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4.Апрель\"/>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<sst xmlns="http://schemas.openxmlformats.org/spreadsheetml/2006/main" count="1034" uniqueCount="179">
  <si>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</si>
  <si>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</si>
  <si>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</si>
  <si>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</si>
  <si>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</si>
  <si>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</si>
  <si>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</si>
  <si>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</si>
  <si>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</si>
  <si>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</si>
  <si>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</si>
  <si>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</si>
  <si>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</si>
  <si>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</si>
  <si>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</si>
  <si>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</si>
  <si>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</si>
  <si>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</si>
  <si>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</si>
  <si>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</si>
  <si>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</si>
  <si>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</si>
  <si>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</si>
  <si>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</si>
  <si>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</si>
  <si>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</si>
  <si>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</si>
  <si>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</si>
  <si>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</si>
  <si>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</si>
  <si>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</si>
  <si>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</si>
  <si>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</si>
  <si>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</si>
  <si>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</si>
  <si>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</si>
  <si>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</si>
  <si>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</si>
  <si>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</si>
  <si>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</si>
  <si>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</si>
  <si>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</si>
  <si>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</si>
  <si>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</si>
  <si>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</si>
  <si>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</si>
  <si>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</si>
  <si>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</si>
  <si>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</si>
  <si>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</si>
  <si>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</si>
  <si>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</si>
  <si>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</si>
  <si>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</si>
  <si>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</si>
  <si>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</si>
  <si>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</si>
  <si>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</si>
  <si>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</si>
  <si>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</si>
  <si>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</si>
  <si>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</si>
  <si>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</si>
  <si>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</si>
  <si>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</si>
  <si>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</si>
  <si>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</si>
  <si>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</si>
  <si>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</si>
  <si>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</si>
  <si>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</si>
  <si>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</si>
  <si>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</si>
  <si>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</si>
  <si>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</si>
  <si>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</si>
  <si>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</si>
  <si>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</si>
  <si>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</si>
  <si>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</si>
  <si>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</si>
  <si>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</si>
  <si>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</si>
  <si>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</si>
  <si>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</si>
  <si>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</si>
  <si>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</si>
  <si>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</si>
  <si>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</si>
  <si>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</si>
  <si>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</si>
  <si>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</si>
  <si>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</si>
  <si>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</si>
  <si>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</si>
  <si>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</si>
  <si>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</si>
  <si>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</si>
  <si>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</si>
  <si>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</si>
  <si>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</si>
  <si>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</si>
  <si>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</si>
  <si>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</si>
  <si>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</si>
  <si>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</si>
  <si>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</si>
  <si>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</si>
  <si>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</si>
  <si>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</si>
  <si>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</si>
  <si>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</si>
  <si>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</si>
  <si>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</si>
  <si>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</si>
  <si>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</si>
  <si>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</si>
  <si>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</si>
  <si>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</si>
  <si>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</si>
  <si>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</si>
  <si>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</si>
  <si>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</si>
  <si>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</si>
  <si>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</si>
  <si>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</si>
  <si>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</si>
  <si>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</si>
  <si>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</si>
  <si>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</si>
  <si>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</si>
  <si>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</si>
  <si>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</si>
  <si>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</si>
  <si>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</si>
  <si>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</si>
  <si>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</si>
  <si>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</si>
  <si>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</si>
  <si>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</si>
  <si>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365 от 30 декабря 2020 г. </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</si>
  <si>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</si>
  <si>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</si>
  <si>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</si>
  <si>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</si>
  <si>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</si>
  <si>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</si>
  <si>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2022г.</t>
  </si>
  <si>
    <t>апрель 2022 года</t>
  </si>
  <si>
    <t>01.04.2022</t>
  </si>
  <si>
    <t>02.04.2022</t>
  </si>
  <si>
    <t>03.04.2022</t>
  </si>
  <si>
    <t>04.04.2022</t>
  </si>
  <si>
    <t>05.04.2022</t>
  </si>
  <si>
    <t>06.04.2022</t>
  </si>
  <si>
    <t>07.04.2022</t>
  </si>
  <si>
    <t>08.04.2022</t>
  </si>
  <si>
    <t>09.04.2022</t>
  </si>
  <si>
    <t>10.04.2022</t>
  </si>
  <si>
    <t>11.04.2022</t>
  </si>
  <si>
    <t>12.04.2022</t>
  </si>
  <si>
    <t>13.04.2022</t>
  </si>
  <si>
    <t>14.04.2022</t>
  </si>
  <si>
    <t>15.04.2022</t>
  </si>
  <si>
    <t>16.04.2022</t>
  </si>
  <si>
    <t>17.04.2022</t>
  </si>
  <si>
    <t>18.04.2022</t>
  </si>
  <si>
    <t>19.04.2022</t>
  </si>
  <si>
    <t>20.04.2022</t>
  </si>
  <si>
    <t>21.04.2022</t>
  </si>
  <si>
    <t>22.04.2022</t>
  </si>
  <si>
    <t>23.04.2022</t>
  </si>
  <si>
    <t>24.04.2022</t>
  </si>
  <si>
    <t>25.04.2022</t>
  </si>
  <si>
    <t>26.04.2022</t>
  </si>
  <si>
    <t>27.04.2022</t>
  </si>
  <si>
    <t>28.04.2022</t>
  </si>
  <si>
    <t>29.04.2022</t>
  </si>
  <si>
    <t>30.04.2022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</si>
</sst>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20</xdr:row>
          <xdr:rowOff>219075</xdr:rowOff>
        </xdr:from>
        <xdr:to>
          <xdr:col>2</xdr:col>
          <xdr:colOff>1057275</xdr:colOff>
          <xdr:row>20</xdr:row>
          <xdr:rowOff>447675</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21</xdr:row>
          <xdr:rowOff>209550</xdr:rowOff>
        </xdr:from>
        <xdr:to>
          <xdr:col>2</xdr:col>
          <xdr:colOff>1104900</xdr:colOff>
          <xdr:row>21</xdr:row>
          <xdr:rowOff>438150</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22</xdr:row>
          <xdr:rowOff>200025</xdr:rowOff>
        </xdr:from>
        <xdr:to>
          <xdr:col>2</xdr:col>
          <xdr:colOff>942975</xdr:colOff>
          <xdr:row>22</xdr:row>
          <xdr:rowOff>447675</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171450</xdr:rowOff>
        </xdr:from>
        <xdr:to>
          <xdr:col>2</xdr:col>
          <xdr:colOff>885825</xdr:colOff>
          <xdr:row>23</xdr:row>
          <xdr:rowOff>428625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4" zoomScale="70" zoomScaleNormal="70" zoomScaleSheetLayoutView="80" workbookViewId="0">
      <selection activeCell="P13" sqref="P1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4" t="s">
        <v>147</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4542.7653067399997</v>
      </c>
      <c r="D7" s="4">
        <f>$F$12+'СЕТ СН'!G5+СВЦЭМ!$D$10+'СЕТ СН'!G8-'СЕТ СН'!G$15</f>
        <v>4754.65530674</v>
      </c>
      <c r="E7" s="4">
        <f>$F$12+'СЕТ СН'!H5+СВЦЭМ!$D$10+'СЕТ СН'!H8-'СЕТ СН'!H$15</f>
        <v>4828.15530674</v>
      </c>
      <c r="F7" s="4">
        <f>$F$12+'СЕТ СН'!I5+СВЦЭМ!$D$10+'СЕТ СН'!I8-'СЕТ СН'!I$15</f>
        <v>4828.15530674</v>
      </c>
      <c r="G7" s="5"/>
    </row>
    <row r="8" spans="1:8" x14ac:dyDescent="0.25">
      <c r="F8" s="8"/>
    </row>
    <row r="9" spans="1:8" ht="45.75" customHeight="1" x14ac:dyDescent="0.25">
      <c r="A9" s="99" t="s">
        <v>49</v>
      </c>
      <c r="B9" s="99"/>
      <c r="C9" s="99"/>
      <c r="D9" s="99"/>
      <c r="E9" s="99"/>
      <c r="F9" s="99"/>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98" t="s">
        <v>50</v>
      </c>
      <c r="C12" s="98"/>
      <c r="D12" s="98"/>
      <c r="E12" s="13" t="s">
        <v>22</v>
      </c>
      <c r="F12" s="11">
        <f>ROUND(F13+F14*F15,8)+F34</f>
        <v>1906.2117746900001</v>
      </c>
      <c r="H12" s="2" t="s">
        <v>41</v>
      </c>
    </row>
    <row r="13" spans="1:8" ht="31.5" x14ac:dyDescent="0.25">
      <c r="A13" s="12">
        <v>2</v>
      </c>
      <c r="B13" s="98" t="s">
        <v>51</v>
      </c>
      <c r="C13" s="98"/>
      <c r="D13" s="98"/>
      <c r="E13" s="13" t="s">
        <v>22</v>
      </c>
      <c r="F13" s="11">
        <f>СВЦЭМ!$D$11</f>
        <v>1149.90256299</v>
      </c>
    </row>
    <row r="14" spans="1:8" ht="36" customHeight="1" x14ac:dyDescent="0.25">
      <c r="A14" s="12">
        <v>3</v>
      </c>
      <c r="B14" s="98" t="s">
        <v>52</v>
      </c>
      <c r="C14" s="98"/>
      <c r="D14" s="98"/>
      <c r="E14" s="13" t="s">
        <v>23</v>
      </c>
      <c r="F14" s="11">
        <f>СВЦЭМ!$D$12</f>
        <v>526528.72299586004</v>
      </c>
    </row>
    <row r="15" spans="1:8" ht="30.75" customHeight="1" x14ac:dyDescent="0.25">
      <c r="A15" s="12">
        <v>4</v>
      </c>
      <c r="B15" s="98" t="s">
        <v>53</v>
      </c>
      <c r="C15" s="98" t="s">
        <v>24</v>
      </c>
      <c r="D15" s="98" t="s">
        <v>24</v>
      </c>
      <c r="E15" s="14" t="s">
        <v>54</v>
      </c>
      <c r="F15" s="15">
        <f>ROUND(IF(F25-(F26+F33)&lt;=0,0,MAX(0,(F16-(F17+F24))/(F25-(F26+F33)))),11)</f>
        <v>1.4364063699999999E-3</v>
      </c>
    </row>
    <row r="16" spans="1:8" ht="36" customHeight="1" x14ac:dyDescent="0.25">
      <c r="A16" s="12">
        <v>5</v>
      </c>
      <c r="B16" s="98" t="s">
        <v>55</v>
      </c>
      <c r="C16" s="98" t="s">
        <v>25</v>
      </c>
      <c r="D16" s="98" t="s">
        <v>6</v>
      </c>
      <c r="E16" s="13" t="s">
        <v>6</v>
      </c>
      <c r="F16" s="16">
        <f>СВЦЭМ!$D$27</f>
        <v>26.57</v>
      </c>
    </row>
    <row r="17" spans="1:6" ht="33" customHeight="1" x14ac:dyDescent="0.25">
      <c r="A17" s="12">
        <v>6</v>
      </c>
      <c r="B17" s="98" t="s">
        <v>56</v>
      </c>
      <c r="C17" s="98" t="s">
        <v>25</v>
      </c>
      <c r="D17" s="98" t="s">
        <v>6</v>
      </c>
      <c r="E17" s="13" t="s">
        <v>6</v>
      </c>
      <c r="F17" s="16">
        <f>SUM(F19:F23)</f>
        <v>26.481999999999999</v>
      </c>
    </row>
    <row r="18" spans="1:6" ht="13.5" customHeight="1" x14ac:dyDescent="0.25">
      <c r="A18" s="12"/>
      <c r="B18" s="101" t="s">
        <v>57</v>
      </c>
      <c r="C18" s="102"/>
      <c r="D18" s="102"/>
      <c r="E18" s="102"/>
      <c r="F18" s="103"/>
    </row>
    <row r="19" spans="1:6" x14ac:dyDescent="0.25">
      <c r="A19" s="12">
        <v>6.1</v>
      </c>
      <c r="B19" s="98" t="s">
        <v>58</v>
      </c>
      <c r="C19" s="98"/>
      <c r="D19" s="98"/>
      <c r="E19" s="13" t="s">
        <v>6</v>
      </c>
      <c r="F19" s="16">
        <v>0</v>
      </c>
    </row>
    <row r="20" spans="1:6" x14ac:dyDescent="0.25">
      <c r="A20" s="12">
        <v>6.2</v>
      </c>
      <c r="B20" s="98" t="s">
        <v>59</v>
      </c>
      <c r="C20" s="98"/>
      <c r="D20" s="98"/>
      <c r="E20" s="13" t="s">
        <v>6</v>
      </c>
      <c r="F20" s="16">
        <v>0</v>
      </c>
    </row>
    <row r="21" spans="1:6" x14ac:dyDescent="0.25">
      <c r="A21" s="12">
        <v>6.3</v>
      </c>
      <c r="B21" s="98" t="s">
        <v>60</v>
      </c>
      <c r="C21" s="98"/>
      <c r="D21" s="98"/>
      <c r="E21" s="13" t="s">
        <v>6</v>
      </c>
      <c r="F21" s="16">
        <v>0</v>
      </c>
    </row>
    <row r="22" spans="1:6" x14ac:dyDescent="0.25">
      <c r="A22" s="12">
        <v>6.4</v>
      </c>
      <c r="B22" s="98" t="s">
        <v>61</v>
      </c>
      <c r="C22" s="98"/>
      <c r="D22" s="98"/>
      <c r="E22" s="13" t="s">
        <v>6</v>
      </c>
      <c r="F22" s="16">
        <v>0</v>
      </c>
    </row>
    <row r="23" spans="1:6" x14ac:dyDescent="0.25">
      <c r="A23" s="12">
        <v>6.5</v>
      </c>
      <c r="B23" s="98" t="s">
        <v>62</v>
      </c>
      <c r="C23" s="98"/>
      <c r="D23" s="98"/>
      <c r="E23" s="13" t="s">
        <v>6</v>
      </c>
      <c r="F23" s="16">
        <v>26.481999999999999</v>
      </c>
    </row>
    <row r="24" spans="1:6" ht="31.5" customHeight="1" x14ac:dyDescent="0.25">
      <c r="A24" s="12">
        <v>7</v>
      </c>
      <c r="B24" s="98" t="s">
        <v>26</v>
      </c>
      <c r="C24" s="98" t="s">
        <v>25</v>
      </c>
      <c r="D24" s="98" t="s">
        <v>6</v>
      </c>
      <c r="E24" s="13" t="s">
        <v>6</v>
      </c>
      <c r="F24" s="16">
        <v>0</v>
      </c>
    </row>
    <row r="25" spans="1:6" ht="30" customHeight="1" x14ac:dyDescent="0.25">
      <c r="A25" s="12">
        <v>8</v>
      </c>
      <c r="B25" s="98" t="s">
        <v>63</v>
      </c>
      <c r="C25" s="98" t="s">
        <v>27</v>
      </c>
      <c r="D25" s="98" t="s">
        <v>28</v>
      </c>
      <c r="E25" s="13" t="s">
        <v>64</v>
      </c>
      <c r="F25" s="16">
        <f>СВЦЭМ!$D$26</f>
        <v>18630.401000000002</v>
      </c>
    </row>
    <row r="26" spans="1:6" ht="30.75" customHeight="1" x14ac:dyDescent="0.25">
      <c r="A26" s="12">
        <v>9</v>
      </c>
      <c r="B26" s="98" t="s">
        <v>65</v>
      </c>
      <c r="C26" s="98" t="s">
        <v>27</v>
      </c>
      <c r="D26" s="98" t="s">
        <v>28</v>
      </c>
      <c r="E26" s="13" t="s">
        <v>64</v>
      </c>
      <c r="F26" s="16">
        <f>SUM(F28:F32)</f>
        <v>18569.137000000017</v>
      </c>
    </row>
    <row r="27" spans="1:6" x14ac:dyDescent="0.25">
      <c r="A27" s="12"/>
      <c r="B27" s="101" t="s">
        <v>57</v>
      </c>
      <c r="C27" s="102"/>
      <c r="D27" s="102"/>
      <c r="E27" s="102"/>
      <c r="F27" s="103"/>
    </row>
    <row r="28" spans="1:6" x14ac:dyDescent="0.25">
      <c r="A28" s="12">
        <v>9.1</v>
      </c>
      <c r="B28" s="98" t="s">
        <v>58</v>
      </c>
      <c r="C28" s="98"/>
      <c r="D28" s="98"/>
      <c r="E28" s="13" t="s">
        <v>64</v>
      </c>
      <c r="F28" s="16">
        <v>0</v>
      </c>
    </row>
    <row r="29" spans="1:6" x14ac:dyDescent="0.25">
      <c r="A29" s="12">
        <v>9.1999999999999993</v>
      </c>
      <c r="B29" s="98" t="s">
        <v>59</v>
      </c>
      <c r="C29" s="98"/>
      <c r="D29" s="98"/>
      <c r="E29" s="13" t="s">
        <v>64</v>
      </c>
      <c r="F29" s="86">
        <v>0</v>
      </c>
    </row>
    <row r="30" spans="1:6" x14ac:dyDescent="0.25">
      <c r="A30" s="12">
        <v>9.3000000000000007</v>
      </c>
      <c r="B30" s="98" t="s">
        <v>60</v>
      </c>
      <c r="C30" s="98"/>
      <c r="D30" s="98"/>
      <c r="E30" s="13" t="s">
        <v>64</v>
      </c>
      <c r="F30" s="16">
        <v>0</v>
      </c>
    </row>
    <row r="31" spans="1:6" x14ac:dyDescent="0.25">
      <c r="A31" s="12">
        <v>9.4</v>
      </c>
      <c r="B31" s="98" t="s">
        <v>61</v>
      </c>
      <c r="C31" s="98"/>
      <c r="D31" s="98"/>
      <c r="E31" s="13" t="s">
        <v>64</v>
      </c>
      <c r="F31" s="16">
        <v>0</v>
      </c>
    </row>
    <row r="32" spans="1:6" x14ac:dyDescent="0.25">
      <c r="A32" s="12">
        <v>9.5</v>
      </c>
      <c r="B32" s="98" t="s">
        <v>62</v>
      </c>
      <c r="C32" s="98"/>
      <c r="D32" s="98"/>
      <c r="E32" s="13" t="s">
        <v>64</v>
      </c>
      <c r="F32" s="86">
        <v>18569.137000000017</v>
      </c>
    </row>
    <row r="33" spans="1:6" ht="34.5" customHeight="1" x14ac:dyDescent="0.25">
      <c r="A33" s="12">
        <v>10</v>
      </c>
      <c r="B33" s="98" t="s">
        <v>66</v>
      </c>
      <c r="C33" s="98" t="s">
        <v>27</v>
      </c>
      <c r="D33" s="98" t="s">
        <v>28</v>
      </c>
      <c r="E33" s="13" t="s">
        <v>64</v>
      </c>
      <c r="F33" s="16">
        <v>0</v>
      </c>
    </row>
    <row r="34" spans="1:6" ht="42" customHeight="1" x14ac:dyDescent="0.25">
      <c r="A34" s="12">
        <v>11</v>
      </c>
      <c r="B34" s="98" t="s">
        <v>67</v>
      </c>
      <c r="C34" s="98"/>
      <c r="D34" s="98" t="s">
        <v>22</v>
      </c>
      <c r="E34" s="17" t="s">
        <v>22</v>
      </c>
      <c r="F34" s="11">
        <v>0</v>
      </c>
    </row>
    <row r="36" spans="1:6" ht="15.75" customHeight="1" x14ac:dyDescent="0.25">
      <c r="A36" s="100" t="s">
        <v>68</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algorithmName="SHA-512" hashValue="EMRmCXwsGce6SyD4tWPLbM2S25v0z1CHgn2cRcVTk+SluaEe/AwiOa7GxjOSVd0N/JgBAviuDi7+M00NfrpNHQ==" saltValue="ZNmfN8oTEE4TF64c3XXnnA=="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2022г.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3834.5728295500003</v>
      </c>
      <c r="C9" s="4">
        <f>СВЦЭМ!$D$14+'СЕТ СН'!G5+СВЦЭМ!$D$10+'СЕТ СН'!G8-'СЕТ СН'!G$16</f>
        <v>4046.4628295500002</v>
      </c>
      <c r="D9" s="4">
        <f>СВЦЭМ!$D$14+'СЕТ СН'!H5+СВЦЭМ!$D$10+'СЕТ СН'!H8-'СЕТ СН'!H$16</f>
        <v>4119.9628295500006</v>
      </c>
      <c r="E9" s="4">
        <f>СВЦЭМ!$D$14+'СЕТ СН'!I5+СВЦЭМ!$D$10+'СЕТ СН'!I8-'СЕТ СН'!I$16</f>
        <v>4119.9628295500006</v>
      </c>
    </row>
    <row r="10" spans="1:6" x14ac:dyDescent="0.25">
      <c r="A10" s="26" t="s">
        <v>35</v>
      </c>
      <c r="B10" s="4">
        <f>СВЦЭМ!$D$15+'СЕТ СН'!F5+СВЦЭМ!$D$10+'СЕТ СН'!F8-'СЕТ СН'!F$16</f>
        <v>4578.4804572699995</v>
      </c>
      <c r="C10" s="4">
        <f>СВЦЭМ!$D$15+'СЕТ СН'!G5+СВЦЭМ!$D$10+'СЕТ СН'!G8-'СЕТ СН'!G$16</f>
        <v>4790.3704572699999</v>
      </c>
      <c r="D10" s="4">
        <f>СВЦЭМ!$D$15+'СЕТ СН'!H5+СВЦЭМ!$D$10+'СЕТ СН'!H8-'СЕТ СН'!H$16</f>
        <v>4863.8704572699999</v>
      </c>
      <c r="E10" s="4">
        <f>СВЦЭМ!$D$15+'СЕТ СН'!I5+СВЦЭМ!$D$10+'СЕТ СН'!I8-'СЕТ СН'!I$16</f>
        <v>4863.8704572699999</v>
      </c>
    </row>
    <row r="11" spans="1:6" x14ac:dyDescent="0.25">
      <c r="A11" s="26" t="s">
        <v>36</v>
      </c>
      <c r="B11" s="4">
        <f>СВЦЭМ!$D$16+'СЕТ СН'!F5+СВЦЭМ!$D$10+'СЕТ СН'!F8-'СЕТ СН'!F$16</f>
        <v>5733.3152790999993</v>
      </c>
      <c r="C11" s="4">
        <f>СВЦЭМ!$D$16+'СЕТ СН'!G5+СВЦЭМ!$D$10+'СЕТ СН'!G8-'СЕТ СН'!G$16</f>
        <v>5945.2052790999996</v>
      </c>
      <c r="D11" s="4">
        <f>СВЦЭМ!$D$16+'СЕТ СН'!H5+СВЦЭМ!$D$10+'СЕТ СН'!H8-'СЕТ СН'!H$16</f>
        <v>6018.7052790999996</v>
      </c>
      <c r="E11" s="4">
        <f>СВЦЭМ!$D$16+'СЕТ СН'!I5+СВЦЭМ!$D$10+'СЕТ СН'!I8-'СЕТ СН'!I$16</f>
        <v>6018.7052790999996</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3834.5728295500003</v>
      </c>
      <c r="C16" s="28">
        <f>СВЦЭМ!$D$14+'СЕТ СН'!G5+СВЦЭМ!$D$10+'СЕТ СН'!G8-'СЕТ СН'!G$16</f>
        <v>4046.4628295500002</v>
      </c>
      <c r="D16" s="28">
        <f>СВЦЭМ!$D$14+'СЕТ СН'!H5+СВЦЭМ!$D$10+'СЕТ СН'!H8-'СЕТ СН'!H$16</f>
        <v>4119.9628295500006</v>
      </c>
      <c r="E16" s="28">
        <f>СВЦЭМ!$D$14+'СЕТ СН'!I5+СВЦЭМ!$D$10+'СЕТ СН'!I8-'СЕТ СН'!I$16</f>
        <v>4119.9628295500006</v>
      </c>
    </row>
    <row r="17" spans="1:5" x14ac:dyDescent="0.25">
      <c r="A17" s="26" t="s">
        <v>37</v>
      </c>
      <c r="B17" s="28">
        <f>СВЦЭМ!$D$17+'СЕТ СН'!F5+СВЦЭМ!$D$10+'СЕТ СН'!F8-'СЕТ СН'!F$16</f>
        <v>4948.8416686099999</v>
      </c>
      <c r="C17" s="28">
        <f>СВЦЭМ!$D$17+'СЕТ СН'!G5+СВЦЭМ!$D$10+'СЕТ СН'!G8-'СЕТ СН'!G$16</f>
        <v>5160.7316686100003</v>
      </c>
      <c r="D17" s="28">
        <f>СВЦЭМ!$D$17+'СЕТ СН'!H5+СВЦЭМ!$D$10+'СЕТ СН'!H8-'СЕТ СН'!H$16</f>
        <v>5234.2316686100003</v>
      </c>
      <c r="E17" s="28">
        <f>СВЦЭМ!$D$17+'СЕТ СН'!I5+СВЦЭМ!$D$10+'СЕТ СН'!I8-'СЕТ СН'!I$16</f>
        <v>5234.2316686100003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2022г.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01.04.2022</v>
      </c>
      <c r="B12" s="36">
        <f>SUMIFS(СВЦЭМ!$C$39:$C$782,СВЦЭМ!$A$39:$A$782,$A12,СВЦЭМ!$B$39:$B$782,B$11)+'СЕТ СН'!$F$9+СВЦЭМ!$D$10+'СЕТ СН'!$F$5-'СЕТ СН'!$F$17</f>
        <v>3811.2751421299999</v>
      </c>
      <c r="C12" s="36">
        <f>SUMIFS(СВЦЭМ!$C$39:$C$782,СВЦЭМ!$A$39:$A$782,$A12,СВЦЭМ!$B$39:$B$782,C$11)+'СЕТ СН'!$F$9+СВЦЭМ!$D$10+'СЕТ СН'!$F$5-'СЕТ СН'!$F$17</f>
        <v>3812.10003198</v>
      </c>
      <c r="D12" s="36">
        <f>SUMIFS(СВЦЭМ!$C$39:$C$782,СВЦЭМ!$A$39:$A$782,$A12,СВЦЭМ!$B$39:$B$782,D$11)+'СЕТ СН'!$F$9+СВЦЭМ!$D$10+'СЕТ СН'!$F$5-'СЕТ СН'!$F$17</f>
        <v>3840.0586514500001</v>
      </c>
      <c r="E12" s="36">
        <f>SUMIFS(СВЦЭМ!$C$39:$C$782,СВЦЭМ!$A$39:$A$782,$A12,СВЦЭМ!$B$39:$B$782,E$11)+'СЕТ СН'!$F$9+СВЦЭМ!$D$10+'СЕТ СН'!$F$5-'СЕТ СН'!$F$17</f>
        <v>3850.42074086</v>
      </c>
      <c r="F12" s="36">
        <f>SUMIFS(СВЦЭМ!$C$39:$C$782,СВЦЭМ!$A$39:$A$782,$A12,СВЦЭМ!$B$39:$B$782,F$11)+'СЕТ СН'!$F$9+СВЦЭМ!$D$10+'СЕТ СН'!$F$5-'СЕТ СН'!$F$17</f>
        <v>3850.1956754000003</v>
      </c>
      <c r="G12" s="36">
        <f>SUMIFS(СВЦЭМ!$C$39:$C$782,СВЦЭМ!$A$39:$A$782,$A12,СВЦЭМ!$B$39:$B$782,G$11)+'СЕТ СН'!$F$9+СВЦЭМ!$D$10+'СЕТ СН'!$F$5-'СЕТ СН'!$F$17</f>
        <v>3821.1233682800002</v>
      </c>
      <c r="H12" s="36">
        <f>SUMIFS(СВЦЭМ!$C$39:$C$782,СВЦЭМ!$A$39:$A$782,$A12,СВЦЭМ!$B$39:$B$782,H$11)+'СЕТ СН'!$F$9+СВЦЭМ!$D$10+'СЕТ СН'!$F$5-'СЕТ СН'!$F$17</f>
        <v>3763.6876475400004</v>
      </c>
      <c r="I12" s="36">
        <f>SUMIFS(СВЦЭМ!$C$39:$C$782,СВЦЭМ!$A$39:$A$782,$A12,СВЦЭМ!$B$39:$B$782,I$11)+'СЕТ СН'!$F$9+СВЦЭМ!$D$10+'СЕТ СН'!$F$5-'СЕТ СН'!$F$17</f>
        <v>3749.4669588199999</v>
      </c>
      <c r="J12" s="36">
        <f>SUMIFS(СВЦЭМ!$C$39:$C$782,СВЦЭМ!$A$39:$A$782,$A12,СВЦЭМ!$B$39:$B$782,J$11)+'СЕТ СН'!$F$9+СВЦЭМ!$D$10+'СЕТ СН'!$F$5-'СЕТ СН'!$F$17</f>
        <v>3729.9182406899999</v>
      </c>
      <c r="K12" s="36">
        <f>SUMIFS(СВЦЭМ!$C$39:$C$782,СВЦЭМ!$A$39:$A$782,$A12,СВЦЭМ!$B$39:$B$782,K$11)+'СЕТ СН'!$F$9+СВЦЭМ!$D$10+'СЕТ СН'!$F$5-'СЕТ СН'!$F$17</f>
        <v>3764.77153297</v>
      </c>
      <c r="L12" s="36">
        <f>SUMIFS(СВЦЭМ!$C$39:$C$782,СВЦЭМ!$A$39:$A$782,$A12,СВЦЭМ!$B$39:$B$782,L$11)+'СЕТ СН'!$F$9+СВЦЭМ!$D$10+'СЕТ СН'!$F$5-'СЕТ СН'!$F$17</f>
        <v>3802.9101564100001</v>
      </c>
      <c r="M12" s="36">
        <f>SUMIFS(СВЦЭМ!$C$39:$C$782,СВЦЭМ!$A$39:$A$782,$A12,СВЦЭМ!$B$39:$B$782,M$11)+'СЕТ СН'!$F$9+СВЦЭМ!$D$10+'СЕТ СН'!$F$5-'СЕТ СН'!$F$17</f>
        <v>3823.3332832900001</v>
      </c>
      <c r="N12" s="36">
        <f>SUMIFS(СВЦЭМ!$C$39:$C$782,СВЦЭМ!$A$39:$A$782,$A12,СВЦЭМ!$B$39:$B$782,N$11)+'СЕТ СН'!$F$9+СВЦЭМ!$D$10+'СЕТ СН'!$F$5-'СЕТ СН'!$F$17</f>
        <v>3788.36693122</v>
      </c>
      <c r="O12" s="36">
        <f>SUMIFS(СВЦЭМ!$C$39:$C$782,СВЦЭМ!$A$39:$A$782,$A12,СВЦЭМ!$B$39:$B$782,O$11)+'СЕТ СН'!$F$9+СВЦЭМ!$D$10+'СЕТ СН'!$F$5-'СЕТ СН'!$F$17</f>
        <v>3809.22670582</v>
      </c>
      <c r="P12" s="36">
        <f>SUMIFS(СВЦЭМ!$C$39:$C$782,СВЦЭМ!$A$39:$A$782,$A12,СВЦЭМ!$B$39:$B$782,P$11)+'СЕТ СН'!$F$9+СВЦЭМ!$D$10+'СЕТ СН'!$F$5-'СЕТ СН'!$F$17</f>
        <v>3840.37649465</v>
      </c>
      <c r="Q12" s="36">
        <f>SUMIFS(СВЦЭМ!$C$39:$C$782,СВЦЭМ!$A$39:$A$782,$A12,СВЦЭМ!$B$39:$B$782,Q$11)+'СЕТ СН'!$F$9+СВЦЭМ!$D$10+'СЕТ СН'!$F$5-'СЕТ СН'!$F$17</f>
        <v>3845.8299664900001</v>
      </c>
      <c r="R12" s="36">
        <f>SUMIFS(СВЦЭМ!$C$39:$C$782,СВЦЭМ!$A$39:$A$782,$A12,СВЦЭМ!$B$39:$B$782,R$11)+'СЕТ СН'!$F$9+СВЦЭМ!$D$10+'СЕТ СН'!$F$5-'СЕТ СН'!$F$17</f>
        <v>3870.7452417200002</v>
      </c>
      <c r="S12" s="36">
        <f>SUMIFS(СВЦЭМ!$C$39:$C$782,СВЦЭМ!$A$39:$A$782,$A12,СВЦЭМ!$B$39:$B$782,S$11)+'СЕТ СН'!$F$9+СВЦЭМ!$D$10+'СЕТ СН'!$F$5-'СЕТ СН'!$F$17</f>
        <v>3875.0360698900004</v>
      </c>
      <c r="T12" s="36">
        <f>SUMIFS(СВЦЭМ!$C$39:$C$782,СВЦЭМ!$A$39:$A$782,$A12,СВЦЭМ!$B$39:$B$782,T$11)+'СЕТ СН'!$F$9+СВЦЭМ!$D$10+'СЕТ СН'!$F$5-'СЕТ СН'!$F$17</f>
        <v>3834.52227081</v>
      </c>
      <c r="U12" s="36">
        <f>SUMIFS(СВЦЭМ!$C$39:$C$782,СВЦЭМ!$A$39:$A$782,$A12,СВЦЭМ!$B$39:$B$782,U$11)+'СЕТ СН'!$F$9+СВЦЭМ!$D$10+'СЕТ СН'!$F$5-'СЕТ СН'!$F$17</f>
        <v>3813.0619379500004</v>
      </c>
      <c r="V12" s="36">
        <f>SUMIFS(СВЦЭМ!$C$39:$C$782,СВЦЭМ!$A$39:$A$782,$A12,СВЦЭМ!$B$39:$B$782,V$11)+'СЕТ СН'!$F$9+СВЦЭМ!$D$10+'СЕТ СН'!$F$5-'СЕТ СН'!$F$17</f>
        <v>3811.0785996900004</v>
      </c>
      <c r="W12" s="36">
        <f>SUMIFS(СВЦЭМ!$C$39:$C$782,СВЦЭМ!$A$39:$A$782,$A12,СВЦЭМ!$B$39:$B$782,W$11)+'СЕТ СН'!$F$9+СВЦЭМ!$D$10+'СЕТ СН'!$F$5-'СЕТ СН'!$F$17</f>
        <v>3822.3589489000001</v>
      </c>
      <c r="X12" s="36">
        <f>SUMIFS(СВЦЭМ!$C$39:$C$782,СВЦЭМ!$A$39:$A$782,$A12,СВЦЭМ!$B$39:$B$782,X$11)+'СЕТ СН'!$F$9+СВЦЭМ!$D$10+'СЕТ СН'!$F$5-'СЕТ СН'!$F$17</f>
        <v>3828.8032988</v>
      </c>
      <c r="Y12" s="36">
        <f>SUMIFS(СВЦЭМ!$C$39:$C$782,СВЦЭМ!$A$39:$A$782,$A12,СВЦЭМ!$B$39:$B$782,Y$11)+'СЕТ СН'!$F$9+СВЦЭМ!$D$10+'СЕТ СН'!$F$5-'СЕТ СН'!$F$17</f>
        <v>3831.3261389899999</v>
      </c>
      <c r="AA12" s="37"/>
    </row>
    <row r="13" spans="1:27" ht="15.75" x14ac:dyDescent="0.2">
      <c r="A13" s="35">
        <f>A12+1</f>
        <v>44653</v>
      </c>
      <c r="B13" s="36">
        <f>SUMIFS(СВЦЭМ!$C$39:$C$782,СВЦЭМ!$A$39:$A$782,$A13,СВЦЭМ!$B$39:$B$782,B$11)+'СЕТ СН'!$F$9+СВЦЭМ!$D$10+'СЕТ СН'!$F$5-'СЕТ СН'!$F$17</f>
        <v>3916.6091008900003</v>
      </c>
      <c r="C13" s="36">
        <f>SUMIFS(СВЦЭМ!$C$39:$C$782,СВЦЭМ!$A$39:$A$782,$A13,СВЦЭМ!$B$39:$B$782,C$11)+'СЕТ СН'!$F$9+СВЦЭМ!$D$10+'СЕТ СН'!$F$5-'СЕТ СН'!$F$17</f>
        <v>3886.6093822399998</v>
      </c>
      <c r="D13" s="36">
        <f>SUMIFS(СВЦЭМ!$C$39:$C$782,СВЦЭМ!$A$39:$A$782,$A13,СВЦЭМ!$B$39:$B$782,D$11)+'СЕТ СН'!$F$9+СВЦЭМ!$D$10+'СЕТ СН'!$F$5-'СЕТ СН'!$F$17</f>
        <v>3926.06597852</v>
      </c>
      <c r="E13" s="36">
        <f>SUMIFS(СВЦЭМ!$C$39:$C$782,СВЦЭМ!$A$39:$A$782,$A13,СВЦЭМ!$B$39:$B$782,E$11)+'СЕТ СН'!$F$9+СВЦЭМ!$D$10+'СЕТ СН'!$F$5-'СЕТ СН'!$F$17</f>
        <v>3942.6642047699997</v>
      </c>
      <c r="F13" s="36">
        <f>SUMIFS(СВЦЭМ!$C$39:$C$782,СВЦЭМ!$A$39:$A$782,$A13,СВЦЭМ!$B$39:$B$782,F$11)+'СЕТ СН'!$F$9+СВЦЭМ!$D$10+'СЕТ СН'!$F$5-'СЕТ СН'!$F$17</f>
        <v>3938.18163774</v>
      </c>
      <c r="G13" s="36">
        <f>SUMIFS(СВЦЭМ!$C$39:$C$782,СВЦЭМ!$A$39:$A$782,$A13,СВЦЭМ!$B$39:$B$782,G$11)+'СЕТ СН'!$F$9+СВЦЭМ!$D$10+'СЕТ СН'!$F$5-'СЕТ СН'!$F$17</f>
        <v>3950.16975013</v>
      </c>
      <c r="H13" s="36">
        <f>SUMIFS(СВЦЭМ!$C$39:$C$782,СВЦЭМ!$A$39:$A$782,$A13,СВЦЭМ!$B$39:$B$782,H$11)+'СЕТ СН'!$F$9+СВЦЭМ!$D$10+'СЕТ СН'!$F$5-'СЕТ СН'!$F$17</f>
        <v>3922.4970337900004</v>
      </c>
      <c r="I13" s="36">
        <f>SUMIFS(СВЦЭМ!$C$39:$C$782,СВЦЭМ!$A$39:$A$782,$A13,СВЦЭМ!$B$39:$B$782,I$11)+'СЕТ СН'!$F$9+СВЦЭМ!$D$10+'СЕТ СН'!$F$5-'СЕТ СН'!$F$17</f>
        <v>3874.0235791</v>
      </c>
      <c r="J13" s="36">
        <f>SUMIFS(СВЦЭМ!$C$39:$C$782,СВЦЭМ!$A$39:$A$782,$A13,СВЦЭМ!$B$39:$B$782,J$11)+'СЕТ СН'!$F$9+СВЦЭМ!$D$10+'СЕТ СН'!$F$5-'СЕТ СН'!$F$17</f>
        <v>3821.9069288199998</v>
      </c>
      <c r="K13" s="36">
        <f>SUMIFS(СВЦЭМ!$C$39:$C$782,СВЦЭМ!$A$39:$A$782,$A13,СВЦЭМ!$B$39:$B$782,K$11)+'СЕТ СН'!$F$9+СВЦЭМ!$D$10+'СЕТ СН'!$F$5-'СЕТ СН'!$F$17</f>
        <v>3790.7977715400002</v>
      </c>
      <c r="L13" s="36">
        <f>SUMIFS(СВЦЭМ!$C$39:$C$782,СВЦЭМ!$A$39:$A$782,$A13,СВЦЭМ!$B$39:$B$782,L$11)+'СЕТ СН'!$F$9+СВЦЭМ!$D$10+'СЕТ СН'!$F$5-'СЕТ СН'!$F$17</f>
        <v>3815.4894651200002</v>
      </c>
      <c r="M13" s="36">
        <f>SUMIFS(СВЦЭМ!$C$39:$C$782,СВЦЭМ!$A$39:$A$782,$A13,СВЦЭМ!$B$39:$B$782,M$11)+'СЕТ СН'!$F$9+СВЦЭМ!$D$10+'СЕТ СН'!$F$5-'СЕТ СН'!$F$17</f>
        <v>3817.47469804</v>
      </c>
      <c r="N13" s="36">
        <f>SUMIFS(СВЦЭМ!$C$39:$C$782,СВЦЭМ!$A$39:$A$782,$A13,СВЦЭМ!$B$39:$B$782,N$11)+'СЕТ СН'!$F$9+СВЦЭМ!$D$10+'СЕТ СН'!$F$5-'СЕТ СН'!$F$17</f>
        <v>3806.9907662800001</v>
      </c>
      <c r="O13" s="36">
        <f>SUMIFS(СВЦЭМ!$C$39:$C$782,СВЦЭМ!$A$39:$A$782,$A13,СВЦЭМ!$B$39:$B$782,O$11)+'СЕТ СН'!$F$9+СВЦЭМ!$D$10+'СЕТ СН'!$F$5-'СЕТ СН'!$F$17</f>
        <v>3837.0820007100001</v>
      </c>
      <c r="P13" s="36">
        <f>SUMIFS(СВЦЭМ!$C$39:$C$782,СВЦЭМ!$A$39:$A$782,$A13,СВЦЭМ!$B$39:$B$782,P$11)+'СЕТ СН'!$F$9+СВЦЭМ!$D$10+'СЕТ СН'!$F$5-'СЕТ СН'!$F$17</f>
        <v>3872.4790922500001</v>
      </c>
      <c r="Q13" s="36">
        <f>SUMIFS(СВЦЭМ!$C$39:$C$782,СВЦЭМ!$A$39:$A$782,$A13,СВЦЭМ!$B$39:$B$782,Q$11)+'СЕТ СН'!$F$9+СВЦЭМ!$D$10+'СЕТ СН'!$F$5-'СЕТ СН'!$F$17</f>
        <v>3859.0014932900003</v>
      </c>
      <c r="R13" s="36">
        <f>SUMIFS(СВЦЭМ!$C$39:$C$782,СВЦЭМ!$A$39:$A$782,$A13,СВЦЭМ!$B$39:$B$782,R$11)+'СЕТ СН'!$F$9+СВЦЭМ!$D$10+'СЕТ СН'!$F$5-'СЕТ СН'!$F$17</f>
        <v>3859.4025374900002</v>
      </c>
      <c r="S13" s="36">
        <f>SUMIFS(СВЦЭМ!$C$39:$C$782,СВЦЭМ!$A$39:$A$782,$A13,СВЦЭМ!$B$39:$B$782,S$11)+'СЕТ СН'!$F$9+СВЦЭМ!$D$10+'СЕТ СН'!$F$5-'СЕТ СН'!$F$17</f>
        <v>3859.2836138000002</v>
      </c>
      <c r="T13" s="36">
        <f>SUMIFS(СВЦЭМ!$C$39:$C$782,СВЦЭМ!$A$39:$A$782,$A13,СВЦЭМ!$B$39:$B$782,T$11)+'СЕТ СН'!$F$9+СВЦЭМ!$D$10+'СЕТ СН'!$F$5-'СЕТ СН'!$F$17</f>
        <v>3840.3079618000002</v>
      </c>
      <c r="U13" s="36">
        <f>SUMIFS(СВЦЭМ!$C$39:$C$782,СВЦЭМ!$A$39:$A$782,$A13,СВЦЭМ!$B$39:$B$782,U$11)+'СЕТ СН'!$F$9+СВЦЭМ!$D$10+'СЕТ СН'!$F$5-'СЕТ СН'!$F$17</f>
        <v>3799.2444371199999</v>
      </c>
      <c r="V13" s="36">
        <f>SUMIFS(СВЦЭМ!$C$39:$C$782,СВЦЭМ!$A$39:$A$782,$A13,СВЦЭМ!$B$39:$B$782,V$11)+'СЕТ СН'!$F$9+СВЦЭМ!$D$10+'СЕТ СН'!$F$5-'СЕТ СН'!$F$17</f>
        <v>3798.53854615</v>
      </c>
      <c r="W13" s="36">
        <f>SUMIFS(СВЦЭМ!$C$39:$C$782,СВЦЭМ!$A$39:$A$782,$A13,СВЦЭМ!$B$39:$B$782,W$11)+'СЕТ СН'!$F$9+СВЦЭМ!$D$10+'СЕТ СН'!$F$5-'СЕТ СН'!$F$17</f>
        <v>3780.3896270499999</v>
      </c>
      <c r="X13" s="36">
        <f>SUMIFS(СВЦЭМ!$C$39:$C$782,СВЦЭМ!$A$39:$A$782,$A13,СВЦЭМ!$B$39:$B$782,X$11)+'СЕТ СН'!$F$9+СВЦЭМ!$D$10+'СЕТ СН'!$F$5-'СЕТ СН'!$F$17</f>
        <v>3799.3657472700002</v>
      </c>
      <c r="Y13" s="36">
        <f>SUMIFS(СВЦЭМ!$C$39:$C$782,СВЦЭМ!$A$39:$A$782,$A13,СВЦЭМ!$B$39:$B$782,Y$11)+'СЕТ СН'!$F$9+СВЦЭМ!$D$10+'СЕТ СН'!$F$5-'СЕТ СН'!$F$17</f>
        <v>3834.8603407600003</v>
      </c>
    </row>
    <row r="14" spans="1:27" ht="15.75" x14ac:dyDescent="0.2">
      <c r="A14" s="35">
        <f t="shared" ref="A14:A41" si="0">A13+1</f>
        <v>44654</v>
      </c>
      <c r="B14" s="36">
        <f>SUMIFS(СВЦЭМ!$C$39:$C$782,СВЦЭМ!$A$39:$A$782,$A14,СВЦЭМ!$B$39:$B$782,B$11)+'СЕТ СН'!$F$9+СВЦЭМ!$D$10+'СЕТ СН'!$F$5-'СЕТ СН'!$F$17</f>
        <v>3832.9287849299999</v>
      </c>
      <c r="C14" s="36">
        <f>SUMIFS(СВЦЭМ!$C$39:$C$782,СВЦЭМ!$A$39:$A$782,$A14,СВЦЭМ!$B$39:$B$782,C$11)+'СЕТ СН'!$F$9+СВЦЭМ!$D$10+'СЕТ СН'!$F$5-'СЕТ СН'!$F$17</f>
        <v>3813.71960528</v>
      </c>
      <c r="D14" s="36">
        <f>SUMIFS(СВЦЭМ!$C$39:$C$782,СВЦЭМ!$A$39:$A$782,$A14,СВЦЭМ!$B$39:$B$782,D$11)+'СЕТ СН'!$F$9+СВЦЭМ!$D$10+'СЕТ СН'!$F$5-'СЕТ СН'!$F$17</f>
        <v>3842.0151461599999</v>
      </c>
      <c r="E14" s="36">
        <f>SUMIFS(СВЦЭМ!$C$39:$C$782,СВЦЭМ!$A$39:$A$782,$A14,СВЦЭМ!$B$39:$B$782,E$11)+'СЕТ СН'!$F$9+СВЦЭМ!$D$10+'СЕТ СН'!$F$5-'СЕТ СН'!$F$17</f>
        <v>3869.9292400900003</v>
      </c>
      <c r="F14" s="36">
        <f>SUMIFS(СВЦЭМ!$C$39:$C$782,СВЦЭМ!$A$39:$A$782,$A14,СВЦЭМ!$B$39:$B$782,F$11)+'СЕТ СН'!$F$9+СВЦЭМ!$D$10+'СЕТ СН'!$F$5-'СЕТ СН'!$F$17</f>
        <v>3852.9431001299999</v>
      </c>
      <c r="G14" s="36">
        <f>SUMIFS(СВЦЭМ!$C$39:$C$782,СВЦЭМ!$A$39:$A$782,$A14,СВЦЭМ!$B$39:$B$782,G$11)+'СЕТ СН'!$F$9+СВЦЭМ!$D$10+'СЕТ СН'!$F$5-'СЕТ СН'!$F$17</f>
        <v>3842.45352022</v>
      </c>
      <c r="H14" s="36">
        <f>SUMIFS(СВЦЭМ!$C$39:$C$782,СВЦЭМ!$A$39:$A$782,$A14,СВЦЭМ!$B$39:$B$782,H$11)+'СЕТ СН'!$F$9+СВЦЭМ!$D$10+'СЕТ СН'!$F$5-'СЕТ СН'!$F$17</f>
        <v>3824.7821906600002</v>
      </c>
      <c r="I14" s="36">
        <f>SUMIFS(СВЦЭМ!$C$39:$C$782,СВЦЭМ!$A$39:$A$782,$A14,СВЦЭМ!$B$39:$B$782,I$11)+'СЕТ СН'!$F$9+СВЦЭМ!$D$10+'СЕТ СН'!$F$5-'СЕТ СН'!$F$17</f>
        <v>3784.5144029000003</v>
      </c>
      <c r="J14" s="36">
        <f>SUMIFS(СВЦЭМ!$C$39:$C$782,СВЦЭМ!$A$39:$A$782,$A14,СВЦЭМ!$B$39:$B$782,J$11)+'СЕТ СН'!$F$9+СВЦЭМ!$D$10+'СЕТ СН'!$F$5-'СЕТ СН'!$F$17</f>
        <v>3730.56306696</v>
      </c>
      <c r="K14" s="36">
        <f>SUMIFS(СВЦЭМ!$C$39:$C$782,СВЦЭМ!$A$39:$A$782,$A14,СВЦЭМ!$B$39:$B$782,K$11)+'СЕТ СН'!$F$9+СВЦЭМ!$D$10+'СЕТ СН'!$F$5-'СЕТ СН'!$F$17</f>
        <v>3703.2035845600003</v>
      </c>
      <c r="L14" s="36">
        <f>SUMIFS(СВЦЭМ!$C$39:$C$782,СВЦЭМ!$A$39:$A$782,$A14,СВЦЭМ!$B$39:$B$782,L$11)+'СЕТ СН'!$F$9+СВЦЭМ!$D$10+'СЕТ СН'!$F$5-'СЕТ СН'!$F$17</f>
        <v>3733.7938806700004</v>
      </c>
      <c r="M14" s="36">
        <f>SUMIFS(СВЦЭМ!$C$39:$C$782,СВЦЭМ!$A$39:$A$782,$A14,СВЦЭМ!$B$39:$B$782,M$11)+'СЕТ СН'!$F$9+СВЦЭМ!$D$10+'СЕТ СН'!$F$5-'СЕТ СН'!$F$17</f>
        <v>3752.3275897600001</v>
      </c>
      <c r="N14" s="36">
        <f>SUMIFS(СВЦЭМ!$C$39:$C$782,СВЦЭМ!$A$39:$A$782,$A14,СВЦЭМ!$B$39:$B$782,N$11)+'СЕТ СН'!$F$9+СВЦЭМ!$D$10+'СЕТ СН'!$F$5-'СЕТ СН'!$F$17</f>
        <v>3766.6739604599998</v>
      </c>
      <c r="O14" s="36">
        <f>SUMIFS(СВЦЭМ!$C$39:$C$782,СВЦЭМ!$A$39:$A$782,$A14,СВЦЭМ!$B$39:$B$782,O$11)+'СЕТ СН'!$F$9+СВЦЭМ!$D$10+'СЕТ СН'!$F$5-'СЕТ СН'!$F$17</f>
        <v>3796.0268731000001</v>
      </c>
      <c r="P14" s="36">
        <f>SUMIFS(СВЦЭМ!$C$39:$C$782,СВЦЭМ!$A$39:$A$782,$A14,СВЦЭМ!$B$39:$B$782,P$11)+'СЕТ СН'!$F$9+СВЦЭМ!$D$10+'СЕТ СН'!$F$5-'СЕТ СН'!$F$17</f>
        <v>3806.7202906299999</v>
      </c>
      <c r="Q14" s="36">
        <f>SUMIFS(СВЦЭМ!$C$39:$C$782,СВЦЭМ!$A$39:$A$782,$A14,СВЦЭМ!$B$39:$B$782,Q$11)+'СЕТ СН'!$F$9+СВЦЭМ!$D$10+'СЕТ СН'!$F$5-'СЕТ СН'!$F$17</f>
        <v>3804.73905006</v>
      </c>
      <c r="R14" s="36">
        <f>SUMIFS(СВЦЭМ!$C$39:$C$782,СВЦЭМ!$A$39:$A$782,$A14,СВЦЭМ!$B$39:$B$782,R$11)+'СЕТ СН'!$F$9+СВЦЭМ!$D$10+'СЕТ СН'!$F$5-'СЕТ СН'!$F$17</f>
        <v>3798.2106618100001</v>
      </c>
      <c r="S14" s="36">
        <f>SUMIFS(СВЦЭМ!$C$39:$C$782,СВЦЭМ!$A$39:$A$782,$A14,СВЦЭМ!$B$39:$B$782,S$11)+'СЕТ СН'!$F$9+СВЦЭМ!$D$10+'СЕТ СН'!$F$5-'СЕТ СН'!$F$17</f>
        <v>3778.11830439</v>
      </c>
      <c r="T14" s="36">
        <f>SUMIFS(СВЦЭМ!$C$39:$C$782,СВЦЭМ!$A$39:$A$782,$A14,СВЦЭМ!$B$39:$B$782,T$11)+'СЕТ СН'!$F$9+СВЦЭМ!$D$10+'СЕТ СН'!$F$5-'СЕТ СН'!$F$17</f>
        <v>3738.9950885600001</v>
      </c>
      <c r="U14" s="36">
        <f>SUMIFS(СВЦЭМ!$C$39:$C$782,СВЦЭМ!$A$39:$A$782,$A14,СВЦЭМ!$B$39:$B$782,U$11)+'СЕТ СН'!$F$9+СВЦЭМ!$D$10+'СЕТ СН'!$F$5-'СЕТ СН'!$F$17</f>
        <v>3705.7822949900001</v>
      </c>
      <c r="V14" s="36">
        <f>SUMIFS(СВЦЭМ!$C$39:$C$782,СВЦЭМ!$A$39:$A$782,$A14,СВЦЭМ!$B$39:$B$782,V$11)+'СЕТ СН'!$F$9+СВЦЭМ!$D$10+'СЕТ СН'!$F$5-'СЕТ СН'!$F$17</f>
        <v>3721.4316690599999</v>
      </c>
      <c r="W14" s="36">
        <f>SUMIFS(СВЦЭМ!$C$39:$C$782,СВЦЭМ!$A$39:$A$782,$A14,СВЦЭМ!$B$39:$B$782,W$11)+'СЕТ СН'!$F$9+СВЦЭМ!$D$10+'СЕТ СН'!$F$5-'СЕТ СН'!$F$17</f>
        <v>3735.5356069600002</v>
      </c>
      <c r="X14" s="36">
        <f>SUMIFS(СВЦЭМ!$C$39:$C$782,СВЦЭМ!$A$39:$A$782,$A14,СВЦЭМ!$B$39:$B$782,X$11)+'СЕТ СН'!$F$9+СВЦЭМ!$D$10+'СЕТ СН'!$F$5-'СЕТ СН'!$F$17</f>
        <v>3756.9161896200003</v>
      </c>
      <c r="Y14" s="36">
        <f>SUMIFS(СВЦЭМ!$C$39:$C$782,СВЦЭМ!$A$39:$A$782,$A14,СВЦЭМ!$B$39:$B$782,Y$11)+'СЕТ СН'!$F$9+СВЦЭМ!$D$10+'СЕТ СН'!$F$5-'СЕТ СН'!$F$17</f>
        <v>3783.6492660200001</v>
      </c>
    </row>
    <row r="15" spans="1:27" ht="15.75" x14ac:dyDescent="0.2">
      <c r="A15" s="35">
        <f t="shared" si="0"/>
        <v>44655</v>
      </c>
      <c r="B15" s="36">
        <f>SUMIFS(СВЦЭМ!$C$39:$C$782,СВЦЭМ!$A$39:$A$782,$A15,СВЦЭМ!$B$39:$B$782,B$11)+'СЕТ СН'!$F$9+СВЦЭМ!$D$10+'СЕТ СН'!$F$5-'СЕТ СН'!$F$17</f>
        <v>3783.80740659</v>
      </c>
      <c r="C15" s="36">
        <f>SUMIFS(СВЦЭМ!$C$39:$C$782,СВЦЭМ!$A$39:$A$782,$A15,СВЦЭМ!$B$40:$B$783,C$11)+'СЕТ СН'!$F$9+СВЦЭМ!$D$10+'СЕТ СН'!$F$5-'СЕТ СН'!$F$17</f>
        <v>3783.80740659</v>
      </c>
      <c r="D15" s="36">
        <f>SUMIFS(СВЦЭМ!$C$39:$C$782,СВЦЭМ!$A$39:$A$782,$A15,СВЦЭМ!$B$39:$B$782,D$11)+'СЕТ СН'!$F$9+СВЦЭМ!$D$10+'СЕТ СН'!$F$5-'СЕТ СН'!$F$17</f>
        <v>3826.3825345499999</v>
      </c>
      <c r="E15" s="36">
        <f>SUMIFS(СВЦЭМ!$C$39:$C$782,СВЦЭМ!$A$39:$A$782,$A15,СВЦЭМ!$B$39:$B$782,E$11)+'СЕТ СН'!$F$9+СВЦЭМ!$D$10+'СЕТ СН'!$F$5-'СЕТ СН'!$F$17</f>
        <v>3840.12884403</v>
      </c>
      <c r="F15" s="36">
        <f>SUMIFS(СВЦЭМ!$C$39:$C$782,СВЦЭМ!$A$39:$A$782,$A15,СВЦЭМ!$B$39:$B$782,F$11)+'СЕТ СН'!$F$9+СВЦЭМ!$D$10+'СЕТ СН'!$F$5-'СЕТ СН'!$F$17</f>
        <v>3838.5712464899998</v>
      </c>
      <c r="G15" s="36">
        <f>SUMIFS(СВЦЭМ!$C$39:$C$782,СВЦЭМ!$A$39:$A$782,$A15,СВЦЭМ!$B$39:$B$782,G$11)+'СЕТ СН'!$F$9+СВЦЭМ!$D$10+'СЕТ СН'!$F$5-'СЕТ СН'!$F$17</f>
        <v>3827.2237615100003</v>
      </c>
      <c r="H15" s="36">
        <f>SUMIFS(СВЦЭМ!$C$39:$C$782,СВЦЭМ!$A$39:$A$782,$A15,СВЦЭМ!$B$39:$B$782,H$11)+'СЕТ СН'!$F$9+СВЦЭМ!$D$10+'СЕТ СН'!$F$5-'СЕТ СН'!$F$17</f>
        <v>3775.8879616499999</v>
      </c>
      <c r="I15" s="36">
        <f>SUMIFS(СВЦЭМ!$C$39:$C$782,СВЦЭМ!$A$39:$A$782,$A15,СВЦЭМ!$B$39:$B$782,I$11)+'СЕТ СН'!$F$9+СВЦЭМ!$D$10+'СЕТ СН'!$F$5-'СЕТ СН'!$F$17</f>
        <v>3748.3514571699998</v>
      </c>
      <c r="J15" s="36">
        <f>SUMIFS(СВЦЭМ!$C$39:$C$782,СВЦЭМ!$A$39:$A$782,$A15,СВЦЭМ!$B$39:$B$782,J$11)+'СЕТ СН'!$F$9+СВЦЭМ!$D$10+'СЕТ СН'!$F$5-'СЕТ СН'!$F$17</f>
        <v>3722.0514769400002</v>
      </c>
      <c r="K15" s="36">
        <f>SUMIFS(СВЦЭМ!$C$39:$C$782,СВЦЭМ!$A$39:$A$782,$A15,СВЦЭМ!$B$39:$B$782,K$11)+'СЕТ СН'!$F$9+СВЦЭМ!$D$10+'СЕТ СН'!$F$5-'СЕТ СН'!$F$17</f>
        <v>3737.8117434400001</v>
      </c>
      <c r="L15" s="36">
        <f>SUMIFS(СВЦЭМ!$C$39:$C$782,СВЦЭМ!$A$39:$A$782,$A15,СВЦЭМ!$B$39:$B$782,L$11)+'СЕТ СН'!$F$9+СВЦЭМ!$D$10+'СЕТ СН'!$F$5-'СЕТ СН'!$F$17</f>
        <v>3767.9449749100004</v>
      </c>
      <c r="M15" s="36">
        <f>SUMIFS(СВЦЭМ!$C$39:$C$782,СВЦЭМ!$A$39:$A$782,$A15,СВЦЭМ!$B$39:$B$782,M$11)+'СЕТ СН'!$F$9+СВЦЭМ!$D$10+'СЕТ СН'!$F$5-'СЕТ СН'!$F$17</f>
        <v>3748.15647089</v>
      </c>
      <c r="N15" s="36">
        <f>SUMIFS(СВЦЭМ!$C$39:$C$782,СВЦЭМ!$A$39:$A$782,$A15,СВЦЭМ!$B$39:$B$782,N$11)+'СЕТ СН'!$F$9+СВЦЭМ!$D$10+'СЕТ СН'!$F$5-'СЕТ СН'!$F$17</f>
        <v>3737.3439468500001</v>
      </c>
      <c r="O15" s="36">
        <f>SUMIFS(СВЦЭМ!$C$39:$C$782,СВЦЭМ!$A$39:$A$782,$A15,СВЦЭМ!$B$39:$B$782,O$11)+'СЕТ СН'!$F$9+СВЦЭМ!$D$10+'СЕТ СН'!$F$5-'СЕТ СН'!$F$17</f>
        <v>3761.6281868000001</v>
      </c>
      <c r="P15" s="36">
        <f>SUMIFS(СВЦЭМ!$C$39:$C$782,СВЦЭМ!$A$39:$A$782,$A15,СВЦЭМ!$B$39:$B$782,P$11)+'СЕТ СН'!$F$9+СВЦЭМ!$D$10+'СЕТ СН'!$F$5-'СЕТ СН'!$F$17</f>
        <v>3782.35221241</v>
      </c>
      <c r="Q15" s="36">
        <f>SUMIFS(СВЦЭМ!$C$39:$C$782,СВЦЭМ!$A$39:$A$782,$A15,СВЦЭМ!$B$39:$B$782,Q$11)+'СЕТ СН'!$F$9+СВЦЭМ!$D$10+'СЕТ СН'!$F$5-'СЕТ СН'!$F$17</f>
        <v>3809.6523273399998</v>
      </c>
      <c r="R15" s="36">
        <f>SUMIFS(СВЦЭМ!$C$39:$C$782,СВЦЭМ!$A$39:$A$782,$A15,СВЦЭМ!$B$39:$B$782,R$11)+'СЕТ СН'!$F$9+СВЦЭМ!$D$10+'СЕТ СН'!$F$5-'СЕТ СН'!$F$17</f>
        <v>3790.1649695400001</v>
      </c>
      <c r="S15" s="36">
        <f>SUMIFS(СВЦЭМ!$C$39:$C$782,СВЦЭМ!$A$39:$A$782,$A15,СВЦЭМ!$B$39:$B$782,S$11)+'СЕТ СН'!$F$9+СВЦЭМ!$D$10+'СЕТ СН'!$F$5-'СЕТ СН'!$F$17</f>
        <v>3761.6387191000003</v>
      </c>
      <c r="T15" s="36">
        <f>SUMIFS(СВЦЭМ!$C$39:$C$782,СВЦЭМ!$A$39:$A$782,$A15,СВЦЭМ!$B$39:$B$782,T$11)+'СЕТ СН'!$F$9+СВЦЭМ!$D$10+'СЕТ СН'!$F$5-'СЕТ СН'!$F$17</f>
        <v>3719.7456389099998</v>
      </c>
      <c r="U15" s="36">
        <f>SUMIFS(СВЦЭМ!$C$39:$C$782,СВЦЭМ!$A$39:$A$782,$A15,СВЦЭМ!$B$39:$B$782,U$11)+'СЕТ СН'!$F$9+СВЦЭМ!$D$10+'СЕТ СН'!$F$5-'СЕТ СН'!$F$17</f>
        <v>3703.61342431</v>
      </c>
      <c r="V15" s="36">
        <f>SUMIFS(СВЦЭМ!$C$39:$C$782,СВЦЭМ!$A$39:$A$782,$A15,СВЦЭМ!$B$39:$B$782,V$11)+'СЕТ СН'!$F$9+СВЦЭМ!$D$10+'СЕТ СН'!$F$5-'СЕТ СН'!$F$17</f>
        <v>3717.1465851200001</v>
      </c>
      <c r="W15" s="36">
        <f>SUMIFS(СВЦЭМ!$C$39:$C$782,СВЦЭМ!$A$39:$A$782,$A15,СВЦЭМ!$B$39:$B$782,W$11)+'СЕТ СН'!$F$9+СВЦЭМ!$D$10+'СЕТ СН'!$F$5-'СЕТ СН'!$F$17</f>
        <v>3710.4603373600003</v>
      </c>
      <c r="X15" s="36">
        <f>SUMIFS(СВЦЭМ!$C$39:$C$782,СВЦЭМ!$A$39:$A$782,$A15,СВЦЭМ!$B$39:$B$782,X$11)+'СЕТ СН'!$F$9+СВЦЭМ!$D$10+'СЕТ СН'!$F$5-'СЕТ СН'!$F$17</f>
        <v>3727.8892042899997</v>
      </c>
      <c r="Y15" s="36">
        <f>SUMIFS(СВЦЭМ!$C$39:$C$782,СВЦЭМ!$A$39:$A$782,$A15,СВЦЭМ!$B$39:$B$782,Y$11)+'СЕТ СН'!$F$9+СВЦЭМ!$D$10+'СЕТ СН'!$F$5-'СЕТ СН'!$F$17</f>
        <v>3749.04865819</v>
      </c>
    </row>
    <row r="16" spans="1:27" ht="15.75" x14ac:dyDescent="0.2">
      <c r="A16" s="35">
        <f t="shared" si="0"/>
        <v>44656</v>
      </c>
      <c r="B16" s="36">
        <f>SUMIFS(СВЦЭМ!$C$39:$C$782,СВЦЭМ!$A$39:$A$782,$A16,СВЦЭМ!$B$39:$B$782,B$11)+'СЕТ СН'!$F$9+СВЦЭМ!$D$10+'СЕТ СН'!$F$5-'СЕТ СН'!$F$17</f>
        <v>3918.68959829</v>
      </c>
      <c r="C16" s="36">
        <f>SUMIFS(СВЦЭМ!$C$39:$C$782,СВЦЭМ!$A$39:$A$782,$A16,СВЦЭМ!$B$39:$B$782,C$11)+'СЕТ СН'!$F$9+СВЦЭМ!$D$10+'СЕТ СН'!$F$5-'СЕТ СН'!$F$17</f>
        <v>3918.2371791100004</v>
      </c>
      <c r="D16" s="36">
        <f>SUMIFS(СВЦЭМ!$C$39:$C$782,СВЦЭМ!$A$39:$A$782,$A16,СВЦЭМ!$B$39:$B$782,D$11)+'СЕТ СН'!$F$9+СВЦЭМ!$D$10+'СЕТ СН'!$F$5-'СЕТ СН'!$F$17</f>
        <v>3894.6628512300003</v>
      </c>
      <c r="E16" s="36">
        <f>SUMIFS(СВЦЭМ!$C$39:$C$782,СВЦЭМ!$A$39:$A$782,$A16,СВЦЭМ!$B$39:$B$782,E$11)+'СЕТ СН'!$F$9+СВЦЭМ!$D$10+'СЕТ СН'!$F$5-'СЕТ СН'!$F$17</f>
        <v>3879.74987031</v>
      </c>
      <c r="F16" s="36">
        <f>SUMIFS(СВЦЭМ!$C$39:$C$782,СВЦЭМ!$A$39:$A$782,$A16,СВЦЭМ!$B$39:$B$782,F$11)+'СЕТ СН'!$F$9+СВЦЭМ!$D$10+'СЕТ СН'!$F$5-'СЕТ СН'!$F$17</f>
        <v>3843.07008821</v>
      </c>
      <c r="G16" s="36">
        <f>SUMIFS(СВЦЭМ!$C$39:$C$782,СВЦЭМ!$A$39:$A$782,$A16,СВЦЭМ!$B$39:$B$782,G$11)+'СЕТ СН'!$F$9+СВЦЭМ!$D$10+'СЕТ СН'!$F$5-'СЕТ СН'!$F$17</f>
        <v>3856.1150878500002</v>
      </c>
      <c r="H16" s="36">
        <f>SUMIFS(СВЦЭМ!$C$39:$C$782,СВЦЭМ!$A$39:$A$782,$A16,СВЦЭМ!$B$39:$B$782,H$11)+'СЕТ СН'!$F$9+СВЦЭМ!$D$10+'СЕТ СН'!$F$5-'СЕТ СН'!$F$17</f>
        <v>3815.6217520999999</v>
      </c>
      <c r="I16" s="36">
        <f>SUMIFS(СВЦЭМ!$C$39:$C$782,СВЦЭМ!$A$39:$A$782,$A16,СВЦЭМ!$B$39:$B$782,I$11)+'СЕТ СН'!$F$9+СВЦЭМ!$D$10+'СЕТ СН'!$F$5-'СЕТ СН'!$F$17</f>
        <v>3682.2530732699997</v>
      </c>
      <c r="J16" s="36">
        <f>SUMIFS(СВЦЭМ!$C$39:$C$782,СВЦЭМ!$A$39:$A$782,$A16,СВЦЭМ!$B$39:$B$782,J$11)+'СЕТ СН'!$F$9+СВЦЭМ!$D$10+'СЕТ СН'!$F$5-'СЕТ СН'!$F$17</f>
        <v>3595.5424258600001</v>
      </c>
      <c r="K16" s="36">
        <f>SUMIFS(СВЦЭМ!$C$39:$C$782,СВЦЭМ!$A$39:$A$782,$A16,СВЦЭМ!$B$39:$B$782,K$11)+'СЕТ СН'!$F$9+СВЦЭМ!$D$10+'СЕТ СН'!$F$5-'СЕТ СН'!$F$17</f>
        <v>3605.2113697300001</v>
      </c>
      <c r="L16" s="36">
        <f>SUMIFS(СВЦЭМ!$C$39:$C$782,СВЦЭМ!$A$39:$A$782,$A16,СВЦЭМ!$B$39:$B$782,L$11)+'СЕТ СН'!$F$9+СВЦЭМ!$D$10+'СЕТ СН'!$F$5-'СЕТ СН'!$F$17</f>
        <v>3633.45183086</v>
      </c>
      <c r="M16" s="36">
        <f>SUMIFS(СВЦЭМ!$C$39:$C$782,СВЦЭМ!$A$39:$A$782,$A16,СВЦЭМ!$B$39:$B$782,M$11)+'СЕТ СН'!$F$9+СВЦЭМ!$D$10+'СЕТ СН'!$F$5-'СЕТ СН'!$F$17</f>
        <v>3716.7837471399998</v>
      </c>
      <c r="N16" s="36">
        <f>SUMIFS(СВЦЭМ!$C$39:$C$782,СВЦЭМ!$A$39:$A$782,$A16,СВЦЭМ!$B$39:$B$782,N$11)+'СЕТ СН'!$F$9+СВЦЭМ!$D$10+'СЕТ СН'!$F$5-'СЕТ СН'!$F$17</f>
        <v>3805.0404952400004</v>
      </c>
      <c r="O16" s="36">
        <f>SUMIFS(СВЦЭМ!$C$39:$C$782,СВЦЭМ!$A$39:$A$782,$A16,СВЦЭМ!$B$39:$B$782,O$11)+'СЕТ СН'!$F$9+СВЦЭМ!$D$10+'СЕТ СН'!$F$5-'СЕТ СН'!$F$17</f>
        <v>3875.4658520200001</v>
      </c>
      <c r="P16" s="36">
        <f>SUMIFS(СВЦЭМ!$C$39:$C$782,СВЦЭМ!$A$39:$A$782,$A16,СВЦЭМ!$B$39:$B$782,P$11)+'СЕТ СН'!$F$9+СВЦЭМ!$D$10+'СЕТ СН'!$F$5-'СЕТ СН'!$F$17</f>
        <v>3881.2587654700001</v>
      </c>
      <c r="Q16" s="36">
        <f>SUMIFS(СВЦЭМ!$C$39:$C$782,СВЦЭМ!$A$39:$A$782,$A16,СВЦЭМ!$B$39:$B$782,Q$11)+'СЕТ СН'!$F$9+СВЦЭМ!$D$10+'СЕТ СН'!$F$5-'СЕТ СН'!$F$17</f>
        <v>3847.8303155200001</v>
      </c>
      <c r="R16" s="36">
        <f>SUMIFS(СВЦЭМ!$C$39:$C$782,СВЦЭМ!$A$39:$A$782,$A16,СВЦЭМ!$B$39:$B$782,R$11)+'СЕТ СН'!$F$9+СВЦЭМ!$D$10+'СЕТ СН'!$F$5-'СЕТ СН'!$F$17</f>
        <v>3726.04528192</v>
      </c>
      <c r="S16" s="36">
        <f>SUMIFS(СВЦЭМ!$C$39:$C$782,СВЦЭМ!$A$39:$A$782,$A16,СВЦЭМ!$B$39:$B$782,S$11)+'СЕТ СН'!$F$9+СВЦЭМ!$D$10+'СЕТ СН'!$F$5-'СЕТ СН'!$F$17</f>
        <v>3642.5559227499998</v>
      </c>
      <c r="T16" s="36">
        <f>SUMIFS(СВЦЭМ!$C$39:$C$782,СВЦЭМ!$A$39:$A$782,$A16,СВЦЭМ!$B$39:$B$782,T$11)+'СЕТ СН'!$F$9+СВЦЭМ!$D$10+'СЕТ СН'!$F$5-'СЕТ СН'!$F$17</f>
        <v>3556.38257423</v>
      </c>
      <c r="U16" s="36">
        <f>SUMIFS(СВЦЭМ!$C$39:$C$782,СВЦЭМ!$A$39:$A$782,$A16,СВЦЭМ!$B$39:$B$782,U$11)+'СЕТ СН'!$F$9+СВЦЭМ!$D$10+'СЕТ СН'!$F$5-'СЕТ СН'!$F$17</f>
        <v>3530.4512527100001</v>
      </c>
      <c r="V16" s="36">
        <f>SUMIFS(СВЦЭМ!$C$39:$C$782,СВЦЭМ!$A$39:$A$782,$A16,СВЦЭМ!$B$39:$B$782,V$11)+'СЕТ СН'!$F$9+СВЦЭМ!$D$10+'СЕТ СН'!$F$5-'СЕТ СН'!$F$17</f>
        <v>3525.5048711100003</v>
      </c>
      <c r="W16" s="36">
        <f>SUMIFS(СВЦЭМ!$C$39:$C$782,СВЦЭМ!$A$39:$A$782,$A16,СВЦЭМ!$B$39:$B$782,W$11)+'СЕТ СН'!$F$9+СВЦЭМ!$D$10+'СЕТ СН'!$F$5-'СЕТ СН'!$F$17</f>
        <v>3518.2503792100001</v>
      </c>
      <c r="X16" s="36">
        <f>SUMIFS(СВЦЭМ!$C$39:$C$782,СВЦЭМ!$A$39:$A$782,$A16,СВЦЭМ!$B$39:$B$782,X$11)+'СЕТ СН'!$F$9+СВЦЭМ!$D$10+'СЕТ СН'!$F$5-'СЕТ СН'!$F$17</f>
        <v>3544.1832295800004</v>
      </c>
      <c r="Y16" s="36">
        <f>SUMIFS(СВЦЭМ!$C$39:$C$782,СВЦЭМ!$A$39:$A$782,$A16,СВЦЭМ!$B$39:$B$782,Y$11)+'СЕТ СН'!$F$9+СВЦЭМ!$D$10+'СЕТ СН'!$F$5-'СЕТ СН'!$F$17</f>
        <v>3575.1434493400002</v>
      </c>
    </row>
    <row r="17" spans="1:25" ht="15.75" x14ac:dyDescent="0.2">
      <c r="A17" s="35">
        <f t="shared" si="0"/>
        <v>44657</v>
      </c>
      <c r="B17" s="36">
        <f>SUMIFS(СВЦЭМ!$C$39:$C$782,СВЦЭМ!$A$39:$A$782,$A17,СВЦЭМ!$B$39:$B$782,B$11)+'СЕТ СН'!$F$9+СВЦЭМ!$D$10+'СЕТ СН'!$F$5-'СЕТ СН'!$F$17</f>
        <v>3892.7106331800001</v>
      </c>
      <c r="C17" s="36">
        <f>SUMIFS(СВЦЭМ!$C$39:$C$782,СВЦЭМ!$A$39:$A$782,$A17,СВЦЭМ!$B$39:$B$782,C$11)+'СЕТ СН'!$F$9+СВЦЭМ!$D$10+'СЕТ СН'!$F$5-'СЕТ СН'!$F$17</f>
        <v>3882.2591214399999</v>
      </c>
      <c r="D17" s="36">
        <f>SUMIFS(СВЦЭМ!$C$39:$C$782,СВЦЭМ!$A$39:$A$782,$A17,СВЦЭМ!$B$39:$B$782,D$11)+'СЕТ СН'!$F$9+СВЦЭМ!$D$10+'СЕТ СН'!$F$5-'СЕТ СН'!$F$17</f>
        <v>3893.66717973</v>
      </c>
      <c r="E17" s="36">
        <f>SUMIFS(СВЦЭМ!$C$39:$C$782,СВЦЭМ!$A$39:$A$782,$A17,СВЦЭМ!$B$39:$B$782,E$11)+'СЕТ СН'!$F$9+СВЦЭМ!$D$10+'СЕТ СН'!$F$5-'СЕТ СН'!$F$17</f>
        <v>3890.7736924199999</v>
      </c>
      <c r="F17" s="36">
        <f>SUMIFS(СВЦЭМ!$C$39:$C$782,СВЦЭМ!$A$39:$A$782,$A17,СВЦЭМ!$B$39:$B$782,F$11)+'СЕТ СН'!$F$9+СВЦЭМ!$D$10+'СЕТ СН'!$F$5-'СЕТ СН'!$F$17</f>
        <v>3877.2411578000001</v>
      </c>
      <c r="G17" s="36">
        <f>SUMIFS(СВЦЭМ!$C$39:$C$782,СВЦЭМ!$A$39:$A$782,$A17,СВЦЭМ!$B$39:$B$782,G$11)+'СЕТ СН'!$F$9+СВЦЭМ!$D$10+'СЕТ СН'!$F$5-'СЕТ СН'!$F$17</f>
        <v>3862.6992054399998</v>
      </c>
      <c r="H17" s="36">
        <f>SUMIFS(СВЦЭМ!$C$39:$C$782,СВЦЭМ!$A$39:$A$782,$A17,СВЦЭМ!$B$39:$B$782,H$11)+'СЕТ СН'!$F$9+СВЦЭМ!$D$10+'СЕТ СН'!$F$5-'СЕТ СН'!$F$17</f>
        <v>3803.6517400399998</v>
      </c>
      <c r="I17" s="36">
        <f>SUMIFS(СВЦЭМ!$C$39:$C$782,СВЦЭМ!$A$39:$A$782,$A17,СВЦЭМ!$B$39:$B$782,I$11)+'СЕТ СН'!$F$9+СВЦЭМ!$D$10+'СЕТ СН'!$F$5-'СЕТ СН'!$F$17</f>
        <v>3767.4108403999999</v>
      </c>
      <c r="J17" s="36">
        <f>SUMIFS(СВЦЭМ!$C$39:$C$782,СВЦЭМ!$A$39:$A$782,$A17,СВЦЭМ!$B$39:$B$782,J$11)+'СЕТ СН'!$F$9+СВЦЭМ!$D$10+'СЕТ СН'!$F$5-'СЕТ СН'!$F$17</f>
        <v>3793.67639147</v>
      </c>
      <c r="K17" s="36">
        <f>SUMIFS(СВЦЭМ!$C$39:$C$782,СВЦЭМ!$A$39:$A$782,$A17,СВЦЭМ!$B$39:$B$782,K$11)+'СЕТ СН'!$F$9+СВЦЭМ!$D$10+'СЕТ СН'!$F$5-'СЕТ СН'!$F$17</f>
        <v>3809.11165626</v>
      </c>
      <c r="L17" s="36">
        <f>SUMIFS(СВЦЭМ!$C$39:$C$782,СВЦЭМ!$A$39:$A$782,$A17,СВЦЭМ!$B$39:$B$782,L$11)+'СЕТ СН'!$F$9+СВЦЭМ!$D$10+'СЕТ СН'!$F$5-'СЕТ СН'!$F$17</f>
        <v>3838.6517750600001</v>
      </c>
      <c r="M17" s="36">
        <f>SUMIFS(СВЦЭМ!$C$39:$C$782,СВЦЭМ!$A$39:$A$782,$A17,СВЦЭМ!$B$39:$B$782,M$11)+'СЕТ СН'!$F$9+СВЦЭМ!$D$10+'СЕТ СН'!$F$5-'СЕТ СН'!$F$17</f>
        <v>3828.1617643099999</v>
      </c>
      <c r="N17" s="36">
        <f>SUMIFS(СВЦЭМ!$C$39:$C$782,СВЦЭМ!$A$39:$A$782,$A17,СВЦЭМ!$B$39:$B$782,N$11)+'СЕТ СН'!$F$9+СВЦЭМ!$D$10+'СЕТ СН'!$F$5-'СЕТ СН'!$F$17</f>
        <v>3805.06509564</v>
      </c>
      <c r="O17" s="36">
        <f>SUMIFS(СВЦЭМ!$C$39:$C$782,СВЦЭМ!$A$39:$A$782,$A17,СВЦЭМ!$B$39:$B$782,O$11)+'СЕТ СН'!$F$9+СВЦЭМ!$D$10+'СЕТ СН'!$F$5-'СЕТ СН'!$F$17</f>
        <v>3877.8631708600001</v>
      </c>
      <c r="P17" s="36">
        <f>SUMIFS(СВЦЭМ!$C$39:$C$782,СВЦЭМ!$A$39:$A$782,$A17,СВЦЭМ!$B$39:$B$782,P$11)+'СЕТ СН'!$F$9+СВЦЭМ!$D$10+'СЕТ СН'!$F$5-'СЕТ СН'!$F$17</f>
        <v>3878.28085921</v>
      </c>
      <c r="Q17" s="36">
        <f>SUMIFS(СВЦЭМ!$C$39:$C$782,СВЦЭМ!$A$39:$A$782,$A17,СВЦЭМ!$B$39:$B$782,Q$11)+'СЕТ СН'!$F$9+СВЦЭМ!$D$10+'СЕТ СН'!$F$5-'СЕТ СН'!$F$17</f>
        <v>3861.1585464199998</v>
      </c>
      <c r="R17" s="36">
        <f>SUMIFS(СВЦЭМ!$C$39:$C$782,СВЦЭМ!$A$39:$A$782,$A17,СВЦЭМ!$B$39:$B$782,R$11)+'СЕТ СН'!$F$9+СВЦЭМ!$D$10+'СЕТ СН'!$F$5-'СЕТ СН'!$F$17</f>
        <v>3821.4742012300003</v>
      </c>
      <c r="S17" s="36">
        <f>SUMIFS(СВЦЭМ!$C$39:$C$782,СВЦЭМ!$A$39:$A$782,$A17,СВЦЭМ!$B$39:$B$782,S$11)+'СЕТ СН'!$F$9+СВЦЭМ!$D$10+'СЕТ СН'!$F$5-'СЕТ СН'!$F$17</f>
        <v>3822.11767156</v>
      </c>
      <c r="T17" s="36">
        <f>SUMIFS(СВЦЭМ!$C$39:$C$782,СВЦЭМ!$A$39:$A$782,$A17,СВЦЭМ!$B$39:$B$782,T$11)+'СЕТ СН'!$F$9+СВЦЭМ!$D$10+'СЕТ СН'!$F$5-'СЕТ СН'!$F$17</f>
        <v>3853.2624404600001</v>
      </c>
      <c r="U17" s="36">
        <f>SUMIFS(СВЦЭМ!$C$39:$C$782,СВЦЭМ!$A$39:$A$782,$A17,СВЦЭМ!$B$39:$B$782,U$11)+'СЕТ СН'!$F$9+СВЦЭМ!$D$10+'СЕТ СН'!$F$5-'СЕТ СН'!$F$17</f>
        <v>3795.5515556700002</v>
      </c>
      <c r="V17" s="36">
        <f>SUMIFS(СВЦЭМ!$C$39:$C$782,СВЦЭМ!$A$39:$A$782,$A17,СВЦЭМ!$B$39:$B$782,V$11)+'СЕТ СН'!$F$9+СВЦЭМ!$D$10+'СЕТ СН'!$F$5-'СЕТ СН'!$F$17</f>
        <v>3766.0528443800004</v>
      </c>
      <c r="W17" s="36">
        <f>SUMIFS(СВЦЭМ!$C$39:$C$782,СВЦЭМ!$A$39:$A$782,$A17,СВЦЭМ!$B$39:$B$782,W$11)+'СЕТ СН'!$F$9+СВЦЭМ!$D$10+'СЕТ СН'!$F$5-'СЕТ СН'!$F$17</f>
        <v>3745.5796774199998</v>
      </c>
      <c r="X17" s="36">
        <f>SUMIFS(СВЦЭМ!$C$39:$C$782,СВЦЭМ!$A$39:$A$782,$A17,СВЦЭМ!$B$39:$B$782,X$11)+'СЕТ СН'!$F$9+СВЦЭМ!$D$10+'СЕТ СН'!$F$5-'СЕТ СН'!$F$17</f>
        <v>3778.2804146799999</v>
      </c>
      <c r="Y17" s="36">
        <f>SUMIFS(СВЦЭМ!$C$39:$C$782,СВЦЭМ!$A$39:$A$782,$A17,СВЦЭМ!$B$39:$B$782,Y$11)+'СЕТ СН'!$F$9+СВЦЭМ!$D$10+'СЕТ СН'!$F$5-'СЕТ СН'!$F$17</f>
        <v>3845.7611507700003</v>
      </c>
    </row>
    <row r="18" spans="1:25" ht="15.75" x14ac:dyDescent="0.2">
      <c r="A18" s="35">
        <f t="shared" si="0"/>
        <v>44658</v>
      </c>
      <c r="B18" s="36">
        <f>SUMIFS(СВЦЭМ!$C$39:$C$782,СВЦЭМ!$A$39:$A$782,$A18,СВЦЭМ!$B$39:$B$782,B$11)+'СЕТ СН'!$F$9+СВЦЭМ!$D$10+'СЕТ СН'!$F$5-'СЕТ СН'!$F$17</f>
        <v>3874.3277359900003</v>
      </c>
      <c r="C18" s="36">
        <f>SUMIFS(СВЦЭМ!$C$39:$C$782,СВЦЭМ!$A$39:$A$782,$A18,СВЦЭМ!$B$39:$B$782,C$11)+'СЕТ СН'!$F$9+СВЦЭМ!$D$10+'СЕТ СН'!$F$5-'СЕТ СН'!$F$17</f>
        <v>3870.1095484500001</v>
      </c>
      <c r="D18" s="36">
        <f>SUMIFS(СВЦЭМ!$C$39:$C$782,СВЦЭМ!$A$39:$A$782,$A18,СВЦЭМ!$B$39:$B$782,D$11)+'СЕТ СН'!$F$9+СВЦЭМ!$D$10+'СЕТ СН'!$F$5-'СЕТ СН'!$F$17</f>
        <v>3808.9585727600002</v>
      </c>
      <c r="E18" s="36">
        <f>SUMIFS(СВЦЭМ!$C$39:$C$782,СВЦЭМ!$A$39:$A$782,$A18,СВЦЭМ!$B$39:$B$782,E$11)+'СЕТ СН'!$F$9+СВЦЭМ!$D$10+'СЕТ СН'!$F$5-'СЕТ СН'!$F$17</f>
        <v>3776.6753524200003</v>
      </c>
      <c r="F18" s="36">
        <f>SUMIFS(СВЦЭМ!$C$39:$C$782,СВЦЭМ!$A$39:$A$782,$A18,СВЦЭМ!$B$39:$B$782,F$11)+'СЕТ СН'!$F$9+СВЦЭМ!$D$10+'СЕТ СН'!$F$5-'СЕТ СН'!$F$17</f>
        <v>3784.9216015800002</v>
      </c>
      <c r="G18" s="36">
        <f>SUMIFS(СВЦЭМ!$C$39:$C$782,СВЦЭМ!$A$39:$A$782,$A18,СВЦЭМ!$B$39:$B$782,G$11)+'СЕТ СН'!$F$9+СВЦЭМ!$D$10+'СЕТ СН'!$F$5-'СЕТ СН'!$F$17</f>
        <v>3798.39658186</v>
      </c>
      <c r="H18" s="36">
        <f>SUMIFS(СВЦЭМ!$C$39:$C$782,СВЦЭМ!$A$39:$A$782,$A18,СВЦЭМ!$B$39:$B$782,H$11)+'СЕТ СН'!$F$9+СВЦЭМ!$D$10+'СЕТ СН'!$F$5-'СЕТ СН'!$F$17</f>
        <v>3786.6083809000002</v>
      </c>
      <c r="I18" s="36">
        <f>SUMIFS(СВЦЭМ!$C$39:$C$782,СВЦЭМ!$A$39:$A$782,$A18,СВЦЭМ!$B$39:$B$782,I$11)+'СЕТ СН'!$F$9+СВЦЭМ!$D$10+'СЕТ СН'!$F$5-'СЕТ СН'!$F$17</f>
        <v>3772.8398742899999</v>
      </c>
      <c r="J18" s="36">
        <f>SUMIFS(СВЦЭМ!$C$39:$C$782,СВЦЭМ!$A$39:$A$782,$A18,СВЦЭМ!$B$39:$B$782,J$11)+'СЕТ СН'!$F$9+СВЦЭМ!$D$10+'СЕТ СН'!$F$5-'СЕТ СН'!$F$17</f>
        <v>3777.9737735400004</v>
      </c>
      <c r="K18" s="36">
        <f>SUMIFS(СВЦЭМ!$C$39:$C$782,СВЦЭМ!$A$39:$A$782,$A18,СВЦЭМ!$B$39:$B$782,K$11)+'СЕТ СН'!$F$9+СВЦЭМ!$D$10+'СЕТ СН'!$F$5-'СЕТ СН'!$F$17</f>
        <v>3787.53185583</v>
      </c>
      <c r="L18" s="36">
        <f>SUMIFS(СВЦЭМ!$C$39:$C$782,СВЦЭМ!$A$39:$A$782,$A18,СВЦЭМ!$B$39:$B$782,L$11)+'СЕТ СН'!$F$9+СВЦЭМ!$D$10+'СЕТ СН'!$F$5-'СЕТ СН'!$F$17</f>
        <v>3757.4070780500001</v>
      </c>
      <c r="M18" s="36">
        <f>SUMIFS(СВЦЭМ!$C$39:$C$782,СВЦЭМ!$A$39:$A$782,$A18,СВЦЭМ!$B$39:$B$782,M$11)+'СЕТ СН'!$F$9+СВЦЭМ!$D$10+'СЕТ СН'!$F$5-'СЕТ СН'!$F$17</f>
        <v>3773.6920074300001</v>
      </c>
      <c r="N18" s="36">
        <f>SUMIFS(СВЦЭМ!$C$39:$C$782,СВЦЭМ!$A$39:$A$782,$A18,СВЦЭМ!$B$39:$B$782,N$11)+'СЕТ СН'!$F$9+СВЦЭМ!$D$10+'СЕТ СН'!$F$5-'СЕТ СН'!$F$17</f>
        <v>3727.5892787399998</v>
      </c>
      <c r="O18" s="36">
        <f>SUMIFS(СВЦЭМ!$C$39:$C$782,СВЦЭМ!$A$39:$A$782,$A18,СВЦЭМ!$B$39:$B$782,O$11)+'СЕТ СН'!$F$9+СВЦЭМ!$D$10+'СЕТ СН'!$F$5-'СЕТ СН'!$F$17</f>
        <v>3702.4288044800001</v>
      </c>
      <c r="P18" s="36">
        <f>SUMIFS(СВЦЭМ!$C$39:$C$782,СВЦЭМ!$A$39:$A$782,$A18,СВЦЭМ!$B$39:$B$782,P$11)+'СЕТ СН'!$F$9+СВЦЭМ!$D$10+'СЕТ СН'!$F$5-'СЕТ СН'!$F$17</f>
        <v>3678.4023320000001</v>
      </c>
      <c r="Q18" s="36">
        <f>SUMIFS(СВЦЭМ!$C$39:$C$782,СВЦЭМ!$A$39:$A$782,$A18,СВЦЭМ!$B$39:$B$782,Q$11)+'СЕТ СН'!$F$9+СВЦЭМ!$D$10+'СЕТ СН'!$F$5-'СЕТ СН'!$F$17</f>
        <v>3684.96534191</v>
      </c>
      <c r="R18" s="36">
        <f>SUMIFS(СВЦЭМ!$C$39:$C$782,СВЦЭМ!$A$39:$A$782,$A18,СВЦЭМ!$B$39:$B$782,R$11)+'СЕТ СН'!$F$9+СВЦЭМ!$D$10+'СЕТ СН'!$F$5-'СЕТ СН'!$F$17</f>
        <v>3745.80459501</v>
      </c>
      <c r="S18" s="36">
        <f>SUMIFS(СВЦЭМ!$C$39:$C$782,СВЦЭМ!$A$39:$A$782,$A18,СВЦЭМ!$B$39:$B$782,S$11)+'СЕТ СН'!$F$9+СВЦЭМ!$D$10+'СЕТ СН'!$F$5-'СЕТ СН'!$F$17</f>
        <v>3741.4241348</v>
      </c>
      <c r="T18" s="36">
        <f>SUMIFS(СВЦЭМ!$C$39:$C$782,СВЦЭМ!$A$39:$A$782,$A18,СВЦЭМ!$B$39:$B$782,T$11)+'СЕТ СН'!$F$9+СВЦЭМ!$D$10+'СЕТ СН'!$F$5-'СЕТ СН'!$F$17</f>
        <v>3729.2900888499998</v>
      </c>
      <c r="U18" s="36">
        <f>SUMIFS(СВЦЭМ!$C$39:$C$782,СВЦЭМ!$A$39:$A$782,$A18,СВЦЭМ!$B$39:$B$782,U$11)+'СЕТ СН'!$F$9+СВЦЭМ!$D$10+'СЕТ СН'!$F$5-'СЕТ СН'!$F$17</f>
        <v>3727.0638310100003</v>
      </c>
      <c r="V18" s="36">
        <f>SUMIFS(СВЦЭМ!$C$39:$C$782,СВЦЭМ!$A$39:$A$782,$A18,СВЦЭМ!$B$39:$B$782,V$11)+'СЕТ СН'!$F$9+СВЦЭМ!$D$10+'СЕТ СН'!$F$5-'СЕТ СН'!$F$17</f>
        <v>3717.3092460500002</v>
      </c>
      <c r="W18" s="36">
        <f>SUMIFS(СВЦЭМ!$C$39:$C$782,СВЦЭМ!$A$39:$A$782,$A18,СВЦЭМ!$B$39:$B$782,W$11)+'СЕТ СН'!$F$9+СВЦЭМ!$D$10+'СЕТ СН'!$F$5-'СЕТ СН'!$F$17</f>
        <v>3714.3239594699999</v>
      </c>
      <c r="X18" s="36">
        <f>SUMIFS(СВЦЭМ!$C$39:$C$782,СВЦЭМ!$A$39:$A$782,$A18,СВЦЭМ!$B$39:$B$782,X$11)+'СЕТ СН'!$F$9+СВЦЭМ!$D$10+'СЕТ СН'!$F$5-'СЕТ СН'!$F$17</f>
        <v>3786.36502716</v>
      </c>
      <c r="Y18" s="36">
        <f>SUMIFS(СВЦЭМ!$C$39:$C$782,СВЦЭМ!$A$39:$A$782,$A18,СВЦЭМ!$B$39:$B$782,Y$11)+'СЕТ СН'!$F$9+СВЦЭМ!$D$10+'СЕТ СН'!$F$5-'СЕТ СН'!$F$17</f>
        <v>3816.71300974</v>
      </c>
    </row>
    <row r="19" spans="1:25" ht="15.75" x14ac:dyDescent="0.2">
      <c r="A19" s="35">
        <f t="shared" si="0"/>
        <v>44659</v>
      </c>
      <c r="B19" s="36">
        <f>SUMIFS(СВЦЭМ!$C$39:$C$782,СВЦЭМ!$A$39:$A$782,$A19,СВЦЭМ!$B$39:$B$782,B$11)+'СЕТ СН'!$F$9+СВЦЭМ!$D$10+'СЕТ СН'!$F$5-'СЕТ СН'!$F$17</f>
        <v>3707.86799866</v>
      </c>
      <c r="C19" s="36">
        <f>SUMIFS(СВЦЭМ!$C$39:$C$782,СВЦЭМ!$A$39:$A$782,$A19,СВЦЭМ!$B$39:$B$782,C$11)+'СЕТ СН'!$F$9+СВЦЭМ!$D$10+'СЕТ СН'!$F$5-'СЕТ СН'!$F$17</f>
        <v>3702.1067739099999</v>
      </c>
      <c r="D19" s="36">
        <f>SUMIFS(СВЦЭМ!$C$39:$C$782,СВЦЭМ!$A$39:$A$782,$A19,СВЦЭМ!$B$39:$B$782,D$11)+'СЕТ СН'!$F$9+СВЦЭМ!$D$10+'СЕТ СН'!$F$5-'СЕТ СН'!$F$17</f>
        <v>3714.0600789500004</v>
      </c>
      <c r="E19" s="36">
        <f>SUMIFS(СВЦЭМ!$C$39:$C$782,СВЦЭМ!$A$39:$A$782,$A19,СВЦЭМ!$B$39:$B$782,E$11)+'СЕТ СН'!$F$9+СВЦЭМ!$D$10+'СЕТ СН'!$F$5-'СЕТ СН'!$F$17</f>
        <v>3752.81263416</v>
      </c>
      <c r="F19" s="36">
        <f>SUMIFS(СВЦЭМ!$C$39:$C$782,СВЦЭМ!$A$39:$A$782,$A19,СВЦЭМ!$B$39:$B$782,F$11)+'СЕТ СН'!$F$9+СВЦЭМ!$D$10+'СЕТ СН'!$F$5-'СЕТ СН'!$F$17</f>
        <v>3754.36028394</v>
      </c>
      <c r="G19" s="36">
        <f>SUMIFS(СВЦЭМ!$C$39:$C$782,СВЦЭМ!$A$39:$A$782,$A19,СВЦЭМ!$B$39:$B$782,G$11)+'СЕТ СН'!$F$9+СВЦЭМ!$D$10+'СЕТ СН'!$F$5-'СЕТ СН'!$F$17</f>
        <v>3736.8628802100002</v>
      </c>
      <c r="H19" s="36">
        <f>SUMIFS(СВЦЭМ!$C$39:$C$782,СВЦЭМ!$A$39:$A$782,$A19,СВЦЭМ!$B$39:$B$782,H$11)+'СЕТ СН'!$F$9+СВЦЭМ!$D$10+'СЕТ СН'!$F$5-'СЕТ СН'!$F$17</f>
        <v>3681.39222234</v>
      </c>
      <c r="I19" s="36">
        <f>SUMIFS(СВЦЭМ!$C$39:$C$782,СВЦЭМ!$A$39:$A$782,$A19,СВЦЭМ!$B$39:$B$782,I$11)+'СЕТ СН'!$F$9+СВЦЭМ!$D$10+'СЕТ СН'!$F$5-'СЕТ СН'!$F$17</f>
        <v>3649.7091641200004</v>
      </c>
      <c r="J19" s="36">
        <f>SUMIFS(СВЦЭМ!$C$39:$C$782,СВЦЭМ!$A$39:$A$782,$A19,СВЦЭМ!$B$39:$B$782,J$11)+'СЕТ СН'!$F$9+СВЦЭМ!$D$10+'СЕТ СН'!$F$5-'СЕТ СН'!$F$17</f>
        <v>3659.7586037999999</v>
      </c>
      <c r="K19" s="36">
        <f>SUMIFS(СВЦЭМ!$C$39:$C$782,СВЦЭМ!$A$39:$A$782,$A19,СВЦЭМ!$B$39:$B$782,K$11)+'СЕТ СН'!$F$9+СВЦЭМ!$D$10+'СЕТ СН'!$F$5-'СЕТ СН'!$F$17</f>
        <v>3664.6387793900003</v>
      </c>
      <c r="L19" s="36">
        <f>SUMIFS(СВЦЭМ!$C$39:$C$782,СВЦЭМ!$A$39:$A$782,$A19,СВЦЭМ!$B$39:$B$782,L$11)+'СЕТ СН'!$F$9+СВЦЭМ!$D$10+'СЕТ СН'!$F$5-'СЕТ СН'!$F$17</f>
        <v>3672.2458041300001</v>
      </c>
      <c r="M19" s="36">
        <f>SUMIFS(СВЦЭМ!$C$39:$C$782,СВЦЭМ!$A$39:$A$782,$A19,СВЦЭМ!$B$39:$B$782,M$11)+'СЕТ СН'!$F$9+СВЦЭМ!$D$10+'СЕТ СН'!$F$5-'СЕТ СН'!$F$17</f>
        <v>3665.0965894999999</v>
      </c>
      <c r="N19" s="36">
        <f>SUMIFS(СВЦЭМ!$C$39:$C$782,СВЦЭМ!$A$39:$A$782,$A19,СВЦЭМ!$B$39:$B$782,N$11)+'СЕТ СН'!$F$9+СВЦЭМ!$D$10+'СЕТ СН'!$F$5-'СЕТ СН'!$F$17</f>
        <v>3668.9364569300001</v>
      </c>
      <c r="O19" s="36">
        <f>SUMIFS(СВЦЭМ!$C$39:$C$782,СВЦЭМ!$A$39:$A$782,$A19,СВЦЭМ!$B$39:$B$782,O$11)+'СЕТ СН'!$F$9+СВЦЭМ!$D$10+'СЕТ СН'!$F$5-'СЕТ СН'!$F$17</f>
        <v>3714.7768343500002</v>
      </c>
      <c r="P19" s="36">
        <f>SUMIFS(СВЦЭМ!$C$39:$C$782,СВЦЭМ!$A$39:$A$782,$A19,СВЦЭМ!$B$39:$B$782,P$11)+'СЕТ СН'!$F$9+СВЦЭМ!$D$10+'СЕТ СН'!$F$5-'СЕТ СН'!$F$17</f>
        <v>3733.0353912800001</v>
      </c>
      <c r="Q19" s="36">
        <f>SUMIFS(СВЦЭМ!$C$39:$C$782,СВЦЭМ!$A$39:$A$782,$A19,СВЦЭМ!$B$39:$B$782,Q$11)+'СЕТ СН'!$F$9+СВЦЭМ!$D$10+'СЕТ СН'!$F$5-'СЕТ СН'!$F$17</f>
        <v>3740.90751314</v>
      </c>
      <c r="R19" s="36">
        <f>SUMIFS(СВЦЭМ!$C$39:$C$782,СВЦЭМ!$A$39:$A$782,$A19,СВЦЭМ!$B$39:$B$782,R$11)+'СЕТ СН'!$F$9+СВЦЭМ!$D$10+'СЕТ СН'!$F$5-'СЕТ СН'!$F$17</f>
        <v>3736.6631791700001</v>
      </c>
      <c r="S19" s="36">
        <f>SUMIFS(СВЦЭМ!$C$39:$C$782,СВЦЭМ!$A$39:$A$782,$A19,СВЦЭМ!$B$39:$B$782,S$11)+'СЕТ СН'!$F$9+СВЦЭМ!$D$10+'СЕТ СН'!$F$5-'СЕТ СН'!$F$17</f>
        <v>3736.8743837800002</v>
      </c>
      <c r="T19" s="36">
        <f>SUMIFS(СВЦЭМ!$C$39:$C$782,СВЦЭМ!$A$39:$A$782,$A19,СВЦЭМ!$B$39:$B$782,T$11)+'СЕТ СН'!$F$9+СВЦЭМ!$D$10+'СЕТ СН'!$F$5-'СЕТ СН'!$F$17</f>
        <v>3710.1564578500002</v>
      </c>
      <c r="U19" s="36">
        <f>SUMIFS(СВЦЭМ!$C$39:$C$782,СВЦЭМ!$A$39:$A$782,$A19,СВЦЭМ!$B$39:$B$782,U$11)+'СЕТ СН'!$F$9+СВЦЭМ!$D$10+'СЕТ СН'!$F$5-'СЕТ СН'!$F$17</f>
        <v>3673.3388783300002</v>
      </c>
      <c r="V19" s="36">
        <f>SUMIFS(СВЦЭМ!$C$39:$C$782,СВЦЭМ!$A$39:$A$782,$A19,СВЦЭМ!$B$39:$B$782,V$11)+'СЕТ СН'!$F$9+СВЦЭМ!$D$10+'СЕТ СН'!$F$5-'СЕТ СН'!$F$17</f>
        <v>3679.8746210300001</v>
      </c>
      <c r="W19" s="36">
        <f>SUMIFS(СВЦЭМ!$C$39:$C$782,СВЦЭМ!$A$39:$A$782,$A19,СВЦЭМ!$B$39:$B$782,W$11)+'СЕТ СН'!$F$9+СВЦЭМ!$D$10+'СЕТ СН'!$F$5-'СЕТ СН'!$F$17</f>
        <v>3669.9813600500001</v>
      </c>
      <c r="X19" s="36">
        <f>SUMIFS(СВЦЭМ!$C$39:$C$782,СВЦЭМ!$A$39:$A$782,$A19,СВЦЭМ!$B$39:$B$782,X$11)+'СЕТ СН'!$F$9+СВЦЭМ!$D$10+'СЕТ СН'!$F$5-'СЕТ СН'!$F$17</f>
        <v>3694.7998653100003</v>
      </c>
      <c r="Y19" s="36">
        <f>SUMIFS(СВЦЭМ!$C$39:$C$782,СВЦЭМ!$A$39:$A$782,$A19,СВЦЭМ!$B$39:$B$782,Y$11)+'СЕТ СН'!$F$9+СВЦЭМ!$D$10+'СЕТ СН'!$F$5-'СЕТ СН'!$F$17</f>
        <v>3726.6302750599998</v>
      </c>
    </row>
    <row r="20" spans="1:25" ht="15.75" x14ac:dyDescent="0.2">
      <c r="A20" s="35">
        <f t="shared" si="0"/>
        <v>44660</v>
      </c>
      <c r="B20" s="36">
        <f>SUMIFS(СВЦЭМ!$C$39:$C$782,СВЦЭМ!$A$39:$A$782,$A20,СВЦЭМ!$B$39:$B$782,B$11)+'СЕТ СН'!$F$9+СВЦЭМ!$D$10+'СЕТ СН'!$F$5-'СЕТ СН'!$F$17</f>
        <v>3793.7727151899999</v>
      </c>
      <c r="C20" s="36">
        <f>SUMIFS(СВЦЭМ!$C$39:$C$782,СВЦЭМ!$A$39:$A$782,$A20,СВЦЭМ!$B$39:$B$782,C$11)+'СЕТ СН'!$F$9+СВЦЭМ!$D$10+'СЕТ СН'!$F$5-'СЕТ СН'!$F$17</f>
        <v>3771.9150011000002</v>
      </c>
      <c r="D20" s="36">
        <f>SUMIFS(СВЦЭМ!$C$39:$C$782,СВЦЭМ!$A$39:$A$782,$A20,СВЦЭМ!$B$39:$B$782,D$11)+'СЕТ СН'!$F$9+СВЦЭМ!$D$10+'СЕТ СН'!$F$5-'СЕТ СН'!$F$17</f>
        <v>3801.4778323800001</v>
      </c>
      <c r="E20" s="36">
        <f>SUMIFS(СВЦЭМ!$C$39:$C$782,СВЦЭМ!$A$39:$A$782,$A20,СВЦЭМ!$B$39:$B$782,E$11)+'СЕТ СН'!$F$9+СВЦЭМ!$D$10+'СЕТ СН'!$F$5-'СЕТ СН'!$F$17</f>
        <v>3828.16453658</v>
      </c>
      <c r="F20" s="36">
        <f>SUMIFS(СВЦЭМ!$C$39:$C$782,СВЦЭМ!$A$39:$A$782,$A20,СВЦЭМ!$B$39:$B$782,F$11)+'СЕТ СН'!$F$9+СВЦЭМ!$D$10+'СЕТ СН'!$F$5-'СЕТ СН'!$F$17</f>
        <v>3824.1554462200002</v>
      </c>
      <c r="G20" s="36">
        <f>SUMIFS(СВЦЭМ!$C$39:$C$782,СВЦЭМ!$A$39:$A$782,$A20,СВЦЭМ!$B$39:$B$782,G$11)+'СЕТ СН'!$F$9+СВЦЭМ!$D$10+'СЕТ СН'!$F$5-'СЕТ СН'!$F$17</f>
        <v>3826.66231535</v>
      </c>
      <c r="H20" s="36">
        <f>SUMIFS(СВЦЭМ!$C$39:$C$782,СВЦЭМ!$A$39:$A$782,$A20,СВЦЭМ!$B$39:$B$782,H$11)+'СЕТ СН'!$F$9+СВЦЭМ!$D$10+'СЕТ СН'!$F$5-'СЕТ СН'!$F$17</f>
        <v>3780.8613963600001</v>
      </c>
      <c r="I20" s="36">
        <f>SUMIFS(СВЦЭМ!$C$39:$C$782,СВЦЭМ!$A$39:$A$782,$A20,СВЦЭМ!$B$39:$B$782,I$11)+'СЕТ СН'!$F$9+СВЦЭМ!$D$10+'СЕТ СН'!$F$5-'СЕТ СН'!$F$17</f>
        <v>3696.86975734</v>
      </c>
      <c r="J20" s="36">
        <f>SUMIFS(СВЦЭМ!$C$39:$C$782,СВЦЭМ!$A$39:$A$782,$A20,СВЦЭМ!$B$39:$B$782,J$11)+'СЕТ СН'!$F$9+СВЦЭМ!$D$10+'СЕТ СН'!$F$5-'СЕТ СН'!$F$17</f>
        <v>3666.2523439300003</v>
      </c>
      <c r="K20" s="36">
        <f>SUMIFS(СВЦЭМ!$C$39:$C$782,СВЦЭМ!$A$39:$A$782,$A20,СВЦЭМ!$B$39:$B$782,K$11)+'СЕТ СН'!$F$9+СВЦЭМ!$D$10+'СЕТ СН'!$F$5-'СЕТ СН'!$F$17</f>
        <v>3643.4805526199998</v>
      </c>
      <c r="L20" s="36">
        <f>SUMIFS(СВЦЭМ!$C$39:$C$782,СВЦЭМ!$A$39:$A$782,$A20,СВЦЭМ!$B$39:$B$782,L$11)+'СЕТ СН'!$F$9+СВЦЭМ!$D$10+'СЕТ СН'!$F$5-'СЕТ СН'!$F$17</f>
        <v>3641.5304956500004</v>
      </c>
      <c r="M20" s="36">
        <f>SUMIFS(СВЦЭМ!$C$39:$C$782,СВЦЭМ!$A$39:$A$782,$A20,СВЦЭМ!$B$39:$B$782,M$11)+'СЕТ СН'!$F$9+СВЦЭМ!$D$10+'СЕТ СН'!$F$5-'СЕТ СН'!$F$17</f>
        <v>3647.2675907000003</v>
      </c>
      <c r="N20" s="36">
        <f>SUMIFS(СВЦЭМ!$C$39:$C$782,СВЦЭМ!$A$39:$A$782,$A20,СВЦЭМ!$B$39:$B$782,N$11)+'СЕТ СН'!$F$9+СВЦЭМ!$D$10+'СЕТ СН'!$F$5-'СЕТ СН'!$F$17</f>
        <v>3674.33261064</v>
      </c>
      <c r="O20" s="36">
        <f>SUMIFS(СВЦЭМ!$C$39:$C$782,СВЦЭМ!$A$39:$A$782,$A20,СВЦЭМ!$B$39:$B$782,O$11)+'СЕТ СН'!$F$9+СВЦЭМ!$D$10+'СЕТ СН'!$F$5-'СЕТ СН'!$F$17</f>
        <v>3731.3348052700003</v>
      </c>
      <c r="P20" s="36">
        <f>SUMIFS(СВЦЭМ!$C$39:$C$782,СВЦЭМ!$A$39:$A$782,$A20,СВЦЭМ!$B$39:$B$782,P$11)+'СЕТ СН'!$F$9+СВЦЭМ!$D$10+'СЕТ СН'!$F$5-'СЕТ СН'!$F$17</f>
        <v>3770.92384167</v>
      </c>
      <c r="Q20" s="36">
        <f>SUMIFS(СВЦЭМ!$C$39:$C$782,СВЦЭМ!$A$39:$A$782,$A20,СВЦЭМ!$B$39:$B$782,Q$11)+'СЕТ СН'!$F$9+СВЦЭМ!$D$10+'СЕТ СН'!$F$5-'СЕТ СН'!$F$17</f>
        <v>3754.23118522</v>
      </c>
      <c r="R20" s="36">
        <f>SUMIFS(СВЦЭМ!$C$39:$C$782,СВЦЭМ!$A$39:$A$782,$A20,СВЦЭМ!$B$39:$B$782,R$11)+'СЕТ СН'!$F$9+СВЦЭМ!$D$10+'СЕТ СН'!$F$5-'СЕТ СН'!$F$17</f>
        <v>3749.3574196899999</v>
      </c>
      <c r="S20" s="36">
        <f>SUMIFS(СВЦЭМ!$C$39:$C$782,СВЦЭМ!$A$39:$A$782,$A20,СВЦЭМ!$B$39:$B$782,S$11)+'СЕТ СН'!$F$9+СВЦЭМ!$D$10+'СЕТ СН'!$F$5-'СЕТ СН'!$F$17</f>
        <v>3729.3728773000003</v>
      </c>
      <c r="T20" s="36">
        <f>SUMIFS(СВЦЭМ!$C$39:$C$782,СВЦЭМ!$A$39:$A$782,$A20,СВЦЭМ!$B$39:$B$782,T$11)+'СЕТ СН'!$F$9+СВЦЭМ!$D$10+'СЕТ СН'!$F$5-'СЕТ СН'!$F$17</f>
        <v>3714.7372114500004</v>
      </c>
      <c r="U20" s="36">
        <f>SUMIFS(СВЦЭМ!$C$39:$C$782,СВЦЭМ!$A$39:$A$782,$A20,СВЦЭМ!$B$39:$B$782,U$11)+'СЕТ СН'!$F$9+СВЦЭМ!$D$10+'СЕТ СН'!$F$5-'СЕТ СН'!$F$17</f>
        <v>3686.9120986500002</v>
      </c>
      <c r="V20" s="36">
        <f>SUMIFS(СВЦЭМ!$C$39:$C$782,СВЦЭМ!$A$39:$A$782,$A20,СВЦЭМ!$B$39:$B$782,V$11)+'СЕТ СН'!$F$9+СВЦЭМ!$D$10+'СЕТ СН'!$F$5-'СЕТ СН'!$F$17</f>
        <v>3673.9594872799998</v>
      </c>
      <c r="W20" s="36">
        <f>SUMIFS(СВЦЭМ!$C$39:$C$782,СВЦЭМ!$A$39:$A$782,$A20,СВЦЭМ!$B$39:$B$782,W$11)+'СЕТ СН'!$F$9+СВЦЭМ!$D$10+'СЕТ СН'!$F$5-'СЕТ СН'!$F$17</f>
        <v>3695.6531488400001</v>
      </c>
      <c r="X20" s="36">
        <f>SUMIFS(СВЦЭМ!$C$39:$C$782,СВЦЭМ!$A$39:$A$782,$A20,СВЦЭМ!$B$39:$B$782,X$11)+'СЕТ СН'!$F$9+СВЦЭМ!$D$10+'СЕТ СН'!$F$5-'СЕТ СН'!$F$17</f>
        <v>3712.8918643799998</v>
      </c>
      <c r="Y20" s="36">
        <f>SUMIFS(СВЦЭМ!$C$39:$C$782,СВЦЭМ!$A$39:$A$782,$A20,СВЦЭМ!$B$39:$B$782,Y$11)+'СЕТ СН'!$F$9+СВЦЭМ!$D$10+'СЕТ СН'!$F$5-'СЕТ СН'!$F$17</f>
        <v>3758.12619735</v>
      </c>
    </row>
    <row r="21" spans="1:25" ht="15.75" x14ac:dyDescent="0.2">
      <c r="A21" s="35">
        <f t="shared" si="0"/>
        <v>44661</v>
      </c>
      <c r="B21" s="36">
        <f>SUMIFS(СВЦЭМ!$C$39:$C$782,СВЦЭМ!$A$39:$A$782,$A21,СВЦЭМ!$B$39:$B$782,B$11)+'СЕТ СН'!$F$9+СВЦЭМ!$D$10+'СЕТ СН'!$F$5-'СЕТ СН'!$F$17</f>
        <v>3782.1957476500002</v>
      </c>
      <c r="C21" s="36">
        <f>SUMIFS(СВЦЭМ!$C$39:$C$782,СВЦЭМ!$A$39:$A$782,$A21,СВЦЭМ!$B$39:$B$782,C$11)+'СЕТ СН'!$F$9+СВЦЭМ!$D$10+'СЕТ СН'!$F$5-'СЕТ СН'!$F$17</f>
        <v>3749.8716296100001</v>
      </c>
      <c r="D21" s="36">
        <f>SUMIFS(СВЦЭМ!$C$39:$C$782,СВЦЭМ!$A$39:$A$782,$A21,СВЦЭМ!$B$39:$B$782,D$11)+'СЕТ СН'!$F$9+СВЦЭМ!$D$10+'СЕТ СН'!$F$5-'СЕТ СН'!$F$17</f>
        <v>3768.73217105</v>
      </c>
      <c r="E21" s="36">
        <f>SUMIFS(СВЦЭМ!$C$39:$C$782,СВЦЭМ!$A$39:$A$782,$A21,СВЦЭМ!$B$39:$B$782,E$11)+'СЕТ СН'!$F$9+СВЦЭМ!$D$10+'СЕТ СН'!$F$5-'СЕТ СН'!$F$17</f>
        <v>3800.3227986500001</v>
      </c>
      <c r="F21" s="36">
        <f>SUMIFS(СВЦЭМ!$C$39:$C$782,СВЦЭМ!$A$39:$A$782,$A21,СВЦЭМ!$B$39:$B$782,F$11)+'СЕТ СН'!$F$9+СВЦЭМ!$D$10+'СЕТ СН'!$F$5-'СЕТ СН'!$F$17</f>
        <v>3817.2915116700001</v>
      </c>
      <c r="G21" s="36">
        <f>SUMIFS(СВЦЭМ!$C$39:$C$782,СВЦЭМ!$A$39:$A$782,$A21,СВЦЭМ!$B$39:$B$782,G$11)+'СЕТ СН'!$F$9+СВЦЭМ!$D$10+'СЕТ СН'!$F$5-'СЕТ СН'!$F$17</f>
        <v>3841.5376667700002</v>
      </c>
      <c r="H21" s="36">
        <f>SUMIFS(СВЦЭМ!$C$39:$C$782,СВЦЭМ!$A$39:$A$782,$A21,СВЦЭМ!$B$39:$B$782,H$11)+'СЕТ СН'!$F$9+СВЦЭМ!$D$10+'СЕТ СН'!$F$5-'СЕТ СН'!$F$17</f>
        <v>3828.4028694400004</v>
      </c>
      <c r="I21" s="36">
        <f>SUMIFS(СВЦЭМ!$C$39:$C$782,СВЦЭМ!$A$39:$A$782,$A21,СВЦЭМ!$B$39:$B$782,I$11)+'СЕТ СН'!$F$9+СВЦЭМ!$D$10+'СЕТ СН'!$F$5-'СЕТ СН'!$F$17</f>
        <v>3789.2798035400001</v>
      </c>
      <c r="J21" s="36">
        <f>SUMIFS(СВЦЭМ!$C$39:$C$782,СВЦЭМ!$A$39:$A$782,$A21,СВЦЭМ!$B$39:$B$782,J$11)+'СЕТ СН'!$F$9+СВЦЭМ!$D$10+'СЕТ СН'!$F$5-'СЕТ СН'!$F$17</f>
        <v>3755.1017057700001</v>
      </c>
      <c r="K21" s="36">
        <f>SUMIFS(СВЦЭМ!$C$39:$C$782,СВЦЭМ!$A$39:$A$782,$A21,СВЦЭМ!$B$39:$B$782,K$11)+'СЕТ СН'!$F$9+СВЦЭМ!$D$10+'СЕТ СН'!$F$5-'СЕТ СН'!$F$17</f>
        <v>3723.3106104400003</v>
      </c>
      <c r="L21" s="36">
        <f>SUMIFS(СВЦЭМ!$C$39:$C$782,СВЦЭМ!$A$39:$A$782,$A21,СВЦЭМ!$B$39:$B$782,L$11)+'СЕТ СН'!$F$9+СВЦЭМ!$D$10+'СЕТ СН'!$F$5-'СЕТ СН'!$F$17</f>
        <v>3726.9270630299998</v>
      </c>
      <c r="M21" s="36">
        <f>SUMIFS(СВЦЭМ!$C$39:$C$782,СВЦЭМ!$A$39:$A$782,$A21,СВЦЭМ!$B$39:$B$782,M$11)+'СЕТ СН'!$F$9+СВЦЭМ!$D$10+'СЕТ СН'!$F$5-'СЕТ СН'!$F$17</f>
        <v>3736.3258067000002</v>
      </c>
      <c r="N21" s="36">
        <f>SUMIFS(СВЦЭМ!$C$39:$C$782,СВЦЭМ!$A$39:$A$782,$A21,СВЦЭМ!$B$39:$B$782,N$11)+'СЕТ СН'!$F$9+СВЦЭМ!$D$10+'СЕТ СН'!$F$5-'СЕТ СН'!$F$17</f>
        <v>3757.2286404000001</v>
      </c>
      <c r="O21" s="36">
        <f>SUMIFS(СВЦЭМ!$C$39:$C$782,СВЦЭМ!$A$39:$A$782,$A21,СВЦЭМ!$B$39:$B$782,O$11)+'СЕТ СН'!$F$9+СВЦЭМ!$D$10+'СЕТ СН'!$F$5-'СЕТ СН'!$F$17</f>
        <v>3777.8440021799997</v>
      </c>
      <c r="P21" s="36">
        <f>SUMIFS(СВЦЭМ!$C$39:$C$782,СВЦЭМ!$A$39:$A$782,$A21,СВЦЭМ!$B$39:$B$782,P$11)+'СЕТ СН'!$F$9+СВЦЭМ!$D$10+'СЕТ СН'!$F$5-'СЕТ СН'!$F$17</f>
        <v>3796.1538647799998</v>
      </c>
      <c r="Q21" s="36">
        <f>SUMIFS(СВЦЭМ!$C$39:$C$782,СВЦЭМ!$A$39:$A$782,$A21,СВЦЭМ!$B$39:$B$782,Q$11)+'СЕТ СН'!$F$9+СВЦЭМ!$D$10+'СЕТ СН'!$F$5-'СЕТ СН'!$F$17</f>
        <v>3789.10939181</v>
      </c>
      <c r="R21" s="36">
        <f>SUMIFS(СВЦЭМ!$C$39:$C$782,СВЦЭМ!$A$39:$A$782,$A21,СВЦЭМ!$B$39:$B$782,R$11)+'СЕТ СН'!$F$9+СВЦЭМ!$D$10+'СЕТ СН'!$F$5-'СЕТ СН'!$F$17</f>
        <v>3779.03723937</v>
      </c>
      <c r="S21" s="36">
        <f>SUMIFS(СВЦЭМ!$C$39:$C$782,СВЦЭМ!$A$39:$A$782,$A21,СВЦЭМ!$B$39:$B$782,S$11)+'СЕТ СН'!$F$9+СВЦЭМ!$D$10+'СЕТ СН'!$F$5-'СЕТ СН'!$F$17</f>
        <v>3776.5224866099998</v>
      </c>
      <c r="T21" s="36">
        <f>SUMIFS(СВЦЭМ!$C$39:$C$782,СВЦЭМ!$A$39:$A$782,$A21,СВЦЭМ!$B$39:$B$782,T$11)+'СЕТ СН'!$F$9+СВЦЭМ!$D$10+'СЕТ СН'!$F$5-'СЕТ СН'!$F$17</f>
        <v>3743.3666666600002</v>
      </c>
      <c r="U21" s="36">
        <f>SUMIFS(СВЦЭМ!$C$39:$C$782,СВЦЭМ!$A$39:$A$782,$A21,СВЦЭМ!$B$39:$B$782,U$11)+'СЕТ СН'!$F$9+СВЦЭМ!$D$10+'СЕТ СН'!$F$5-'СЕТ СН'!$F$17</f>
        <v>3696.5324086199998</v>
      </c>
      <c r="V21" s="36">
        <f>SUMIFS(СВЦЭМ!$C$39:$C$782,СВЦЭМ!$A$39:$A$782,$A21,СВЦЭМ!$B$39:$B$782,V$11)+'СЕТ СН'!$F$9+СВЦЭМ!$D$10+'СЕТ СН'!$F$5-'СЕТ СН'!$F$17</f>
        <v>3686.4658889000002</v>
      </c>
      <c r="W21" s="36">
        <f>SUMIFS(СВЦЭМ!$C$39:$C$782,СВЦЭМ!$A$39:$A$782,$A21,СВЦЭМ!$B$39:$B$782,W$11)+'СЕТ СН'!$F$9+СВЦЭМ!$D$10+'СЕТ СН'!$F$5-'СЕТ СН'!$F$17</f>
        <v>3709.4970035799997</v>
      </c>
      <c r="X21" s="36">
        <f>SUMIFS(СВЦЭМ!$C$39:$C$782,СВЦЭМ!$A$39:$A$782,$A21,СВЦЭМ!$B$39:$B$782,X$11)+'СЕТ СН'!$F$9+СВЦЭМ!$D$10+'СЕТ СН'!$F$5-'СЕТ СН'!$F$17</f>
        <v>3749.4921684700003</v>
      </c>
      <c r="Y21" s="36">
        <f>SUMIFS(СВЦЭМ!$C$39:$C$782,СВЦЭМ!$A$39:$A$782,$A21,СВЦЭМ!$B$39:$B$782,Y$11)+'СЕТ СН'!$F$9+СВЦЭМ!$D$10+'СЕТ СН'!$F$5-'СЕТ СН'!$F$17</f>
        <v>3786.35437387</v>
      </c>
    </row>
    <row r="22" spans="1:25" ht="15.75" x14ac:dyDescent="0.2">
      <c r="A22" s="35">
        <f t="shared" si="0"/>
        <v>44662</v>
      </c>
      <c r="B22" s="36">
        <f>SUMIFS(СВЦЭМ!$C$39:$C$782,СВЦЭМ!$A$39:$A$782,$A22,СВЦЭМ!$B$39:$B$782,B$11)+'СЕТ СН'!$F$9+СВЦЭМ!$D$10+'СЕТ СН'!$F$5-'СЕТ СН'!$F$17</f>
        <v>3835.82629563</v>
      </c>
      <c r="C22" s="36">
        <f>SUMIFS(СВЦЭМ!$C$39:$C$782,СВЦЭМ!$A$39:$A$782,$A22,СВЦЭМ!$B$39:$B$782,C$11)+'СЕТ СН'!$F$9+СВЦЭМ!$D$10+'СЕТ СН'!$F$5-'СЕТ СН'!$F$17</f>
        <v>3848.45441235</v>
      </c>
      <c r="D22" s="36">
        <f>SUMIFS(СВЦЭМ!$C$39:$C$782,СВЦЭМ!$A$39:$A$782,$A22,СВЦЭМ!$B$39:$B$782,D$11)+'СЕТ СН'!$F$9+СВЦЭМ!$D$10+'СЕТ СН'!$F$5-'СЕТ СН'!$F$17</f>
        <v>3869.4850378199999</v>
      </c>
      <c r="E22" s="36">
        <f>SUMIFS(СВЦЭМ!$C$39:$C$782,СВЦЭМ!$A$39:$A$782,$A22,СВЦЭМ!$B$39:$B$782,E$11)+'СЕТ СН'!$F$9+СВЦЭМ!$D$10+'СЕТ СН'!$F$5-'СЕТ СН'!$F$17</f>
        <v>3905.8020911800004</v>
      </c>
      <c r="F22" s="36">
        <f>SUMIFS(СВЦЭМ!$C$39:$C$782,СВЦЭМ!$A$39:$A$782,$A22,СВЦЭМ!$B$39:$B$782,F$11)+'СЕТ СН'!$F$9+СВЦЭМ!$D$10+'СЕТ СН'!$F$5-'СЕТ СН'!$F$17</f>
        <v>3901.5040175399999</v>
      </c>
      <c r="G22" s="36">
        <f>SUMIFS(СВЦЭМ!$C$39:$C$782,СВЦЭМ!$A$39:$A$782,$A22,СВЦЭМ!$B$39:$B$782,G$11)+'СЕТ СН'!$F$9+СВЦЭМ!$D$10+'СЕТ СН'!$F$5-'СЕТ СН'!$F$17</f>
        <v>3878.6074223400001</v>
      </c>
      <c r="H22" s="36">
        <f>SUMIFS(СВЦЭМ!$C$39:$C$782,СВЦЭМ!$A$39:$A$782,$A22,СВЦЭМ!$B$39:$B$782,H$11)+'СЕТ СН'!$F$9+СВЦЭМ!$D$10+'СЕТ СН'!$F$5-'СЕТ СН'!$F$17</f>
        <v>3842.5336576199998</v>
      </c>
      <c r="I22" s="36">
        <f>SUMIFS(СВЦЭМ!$C$39:$C$782,СВЦЭМ!$A$39:$A$782,$A22,СВЦЭМ!$B$39:$B$782,I$11)+'СЕТ СН'!$F$9+СВЦЭМ!$D$10+'СЕТ СН'!$F$5-'СЕТ СН'!$F$17</f>
        <v>3814.97623372</v>
      </c>
      <c r="J22" s="36">
        <f>SUMIFS(СВЦЭМ!$C$39:$C$782,СВЦЭМ!$A$39:$A$782,$A22,СВЦЭМ!$B$39:$B$782,J$11)+'СЕТ СН'!$F$9+СВЦЭМ!$D$10+'СЕТ СН'!$F$5-'СЕТ СН'!$F$17</f>
        <v>3803.10709193</v>
      </c>
      <c r="K22" s="36">
        <f>SUMIFS(СВЦЭМ!$C$39:$C$782,СВЦЭМ!$A$39:$A$782,$A22,СВЦЭМ!$B$39:$B$782,K$11)+'СЕТ СН'!$F$9+СВЦЭМ!$D$10+'СЕТ СН'!$F$5-'СЕТ СН'!$F$17</f>
        <v>3804.3737397599998</v>
      </c>
      <c r="L22" s="36">
        <f>SUMIFS(СВЦЭМ!$C$39:$C$782,СВЦЭМ!$A$39:$A$782,$A22,СВЦЭМ!$B$39:$B$782,L$11)+'СЕТ СН'!$F$9+СВЦЭМ!$D$10+'СЕТ СН'!$F$5-'СЕТ СН'!$F$17</f>
        <v>3810.0873362299999</v>
      </c>
      <c r="M22" s="36">
        <f>SUMIFS(СВЦЭМ!$C$39:$C$782,СВЦЭМ!$A$39:$A$782,$A22,СВЦЭМ!$B$39:$B$782,M$11)+'СЕТ СН'!$F$9+СВЦЭМ!$D$10+'СЕТ СН'!$F$5-'СЕТ СН'!$F$17</f>
        <v>3814.10073195</v>
      </c>
      <c r="N22" s="36">
        <f>SUMIFS(СВЦЭМ!$C$39:$C$782,СВЦЭМ!$A$39:$A$782,$A22,СВЦЭМ!$B$39:$B$782,N$11)+'СЕТ СН'!$F$9+СВЦЭМ!$D$10+'СЕТ СН'!$F$5-'СЕТ СН'!$F$17</f>
        <v>3813.7463813200002</v>
      </c>
      <c r="O22" s="36">
        <f>SUMIFS(СВЦЭМ!$C$39:$C$782,СВЦЭМ!$A$39:$A$782,$A22,СВЦЭМ!$B$39:$B$782,O$11)+'СЕТ СН'!$F$9+СВЦЭМ!$D$10+'СЕТ СН'!$F$5-'СЕТ СН'!$F$17</f>
        <v>3834.76413469</v>
      </c>
      <c r="P22" s="36">
        <f>SUMIFS(СВЦЭМ!$C$39:$C$782,СВЦЭМ!$A$39:$A$782,$A22,СВЦЭМ!$B$39:$B$782,P$11)+'СЕТ СН'!$F$9+СВЦЭМ!$D$10+'СЕТ СН'!$F$5-'СЕТ СН'!$F$17</f>
        <v>3845.1440233100002</v>
      </c>
      <c r="Q22" s="36">
        <f>SUMIFS(СВЦЭМ!$C$39:$C$782,СВЦЭМ!$A$39:$A$782,$A22,СВЦЭМ!$B$39:$B$782,Q$11)+'СЕТ СН'!$F$9+СВЦЭМ!$D$10+'СЕТ СН'!$F$5-'СЕТ СН'!$F$17</f>
        <v>3824.77364661</v>
      </c>
      <c r="R22" s="36">
        <f>SUMIFS(СВЦЭМ!$C$39:$C$782,СВЦЭМ!$A$39:$A$782,$A22,СВЦЭМ!$B$39:$B$782,R$11)+'СЕТ СН'!$F$9+СВЦЭМ!$D$10+'СЕТ СН'!$F$5-'СЕТ СН'!$F$17</f>
        <v>3824.44117912</v>
      </c>
      <c r="S22" s="36">
        <f>SUMIFS(СВЦЭМ!$C$39:$C$782,СВЦЭМ!$A$39:$A$782,$A22,СВЦЭМ!$B$39:$B$782,S$11)+'СЕТ СН'!$F$9+СВЦЭМ!$D$10+'СЕТ СН'!$F$5-'СЕТ СН'!$F$17</f>
        <v>3809.8085069400004</v>
      </c>
      <c r="T22" s="36">
        <f>SUMIFS(СВЦЭМ!$C$39:$C$782,СВЦЭМ!$A$39:$A$782,$A22,СВЦЭМ!$B$39:$B$782,T$11)+'СЕТ СН'!$F$9+СВЦЭМ!$D$10+'СЕТ СН'!$F$5-'СЕТ СН'!$F$17</f>
        <v>3764.2483040300003</v>
      </c>
      <c r="U22" s="36">
        <f>SUMIFS(СВЦЭМ!$C$39:$C$782,СВЦЭМ!$A$39:$A$782,$A22,СВЦЭМ!$B$39:$B$782,U$11)+'СЕТ СН'!$F$9+СВЦЭМ!$D$10+'СЕТ СН'!$F$5-'СЕТ СН'!$F$17</f>
        <v>3735.5574917599997</v>
      </c>
      <c r="V22" s="36">
        <f>SUMIFS(СВЦЭМ!$C$39:$C$782,СВЦЭМ!$A$39:$A$782,$A22,СВЦЭМ!$B$39:$B$782,V$11)+'СЕТ СН'!$F$9+СВЦЭМ!$D$10+'СЕТ СН'!$F$5-'СЕТ СН'!$F$17</f>
        <v>3756.6142529200001</v>
      </c>
      <c r="W22" s="36">
        <f>SUMIFS(СВЦЭМ!$C$39:$C$782,СВЦЭМ!$A$39:$A$782,$A22,СВЦЭМ!$B$39:$B$782,W$11)+'СЕТ СН'!$F$9+СВЦЭМ!$D$10+'СЕТ СН'!$F$5-'СЕТ СН'!$F$17</f>
        <v>3775.8174210500001</v>
      </c>
      <c r="X22" s="36">
        <f>SUMIFS(СВЦЭМ!$C$39:$C$782,СВЦЭМ!$A$39:$A$782,$A22,СВЦЭМ!$B$39:$B$782,X$11)+'СЕТ СН'!$F$9+СВЦЭМ!$D$10+'СЕТ СН'!$F$5-'СЕТ СН'!$F$17</f>
        <v>3801.5349624</v>
      </c>
      <c r="Y22" s="36">
        <f>SUMIFS(СВЦЭМ!$C$39:$C$782,СВЦЭМ!$A$39:$A$782,$A22,СВЦЭМ!$B$39:$B$782,Y$11)+'СЕТ СН'!$F$9+СВЦЭМ!$D$10+'СЕТ СН'!$F$5-'СЕТ СН'!$F$17</f>
        <v>3803.2559312000003</v>
      </c>
    </row>
    <row r="23" spans="1:25" ht="15.75" x14ac:dyDescent="0.2">
      <c r="A23" s="35">
        <f t="shared" si="0"/>
        <v>44663</v>
      </c>
      <c r="B23" s="36">
        <f>SUMIFS(СВЦЭМ!$C$39:$C$782,СВЦЭМ!$A$39:$A$782,$A23,СВЦЭМ!$B$39:$B$782,B$11)+'СЕТ СН'!$F$9+СВЦЭМ!$D$10+'СЕТ СН'!$F$5-'СЕТ СН'!$F$17</f>
        <v>3913.0280493800001</v>
      </c>
      <c r="C23" s="36">
        <f>SUMIFS(СВЦЭМ!$C$39:$C$782,СВЦЭМ!$A$39:$A$782,$A23,СВЦЭМ!$B$39:$B$782,C$11)+'СЕТ СН'!$F$9+СВЦЭМ!$D$10+'СЕТ СН'!$F$5-'СЕТ СН'!$F$17</f>
        <v>3914.9745370700002</v>
      </c>
      <c r="D23" s="36">
        <f>SUMIFS(СВЦЭМ!$C$39:$C$782,СВЦЭМ!$A$39:$A$782,$A23,СВЦЭМ!$B$39:$B$782,D$11)+'СЕТ СН'!$F$9+СВЦЭМ!$D$10+'СЕТ СН'!$F$5-'СЕТ СН'!$F$17</f>
        <v>3929.0159650800001</v>
      </c>
      <c r="E23" s="36">
        <f>SUMIFS(СВЦЭМ!$C$39:$C$782,СВЦЭМ!$A$39:$A$782,$A23,СВЦЭМ!$B$39:$B$782,E$11)+'СЕТ СН'!$F$9+СВЦЭМ!$D$10+'СЕТ СН'!$F$5-'СЕТ СН'!$F$17</f>
        <v>3924.6787340700002</v>
      </c>
      <c r="F23" s="36">
        <f>SUMIFS(СВЦЭМ!$C$39:$C$782,СВЦЭМ!$A$39:$A$782,$A23,СВЦЭМ!$B$39:$B$782,F$11)+'СЕТ СН'!$F$9+СВЦЭМ!$D$10+'СЕТ СН'!$F$5-'СЕТ СН'!$F$17</f>
        <v>3942.5047133799999</v>
      </c>
      <c r="G23" s="36">
        <f>SUMIFS(СВЦЭМ!$C$39:$C$782,СВЦЭМ!$A$39:$A$782,$A23,СВЦЭМ!$B$39:$B$782,G$11)+'СЕТ СН'!$F$9+СВЦЭМ!$D$10+'СЕТ СН'!$F$5-'СЕТ СН'!$F$17</f>
        <v>3930.6318362900001</v>
      </c>
      <c r="H23" s="36">
        <f>SUMIFS(СВЦЭМ!$C$39:$C$782,СВЦЭМ!$A$39:$A$782,$A23,СВЦЭМ!$B$39:$B$782,H$11)+'СЕТ СН'!$F$9+СВЦЭМ!$D$10+'СЕТ СН'!$F$5-'СЕТ СН'!$F$17</f>
        <v>3863.0388328899999</v>
      </c>
      <c r="I23" s="36">
        <f>SUMIFS(СВЦЭМ!$C$39:$C$782,СВЦЭМ!$A$39:$A$782,$A23,СВЦЭМ!$B$39:$B$782,I$11)+'СЕТ СН'!$F$9+СВЦЭМ!$D$10+'СЕТ СН'!$F$5-'СЕТ СН'!$F$17</f>
        <v>3825.59852258</v>
      </c>
      <c r="J23" s="36">
        <f>SUMIFS(СВЦЭМ!$C$39:$C$782,СВЦЭМ!$A$39:$A$782,$A23,СВЦЭМ!$B$39:$B$782,J$11)+'СЕТ СН'!$F$9+СВЦЭМ!$D$10+'СЕТ СН'!$F$5-'СЕТ СН'!$F$17</f>
        <v>3774.1112547399998</v>
      </c>
      <c r="K23" s="36">
        <f>SUMIFS(СВЦЭМ!$C$39:$C$782,СВЦЭМ!$A$39:$A$782,$A23,СВЦЭМ!$B$39:$B$782,K$11)+'СЕТ СН'!$F$9+СВЦЭМ!$D$10+'СЕТ СН'!$F$5-'СЕТ СН'!$F$17</f>
        <v>3802.0595405200002</v>
      </c>
      <c r="L23" s="36">
        <f>SUMIFS(СВЦЭМ!$C$39:$C$782,СВЦЭМ!$A$39:$A$782,$A23,СВЦЭМ!$B$39:$B$782,L$11)+'СЕТ СН'!$F$9+СВЦЭМ!$D$10+'СЕТ СН'!$F$5-'СЕТ СН'!$F$17</f>
        <v>3789.6787222200001</v>
      </c>
      <c r="M23" s="36">
        <f>SUMIFS(СВЦЭМ!$C$39:$C$782,СВЦЭМ!$A$39:$A$782,$A23,СВЦЭМ!$B$39:$B$782,M$11)+'СЕТ СН'!$F$9+СВЦЭМ!$D$10+'СЕТ СН'!$F$5-'СЕТ СН'!$F$17</f>
        <v>3787.38012888</v>
      </c>
      <c r="N23" s="36">
        <f>SUMIFS(СВЦЭМ!$C$39:$C$782,СВЦЭМ!$A$39:$A$782,$A23,СВЦЭМ!$B$39:$B$782,N$11)+'СЕТ СН'!$F$9+СВЦЭМ!$D$10+'СЕТ СН'!$F$5-'СЕТ СН'!$F$17</f>
        <v>3810.1003486899999</v>
      </c>
      <c r="O23" s="36">
        <f>SUMIFS(СВЦЭМ!$C$39:$C$782,СВЦЭМ!$A$39:$A$782,$A23,СВЦЭМ!$B$39:$B$782,O$11)+'СЕТ СН'!$F$9+СВЦЭМ!$D$10+'СЕТ СН'!$F$5-'СЕТ СН'!$F$17</f>
        <v>3852.81684481</v>
      </c>
      <c r="P23" s="36">
        <f>SUMIFS(СВЦЭМ!$C$39:$C$782,СВЦЭМ!$A$39:$A$782,$A23,СВЦЭМ!$B$39:$B$782,P$11)+'СЕТ СН'!$F$9+СВЦЭМ!$D$10+'СЕТ СН'!$F$5-'СЕТ СН'!$F$17</f>
        <v>3865.4806133000002</v>
      </c>
      <c r="Q23" s="36">
        <f>SUMIFS(СВЦЭМ!$C$39:$C$782,СВЦЭМ!$A$39:$A$782,$A23,СВЦЭМ!$B$39:$B$782,Q$11)+'СЕТ СН'!$F$9+СВЦЭМ!$D$10+'СЕТ СН'!$F$5-'СЕТ СН'!$F$17</f>
        <v>3850.6989285899999</v>
      </c>
      <c r="R23" s="36">
        <f>SUMIFS(СВЦЭМ!$C$39:$C$782,СВЦЭМ!$A$39:$A$782,$A23,СВЦЭМ!$B$39:$B$782,R$11)+'СЕТ СН'!$F$9+СВЦЭМ!$D$10+'СЕТ СН'!$F$5-'СЕТ СН'!$F$17</f>
        <v>3842.1928568800004</v>
      </c>
      <c r="S23" s="36">
        <f>SUMIFS(СВЦЭМ!$C$39:$C$782,СВЦЭМ!$A$39:$A$782,$A23,СВЦЭМ!$B$39:$B$782,S$11)+'СЕТ СН'!$F$9+СВЦЭМ!$D$10+'СЕТ СН'!$F$5-'СЕТ СН'!$F$17</f>
        <v>3807.1601051300004</v>
      </c>
      <c r="T23" s="36">
        <f>SUMIFS(СВЦЭМ!$C$39:$C$782,СВЦЭМ!$A$39:$A$782,$A23,СВЦЭМ!$B$39:$B$782,T$11)+'СЕТ СН'!$F$9+СВЦЭМ!$D$10+'СЕТ СН'!$F$5-'СЕТ СН'!$F$17</f>
        <v>3777.5548716900003</v>
      </c>
      <c r="U23" s="36">
        <f>SUMIFS(СВЦЭМ!$C$39:$C$782,СВЦЭМ!$A$39:$A$782,$A23,СВЦЭМ!$B$39:$B$782,U$11)+'СЕТ СН'!$F$9+СВЦЭМ!$D$10+'СЕТ СН'!$F$5-'СЕТ СН'!$F$17</f>
        <v>3768.6447306700002</v>
      </c>
      <c r="V23" s="36">
        <f>SUMIFS(СВЦЭМ!$C$39:$C$782,СВЦЭМ!$A$39:$A$782,$A23,СВЦЭМ!$B$39:$B$782,V$11)+'СЕТ СН'!$F$9+СВЦЭМ!$D$10+'СЕТ СН'!$F$5-'СЕТ СН'!$F$17</f>
        <v>3781.2445314300003</v>
      </c>
      <c r="W23" s="36">
        <f>SUMIFS(СВЦЭМ!$C$39:$C$782,СВЦЭМ!$A$39:$A$782,$A23,СВЦЭМ!$B$39:$B$782,W$11)+'СЕТ СН'!$F$9+СВЦЭМ!$D$10+'СЕТ СН'!$F$5-'СЕТ СН'!$F$17</f>
        <v>3799.7084138700002</v>
      </c>
      <c r="X23" s="36">
        <f>SUMIFS(СВЦЭМ!$C$39:$C$782,СВЦЭМ!$A$39:$A$782,$A23,СВЦЭМ!$B$39:$B$782,X$11)+'СЕТ СН'!$F$9+СВЦЭМ!$D$10+'СЕТ СН'!$F$5-'СЕТ СН'!$F$17</f>
        <v>3832.8746891999999</v>
      </c>
      <c r="Y23" s="36">
        <f>SUMIFS(СВЦЭМ!$C$39:$C$782,СВЦЭМ!$A$39:$A$782,$A23,СВЦЭМ!$B$39:$B$782,Y$11)+'СЕТ СН'!$F$9+СВЦЭМ!$D$10+'СЕТ СН'!$F$5-'СЕТ СН'!$F$17</f>
        <v>3894.6849934299998</v>
      </c>
    </row>
    <row r="24" spans="1:25" ht="15.75" x14ac:dyDescent="0.2">
      <c r="A24" s="35">
        <f t="shared" si="0"/>
        <v>44664</v>
      </c>
      <c r="B24" s="36">
        <f>SUMIFS(СВЦЭМ!$C$39:$C$782,СВЦЭМ!$A$39:$A$782,$A24,СВЦЭМ!$B$39:$B$782,B$11)+'СЕТ СН'!$F$9+СВЦЭМ!$D$10+'СЕТ СН'!$F$5-'СЕТ СН'!$F$17</f>
        <v>3880.5245102200001</v>
      </c>
      <c r="C24" s="36">
        <f>SUMIFS(СВЦЭМ!$C$39:$C$782,СВЦЭМ!$A$39:$A$782,$A24,СВЦЭМ!$B$39:$B$782,C$11)+'СЕТ СН'!$F$9+СВЦЭМ!$D$10+'СЕТ СН'!$F$5-'СЕТ СН'!$F$17</f>
        <v>3875.1918183300004</v>
      </c>
      <c r="D24" s="36">
        <f>SUMIFS(СВЦЭМ!$C$39:$C$782,СВЦЭМ!$A$39:$A$782,$A24,СВЦЭМ!$B$39:$B$782,D$11)+'СЕТ СН'!$F$9+СВЦЭМ!$D$10+'СЕТ СН'!$F$5-'СЕТ СН'!$F$17</f>
        <v>3896.80930266</v>
      </c>
      <c r="E24" s="36">
        <f>SUMIFS(СВЦЭМ!$C$39:$C$782,СВЦЭМ!$A$39:$A$782,$A24,СВЦЭМ!$B$39:$B$782,E$11)+'СЕТ СН'!$F$9+СВЦЭМ!$D$10+'СЕТ СН'!$F$5-'СЕТ СН'!$F$17</f>
        <v>3921.8893716900002</v>
      </c>
      <c r="F24" s="36">
        <f>SUMIFS(СВЦЭМ!$C$39:$C$782,СВЦЭМ!$A$39:$A$782,$A24,СВЦЭМ!$B$39:$B$782,F$11)+'СЕТ СН'!$F$9+СВЦЭМ!$D$10+'СЕТ СН'!$F$5-'СЕТ СН'!$F$17</f>
        <v>3922.0812658499999</v>
      </c>
      <c r="G24" s="36">
        <f>SUMIFS(СВЦЭМ!$C$39:$C$782,СВЦЭМ!$A$39:$A$782,$A24,СВЦЭМ!$B$39:$B$782,G$11)+'СЕТ СН'!$F$9+СВЦЭМ!$D$10+'СЕТ СН'!$F$5-'СЕТ СН'!$F$17</f>
        <v>3932.42170119</v>
      </c>
      <c r="H24" s="36">
        <f>SUMIFS(СВЦЭМ!$C$39:$C$782,СВЦЭМ!$A$39:$A$782,$A24,СВЦЭМ!$B$39:$B$782,H$11)+'СЕТ СН'!$F$9+СВЦЭМ!$D$10+'СЕТ СН'!$F$5-'СЕТ СН'!$F$17</f>
        <v>3887.5233813599998</v>
      </c>
      <c r="I24" s="36">
        <f>SUMIFS(СВЦЭМ!$C$39:$C$782,СВЦЭМ!$A$39:$A$782,$A24,СВЦЭМ!$B$39:$B$782,I$11)+'СЕТ СН'!$F$9+СВЦЭМ!$D$10+'СЕТ СН'!$F$5-'СЕТ СН'!$F$17</f>
        <v>3871.25115706</v>
      </c>
      <c r="J24" s="36">
        <f>SUMIFS(СВЦЭМ!$C$39:$C$782,СВЦЭМ!$A$39:$A$782,$A24,СВЦЭМ!$B$39:$B$782,J$11)+'СЕТ СН'!$F$9+СВЦЭМ!$D$10+'СЕТ СН'!$F$5-'СЕТ СН'!$F$17</f>
        <v>3869.8859026700002</v>
      </c>
      <c r="K24" s="36">
        <f>SUMIFS(СВЦЭМ!$C$39:$C$782,СВЦЭМ!$A$39:$A$782,$A24,СВЦЭМ!$B$39:$B$782,K$11)+'СЕТ СН'!$F$9+СВЦЭМ!$D$10+'СЕТ СН'!$F$5-'СЕТ СН'!$F$17</f>
        <v>3842.8432038400001</v>
      </c>
      <c r="L24" s="36">
        <f>SUMIFS(СВЦЭМ!$C$39:$C$782,СВЦЭМ!$A$39:$A$782,$A24,СВЦЭМ!$B$39:$B$782,L$11)+'СЕТ СН'!$F$9+СВЦЭМ!$D$10+'СЕТ СН'!$F$5-'СЕТ СН'!$F$17</f>
        <v>3780.6351934300001</v>
      </c>
      <c r="M24" s="36">
        <f>SUMIFS(СВЦЭМ!$C$39:$C$782,СВЦЭМ!$A$39:$A$782,$A24,СВЦЭМ!$B$39:$B$782,M$11)+'СЕТ СН'!$F$9+СВЦЭМ!$D$10+'СЕТ СН'!$F$5-'СЕТ СН'!$F$17</f>
        <v>3784.8698896200003</v>
      </c>
      <c r="N24" s="36">
        <f>SUMIFS(СВЦЭМ!$C$39:$C$782,СВЦЭМ!$A$39:$A$782,$A24,СВЦЭМ!$B$39:$B$782,N$11)+'СЕТ СН'!$F$9+СВЦЭМ!$D$10+'СЕТ СН'!$F$5-'СЕТ СН'!$F$17</f>
        <v>3828.3648977900002</v>
      </c>
      <c r="O24" s="36">
        <f>SUMIFS(СВЦЭМ!$C$39:$C$782,СВЦЭМ!$A$39:$A$782,$A24,СВЦЭМ!$B$39:$B$782,O$11)+'СЕТ СН'!$F$9+СВЦЭМ!$D$10+'СЕТ СН'!$F$5-'СЕТ СН'!$F$17</f>
        <v>3868.58937105</v>
      </c>
      <c r="P24" s="36">
        <f>SUMIFS(СВЦЭМ!$C$39:$C$782,СВЦЭМ!$A$39:$A$782,$A24,СВЦЭМ!$B$39:$B$782,P$11)+'СЕТ СН'!$F$9+СВЦЭМ!$D$10+'СЕТ СН'!$F$5-'СЕТ СН'!$F$17</f>
        <v>3873.1084547099999</v>
      </c>
      <c r="Q24" s="36">
        <f>SUMIFS(СВЦЭМ!$C$39:$C$782,СВЦЭМ!$A$39:$A$782,$A24,СВЦЭМ!$B$39:$B$782,Q$11)+'СЕТ СН'!$F$9+СВЦЭМ!$D$10+'СЕТ СН'!$F$5-'СЕТ СН'!$F$17</f>
        <v>3871.8983253699998</v>
      </c>
      <c r="R24" s="36">
        <f>SUMIFS(СВЦЭМ!$C$39:$C$782,СВЦЭМ!$A$39:$A$782,$A24,СВЦЭМ!$B$39:$B$782,R$11)+'СЕТ СН'!$F$9+СВЦЭМ!$D$10+'СЕТ СН'!$F$5-'СЕТ СН'!$F$17</f>
        <v>3871.4919777300001</v>
      </c>
      <c r="S24" s="36">
        <f>SUMIFS(СВЦЭМ!$C$39:$C$782,СВЦЭМ!$A$39:$A$782,$A24,СВЦЭМ!$B$39:$B$782,S$11)+'СЕТ СН'!$F$9+СВЦЭМ!$D$10+'СЕТ СН'!$F$5-'СЕТ СН'!$F$17</f>
        <v>3876.8577805700002</v>
      </c>
      <c r="T24" s="36">
        <f>SUMIFS(СВЦЭМ!$C$39:$C$782,СВЦЭМ!$A$39:$A$782,$A24,СВЦЭМ!$B$39:$B$782,T$11)+'СЕТ СН'!$F$9+СВЦЭМ!$D$10+'СЕТ СН'!$F$5-'СЕТ СН'!$F$17</f>
        <v>3839.0848344300002</v>
      </c>
      <c r="U24" s="36">
        <f>SUMIFS(СВЦЭМ!$C$39:$C$782,СВЦЭМ!$A$39:$A$782,$A24,СВЦЭМ!$B$39:$B$782,U$11)+'СЕТ СН'!$F$9+СВЦЭМ!$D$10+'СЕТ СН'!$F$5-'СЕТ СН'!$F$17</f>
        <v>3773.47133674</v>
      </c>
      <c r="V24" s="36">
        <f>SUMIFS(СВЦЭМ!$C$39:$C$782,СВЦЭМ!$A$39:$A$782,$A24,СВЦЭМ!$B$39:$B$782,V$11)+'СЕТ СН'!$F$9+СВЦЭМ!$D$10+'СЕТ СН'!$F$5-'СЕТ СН'!$F$17</f>
        <v>3784.8350047100002</v>
      </c>
      <c r="W24" s="36">
        <f>SUMIFS(СВЦЭМ!$C$39:$C$782,СВЦЭМ!$A$39:$A$782,$A24,СВЦЭМ!$B$39:$B$782,W$11)+'СЕТ СН'!$F$9+СВЦЭМ!$D$10+'СЕТ СН'!$F$5-'СЕТ СН'!$F$17</f>
        <v>3803.4893531400003</v>
      </c>
      <c r="X24" s="36">
        <f>SUMIFS(СВЦЭМ!$C$39:$C$782,СВЦЭМ!$A$39:$A$782,$A24,СВЦЭМ!$B$39:$B$782,X$11)+'СЕТ СН'!$F$9+СВЦЭМ!$D$10+'СЕТ СН'!$F$5-'СЕТ СН'!$F$17</f>
        <v>3817.6118639599999</v>
      </c>
      <c r="Y24" s="36">
        <f>SUMIFS(СВЦЭМ!$C$39:$C$782,СВЦЭМ!$A$39:$A$782,$A24,СВЦЭМ!$B$39:$B$782,Y$11)+'СЕТ СН'!$F$9+СВЦЭМ!$D$10+'СЕТ СН'!$F$5-'СЕТ СН'!$F$17</f>
        <v>3891.29171056</v>
      </c>
    </row>
    <row r="25" spans="1:25" ht="15.75" x14ac:dyDescent="0.2">
      <c r="A25" s="35">
        <f t="shared" si="0"/>
        <v>44665</v>
      </c>
      <c r="B25" s="36">
        <f>SUMIFS(СВЦЭМ!$C$39:$C$782,СВЦЭМ!$A$39:$A$782,$A25,СВЦЭМ!$B$39:$B$782,B$11)+'СЕТ СН'!$F$9+СВЦЭМ!$D$10+'СЕТ СН'!$F$5-'СЕТ СН'!$F$17</f>
        <v>3920.0606007200004</v>
      </c>
      <c r="C25" s="36">
        <f>SUMIFS(СВЦЭМ!$C$39:$C$782,СВЦЭМ!$A$39:$A$782,$A25,СВЦЭМ!$B$39:$B$782,C$11)+'СЕТ СН'!$F$9+СВЦЭМ!$D$10+'СЕТ СН'!$F$5-'СЕТ СН'!$F$17</f>
        <v>3922.6158440999998</v>
      </c>
      <c r="D25" s="36">
        <f>SUMIFS(СВЦЭМ!$C$39:$C$782,СВЦЭМ!$A$39:$A$782,$A25,СВЦЭМ!$B$39:$B$782,D$11)+'СЕТ СН'!$F$9+СВЦЭМ!$D$10+'СЕТ СН'!$F$5-'СЕТ СН'!$F$17</f>
        <v>3940.3717329700003</v>
      </c>
      <c r="E25" s="36">
        <f>SUMIFS(СВЦЭМ!$C$39:$C$782,СВЦЭМ!$A$39:$A$782,$A25,СВЦЭМ!$B$39:$B$782,E$11)+'СЕТ СН'!$F$9+СВЦЭМ!$D$10+'СЕТ СН'!$F$5-'СЕТ СН'!$F$17</f>
        <v>3960.7057648300001</v>
      </c>
      <c r="F25" s="36">
        <f>SUMIFS(СВЦЭМ!$C$39:$C$782,СВЦЭМ!$A$39:$A$782,$A25,СВЦЭМ!$B$39:$B$782,F$11)+'СЕТ СН'!$F$9+СВЦЭМ!$D$10+'СЕТ СН'!$F$5-'СЕТ СН'!$F$17</f>
        <v>3947.67142208</v>
      </c>
      <c r="G25" s="36">
        <f>SUMIFS(СВЦЭМ!$C$39:$C$782,СВЦЭМ!$A$39:$A$782,$A25,СВЦЭМ!$B$39:$B$782,G$11)+'СЕТ СН'!$F$9+СВЦЭМ!$D$10+'СЕТ СН'!$F$5-'СЕТ СН'!$F$17</f>
        <v>3928.23698156</v>
      </c>
      <c r="H25" s="36">
        <f>SUMIFS(СВЦЭМ!$C$39:$C$782,СВЦЭМ!$A$39:$A$782,$A25,СВЦЭМ!$B$39:$B$782,H$11)+'СЕТ СН'!$F$9+СВЦЭМ!$D$10+'СЕТ СН'!$F$5-'СЕТ СН'!$F$17</f>
        <v>3879.01206228</v>
      </c>
      <c r="I25" s="36">
        <f>SUMIFS(СВЦЭМ!$C$39:$C$782,СВЦЭМ!$A$39:$A$782,$A25,СВЦЭМ!$B$39:$B$782,I$11)+'СЕТ СН'!$F$9+СВЦЭМ!$D$10+'СЕТ СН'!$F$5-'СЕТ СН'!$F$17</f>
        <v>3834.5536484499999</v>
      </c>
      <c r="J25" s="36">
        <f>SUMIFS(СВЦЭМ!$C$39:$C$782,СВЦЭМ!$A$39:$A$782,$A25,СВЦЭМ!$B$39:$B$782,J$11)+'СЕТ СН'!$F$9+СВЦЭМ!$D$10+'СЕТ СН'!$F$5-'СЕТ СН'!$F$17</f>
        <v>3813.5138383900003</v>
      </c>
      <c r="K25" s="36">
        <f>SUMIFS(СВЦЭМ!$C$39:$C$782,СВЦЭМ!$A$39:$A$782,$A25,СВЦЭМ!$B$39:$B$782,K$11)+'СЕТ СН'!$F$9+СВЦЭМ!$D$10+'СЕТ СН'!$F$5-'СЕТ СН'!$F$17</f>
        <v>3817.16627367</v>
      </c>
      <c r="L25" s="36">
        <f>SUMIFS(СВЦЭМ!$C$39:$C$782,СВЦЭМ!$A$39:$A$782,$A25,СВЦЭМ!$B$39:$B$782,L$11)+'СЕТ СН'!$F$9+СВЦЭМ!$D$10+'СЕТ СН'!$F$5-'СЕТ СН'!$F$17</f>
        <v>3834.4082953699999</v>
      </c>
      <c r="M25" s="36">
        <f>SUMIFS(СВЦЭМ!$C$39:$C$782,СВЦЭМ!$A$39:$A$782,$A25,СВЦЭМ!$B$39:$B$782,M$11)+'СЕТ СН'!$F$9+СВЦЭМ!$D$10+'СЕТ СН'!$F$5-'СЕТ СН'!$F$17</f>
        <v>3829.3709431100001</v>
      </c>
      <c r="N25" s="36">
        <f>SUMIFS(СВЦЭМ!$C$39:$C$782,СВЦЭМ!$A$39:$A$782,$A25,СВЦЭМ!$B$39:$B$782,N$11)+'СЕТ СН'!$F$9+СВЦЭМ!$D$10+'СЕТ СН'!$F$5-'СЕТ СН'!$F$17</f>
        <v>3839.7388449</v>
      </c>
      <c r="O25" s="36">
        <f>SUMIFS(СВЦЭМ!$C$39:$C$782,СВЦЭМ!$A$39:$A$782,$A25,СВЦЭМ!$B$39:$B$782,O$11)+'СЕТ СН'!$F$9+СВЦЭМ!$D$10+'СЕТ СН'!$F$5-'СЕТ СН'!$F$17</f>
        <v>3854.7280425500003</v>
      </c>
      <c r="P25" s="36">
        <f>SUMIFS(СВЦЭМ!$C$39:$C$782,СВЦЭМ!$A$39:$A$782,$A25,СВЦЭМ!$B$39:$B$782,P$11)+'СЕТ СН'!$F$9+СВЦЭМ!$D$10+'СЕТ СН'!$F$5-'СЕТ СН'!$F$17</f>
        <v>3862.1970834900003</v>
      </c>
      <c r="Q25" s="36">
        <f>SUMIFS(СВЦЭМ!$C$39:$C$782,СВЦЭМ!$A$39:$A$782,$A25,СВЦЭМ!$B$39:$B$782,Q$11)+'СЕТ СН'!$F$9+СВЦЭМ!$D$10+'СЕТ СН'!$F$5-'СЕТ СН'!$F$17</f>
        <v>3865.6771522500003</v>
      </c>
      <c r="R25" s="36">
        <f>SUMIFS(СВЦЭМ!$C$39:$C$782,СВЦЭМ!$A$39:$A$782,$A25,СВЦЭМ!$B$39:$B$782,R$11)+'СЕТ СН'!$F$9+СВЦЭМ!$D$10+'СЕТ СН'!$F$5-'СЕТ СН'!$F$17</f>
        <v>3860.032228</v>
      </c>
      <c r="S25" s="36">
        <f>SUMIFS(СВЦЭМ!$C$39:$C$782,СВЦЭМ!$A$39:$A$782,$A25,СВЦЭМ!$B$39:$B$782,S$11)+'СЕТ СН'!$F$9+СВЦЭМ!$D$10+'СЕТ СН'!$F$5-'СЕТ СН'!$F$17</f>
        <v>3852.1384496199998</v>
      </c>
      <c r="T25" s="36">
        <f>SUMIFS(СВЦЭМ!$C$39:$C$782,СВЦЭМ!$A$39:$A$782,$A25,СВЦЭМ!$B$39:$B$782,T$11)+'СЕТ СН'!$F$9+СВЦЭМ!$D$10+'СЕТ СН'!$F$5-'СЕТ СН'!$F$17</f>
        <v>3828.45982727</v>
      </c>
      <c r="U25" s="36">
        <f>SUMIFS(СВЦЭМ!$C$39:$C$782,СВЦЭМ!$A$39:$A$782,$A25,СВЦЭМ!$B$39:$B$782,U$11)+'СЕТ СН'!$F$9+СВЦЭМ!$D$10+'СЕТ СН'!$F$5-'СЕТ СН'!$F$17</f>
        <v>3797.8894918200003</v>
      </c>
      <c r="V25" s="36">
        <f>SUMIFS(СВЦЭМ!$C$39:$C$782,СВЦЭМ!$A$39:$A$782,$A25,СВЦЭМ!$B$39:$B$782,V$11)+'СЕТ СН'!$F$9+СВЦЭМ!$D$10+'СЕТ СН'!$F$5-'СЕТ СН'!$F$17</f>
        <v>3783.6287148900001</v>
      </c>
      <c r="W25" s="36">
        <f>SUMIFS(СВЦЭМ!$C$39:$C$782,СВЦЭМ!$A$39:$A$782,$A25,СВЦЭМ!$B$39:$B$782,W$11)+'СЕТ СН'!$F$9+СВЦЭМ!$D$10+'СЕТ СН'!$F$5-'СЕТ СН'!$F$17</f>
        <v>3794.2200989000003</v>
      </c>
      <c r="X25" s="36">
        <f>SUMIFS(СВЦЭМ!$C$39:$C$782,СВЦЭМ!$A$39:$A$782,$A25,СВЦЭМ!$B$39:$B$782,X$11)+'СЕТ СН'!$F$9+СВЦЭМ!$D$10+'СЕТ СН'!$F$5-'СЕТ СН'!$F$17</f>
        <v>3788.4344819899998</v>
      </c>
      <c r="Y25" s="36">
        <f>SUMIFS(СВЦЭМ!$C$39:$C$782,СВЦЭМ!$A$39:$A$782,$A25,СВЦЭМ!$B$39:$B$782,Y$11)+'СЕТ СН'!$F$9+СВЦЭМ!$D$10+'СЕТ СН'!$F$5-'СЕТ СН'!$F$17</f>
        <v>3815.1501735299998</v>
      </c>
    </row>
    <row r="26" spans="1:25" ht="15.75" x14ac:dyDescent="0.2">
      <c r="A26" s="35">
        <f t="shared" si="0"/>
        <v>44666</v>
      </c>
      <c r="B26" s="36">
        <f>SUMIFS(СВЦЭМ!$C$39:$C$782,СВЦЭМ!$A$39:$A$782,$A26,СВЦЭМ!$B$39:$B$782,B$11)+'СЕТ СН'!$F$9+СВЦЭМ!$D$10+'СЕТ СН'!$F$5-'СЕТ СН'!$F$17</f>
        <v>3831.9187896600001</v>
      </c>
      <c r="C26" s="36">
        <f>SUMIFS(СВЦЭМ!$C$39:$C$782,СВЦЭМ!$A$39:$A$782,$A26,СВЦЭМ!$B$39:$B$782,C$11)+'СЕТ СН'!$F$9+СВЦЭМ!$D$10+'СЕТ СН'!$F$5-'СЕТ СН'!$F$17</f>
        <v>3818.7116618800001</v>
      </c>
      <c r="D26" s="36">
        <f>SUMIFS(СВЦЭМ!$C$39:$C$782,СВЦЭМ!$A$39:$A$782,$A26,СВЦЭМ!$B$39:$B$782,D$11)+'СЕТ СН'!$F$9+СВЦЭМ!$D$10+'СЕТ СН'!$F$5-'СЕТ СН'!$F$17</f>
        <v>3822.12637619</v>
      </c>
      <c r="E26" s="36">
        <f>SUMIFS(СВЦЭМ!$C$39:$C$782,СВЦЭМ!$A$39:$A$782,$A26,СВЦЭМ!$B$39:$B$782,E$11)+'СЕТ СН'!$F$9+СВЦЭМ!$D$10+'СЕТ СН'!$F$5-'СЕТ СН'!$F$17</f>
        <v>3844.1506614600003</v>
      </c>
      <c r="F26" s="36">
        <f>SUMIFS(СВЦЭМ!$C$39:$C$782,СВЦЭМ!$A$39:$A$782,$A26,СВЦЭМ!$B$39:$B$782,F$11)+'СЕТ СН'!$F$9+СВЦЭМ!$D$10+'СЕТ СН'!$F$5-'СЕТ СН'!$F$17</f>
        <v>3843.4851325099999</v>
      </c>
      <c r="G26" s="36">
        <f>SUMIFS(СВЦЭМ!$C$39:$C$782,СВЦЭМ!$A$39:$A$782,$A26,СВЦЭМ!$B$39:$B$782,G$11)+'СЕТ СН'!$F$9+СВЦЭМ!$D$10+'СЕТ СН'!$F$5-'СЕТ СН'!$F$17</f>
        <v>3836.7435789000001</v>
      </c>
      <c r="H26" s="36">
        <f>SUMIFS(СВЦЭМ!$C$39:$C$782,СВЦЭМ!$A$39:$A$782,$A26,СВЦЭМ!$B$39:$B$782,H$11)+'СЕТ СН'!$F$9+СВЦЭМ!$D$10+'СЕТ СН'!$F$5-'СЕТ СН'!$F$17</f>
        <v>3797.3157293100003</v>
      </c>
      <c r="I26" s="36">
        <f>SUMIFS(СВЦЭМ!$C$39:$C$782,СВЦЭМ!$A$39:$A$782,$A26,СВЦЭМ!$B$39:$B$782,I$11)+'СЕТ СН'!$F$9+СВЦЭМ!$D$10+'СЕТ СН'!$F$5-'СЕТ СН'!$F$17</f>
        <v>3793.80446416</v>
      </c>
      <c r="J26" s="36">
        <f>SUMIFS(СВЦЭМ!$C$39:$C$782,СВЦЭМ!$A$39:$A$782,$A26,СВЦЭМ!$B$39:$B$782,J$11)+'СЕТ СН'!$F$9+СВЦЭМ!$D$10+'СЕТ СН'!$F$5-'СЕТ СН'!$F$17</f>
        <v>3816.7590754000003</v>
      </c>
      <c r="K26" s="36">
        <f>SUMIFS(СВЦЭМ!$C$39:$C$782,СВЦЭМ!$A$39:$A$782,$A26,СВЦЭМ!$B$39:$B$782,K$11)+'СЕТ СН'!$F$9+СВЦЭМ!$D$10+'СЕТ СН'!$F$5-'СЕТ СН'!$F$17</f>
        <v>3814.5954974000001</v>
      </c>
      <c r="L26" s="36">
        <f>SUMIFS(СВЦЭМ!$C$39:$C$782,СВЦЭМ!$A$39:$A$782,$A26,СВЦЭМ!$B$39:$B$782,L$11)+'СЕТ СН'!$F$9+СВЦЭМ!$D$10+'СЕТ СН'!$F$5-'СЕТ СН'!$F$17</f>
        <v>3819.44423633</v>
      </c>
      <c r="M26" s="36">
        <f>SUMIFS(СВЦЭМ!$C$39:$C$782,СВЦЭМ!$A$39:$A$782,$A26,СВЦЭМ!$B$39:$B$782,M$11)+'СЕТ СН'!$F$9+СВЦЭМ!$D$10+'СЕТ СН'!$F$5-'СЕТ СН'!$F$17</f>
        <v>3821.2215906199999</v>
      </c>
      <c r="N26" s="36">
        <f>SUMIFS(СВЦЭМ!$C$39:$C$782,СВЦЭМ!$A$39:$A$782,$A26,СВЦЭМ!$B$39:$B$782,N$11)+'СЕТ СН'!$F$9+СВЦЭМ!$D$10+'СЕТ СН'!$F$5-'СЕТ СН'!$F$17</f>
        <v>3844.2753140100003</v>
      </c>
      <c r="O26" s="36">
        <f>SUMIFS(СВЦЭМ!$C$39:$C$782,СВЦЭМ!$A$39:$A$782,$A26,СВЦЭМ!$B$39:$B$782,O$11)+'СЕТ СН'!$F$9+СВЦЭМ!$D$10+'СЕТ СН'!$F$5-'СЕТ СН'!$F$17</f>
        <v>3871.9416256900004</v>
      </c>
      <c r="P26" s="36">
        <f>SUMIFS(СВЦЭМ!$C$39:$C$782,СВЦЭМ!$A$39:$A$782,$A26,СВЦЭМ!$B$39:$B$782,P$11)+'СЕТ СН'!$F$9+СВЦЭМ!$D$10+'СЕТ СН'!$F$5-'СЕТ СН'!$F$17</f>
        <v>3902.9461766100003</v>
      </c>
      <c r="Q26" s="36">
        <f>SUMIFS(СВЦЭМ!$C$39:$C$782,СВЦЭМ!$A$39:$A$782,$A26,СВЦЭМ!$B$39:$B$782,Q$11)+'СЕТ СН'!$F$9+СВЦЭМ!$D$10+'СЕТ СН'!$F$5-'СЕТ СН'!$F$17</f>
        <v>3909.39696731</v>
      </c>
      <c r="R26" s="36">
        <f>SUMIFS(СВЦЭМ!$C$39:$C$782,СВЦЭМ!$A$39:$A$782,$A26,СВЦЭМ!$B$39:$B$782,R$11)+'СЕТ СН'!$F$9+СВЦЭМ!$D$10+'СЕТ СН'!$F$5-'СЕТ СН'!$F$17</f>
        <v>3900.6303310800004</v>
      </c>
      <c r="S26" s="36">
        <f>SUMIFS(СВЦЭМ!$C$39:$C$782,СВЦЭМ!$A$39:$A$782,$A26,СВЦЭМ!$B$39:$B$782,S$11)+'СЕТ СН'!$F$9+СВЦЭМ!$D$10+'СЕТ СН'!$F$5-'СЕТ СН'!$F$17</f>
        <v>3874.7221081100001</v>
      </c>
      <c r="T26" s="36">
        <f>SUMIFS(СВЦЭМ!$C$39:$C$782,СВЦЭМ!$A$39:$A$782,$A26,СВЦЭМ!$B$39:$B$782,T$11)+'СЕТ СН'!$F$9+СВЦЭМ!$D$10+'СЕТ СН'!$F$5-'СЕТ СН'!$F$17</f>
        <v>3838.5584906100003</v>
      </c>
      <c r="U26" s="36">
        <f>SUMIFS(СВЦЭМ!$C$39:$C$782,СВЦЭМ!$A$39:$A$782,$A26,СВЦЭМ!$B$39:$B$782,U$11)+'СЕТ СН'!$F$9+СВЦЭМ!$D$10+'СЕТ СН'!$F$5-'СЕТ СН'!$F$17</f>
        <v>3787.3147959299999</v>
      </c>
      <c r="V26" s="36">
        <f>SUMIFS(СВЦЭМ!$C$39:$C$782,СВЦЭМ!$A$39:$A$782,$A26,СВЦЭМ!$B$39:$B$782,V$11)+'СЕТ СН'!$F$9+СВЦЭМ!$D$10+'СЕТ СН'!$F$5-'СЕТ СН'!$F$17</f>
        <v>3784.5512282199998</v>
      </c>
      <c r="W26" s="36">
        <f>SUMIFS(СВЦЭМ!$C$39:$C$782,СВЦЭМ!$A$39:$A$782,$A26,СВЦЭМ!$B$39:$B$782,W$11)+'СЕТ СН'!$F$9+СВЦЭМ!$D$10+'СЕТ СН'!$F$5-'СЕТ СН'!$F$17</f>
        <v>3815.3468235800001</v>
      </c>
      <c r="X26" s="36">
        <f>SUMIFS(СВЦЭМ!$C$39:$C$782,СВЦЭМ!$A$39:$A$782,$A26,СВЦЭМ!$B$39:$B$782,X$11)+'СЕТ СН'!$F$9+СВЦЭМ!$D$10+'СЕТ СН'!$F$5-'СЕТ СН'!$F$17</f>
        <v>3844.0125396600001</v>
      </c>
      <c r="Y26" s="36">
        <f>SUMIFS(СВЦЭМ!$C$39:$C$782,СВЦЭМ!$A$39:$A$782,$A26,СВЦЭМ!$B$39:$B$782,Y$11)+'СЕТ СН'!$F$9+СВЦЭМ!$D$10+'СЕТ СН'!$F$5-'СЕТ СН'!$F$17</f>
        <v>3884.3475617300001</v>
      </c>
    </row>
    <row r="27" spans="1:25" ht="15.75" x14ac:dyDescent="0.2">
      <c r="A27" s="35">
        <f t="shared" si="0"/>
        <v>44667</v>
      </c>
      <c r="B27" s="36">
        <f>SUMIFS(СВЦЭМ!$C$39:$C$782,СВЦЭМ!$A$39:$A$782,$A27,СВЦЭМ!$B$39:$B$782,B$11)+'СЕТ СН'!$F$9+СВЦЭМ!$D$10+'СЕТ СН'!$F$5-'СЕТ СН'!$F$17</f>
        <v>3855.2208941200001</v>
      </c>
      <c r="C27" s="36">
        <f>SUMIFS(СВЦЭМ!$C$39:$C$782,СВЦЭМ!$A$39:$A$782,$A27,СВЦЭМ!$B$39:$B$782,C$11)+'СЕТ СН'!$F$9+СВЦЭМ!$D$10+'СЕТ СН'!$F$5-'СЕТ СН'!$F$17</f>
        <v>3852.08414791</v>
      </c>
      <c r="D27" s="36">
        <f>SUMIFS(СВЦЭМ!$C$39:$C$782,СВЦЭМ!$A$39:$A$782,$A27,СВЦЭМ!$B$39:$B$782,D$11)+'СЕТ СН'!$F$9+СВЦЭМ!$D$10+'СЕТ СН'!$F$5-'СЕТ СН'!$F$17</f>
        <v>3880.3975494799997</v>
      </c>
      <c r="E27" s="36">
        <f>SUMIFS(СВЦЭМ!$C$39:$C$782,СВЦЭМ!$A$39:$A$782,$A27,СВЦЭМ!$B$39:$B$782,E$11)+'СЕТ СН'!$F$9+СВЦЭМ!$D$10+'СЕТ СН'!$F$5-'СЕТ СН'!$F$17</f>
        <v>3901.8764267900001</v>
      </c>
      <c r="F27" s="36">
        <f>SUMIFS(СВЦЭМ!$C$39:$C$782,СВЦЭМ!$A$39:$A$782,$A27,СВЦЭМ!$B$39:$B$782,F$11)+'СЕТ СН'!$F$9+СВЦЭМ!$D$10+'СЕТ СН'!$F$5-'СЕТ СН'!$F$17</f>
        <v>3908.25039788</v>
      </c>
      <c r="G27" s="36">
        <f>SUMIFS(СВЦЭМ!$C$39:$C$782,СВЦЭМ!$A$39:$A$782,$A27,СВЦЭМ!$B$39:$B$782,G$11)+'СЕТ СН'!$F$9+СВЦЭМ!$D$10+'СЕТ СН'!$F$5-'СЕТ СН'!$F$17</f>
        <v>3917.2869197999999</v>
      </c>
      <c r="H27" s="36">
        <f>SUMIFS(СВЦЭМ!$C$39:$C$782,СВЦЭМ!$A$39:$A$782,$A27,СВЦЭМ!$B$39:$B$782,H$11)+'СЕТ СН'!$F$9+СВЦЭМ!$D$10+'СЕТ СН'!$F$5-'СЕТ СН'!$F$17</f>
        <v>3901.1872173199999</v>
      </c>
      <c r="I27" s="36">
        <f>SUMIFS(СВЦЭМ!$C$39:$C$782,СВЦЭМ!$A$39:$A$782,$A27,СВЦЭМ!$B$39:$B$782,I$11)+'СЕТ СН'!$F$9+СВЦЭМ!$D$10+'СЕТ СН'!$F$5-'СЕТ СН'!$F$17</f>
        <v>3886.68476534</v>
      </c>
      <c r="J27" s="36">
        <f>SUMIFS(СВЦЭМ!$C$39:$C$782,СВЦЭМ!$A$39:$A$782,$A27,СВЦЭМ!$B$39:$B$782,J$11)+'СЕТ СН'!$F$9+СВЦЭМ!$D$10+'СЕТ СН'!$F$5-'СЕТ СН'!$F$17</f>
        <v>3826.48632658</v>
      </c>
      <c r="K27" s="36">
        <f>SUMIFS(СВЦЭМ!$C$39:$C$782,СВЦЭМ!$A$39:$A$782,$A27,СВЦЭМ!$B$39:$B$782,K$11)+'СЕТ СН'!$F$9+СВЦЭМ!$D$10+'СЕТ СН'!$F$5-'СЕТ СН'!$F$17</f>
        <v>3804.5151065099999</v>
      </c>
      <c r="L27" s="36">
        <f>SUMIFS(СВЦЭМ!$C$39:$C$782,СВЦЭМ!$A$39:$A$782,$A27,СВЦЭМ!$B$39:$B$782,L$11)+'СЕТ СН'!$F$9+СВЦЭМ!$D$10+'СЕТ СН'!$F$5-'СЕТ СН'!$F$17</f>
        <v>3757.8134721200004</v>
      </c>
      <c r="M27" s="36">
        <f>SUMIFS(СВЦЭМ!$C$39:$C$782,СВЦЭМ!$A$39:$A$782,$A27,СВЦЭМ!$B$39:$B$782,M$11)+'СЕТ СН'!$F$9+СВЦЭМ!$D$10+'СЕТ СН'!$F$5-'СЕТ СН'!$F$17</f>
        <v>3754.4543690600003</v>
      </c>
      <c r="N27" s="36">
        <f>SUMIFS(СВЦЭМ!$C$39:$C$782,СВЦЭМ!$A$39:$A$782,$A27,СВЦЭМ!$B$39:$B$782,N$11)+'СЕТ СН'!$F$9+СВЦЭМ!$D$10+'СЕТ СН'!$F$5-'СЕТ СН'!$F$17</f>
        <v>3795.5824380200002</v>
      </c>
      <c r="O27" s="36">
        <f>SUMIFS(СВЦЭМ!$C$39:$C$782,СВЦЭМ!$A$39:$A$782,$A27,СВЦЭМ!$B$39:$B$782,O$11)+'СЕТ СН'!$F$9+СВЦЭМ!$D$10+'СЕТ СН'!$F$5-'СЕТ СН'!$F$17</f>
        <v>3810.3332884299998</v>
      </c>
      <c r="P27" s="36">
        <f>SUMIFS(СВЦЭМ!$C$39:$C$782,СВЦЭМ!$A$39:$A$782,$A27,СВЦЭМ!$B$39:$B$782,P$11)+'СЕТ СН'!$F$9+СВЦЭМ!$D$10+'СЕТ СН'!$F$5-'СЕТ СН'!$F$17</f>
        <v>3821.1498486700002</v>
      </c>
      <c r="Q27" s="36">
        <f>SUMIFS(СВЦЭМ!$C$39:$C$782,СВЦЭМ!$A$39:$A$782,$A27,СВЦЭМ!$B$39:$B$782,Q$11)+'СЕТ СН'!$F$9+СВЦЭМ!$D$10+'СЕТ СН'!$F$5-'СЕТ СН'!$F$17</f>
        <v>3837.9888613399999</v>
      </c>
      <c r="R27" s="36">
        <f>SUMIFS(СВЦЭМ!$C$39:$C$782,СВЦЭМ!$A$39:$A$782,$A27,СВЦЭМ!$B$39:$B$782,R$11)+'СЕТ СН'!$F$9+СВЦЭМ!$D$10+'СЕТ СН'!$F$5-'СЕТ СН'!$F$17</f>
        <v>3855.0294066400002</v>
      </c>
      <c r="S27" s="36">
        <f>SUMIFS(СВЦЭМ!$C$39:$C$782,СВЦЭМ!$A$39:$A$782,$A27,СВЦЭМ!$B$39:$B$782,S$11)+'СЕТ СН'!$F$9+СВЦЭМ!$D$10+'СЕТ СН'!$F$5-'СЕТ СН'!$F$17</f>
        <v>3840.4930749300001</v>
      </c>
      <c r="T27" s="36">
        <f>SUMIFS(СВЦЭМ!$C$39:$C$782,СВЦЭМ!$A$39:$A$782,$A27,СВЦЭМ!$B$39:$B$782,T$11)+'СЕТ СН'!$F$9+СВЦЭМ!$D$10+'СЕТ СН'!$F$5-'СЕТ СН'!$F$17</f>
        <v>3816.4857507799998</v>
      </c>
      <c r="U27" s="36">
        <f>SUMIFS(СВЦЭМ!$C$39:$C$782,СВЦЭМ!$A$39:$A$782,$A27,СВЦЭМ!$B$39:$B$782,U$11)+'СЕТ СН'!$F$9+СВЦЭМ!$D$10+'СЕТ СН'!$F$5-'СЕТ СН'!$F$17</f>
        <v>3793.3464223299998</v>
      </c>
      <c r="V27" s="36">
        <f>SUMIFS(СВЦЭМ!$C$39:$C$782,СВЦЭМ!$A$39:$A$782,$A27,СВЦЭМ!$B$39:$B$782,V$11)+'СЕТ СН'!$F$9+СВЦЭМ!$D$10+'СЕТ СН'!$F$5-'СЕТ СН'!$F$17</f>
        <v>3762.4842948</v>
      </c>
      <c r="W27" s="36">
        <f>SUMIFS(СВЦЭМ!$C$39:$C$782,СВЦЭМ!$A$39:$A$782,$A27,СВЦЭМ!$B$39:$B$782,W$11)+'СЕТ СН'!$F$9+СВЦЭМ!$D$10+'СЕТ СН'!$F$5-'СЕТ СН'!$F$17</f>
        <v>3753.84820863</v>
      </c>
      <c r="X27" s="36">
        <f>SUMIFS(СВЦЭМ!$C$39:$C$782,СВЦЭМ!$A$39:$A$782,$A27,СВЦЭМ!$B$39:$B$782,X$11)+'СЕТ СН'!$F$9+СВЦЭМ!$D$10+'СЕТ СН'!$F$5-'СЕТ СН'!$F$17</f>
        <v>3806.2132440100004</v>
      </c>
      <c r="Y27" s="36">
        <f>SUMIFS(СВЦЭМ!$C$39:$C$782,СВЦЭМ!$A$39:$A$782,$A27,СВЦЭМ!$B$39:$B$782,Y$11)+'СЕТ СН'!$F$9+СВЦЭМ!$D$10+'СЕТ СН'!$F$5-'СЕТ СН'!$F$17</f>
        <v>3809.3367043099997</v>
      </c>
    </row>
    <row r="28" spans="1:25" ht="15.75" x14ac:dyDescent="0.2">
      <c r="A28" s="35">
        <f t="shared" si="0"/>
        <v>44668</v>
      </c>
      <c r="B28" s="36">
        <f>SUMIFS(СВЦЭМ!$C$39:$C$782,СВЦЭМ!$A$39:$A$782,$A28,СВЦЭМ!$B$39:$B$782,B$11)+'СЕТ СН'!$F$9+СВЦЭМ!$D$10+'СЕТ СН'!$F$5-'СЕТ СН'!$F$17</f>
        <v>3930.1404999900001</v>
      </c>
      <c r="C28" s="36">
        <f>SUMIFS(СВЦЭМ!$C$39:$C$782,СВЦЭМ!$A$39:$A$782,$A28,СВЦЭМ!$B$39:$B$782,C$11)+'СЕТ СН'!$F$9+СВЦЭМ!$D$10+'СЕТ СН'!$F$5-'СЕТ СН'!$F$17</f>
        <v>3936.5575797900001</v>
      </c>
      <c r="D28" s="36">
        <f>SUMIFS(СВЦЭМ!$C$39:$C$782,СВЦЭМ!$A$39:$A$782,$A28,СВЦЭМ!$B$39:$B$782,D$11)+'СЕТ СН'!$F$9+СВЦЭМ!$D$10+'СЕТ СН'!$F$5-'СЕТ СН'!$F$17</f>
        <v>3952.6752537100001</v>
      </c>
      <c r="E28" s="36">
        <f>SUMIFS(СВЦЭМ!$C$39:$C$782,СВЦЭМ!$A$39:$A$782,$A28,СВЦЭМ!$B$39:$B$782,E$11)+'СЕТ СН'!$F$9+СВЦЭМ!$D$10+'СЕТ СН'!$F$5-'СЕТ СН'!$F$17</f>
        <v>4025.23936383</v>
      </c>
      <c r="F28" s="36">
        <f>SUMIFS(СВЦЭМ!$C$39:$C$782,СВЦЭМ!$A$39:$A$782,$A28,СВЦЭМ!$B$39:$B$782,F$11)+'СЕТ СН'!$F$9+СВЦЭМ!$D$10+'СЕТ СН'!$F$5-'СЕТ СН'!$F$17</f>
        <v>4031.0424813700001</v>
      </c>
      <c r="G28" s="36">
        <f>SUMIFS(СВЦЭМ!$C$39:$C$782,СВЦЭМ!$A$39:$A$782,$A28,СВЦЭМ!$B$39:$B$782,G$11)+'СЕТ СН'!$F$9+СВЦЭМ!$D$10+'СЕТ СН'!$F$5-'СЕТ СН'!$F$17</f>
        <v>4024.0252141800001</v>
      </c>
      <c r="H28" s="36">
        <f>SUMIFS(СВЦЭМ!$C$39:$C$782,СВЦЭМ!$A$39:$A$782,$A28,СВЦЭМ!$B$39:$B$782,H$11)+'СЕТ СН'!$F$9+СВЦЭМ!$D$10+'СЕТ СН'!$F$5-'СЕТ СН'!$F$17</f>
        <v>3978.3834466500002</v>
      </c>
      <c r="I28" s="36">
        <f>SUMIFS(СВЦЭМ!$C$39:$C$782,СВЦЭМ!$A$39:$A$782,$A28,СВЦЭМ!$B$39:$B$782,I$11)+'СЕТ СН'!$F$9+СВЦЭМ!$D$10+'СЕТ СН'!$F$5-'СЕТ СН'!$F$17</f>
        <v>3935.0218857500004</v>
      </c>
      <c r="J28" s="36">
        <f>SUMIFS(СВЦЭМ!$C$39:$C$782,СВЦЭМ!$A$39:$A$782,$A28,СВЦЭМ!$B$39:$B$782,J$11)+'СЕТ СН'!$F$9+СВЦЭМ!$D$10+'СЕТ СН'!$F$5-'СЕТ СН'!$F$17</f>
        <v>3874.62115348</v>
      </c>
      <c r="K28" s="36">
        <f>SUMIFS(СВЦЭМ!$C$39:$C$782,СВЦЭМ!$A$39:$A$782,$A28,СВЦЭМ!$B$39:$B$782,K$11)+'СЕТ СН'!$F$9+СВЦЭМ!$D$10+'СЕТ СН'!$F$5-'СЕТ СН'!$F$17</f>
        <v>3857.9616123699998</v>
      </c>
      <c r="L28" s="36">
        <f>SUMIFS(СВЦЭМ!$C$39:$C$782,СВЦЭМ!$A$39:$A$782,$A28,СВЦЭМ!$B$39:$B$782,L$11)+'СЕТ СН'!$F$9+СВЦЭМ!$D$10+'СЕТ СН'!$F$5-'СЕТ СН'!$F$17</f>
        <v>3837.0041487799999</v>
      </c>
      <c r="M28" s="36">
        <f>SUMIFS(СВЦЭМ!$C$39:$C$782,СВЦЭМ!$A$39:$A$782,$A28,СВЦЭМ!$B$39:$B$782,M$11)+'СЕТ СН'!$F$9+СВЦЭМ!$D$10+'СЕТ СН'!$F$5-'СЕТ СН'!$F$17</f>
        <v>3852.0340137200001</v>
      </c>
      <c r="N28" s="36">
        <f>SUMIFS(СВЦЭМ!$C$39:$C$782,СВЦЭМ!$A$39:$A$782,$A28,СВЦЭМ!$B$39:$B$782,N$11)+'СЕТ СН'!$F$9+СВЦЭМ!$D$10+'СЕТ СН'!$F$5-'СЕТ СН'!$F$17</f>
        <v>3881.6078409800002</v>
      </c>
      <c r="O28" s="36">
        <f>SUMIFS(СВЦЭМ!$C$39:$C$782,СВЦЭМ!$A$39:$A$782,$A28,СВЦЭМ!$B$39:$B$782,O$11)+'СЕТ СН'!$F$9+СВЦЭМ!$D$10+'СЕТ СН'!$F$5-'СЕТ СН'!$F$17</f>
        <v>3914.2566025300002</v>
      </c>
      <c r="P28" s="36">
        <f>SUMIFS(СВЦЭМ!$C$39:$C$782,СВЦЭМ!$A$39:$A$782,$A28,СВЦЭМ!$B$39:$B$782,P$11)+'СЕТ СН'!$F$9+СВЦЭМ!$D$10+'СЕТ СН'!$F$5-'СЕТ СН'!$F$17</f>
        <v>3925.18749596</v>
      </c>
      <c r="Q28" s="36">
        <f>SUMIFS(СВЦЭМ!$C$39:$C$782,СВЦЭМ!$A$39:$A$782,$A28,СВЦЭМ!$B$39:$B$782,Q$11)+'СЕТ СН'!$F$9+СВЦЭМ!$D$10+'СЕТ СН'!$F$5-'СЕТ СН'!$F$17</f>
        <v>3927.54275891</v>
      </c>
      <c r="R28" s="36">
        <f>SUMIFS(СВЦЭМ!$C$39:$C$782,СВЦЭМ!$A$39:$A$782,$A28,СВЦЭМ!$B$39:$B$782,R$11)+'СЕТ СН'!$F$9+СВЦЭМ!$D$10+'СЕТ СН'!$F$5-'СЕТ СН'!$F$17</f>
        <v>3908.6174334900002</v>
      </c>
      <c r="S28" s="36">
        <f>SUMIFS(СВЦЭМ!$C$39:$C$782,СВЦЭМ!$A$39:$A$782,$A28,СВЦЭМ!$B$39:$B$782,S$11)+'СЕТ СН'!$F$9+СВЦЭМ!$D$10+'СЕТ СН'!$F$5-'СЕТ СН'!$F$17</f>
        <v>3827.3801526500001</v>
      </c>
      <c r="T28" s="36">
        <f>SUMIFS(СВЦЭМ!$C$39:$C$782,СВЦЭМ!$A$39:$A$782,$A28,СВЦЭМ!$B$39:$B$782,T$11)+'СЕТ СН'!$F$9+СВЦЭМ!$D$10+'СЕТ СН'!$F$5-'СЕТ СН'!$F$17</f>
        <v>3791.0261352100001</v>
      </c>
      <c r="U28" s="36">
        <f>SUMIFS(СВЦЭМ!$C$39:$C$782,СВЦЭМ!$A$39:$A$782,$A28,СВЦЭМ!$B$39:$B$782,U$11)+'СЕТ СН'!$F$9+СВЦЭМ!$D$10+'СЕТ СН'!$F$5-'СЕТ СН'!$F$17</f>
        <v>3779.55802438</v>
      </c>
      <c r="V28" s="36">
        <f>SUMIFS(СВЦЭМ!$C$39:$C$782,СВЦЭМ!$A$39:$A$782,$A28,СВЦЭМ!$B$39:$B$782,V$11)+'СЕТ СН'!$F$9+СВЦЭМ!$D$10+'СЕТ СН'!$F$5-'СЕТ СН'!$F$17</f>
        <v>3804.5497902900001</v>
      </c>
      <c r="W28" s="36">
        <f>SUMIFS(СВЦЭМ!$C$39:$C$782,СВЦЭМ!$A$39:$A$782,$A28,СВЦЭМ!$B$39:$B$782,W$11)+'СЕТ СН'!$F$9+СВЦЭМ!$D$10+'СЕТ СН'!$F$5-'СЕТ СН'!$F$17</f>
        <v>3843.58121102</v>
      </c>
      <c r="X28" s="36">
        <f>SUMIFS(СВЦЭМ!$C$39:$C$782,СВЦЭМ!$A$39:$A$782,$A28,СВЦЭМ!$B$39:$B$782,X$11)+'СЕТ СН'!$F$9+СВЦЭМ!$D$10+'СЕТ СН'!$F$5-'СЕТ СН'!$F$17</f>
        <v>3825.3546984100003</v>
      </c>
      <c r="Y28" s="36">
        <f>SUMIFS(СВЦЭМ!$C$39:$C$782,СВЦЭМ!$A$39:$A$782,$A28,СВЦЭМ!$B$39:$B$782,Y$11)+'СЕТ СН'!$F$9+СВЦЭМ!$D$10+'СЕТ СН'!$F$5-'СЕТ СН'!$F$17</f>
        <v>3874.28144544</v>
      </c>
    </row>
    <row r="29" spans="1:25" ht="15.75" x14ac:dyDescent="0.2">
      <c r="A29" s="35">
        <f t="shared" si="0"/>
        <v>44669</v>
      </c>
      <c r="B29" s="36">
        <f>SUMIFS(СВЦЭМ!$C$39:$C$782,СВЦЭМ!$A$39:$A$782,$A29,СВЦЭМ!$B$39:$B$782,B$11)+'СЕТ СН'!$F$9+СВЦЭМ!$D$10+'СЕТ СН'!$F$5-'СЕТ СН'!$F$17</f>
        <v>3848.4662220600003</v>
      </c>
      <c r="C29" s="36">
        <f>SUMIFS(СВЦЭМ!$C$39:$C$782,СВЦЭМ!$A$39:$A$782,$A29,СВЦЭМ!$B$39:$B$782,C$11)+'СЕТ СН'!$F$9+СВЦЭМ!$D$10+'СЕТ СН'!$F$5-'СЕТ СН'!$F$17</f>
        <v>3882.8894018800002</v>
      </c>
      <c r="D29" s="36">
        <f>SUMIFS(СВЦЭМ!$C$39:$C$782,СВЦЭМ!$A$39:$A$782,$A29,СВЦЭМ!$B$39:$B$782,D$11)+'СЕТ СН'!$F$9+СВЦЭМ!$D$10+'СЕТ СН'!$F$5-'СЕТ СН'!$F$17</f>
        <v>3935.6018995200002</v>
      </c>
      <c r="E29" s="36">
        <f>SUMIFS(СВЦЭМ!$C$39:$C$782,СВЦЭМ!$A$39:$A$782,$A29,СВЦЭМ!$B$39:$B$782,E$11)+'СЕТ СН'!$F$9+СВЦЭМ!$D$10+'СЕТ СН'!$F$5-'СЕТ СН'!$F$17</f>
        <v>3960.9820660699997</v>
      </c>
      <c r="F29" s="36">
        <f>SUMIFS(СВЦЭМ!$C$39:$C$782,СВЦЭМ!$A$39:$A$782,$A29,СВЦЭМ!$B$39:$B$782,F$11)+'СЕТ СН'!$F$9+СВЦЭМ!$D$10+'СЕТ СН'!$F$5-'СЕТ СН'!$F$17</f>
        <v>3973.01614002</v>
      </c>
      <c r="G29" s="36">
        <f>SUMIFS(СВЦЭМ!$C$39:$C$782,СВЦЭМ!$A$39:$A$782,$A29,СВЦЭМ!$B$39:$B$782,G$11)+'СЕТ СН'!$F$9+СВЦЭМ!$D$10+'СЕТ СН'!$F$5-'СЕТ СН'!$F$17</f>
        <v>3993.9351463000003</v>
      </c>
      <c r="H29" s="36">
        <f>SUMIFS(СВЦЭМ!$C$39:$C$782,СВЦЭМ!$A$39:$A$782,$A29,СВЦЭМ!$B$39:$B$782,H$11)+'СЕТ СН'!$F$9+СВЦЭМ!$D$10+'СЕТ СН'!$F$5-'СЕТ СН'!$F$17</f>
        <v>3931.3572734899999</v>
      </c>
      <c r="I29" s="36">
        <f>SUMIFS(СВЦЭМ!$C$39:$C$782,СВЦЭМ!$A$39:$A$782,$A29,СВЦЭМ!$B$39:$B$782,I$11)+'СЕТ СН'!$F$9+СВЦЭМ!$D$10+'СЕТ СН'!$F$5-'СЕТ СН'!$F$17</f>
        <v>3881.1657721000001</v>
      </c>
      <c r="J29" s="36">
        <f>SUMIFS(СВЦЭМ!$C$39:$C$782,СВЦЭМ!$A$39:$A$782,$A29,СВЦЭМ!$B$39:$B$782,J$11)+'СЕТ СН'!$F$9+СВЦЭМ!$D$10+'СЕТ СН'!$F$5-'СЕТ СН'!$F$17</f>
        <v>3843.1542005800002</v>
      </c>
      <c r="K29" s="36">
        <f>SUMIFS(СВЦЭМ!$C$39:$C$782,СВЦЭМ!$A$39:$A$782,$A29,СВЦЭМ!$B$39:$B$782,K$11)+'СЕТ СН'!$F$9+СВЦЭМ!$D$10+'СЕТ СН'!$F$5-'СЕТ СН'!$F$17</f>
        <v>3823.04515373</v>
      </c>
      <c r="L29" s="36">
        <f>SUMIFS(СВЦЭМ!$C$39:$C$782,СВЦЭМ!$A$39:$A$782,$A29,СВЦЭМ!$B$39:$B$782,L$11)+'СЕТ СН'!$F$9+СВЦЭМ!$D$10+'СЕТ СН'!$F$5-'СЕТ СН'!$F$17</f>
        <v>3832.1665172499997</v>
      </c>
      <c r="M29" s="36">
        <f>SUMIFS(СВЦЭМ!$C$39:$C$782,СВЦЭМ!$A$39:$A$782,$A29,СВЦЭМ!$B$39:$B$782,M$11)+'СЕТ СН'!$F$9+СВЦЭМ!$D$10+'СЕТ СН'!$F$5-'СЕТ СН'!$F$17</f>
        <v>3847.3166553800002</v>
      </c>
      <c r="N29" s="36">
        <f>SUMIFS(СВЦЭМ!$C$39:$C$782,СВЦЭМ!$A$39:$A$782,$A29,СВЦЭМ!$B$39:$B$782,N$11)+'СЕТ СН'!$F$9+СВЦЭМ!$D$10+'СЕТ СН'!$F$5-'СЕТ СН'!$F$17</f>
        <v>3880.3930879199997</v>
      </c>
      <c r="O29" s="36">
        <f>SUMIFS(СВЦЭМ!$C$39:$C$782,СВЦЭМ!$A$39:$A$782,$A29,СВЦЭМ!$B$39:$B$782,O$11)+'СЕТ СН'!$F$9+СВЦЭМ!$D$10+'СЕТ СН'!$F$5-'СЕТ СН'!$F$17</f>
        <v>3906.4650834499998</v>
      </c>
      <c r="P29" s="36">
        <f>SUMIFS(СВЦЭМ!$C$39:$C$782,СВЦЭМ!$A$39:$A$782,$A29,СВЦЭМ!$B$39:$B$782,P$11)+'СЕТ СН'!$F$9+СВЦЭМ!$D$10+'СЕТ СН'!$F$5-'СЕТ СН'!$F$17</f>
        <v>3931.39975043</v>
      </c>
      <c r="Q29" s="36">
        <f>SUMIFS(СВЦЭМ!$C$39:$C$782,СВЦЭМ!$A$39:$A$782,$A29,СВЦЭМ!$B$39:$B$782,Q$11)+'СЕТ СН'!$F$9+СВЦЭМ!$D$10+'СЕТ СН'!$F$5-'СЕТ СН'!$F$17</f>
        <v>3933.8237955</v>
      </c>
      <c r="R29" s="36">
        <f>SUMIFS(СВЦЭМ!$C$39:$C$782,СВЦЭМ!$A$39:$A$782,$A29,СВЦЭМ!$B$39:$B$782,R$11)+'СЕТ СН'!$F$9+СВЦЭМ!$D$10+'СЕТ СН'!$F$5-'СЕТ СН'!$F$17</f>
        <v>3919.1055050100003</v>
      </c>
      <c r="S29" s="36">
        <f>SUMIFS(СВЦЭМ!$C$39:$C$782,СВЦЭМ!$A$39:$A$782,$A29,СВЦЭМ!$B$39:$B$782,S$11)+'СЕТ СН'!$F$9+СВЦЭМ!$D$10+'СЕТ СН'!$F$5-'СЕТ СН'!$F$17</f>
        <v>3853.8246599100003</v>
      </c>
      <c r="T29" s="36">
        <f>SUMIFS(СВЦЭМ!$C$39:$C$782,СВЦЭМ!$A$39:$A$782,$A29,СВЦЭМ!$B$39:$B$782,T$11)+'СЕТ СН'!$F$9+СВЦЭМ!$D$10+'СЕТ СН'!$F$5-'СЕТ СН'!$F$17</f>
        <v>3814.4817158699998</v>
      </c>
      <c r="U29" s="36">
        <f>SUMIFS(СВЦЭМ!$C$39:$C$782,СВЦЭМ!$A$39:$A$782,$A29,СВЦЭМ!$B$39:$B$782,U$11)+'СЕТ СН'!$F$9+СВЦЭМ!$D$10+'СЕТ СН'!$F$5-'СЕТ СН'!$F$17</f>
        <v>3812.78003833</v>
      </c>
      <c r="V29" s="36">
        <f>SUMIFS(СВЦЭМ!$C$39:$C$782,СВЦЭМ!$A$39:$A$782,$A29,СВЦЭМ!$B$39:$B$782,V$11)+'СЕТ СН'!$F$9+СВЦЭМ!$D$10+'СЕТ СН'!$F$5-'СЕТ СН'!$F$17</f>
        <v>3805.5945993</v>
      </c>
      <c r="W29" s="36">
        <f>SUMIFS(СВЦЭМ!$C$39:$C$782,СВЦЭМ!$A$39:$A$782,$A29,СВЦЭМ!$B$39:$B$782,W$11)+'СЕТ СН'!$F$9+СВЦЭМ!$D$10+'СЕТ СН'!$F$5-'СЕТ СН'!$F$17</f>
        <v>3838.94029783</v>
      </c>
      <c r="X29" s="36">
        <f>SUMIFS(СВЦЭМ!$C$39:$C$782,СВЦЭМ!$A$39:$A$782,$A29,СВЦЭМ!$B$39:$B$782,X$11)+'СЕТ СН'!$F$9+СВЦЭМ!$D$10+'СЕТ СН'!$F$5-'СЕТ СН'!$F$17</f>
        <v>3868.67123137</v>
      </c>
      <c r="Y29" s="36">
        <f>SUMIFS(СВЦЭМ!$C$39:$C$782,СВЦЭМ!$A$39:$A$782,$A29,СВЦЭМ!$B$39:$B$782,Y$11)+'СЕТ СН'!$F$9+СВЦЭМ!$D$10+'СЕТ СН'!$F$5-'СЕТ СН'!$F$17</f>
        <v>3871.76954699</v>
      </c>
    </row>
    <row r="30" spans="1:25" ht="15.75" x14ac:dyDescent="0.2">
      <c r="A30" s="35">
        <f t="shared" si="0"/>
        <v>44670</v>
      </c>
      <c r="B30" s="36">
        <f>SUMIFS(СВЦЭМ!$C$39:$C$782,СВЦЭМ!$A$39:$A$782,$A30,СВЦЭМ!$B$39:$B$782,B$11)+'СЕТ СН'!$F$9+СВЦЭМ!$D$10+'СЕТ СН'!$F$5-'СЕТ СН'!$F$17</f>
        <v>3706.64654023</v>
      </c>
      <c r="C30" s="36">
        <f>SUMIFS(СВЦЭМ!$C$39:$C$782,СВЦЭМ!$A$39:$A$782,$A30,СВЦЭМ!$B$39:$B$782,C$11)+'СЕТ СН'!$F$9+СВЦЭМ!$D$10+'СЕТ СН'!$F$5-'СЕТ СН'!$F$17</f>
        <v>3740.09646118</v>
      </c>
      <c r="D30" s="36">
        <f>SUMIFS(СВЦЭМ!$C$39:$C$782,СВЦЭМ!$A$39:$A$782,$A30,СВЦЭМ!$B$39:$B$782,D$11)+'СЕТ СН'!$F$9+СВЦЭМ!$D$10+'СЕТ СН'!$F$5-'СЕТ СН'!$F$17</f>
        <v>3791.9922065999999</v>
      </c>
      <c r="E30" s="36">
        <f>SUMIFS(СВЦЭМ!$C$39:$C$782,СВЦЭМ!$A$39:$A$782,$A30,СВЦЭМ!$B$39:$B$782,E$11)+'СЕТ СН'!$F$9+СВЦЭМ!$D$10+'СЕТ СН'!$F$5-'СЕТ СН'!$F$17</f>
        <v>3805.86931413</v>
      </c>
      <c r="F30" s="36">
        <f>SUMIFS(СВЦЭМ!$C$39:$C$782,СВЦЭМ!$A$39:$A$782,$A30,СВЦЭМ!$B$39:$B$782,F$11)+'СЕТ СН'!$F$9+СВЦЭМ!$D$10+'СЕТ СН'!$F$5-'СЕТ СН'!$F$17</f>
        <v>3811.7528693300001</v>
      </c>
      <c r="G30" s="36">
        <f>SUMIFS(СВЦЭМ!$C$39:$C$782,СВЦЭМ!$A$39:$A$782,$A30,СВЦЭМ!$B$39:$B$782,G$11)+'СЕТ СН'!$F$9+СВЦЭМ!$D$10+'СЕТ СН'!$F$5-'СЕТ СН'!$F$17</f>
        <v>3794.9267112100001</v>
      </c>
      <c r="H30" s="36">
        <f>SUMIFS(СВЦЭМ!$C$39:$C$782,СВЦЭМ!$A$39:$A$782,$A30,СВЦЭМ!$B$39:$B$782,H$11)+'СЕТ СН'!$F$9+СВЦЭМ!$D$10+'СЕТ СН'!$F$5-'СЕТ СН'!$F$17</f>
        <v>3785.13357481</v>
      </c>
      <c r="I30" s="36">
        <f>SUMIFS(СВЦЭМ!$C$39:$C$782,СВЦЭМ!$A$39:$A$782,$A30,СВЦЭМ!$B$39:$B$782,I$11)+'СЕТ СН'!$F$9+СВЦЭМ!$D$10+'СЕТ СН'!$F$5-'СЕТ СН'!$F$17</f>
        <v>3744.0867861699999</v>
      </c>
      <c r="J30" s="36">
        <f>SUMIFS(СВЦЭМ!$C$39:$C$782,СВЦЭМ!$A$39:$A$782,$A30,СВЦЭМ!$B$39:$B$782,J$11)+'СЕТ СН'!$F$9+СВЦЭМ!$D$10+'СЕТ СН'!$F$5-'СЕТ СН'!$F$17</f>
        <v>3706.2221665799998</v>
      </c>
      <c r="K30" s="36">
        <f>SUMIFS(СВЦЭМ!$C$39:$C$782,СВЦЭМ!$A$39:$A$782,$A30,СВЦЭМ!$B$39:$B$782,K$11)+'СЕТ СН'!$F$9+СВЦЭМ!$D$10+'СЕТ СН'!$F$5-'СЕТ СН'!$F$17</f>
        <v>3698.4304883100003</v>
      </c>
      <c r="L30" s="36">
        <f>SUMIFS(СВЦЭМ!$C$39:$C$782,СВЦЭМ!$A$39:$A$782,$A30,СВЦЭМ!$B$39:$B$782,L$11)+'СЕТ СН'!$F$9+СВЦЭМ!$D$10+'СЕТ СН'!$F$5-'СЕТ СН'!$F$17</f>
        <v>3682.6913062200001</v>
      </c>
      <c r="M30" s="36">
        <f>SUMIFS(СВЦЭМ!$C$39:$C$782,СВЦЭМ!$A$39:$A$782,$A30,СВЦЭМ!$B$39:$B$782,M$11)+'СЕТ СН'!$F$9+СВЦЭМ!$D$10+'СЕТ СН'!$F$5-'СЕТ СН'!$F$17</f>
        <v>3706.1739176700003</v>
      </c>
      <c r="N30" s="36">
        <f>SUMIFS(СВЦЭМ!$C$39:$C$782,СВЦЭМ!$A$39:$A$782,$A30,СВЦЭМ!$B$39:$B$782,N$11)+'СЕТ СН'!$F$9+СВЦЭМ!$D$10+'СЕТ СН'!$F$5-'СЕТ СН'!$F$17</f>
        <v>3714.3419035300003</v>
      </c>
      <c r="O30" s="36">
        <f>SUMIFS(СВЦЭМ!$C$39:$C$782,СВЦЭМ!$A$39:$A$782,$A30,СВЦЭМ!$B$39:$B$782,O$11)+'СЕТ СН'!$F$9+СВЦЭМ!$D$10+'СЕТ СН'!$F$5-'СЕТ СН'!$F$17</f>
        <v>3719.3863875699999</v>
      </c>
      <c r="P30" s="36">
        <f>SUMIFS(СВЦЭМ!$C$39:$C$782,СВЦЭМ!$A$39:$A$782,$A30,СВЦЭМ!$B$39:$B$782,P$11)+'СЕТ СН'!$F$9+СВЦЭМ!$D$10+'СЕТ СН'!$F$5-'СЕТ СН'!$F$17</f>
        <v>3739.7090312400001</v>
      </c>
      <c r="Q30" s="36">
        <f>SUMIFS(СВЦЭМ!$C$39:$C$782,СВЦЭМ!$A$39:$A$782,$A30,СВЦЭМ!$B$39:$B$782,Q$11)+'СЕТ СН'!$F$9+СВЦЭМ!$D$10+'СЕТ СН'!$F$5-'СЕТ СН'!$F$17</f>
        <v>3750.01944297</v>
      </c>
      <c r="R30" s="36">
        <f>SUMIFS(СВЦЭМ!$C$39:$C$782,СВЦЭМ!$A$39:$A$782,$A30,СВЦЭМ!$B$39:$B$782,R$11)+'СЕТ СН'!$F$9+СВЦЭМ!$D$10+'СЕТ СН'!$F$5-'СЕТ СН'!$F$17</f>
        <v>3766.6638979899999</v>
      </c>
      <c r="S30" s="36">
        <f>SUMIFS(СВЦЭМ!$C$39:$C$782,СВЦЭМ!$A$39:$A$782,$A30,СВЦЭМ!$B$39:$B$782,S$11)+'СЕТ СН'!$F$9+СВЦЭМ!$D$10+'СЕТ СН'!$F$5-'СЕТ СН'!$F$17</f>
        <v>3758.6276239700001</v>
      </c>
      <c r="T30" s="36">
        <f>SUMIFS(СВЦЭМ!$C$39:$C$782,СВЦЭМ!$A$39:$A$782,$A30,СВЦЭМ!$B$39:$B$782,T$11)+'СЕТ СН'!$F$9+СВЦЭМ!$D$10+'СЕТ СН'!$F$5-'СЕТ СН'!$F$17</f>
        <v>3741.0051616199999</v>
      </c>
      <c r="U30" s="36">
        <f>SUMIFS(СВЦЭМ!$C$39:$C$782,СВЦЭМ!$A$39:$A$782,$A30,СВЦЭМ!$B$39:$B$782,U$11)+'СЕТ СН'!$F$9+СВЦЭМ!$D$10+'СЕТ СН'!$F$5-'СЕТ СН'!$F$17</f>
        <v>3703.5992944</v>
      </c>
      <c r="V30" s="36">
        <f>SUMIFS(СВЦЭМ!$C$39:$C$782,СВЦЭМ!$A$39:$A$782,$A30,СВЦЭМ!$B$39:$B$782,V$11)+'СЕТ СН'!$F$9+СВЦЭМ!$D$10+'СЕТ СН'!$F$5-'СЕТ СН'!$F$17</f>
        <v>3685.5202940700001</v>
      </c>
      <c r="W30" s="36">
        <f>SUMIFS(СВЦЭМ!$C$39:$C$782,СВЦЭМ!$A$39:$A$782,$A30,СВЦЭМ!$B$39:$B$782,W$11)+'СЕТ СН'!$F$9+СВЦЭМ!$D$10+'СЕТ СН'!$F$5-'СЕТ СН'!$F$17</f>
        <v>3681.0554978999999</v>
      </c>
      <c r="X30" s="36">
        <f>SUMIFS(СВЦЭМ!$C$39:$C$782,СВЦЭМ!$A$39:$A$782,$A30,СВЦЭМ!$B$39:$B$782,X$11)+'СЕТ СН'!$F$9+СВЦЭМ!$D$10+'СЕТ СН'!$F$5-'СЕТ СН'!$F$17</f>
        <v>3708.43173239</v>
      </c>
      <c r="Y30" s="36">
        <f>SUMIFS(СВЦЭМ!$C$39:$C$782,СВЦЭМ!$A$39:$A$782,$A30,СВЦЭМ!$B$39:$B$782,Y$11)+'СЕТ СН'!$F$9+СВЦЭМ!$D$10+'СЕТ СН'!$F$5-'СЕТ СН'!$F$17</f>
        <v>3729.9797437900002</v>
      </c>
    </row>
    <row r="31" spans="1:25" ht="15.75" x14ac:dyDescent="0.2">
      <c r="A31" s="35">
        <f t="shared" si="0"/>
        <v>44671</v>
      </c>
      <c r="B31" s="36">
        <f>SUMIFS(СВЦЭМ!$C$39:$C$782,СВЦЭМ!$A$39:$A$782,$A31,СВЦЭМ!$B$39:$B$782,B$11)+'СЕТ СН'!$F$9+СВЦЭМ!$D$10+'СЕТ СН'!$F$5-'СЕТ СН'!$F$17</f>
        <v>3636.6269417399999</v>
      </c>
      <c r="C31" s="36">
        <f>SUMIFS(СВЦЭМ!$C$39:$C$782,СВЦЭМ!$A$39:$A$782,$A31,СВЦЭМ!$B$39:$B$782,C$11)+'СЕТ СН'!$F$9+СВЦЭМ!$D$10+'СЕТ СН'!$F$5-'СЕТ СН'!$F$17</f>
        <v>3684.5513067900001</v>
      </c>
      <c r="D31" s="36">
        <f>SUMIFS(СВЦЭМ!$C$39:$C$782,СВЦЭМ!$A$39:$A$782,$A31,СВЦЭМ!$B$39:$B$782,D$11)+'СЕТ СН'!$F$9+СВЦЭМ!$D$10+'СЕТ СН'!$F$5-'СЕТ СН'!$F$17</f>
        <v>3707.8464921900004</v>
      </c>
      <c r="E31" s="36">
        <f>SUMIFS(СВЦЭМ!$C$39:$C$782,СВЦЭМ!$A$39:$A$782,$A31,СВЦЭМ!$B$39:$B$782,E$11)+'СЕТ СН'!$F$9+СВЦЭМ!$D$10+'СЕТ СН'!$F$5-'СЕТ СН'!$F$17</f>
        <v>3720.78336696</v>
      </c>
      <c r="F31" s="36">
        <f>SUMIFS(СВЦЭМ!$C$39:$C$782,СВЦЭМ!$A$39:$A$782,$A31,СВЦЭМ!$B$39:$B$782,F$11)+'СЕТ СН'!$F$9+СВЦЭМ!$D$10+'СЕТ СН'!$F$5-'СЕТ СН'!$F$17</f>
        <v>3722.5843573100001</v>
      </c>
      <c r="G31" s="36">
        <f>SUMIFS(СВЦЭМ!$C$39:$C$782,СВЦЭМ!$A$39:$A$782,$A31,СВЦЭМ!$B$39:$B$782,G$11)+'СЕТ СН'!$F$9+СВЦЭМ!$D$10+'СЕТ СН'!$F$5-'СЕТ СН'!$F$17</f>
        <v>3701.5969733700003</v>
      </c>
      <c r="H31" s="36">
        <f>SUMIFS(СВЦЭМ!$C$39:$C$782,СВЦЭМ!$A$39:$A$782,$A31,СВЦЭМ!$B$39:$B$782,H$11)+'СЕТ СН'!$F$9+СВЦЭМ!$D$10+'СЕТ СН'!$F$5-'СЕТ СН'!$F$17</f>
        <v>3652.75193296</v>
      </c>
      <c r="I31" s="36">
        <f>SUMIFS(СВЦЭМ!$C$39:$C$782,СВЦЭМ!$A$39:$A$782,$A31,СВЦЭМ!$B$39:$B$782,I$11)+'СЕТ СН'!$F$9+СВЦЭМ!$D$10+'СЕТ СН'!$F$5-'СЕТ СН'!$F$17</f>
        <v>3662.5126342200001</v>
      </c>
      <c r="J31" s="36">
        <f>SUMIFS(СВЦЭМ!$C$39:$C$782,СВЦЭМ!$A$39:$A$782,$A31,СВЦЭМ!$B$39:$B$782,J$11)+'СЕТ СН'!$F$9+СВЦЭМ!$D$10+'СЕТ СН'!$F$5-'СЕТ СН'!$F$17</f>
        <v>3669.1856930000004</v>
      </c>
      <c r="K31" s="36">
        <f>SUMIFS(СВЦЭМ!$C$39:$C$782,СВЦЭМ!$A$39:$A$782,$A31,СВЦЭМ!$B$39:$B$782,K$11)+'СЕТ СН'!$F$9+СВЦЭМ!$D$10+'СЕТ СН'!$F$5-'СЕТ СН'!$F$17</f>
        <v>3660.2317390200001</v>
      </c>
      <c r="L31" s="36">
        <f>SUMIFS(СВЦЭМ!$C$39:$C$782,СВЦЭМ!$A$39:$A$782,$A31,СВЦЭМ!$B$39:$B$782,L$11)+'СЕТ СН'!$F$9+СВЦЭМ!$D$10+'СЕТ СН'!$F$5-'СЕТ СН'!$F$17</f>
        <v>3647.0646645699999</v>
      </c>
      <c r="M31" s="36">
        <f>SUMIFS(СВЦЭМ!$C$39:$C$782,СВЦЭМ!$A$39:$A$782,$A31,СВЦЭМ!$B$39:$B$782,M$11)+'СЕТ СН'!$F$9+СВЦЭМ!$D$10+'СЕТ СН'!$F$5-'СЕТ СН'!$F$17</f>
        <v>3655.8357714599997</v>
      </c>
      <c r="N31" s="36">
        <f>SUMIFS(СВЦЭМ!$C$39:$C$782,СВЦЭМ!$A$39:$A$782,$A31,СВЦЭМ!$B$39:$B$782,N$11)+'СЕТ СН'!$F$9+СВЦЭМ!$D$10+'СЕТ СН'!$F$5-'СЕТ СН'!$F$17</f>
        <v>3652.9701765600003</v>
      </c>
      <c r="O31" s="36">
        <f>SUMIFS(СВЦЭМ!$C$39:$C$782,СВЦЭМ!$A$39:$A$782,$A31,СВЦЭМ!$B$39:$B$782,O$11)+'СЕТ СН'!$F$9+СВЦЭМ!$D$10+'СЕТ СН'!$F$5-'СЕТ СН'!$F$17</f>
        <v>3643.7349815300004</v>
      </c>
      <c r="P31" s="36">
        <f>SUMIFS(СВЦЭМ!$C$39:$C$782,СВЦЭМ!$A$39:$A$782,$A31,СВЦЭМ!$B$39:$B$782,P$11)+'СЕТ СН'!$F$9+СВЦЭМ!$D$10+'СЕТ СН'!$F$5-'СЕТ СН'!$F$17</f>
        <v>3646.0567021300003</v>
      </c>
      <c r="Q31" s="36">
        <f>SUMIFS(СВЦЭМ!$C$39:$C$782,СВЦЭМ!$A$39:$A$782,$A31,СВЦЭМ!$B$39:$B$782,Q$11)+'СЕТ СН'!$F$9+СВЦЭМ!$D$10+'СЕТ СН'!$F$5-'СЕТ СН'!$F$17</f>
        <v>3644.10122761</v>
      </c>
      <c r="R31" s="36">
        <f>SUMIFS(СВЦЭМ!$C$39:$C$782,СВЦЭМ!$A$39:$A$782,$A31,СВЦЭМ!$B$39:$B$782,R$11)+'СЕТ СН'!$F$9+СВЦЭМ!$D$10+'СЕТ СН'!$F$5-'СЕТ СН'!$F$17</f>
        <v>3639.7430804200003</v>
      </c>
      <c r="S31" s="36">
        <f>SUMIFS(СВЦЭМ!$C$39:$C$782,СВЦЭМ!$A$39:$A$782,$A31,СВЦЭМ!$B$39:$B$782,S$11)+'СЕТ СН'!$F$9+СВЦЭМ!$D$10+'СЕТ СН'!$F$5-'СЕТ СН'!$F$17</f>
        <v>3648.0684520100003</v>
      </c>
      <c r="T31" s="36">
        <f>SUMIFS(СВЦЭМ!$C$39:$C$782,СВЦЭМ!$A$39:$A$782,$A31,СВЦЭМ!$B$39:$B$782,T$11)+'СЕТ СН'!$F$9+СВЦЭМ!$D$10+'СЕТ СН'!$F$5-'СЕТ СН'!$F$17</f>
        <v>3647.4087718700002</v>
      </c>
      <c r="U31" s="36">
        <f>SUMIFS(СВЦЭМ!$C$39:$C$782,СВЦЭМ!$A$39:$A$782,$A31,СВЦЭМ!$B$39:$B$782,U$11)+'СЕТ СН'!$F$9+СВЦЭМ!$D$10+'СЕТ СН'!$F$5-'СЕТ СН'!$F$17</f>
        <v>3658.9610524199998</v>
      </c>
      <c r="V31" s="36">
        <f>SUMIFS(СВЦЭМ!$C$39:$C$782,СВЦЭМ!$A$39:$A$782,$A31,СВЦЭМ!$B$39:$B$782,V$11)+'СЕТ СН'!$F$9+СВЦЭМ!$D$10+'СЕТ СН'!$F$5-'СЕТ СН'!$F$17</f>
        <v>3677.3453590399999</v>
      </c>
      <c r="W31" s="36">
        <f>SUMIFS(СВЦЭМ!$C$39:$C$782,СВЦЭМ!$A$39:$A$782,$A31,СВЦЭМ!$B$39:$B$782,W$11)+'СЕТ СН'!$F$9+СВЦЭМ!$D$10+'СЕТ СН'!$F$5-'СЕТ СН'!$F$17</f>
        <v>3668.6627127900001</v>
      </c>
      <c r="X31" s="36">
        <f>SUMIFS(СВЦЭМ!$C$39:$C$782,СВЦЭМ!$A$39:$A$782,$A31,СВЦЭМ!$B$39:$B$782,X$11)+'СЕТ СН'!$F$9+СВЦЭМ!$D$10+'СЕТ СН'!$F$5-'СЕТ СН'!$F$17</f>
        <v>3637.6042587800002</v>
      </c>
      <c r="Y31" s="36">
        <f>SUMIFS(СВЦЭМ!$C$39:$C$782,СВЦЭМ!$A$39:$A$782,$A31,СВЦЭМ!$B$39:$B$782,Y$11)+'СЕТ СН'!$F$9+СВЦЭМ!$D$10+'СЕТ СН'!$F$5-'СЕТ СН'!$F$17</f>
        <v>3634.3778785200002</v>
      </c>
    </row>
    <row r="32" spans="1:25" ht="15.75" x14ac:dyDescent="0.2">
      <c r="A32" s="35">
        <f t="shared" si="0"/>
        <v>44672</v>
      </c>
      <c r="B32" s="36">
        <f>SUMIFS(СВЦЭМ!$C$39:$C$782,СВЦЭМ!$A$39:$A$782,$A32,СВЦЭМ!$B$39:$B$782,B$11)+'СЕТ СН'!$F$9+СВЦЭМ!$D$10+'СЕТ СН'!$F$5-'СЕТ СН'!$F$17</f>
        <v>3807.70504471</v>
      </c>
      <c r="C32" s="36">
        <f>SUMIFS(СВЦЭМ!$C$39:$C$782,СВЦЭМ!$A$39:$A$782,$A32,СВЦЭМ!$B$39:$B$782,C$11)+'СЕТ СН'!$F$9+СВЦЭМ!$D$10+'СЕТ СН'!$F$5-'СЕТ СН'!$F$17</f>
        <v>3764.3793199000002</v>
      </c>
      <c r="D32" s="36">
        <f>SUMIFS(СВЦЭМ!$C$39:$C$782,СВЦЭМ!$A$39:$A$782,$A32,СВЦЭМ!$B$39:$B$782,D$11)+'СЕТ СН'!$F$9+СВЦЭМ!$D$10+'СЕТ СН'!$F$5-'СЕТ СН'!$F$17</f>
        <v>3773.6713983700001</v>
      </c>
      <c r="E32" s="36">
        <f>SUMIFS(СВЦЭМ!$C$39:$C$782,СВЦЭМ!$A$39:$A$782,$A32,СВЦЭМ!$B$39:$B$782,E$11)+'СЕТ СН'!$F$9+СВЦЭМ!$D$10+'СЕТ СН'!$F$5-'СЕТ СН'!$F$17</f>
        <v>3781.5880384500001</v>
      </c>
      <c r="F32" s="36">
        <f>SUMIFS(СВЦЭМ!$C$39:$C$782,СВЦЭМ!$A$39:$A$782,$A32,СВЦЭМ!$B$39:$B$782,F$11)+'СЕТ СН'!$F$9+СВЦЭМ!$D$10+'СЕТ СН'!$F$5-'СЕТ СН'!$F$17</f>
        <v>3761.4858732800003</v>
      </c>
      <c r="G32" s="36">
        <f>SUMIFS(СВЦЭМ!$C$39:$C$782,СВЦЭМ!$A$39:$A$782,$A32,СВЦЭМ!$B$39:$B$782,G$11)+'СЕТ СН'!$F$9+СВЦЭМ!$D$10+'СЕТ СН'!$F$5-'СЕТ СН'!$F$17</f>
        <v>3739.7006330000004</v>
      </c>
      <c r="H32" s="36">
        <f>SUMIFS(СВЦЭМ!$C$39:$C$782,СВЦЭМ!$A$39:$A$782,$A32,СВЦЭМ!$B$39:$B$782,H$11)+'СЕТ СН'!$F$9+СВЦЭМ!$D$10+'СЕТ СН'!$F$5-'СЕТ СН'!$F$17</f>
        <v>3692.9172618399998</v>
      </c>
      <c r="I32" s="36">
        <f>SUMIFS(СВЦЭМ!$C$39:$C$782,СВЦЭМ!$A$39:$A$782,$A32,СВЦЭМ!$B$39:$B$782,I$11)+'СЕТ СН'!$F$9+СВЦЭМ!$D$10+'СЕТ СН'!$F$5-'СЕТ СН'!$F$17</f>
        <v>3691.9055305900001</v>
      </c>
      <c r="J32" s="36">
        <f>SUMIFS(СВЦЭМ!$C$39:$C$782,СВЦЭМ!$A$39:$A$782,$A32,СВЦЭМ!$B$39:$B$782,J$11)+'СЕТ СН'!$F$9+СВЦЭМ!$D$10+'СЕТ СН'!$F$5-'СЕТ СН'!$F$17</f>
        <v>3694.6580249799999</v>
      </c>
      <c r="K32" s="36">
        <f>SUMIFS(СВЦЭМ!$C$39:$C$782,СВЦЭМ!$A$39:$A$782,$A32,СВЦЭМ!$B$39:$B$782,K$11)+'СЕТ СН'!$F$9+СВЦЭМ!$D$10+'СЕТ СН'!$F$5-'СЕТ СН'!$F$17</f>
        <v>3669.2909651999998</v>
      </c>
      <c r="L32" s="36">
        <f>SUMIFS(СВЦЭМ!$C$39:$C$782,СВЦЭМ!$A$39:$A$782,$A32,СВЦЭМ!$B$39:$B$782,L$11)+'СЕТ СН'!$F$9+СВЦЭМ!$D$10+'СЕТ СН'!$F$5-'СЕТ СН'!$F$17</f>
        <v>3666.7541096599998</v>
      </c>
      <c r="M32" s="36">
        <f>SUMIFS(СВЦЭМ!$C$39:$C$782,СВЦЭМ!$A$39:$A$782,$A32,СВЦЭМ!$B$39:$B$782,M$11)+'СЕТ СН'!$F$9+СВЦЭМ!$D$10+'СЕТ СН'!$F$5-'СЕТ СН'!$F$17</f>
        <v>3686.2321627600004</v>
      </c>
      <c r="N32" s="36">
        <f>SUMIFS(СВЦЭМ!$C$39:$C$782,СВЦЭМ!$A$39:$A$782,$A32,СВЦЭМ!$B$39:$B$782,N$11)+'СЕТ СН'!$F$9+СВЦЭМ!$D$10+'СЕТ СН'!$F$5-'СЕТ СН'!$F$17</f>
        <v>3692.30622515</v>
      </c>
      <c r="O32" s="36">
        <f>SUMIFS(СВЦЭМ!$C$39:$C$782,СВЦЭМ!$A$39:$A$782,$A32,СВЦЭМ!$B$39:$B$782,O$11)+'СЕТ СН'!$F$9+СВЦЭМ!$D$10+'СЕТ СН'!$F$5-'СЕТ СН'!$F$17</f>
        <v>3722.0081482300002</v>
      </c>
      <c r="P32" s="36">
        <f>SUMIFS(СВЦЭМ!$C$39:$C$782,СВЦЭМ!$A$39:$A$782,$A32,СВЦЭМ!$B$39:$B$782,P$11)+'СЕТ СН'!$F$9+СВЦЭМ!$D$10+'СЕТ СН'!$F$5-'СЕТ СН'!$F$17</f>
        <v>3733.6976045599999</v>
      </c>
      <c r="Q32" s="36">
        <f>SUMIFS(СВЦЭМ!$C$39:$C$782,СВЦЭМ!$A$39:$A$782,$A32,СВЦЭМ!$B$39:$B$782,Q$11)+'СЕТ СН'!$F$9+СВЦЭМ!$D$10+'СЕТ СН'!$F$5-'СЕТ СН'!$F$17</f>
        <v>3755.15472077</v>
      </c>
      <c r="R32" s="36">
        <f>SUMIFS(СВЦЭМ!$C$39:$C$782,СВЦЭМ!$A$39:$A$782,$A32,СВЦЭМ!$B$39:$B$782,R$11)+'СЕТ СН'!$F$9+СВЦЭМ!$D$10+'СЕТ СН'!$F$5-'СЕТ СН'!$F$17</f>
        <v>3749.07650246</v>
      </c>
      <c r="S32" s="36">
        <f>SUMIFS(СВЦЭМ!$C$39:$C$782,СВЦЭМ!$A$39:$A$782,$A32,СВЦЭМ!$B$39:$B$782,S$11)+'СЕТ СН'!$F$9+СВЦЭМ!$D$10+'СЕТ СН'!$F$5-'СЕТ СН'!$F$17</f>
        <v>3727.28080679</v>
      </c>
      <c r="T32" s="36">
        <f>SUMIFS(СВЦЭМ!$C$39:$C$782,СВЦЭМ!$A$39:$A$782,$A32,СВЦЭМ!$B$39:$B$782,T$11)+'СЕТ СН'!$F$9+СВЦЭМ!$D$10+'СЕТ СН'!$F$5-'СЕТ СН'!$F$17</f>
        <v>3712.2080596000001</v>
      </c>
      <c r="U32" s="36">
        <f>SUMIFS(СВЦЭМ!$C$39:$C$782,СВЦЭМ!$A$39:$A$782,$A32,СВЦЭМ!$B$39:$B$782,U$11)+'СЕТ СН'!$F$9+СВЦЭМ!$D$10+'СЕТ СН'!$F$5-'СЕТ СН'!$F$17</f>
        <v>3682.2727637600001</v>
      </c>
      <c r="V32" s="36">
        <f>SUMIFS(СВЦЭМ!$C$39:$C$782,СВЦЭМ!$A$39:$A$782,$A32,СВЦЭМ!$B$39:$B$782,V$11)+'СЕТ СН'!$F$9+СВЦЭМ!$D$10+'СЕТ СН'!$F$5-'СЕТ СН'!$F$17</f>
        <v>3640.6465845700004</v>
      </c>
      <c r="W32" s="36">
        <f>SUMIFS(СВЦЭМ!$C$39:$C$782,СВЦЭМ!$A$39:$A$782,$A32,СВЦЭМ!$B$39:$B$782,W$11)+'СЕТ СН'!$F$9+СВЦЭМ!$D$10+'СЕТ СН'!$F$5-'СЕТ СН'!$F$17</f>
        <v>3672.95358889</v>
      </c>
      <c r="X32" s="36">
        <f>SUMIFS(СВЦЭМ!$C$39:$C$782,СВЦЭМ!$A$39:$A$782,$A32,СВЦЭМ!$B$39:$B$782,X$11)+'СЕТ СН'!$F$9+СВЦЭМ!$D$10+'СЕТ СН'!$F$5-'СЕТ СН'!$F$17</f>
        <v>3704.0259818499999</v>
      </c>
      <c r="Y32" s="36">
        <f>SUMIFS(СВЦЭМ!$C$39:$C$782,СВЦЭМ!$A$39:$A$782,$A32,СВЦЭМ!$B$39:$B$782,Y$11)+'СЕТ СН'!$F$9+СВЦЭМ!$D$10+'СЕТ СН'!$F$5-'СЕТ СН'!$F$17</f>
        <v>3739.7994852000002</v>
      </c>
    </row>
    <row r="33" spans="1:25" ht="15.75" x14ac:dyDescent="0.2">
      <c r="A33" s="35">
        <f t="shared" si="0"/>
        <v>44673</v>
      </c>
      <c r="B33" s="36">
        <f>SUMIFS(СВЦЭМ!$C$39:$C$782,СВЦЭМ!$A$39:$A$782,$A33,СВЦЭМ!$B$39:$B$782,B$11)+'СЕТ СН'!$F$9+СВЦЭМ!$D$10+'СЕТ СН'!$F$5-'СЕТ СН'!$F$17</f>
        <v>3714.3791061399997</v>
      </c>
      <c r="C33" s="36">
        <f>SUMIFS(СВЦЭМ!$C$39:$C$782,СВЦЭМ!$A$39:$A$782,$A33,СВЦЭМ!$B$39:$B$782,C$11)+'СЕТ СН'!$F$9+СВЦЭМ!$D$10+'СЕТ СН'!$F$5-'СЕТ СН'!$F$17</f>
        <v>3736.4962941200001</v>
      </c>
      <c r="D33" s="36">
        <f>SUMIFS(СВЦЭМ!$C$39:$C$782,СВЦЭМ!$A$39:$A$782,$A33,СВЦЭМ!$B$39:$B$782,D$11)+'СЕТ СН'!$F$9+СВЦЭМ!$D$10+'СЕТ СН'!$F$5-'СЕТ СН'!$F$17</f>
        <v>3763.93145228</v>
      </c>
      <c r="E33" s="36">
        <f>SUMIFS(СВЦЭМ!$C$39:$C$782,СВЦЭМ!$A$39:$A$782,$A33,СВЦЭМ!$B$39:$B$782,E$11)+'СЕТ СН'!$F$9+СВЦЭМ!$D$10+'СЕТ СН'!$F$5-'СЕТ СН'!$F$17</f>
        <v>3776.7453384099999</v>
      </c>
      <c r="F33" s="36">
        <f>SUMIFS(СВЦЭМ!$C$39:$C$782,СВЦЭМ!$A$39:$A$782,$A33,СВЦЭМ!$B$39:$B$782,F$11)+'СЕТ СН'!$F$9+СВЦЭМ!$D$10+'СЕТ СН'!$F$5-'СЕТ СН'!$F$17</f>
        <v>3784.7499647599998</v>
      </c>
      <c r="G33" s="36">
        <f>SUMIFS(СВЦЭМ!$C$39:$C$782,СВЦЭМ!$A$39:$A$782,$A33,СВЦЭМ!$B$39:$B$782,G$11)+'СЕТ СН'!$F$9+СВЦЭМ!$D$10+'СЕТ СН'!$F$5-'СЕТ СН'!$F$17</f>
        <v>3788.7156881600004</v>
      </c>
      <c r="H33" s="36">
        <f>SUMIFS(СВЦЭМ!$C$39:$C$782,СВЦЭМ!$A$39:$A$782,$A33,СВЦЭМ!$B$39:$B$782,H$11)+'СЕТ СН'!$F$9+СВЦЭМ!$D$10+'СЕТ СН'!$F$5-'СЕТ СН'!$F$17</f>
        <v>3749.4674032299999</v>
      </c>
      <c r="I33" s="36">
        <f>SUMIFS(СВЦЭМ!$C$39:$C$782,СВЦЭМ!$A$39:$A$782,$A33,СВЦЭМ!$B$39:$B$782,I$11)+'СЕТ СН'!$F$9+СВЦЭМ!$D$10+'СЕТ СН'!$F$5-'СЕТ СН'!$F$17</f>
        <v>3707.5743611400003</v>
      </c>
      <c r="J33" s="36">
        <f>SUMIFS(СВЦЭМ!$C$39:$C$782,СВЦЭМ!$A$39:$A$782,$A33,СВЦЭМ!$B$39:$B$782,J$11)+'СЕТ СН'!$F$9+СВЦЭМ!$D$10+'СЕТ СН'!$F$5-'СЕТ СН'!$F$17</f>
        <v>3675.0539024700001</v>
      </c>
      <c r="K33" s="36">
        <f>SUMIFS(СВЦЭМ!$C$39:$C$782,СВЦЭМ!$A$39:$A$782,$A33,СВЦЭМ!$B$39:$B$782,K$11)+'СЕТ СН'!$F$9+СВЦЭМ!$D$10+'СЕТ СН'!$F$5-'СЕТ СН'!$F$17</f>
        <v>3658.8302422699999</v>
      </c>
      <c r="L33" s="36">
        <f>SUMIFS(СВЦЭМ!$C$39:$C$782,СВЦЭМ!$A$39:$A$782,$A33,СВЦЭМ!$B$39:$B$782,L$11)+'СЕТ СН'!$F$9+СВЦЭМ!$D$10+'СЕТ СН'!$F$5-'СЕТ СН'!$F$17</f>
        <v>3654.3265574300003</v>
      </c>
      <c r="M33" s="36">
        <f>SUMIFS(СВЦЭМ!$C$39:$C$782,СВЦЭМ!$A$39:$A$782,$A33,СВЦЭМ!$B$39:$B$782,M$11)+'СЕТ СН'!$F$9+СВЦЭМ!$D$10+'СЕТ СН'!$F$5-'СЕТ СН'!$F$17</f>
        <v>3665.9091862300002</v>
      </c>
      <c r="N33" s="36">
        <f>SUMIFS(СВЦЭМ!$C$39:$C$782,СВЦЭМ!$A$39:$A$782,$A33,СВЦЭМ!$B$39:$B$782,N$11)+'СЕТ СН'!$F$9+СВЦЭМ!$D$10+'СЕТ СН'!$F$5-'СЕТ СН'!$F$17</f>
        <v>3680.3096644799998</v>
      </c>
      <c r="O33" s="36">
        <f>SUMIFS(СВЦЭМ!$C$39:$C$782,СВЦЭМ!$A$39:$A$782,$A33,СВЦЭМ!$B$39:$B$782,O$11)+'СЕТ СН'!$F$9+СВЦЭМ!$D$10+'СЕТ СН'!$F$5-'СЕТ СН'!$F$17</f>
        <v>3691.84470646</v>
      </c>
      <c r="P33" s="36">
        <f>SUMIFS(СВЦЭМ!$C$39:$C$782,СВЦЭМ!$A$39:$A$782,$A33,СВЦЭМ!$B$39:$B$782,P$11)+'СЕТ СН'!$F$9+СВЦЭМ!$D$10+'СЕТ СН'!$F$5-'СЕТ СН'!$F$17</f>
        <v>3688.5736969300001</v>
      </c>
      <c r="Q33" s="36">
        <f>SUMIFS(СВЦЭМ!$C$39:$C$782,СВЦЭМ!$A$39:$A$782,$A33,СВЦЭМ!$B$39:$B$782,Q$11)+'СЕТ СН'!$F$9+СВЦЭМ!$D$10+'СЕТ СН'!$F$5-'СЕТ СН'!$F$17</f>
        <v>3685.8028829100003</v>
      </c>
      <c r="R33" s="36">
        <f>SUMIFS(СВЦЭМ!$C$39:$C$782,СВЦЭМ!$A$39:$A$782,$A33,СВЦЭМ!$B$39:$B$782,R$11)+'СЕТ СН'!$F$9+СВЦЭМ!$D$10+'СЕТ СН'!$F$5-'СЕТ СН'!$F$17</f>
        <v>3699.7398162300001</v>
      </c>
      <c r="S33" s="36">
        <f>SUMIFS(СВЦЭМ!$C$39:$C$782,СВЦЭМ!$A$39:$A$782,$A33,СВЦЭМ!$B$39:$B$782,S$11)+'СЕТ СН'!$F$9+СВЦЭМ!$D$10+'СЕТ СН'!$F$5-'СЕТ СН'!$F$17</f>
        <v>3698.5889182600004</v>
      </c>
      <c r="T33" s="36">
        <f>SUMIFS(СВЦЭМ!$C$39:$C$782,СВЦЭМ!$A$39:$A$782,$A33,СВЦЭМ!$B$39:$B$782,T$11)+'СЕТ СН'!$F$9+СВЦЭМ!$D$10+'СЕТ СН'!$F$5-'СЕТ СН'!$F$17</f>
        <v>3696.92997909</v>
      </c>
      <c r="U33" s="36">
        <f>SUMIFS(СВЦЭМ!$C$39:$C$782,СВЦЭМ!$A$39:$A$782,$A33,СВЦЭМ!$B$39:$B$782,U$11)+'СЕТ СН'!$F$9+СВЦЭМ!$D$10+'СЕТ СН'!$F$5-'СЕТ СН'!$F$17</f>
        <v>3680.4780415699997</v>
      </c>
      <c r="V33" s="36">
        <f>SUMIFS(СВЦЭМ!$C$39:$C$782,СВЦЭМ!$A$39:$A$782,$A33,СВЦЭМ!$B$39:$B$782,V$11)+'СЕТ СН'!$F$9+СВЦЭМ!$D$10+'СЕТ СН'!$F$5-'СЕТ СН'!$F$17</f>
        <v>3669.5631267999997</v>
      </c>
      <c r="W33" s="36">
        <f>SUMIFS(СВЦЭМ!$C$39:$C$782,СВЦЭМ!$A$39:$A$782,$A33,СВЦЭМ!$B$39:$B$782,W$11)+'СЕТ СН'!$F$9+СВЦЭМ!$D$10+'СЕТ СН'!$F$5-'СЕТ СН'!$F$17</f>
        <v>3668.50041457</v>
      </c>
      <c r="X33" s="36">
        <f>SUMIFS(СВЦЭМ!$C$39:$C$782,СВЦЭМ!$A$39:$A$782,$A33,СВЦЭМ!$B$39:$B$782,X$11)+'СЕТ СН'!$F$9+СВЦЭМ!$D$10+'СЕТ СН'!$F$5-'СЕТ СН'!$F$17</f>
        <v>3677.6792558799998</v>
      </c>
      <c r="Y33" s="36">
        <f>SUMIFS(СВЦЭМ!$C$39:$C$782,СВЦЭМ!$A$39:$A$782,$A33,СВЦЭМ!$B$39:$B$782,Y$11)+'СЕТ СН'!$F$9+СВЦЭМ!$D$10+'СЕТ СН'!$F$5-'СЕТ СН'!$F$17</f>
        <v>3710.2996037800003</v>
      </c>
    </row>
    <row r="34" spans="1:25" ht="15.75" x14ac:dyDescent="0.2">
      <c r="A34" s="35">
        <f t="shared" si="0"/>
        <v>44674</v>
      </c>
      <c r="B34" s="36">
        <f>SUMIFS(СВЦЭМ!$C$39:$C$782,СВЦЭМ!$A$39:$A$782,$A34,СВЦЭМ!$B$39:$B$782,B$11)+'СЕТ СН'!$F$9+СВЦЭМ!$D$10+'СЕТ СН'!$F$5-'СЕТ СН'!$F$17</f>
        <v>3680.70900979</v>
      </c>
      <c r="C34" s="36">
        <f>SUMIFS(СВЦЭМ!$C$39:$C$782,СВЦЭМ!$A$39:$A$782,$A34,СВЦЭМ!$B$39:$B$782,C$11)+'СЕТ СН'!$F$9+СВЦЭМ!$D$10+'СЕТ СН'!$F$5-'СЕТ СН'!$F$17</f>
        <v>3694.0133413200001</v>
      </c>
      <c r="D34" s="36">
        <f>SUMIFS(СВЦЭМ!$C$39:$C$782,СВЦЭМ!$A$39:$A$782,$A34,СВЦЭМ!$B$39:$B$782,D$11)+'СЕТ СН'!$F$9+СВЦЭМ!$D$10+'СЕТ СН'!$F$5-'СЕТ СН'!$F$17</f>
        <v>3717.1114079500003</v>
      </c>
      <c r="E34" s="36">
        <f>SUMIFS(СВЦЭМ!$C$39:$C$782,СВЦЭМ!$A$39:$A$782,$A34,СВЦЭМ!$B$39:$B$782,E$11)+'СЕТ СН'!$F$9+СВЦЭМ!$D$10+'СЕТ СН'!$F$5-'СЕТ СН'!$F$17</f>
        <v>3728.7779638900001</v>
      </c>
      <c r="F34" s="36">
        <f>SUMIFS(СВЦЭМ!$C$39:$C$782,СВЦЭМ!$A$39:$A$782,$A34,СВЦЭМ!$B$39:$B$782,F$11)+'СЕТ СН'!$F$9+СВЦЭМ!$D$10+'СЕТ СН'!$F$5-'СЕТ СН'!$F$17</f>
        <v>3735.6033872500002</v>
      </c>
      <c r="G34" s="36">
        <f>SUMIFS(СВЦЭМ!$C$39:$C$782,СВЦЭМ!$A$39:$A$782,$A34,СВЦЭМ!$B$39:$B$782,G$11)+'СЕТ СН'!$F$9+СВЦЭМ!$D$10+'СЕТ СН'!$F$5-'СЕТ СН'!$F$17</f>
        <v>3760.1241476699997</v>
      </c>
      <c r="H34" s="36">
        <f>SUMIFS(СВЦЭМ!$C$39:$C$782,СВЦЭМ!$A$39:$A$782,$A34,СВЦЭМ!$B$39:$B$782,H$11)+'СЕТ СН'!$F$9+СВЦЭМ!$D$10+'СЕТ СН'!$F$5-'СЕТ СН'!$F$17</f>
        <v>3737.4756167300002</v>
      </c>
      <c r="I34" s="36">
        <f>SUMIFS(СВЦЭМ!$C$39:$C$782,СВЦЭМ!$A$39:$A$782,$A34,СВЦЭМ!$B$39:$B$782,I$11)+'СЕТ СН'!$F$9+СВЦЭМ!$D$10+'СЕТ СН'!$F$5-'СЕТ СН'!$F$17</f>
        <v>3736.90388493</v>
      </c>
      <c r="J34" s="36">
        <f>SUMIFS(СВЦЭМ!$C$39:$C$782,СВЦЭМ!$A$39:$A$782,$A34,СВЦЭМ!$B$39:$B$782,J$11)+'СЕТ СН'!$F$9+СВЦЭМ!$D$10+'СЕТ СН'!$F$5-'СЕТ СН'!$F$17</f>
        <v>3693.00363634</v>
      </c>
      <c r="K34" s="36">
        <f>SUMIFS(СВЦЭМ!$C$39:$C$782,СВЦЭМ!$A$39:$A$782,$A34,СВЦЭМ!$B$39:$B$782,K$11)+'СЕТ СН'!$F$9+СВЦЭМ!$D$10+'СЕТ СН'!$F$5-'СЕТ СН'!$F$17</f>
        <v>3654.0753278499997</v>
      </c>
      <c r="L34" s="36">
        <f>SUMIFS(СВЦЭМ!$C$39:$C$782,СВЦЭМ!$A$39:$A$782,$A34,СВЦЭМ!$B$39:$B$782,L$11)+'СЕТ СН'!$F$9+СВЦЭМ!$D$10+'СЕТ СН'!$F$5-'СЕТ СН'!$F$17</f>
        <v>3641.71284019</v>
      </c>
      <c r="M34" s="36">
        <f>SUMIFS(СВЦЭМ!$C$39:$C$782,СВЦЭМ!$A$39:$A$782,$A34,СВЦЭМ!$B$39:$B$782,M$11)+'СЕТ СН'!$F$9+СВЦЭМ!$D$10+'СЕТ СН'!$F$5-'СЕТ СН'!$F$17</f>
        <v>3635.2476866200004</v>
      </c>
      <c r="N34" s="36">
        <f>SUMIFS(СВЦЭМ!$C$39:$C$782,СВЦЭМ!$A$39:$A$782,$A34,СВЦЭМ!$B$39:$B$782,N$11)+'СЕТ СН'!$F$9+СВЦЭМ!$D$10+'СЕТ СН'!$F$5-'СЕТ СН'!$F$17</f>
        <v>3648.4905894399999</v>
      </c>
      <c r="O34" s="36">
        <f>SUMIFS(СВЦЭМ!$C$39:$C$782,СВЦЭМ!$A$39:$A$782,$A34,СВЦЭМ!$B$39:$B$782,O$11)+'СЕТ СН'!$F$9+СВЦЭМ!$D$10+'СЕТ СН'!$F$5-'СЕТ СН'!$F$17</f>
        <v>3658.7778679000003</v>
      </c>
      <c r="P34" s="36">
        <f>SUMIFS(СВЦЭМ!$C$39:$C$782,СВЦЭМ!$A$39:$A$782,$A34,СВЦЭМ!$B$39:$B$782,P$11)+'СЕТ СН'!$F$9+СВЦЭМ!$D$10+'СЕТ СН'!$F$5-'СЕТ СН'!$F$17</f>
        <v>3674.0545240900001</v>
      </c>
      <c r="Q34" s="36">
        <f>SUMIFS(СВЦЭМ!$C$39:$C$782,СВЦЭМ!$A$39:$A$782,$A34,СВЦЭМ!$B$39:$B$782,Q$11)+'СЕТ СН'!$F$9+СВЦЭМ!$D$10+'СЕТ СН'!$F$5-'СЕТ СН'!$F$17</f>
        <v>3687.4938037900001</v>
      </c>
      <c r="R34" s="36">
        <f>SUMIFS(СВЦЭМ!$C$39:$C$782,СВЦЭМ!$A$39:$A$782,$A34,СВЦЭМ!$B$39:$B$782,R$11)+'СЕТ СН'!$F$9+СВЦЭМ!$D$10+'СЕТ СН'!$F$5-'СЕТ СН'!$F$17</f>
        <v>3688.1186267399999</v>
      </c>
      <c r="S34" s="36">
        <f>SUMIFS(СВЦЭМ!$C$39:$C$782,СВЦЭМ!$A$39:$A$782,$A34,СВЦЭМ!$B$39:$B$782,S$11)+'СЕТ СН'!$F$9+СВЦЭМ!$D$10+'СЕТ СН'!$F$5-'СЕТ СН'!$F$17</f>
        <v>3689.0496449700004</v>
      </c>
      <c r="T34" s="36">
        <f>SUMIFS(СВЦЭМ!$C$39:$C$782,СВЦЭМ!$A$39:$A$782,$A34,СВЦЭМ!$B$39:$B$782,T$11)+'СЕТ СН'!$F$9+СВЦЭМ!$D$10+'СЕТ СН'!$F$5-'СЕТ СН'!$F$17</f>
        <v>3665.4940325799998</v>
      </c>
      <c r="U34" s="36">
        <f>SUMIFS(СВЦЭМ!$C$39:$C$782,СВЦЭМ!$A$39:$A$782,$A34,СВЦЭМ!$B$39:$B$782,U$11)+'СЕТ СН'!$F$9+СВЦЭМ!$D$10+'СЕТ СН'!$F$5-'СЕТ СН'!$F$17</f>
        <v>3653.4879151900004</v>
      </c>
      <c r="V34" s="36">
        <f>SUMIFS(СВЦЭМ!$C$39:$C$782,СВЦЭМ!$A$39:$A$782,$A34,СВЦЭМ!$B$39:$B$782,V$11)+'СЕТ СН'!$F$9+СВЦЭМ!$D$10+'СЕТ СН'!$F$5-'СЕТ СН'!$F$17</f>
        <v>3631.8294811300002</v>
      </c>
      <c r="W34" s="36">
        <f>SUMIFS(СВЦЭМ!$C$39:$C$782,СВЦЭМ!$A$39:$A$782,$A34,СВЦЭМ!$B$39:$B$782,W$11)+'СЕТ СН'!$F$9+СВЦЭМ!$D$10+'СЕТ СН'!$F$5-'СЕТ СН'!$F$17</f>
        <v>3623.9309166600001</v>
      </c>
      <c r="X34" s="36">
        <f>SUMIFS(СВЦЭМ!$C$39:$C$782,СВЦЭМ!$A$39:$A$782,$A34,СВЦЭМ!$B$39:$B$782,X$11)+'СЕТ СН'!$F$9+СВЦЭМ!$D$10+'СЕТ СН'!$F$5-'СЕТ СН'!$F$17</f>
        <v>3645.7882244800003</v>
      </c>
      <c r="Y34" s="36">
        <f>SUMIFS(СВЦЭМ!$C$39:$C$782,СВЦЭМ!$A$39:$A$782,$A34,СВЦЭМ!$B$39:$B$782,Y$11)+'СЕТ СН'!$F$9+СВЦЭМ!$D$10+'СЕТ СН'!$F$5-'СЕТ СН'!$F$17</f>
        <v>3672.2678159500001</v>
      </c>
    </row>
    <row r="35" spans="1:25" ht="15.75" x14ac:dyDescent="0.2">
      <c r="A35" s="35">
        <f t="shared" si="0"/>
        <v>44675</v>
      </c>
      <c r="B35" s="36">
        <f>SUMIFS(СВЦЭМ!$C$39:$C$782,СВЦЭМ!$A$39:$A$782,$A35,СВЦЭМ!$B$39:$B$782,B$11)+'СЕТ СН'!$F$9+СВЦЭМ!$D$10+'СЕТ СН'!$F$5-'СЕТ СН'!$F$17</f>
        <v>3729.6808045400003</v>
      </c>
      <c r="C35" s="36">
        <f>SUMIFS(СВЦЭМ!$C$39:$C$782,СВЦЭМ!$A$39:$A$782,$A35,СВЦЭМ!$B$39:$B$782,C$11)+'СЕТ СН'!$F$9+СВЦЭМ!$D$10+'СЕТ СН'!$F$5-'СЕТ СН'!$F$17</f>
        <v>3738.7298422100002</v>
      </c>
      <c r="D35" s="36">
        <f>SUMIFS(СВЦЭМ!$C$39:$C$782,СВЦЭМ!$A$39:$A$782,$A35,СВЦЭМ!$B$39:$B$782,D$11)+'СЕТ СН'!$F$9+СВЦЭМ!$D$10+'СЕТ СН'!$F$5-'СЕТ СН'!$F$17</f>
        <v>3756.5078602399999</v>
      </c>
      <c r="E35" s="36">
        <f>SUMIFS(СВЦЭМ!$C$39:$C$782,СВЦЭМ!$A$39:$A$782,$A35,СВЦЭМ!$B$39:$B$782,E$11)+'СЕТ СН'!$F$9+СВЦЭМ!$D$10+'СЕТ СН'!$F$5-'СЕТ СН'!$F$17</f>
        <v>3766.1989730699997</v>
      </c>
      <c r="F35" s="36">
        <f>SUMIFS(СВЦЭМ!$C$39:$C$782,СВЦЭМ!$A$39:$A$782,$A35,СВЦЭМ!$B$39:$B$782,F$11)+'СЕТ СН'!$F$9+СВЦЭМ!$D$10+'СЕТ СН'!$F$5-'СЕТ СН'!$F$17</f>
        <v>3777.7977814699998</v>
      </c>
      <c r="G35" s="36">
        <f>SUMIFS(СВЦЭМ!$C$39:$C$782,СВЦЭМ!$A$39:$A$782,$A35,СВЦЭМ!$B$39:$B$782,G$11)+'СЕТ СН'!$F$9+СВЦЭМ!$D$10+'СЕТ СН'!$F$5-'СЕТ СН'!$F$17</f>
        <v>3784.4165367599999</v>
      </c>
      <c r="H35" s="36">
        <f>SUMIFS(СВЦЭМ!$C$39:$C$782,СВЦЭМ!$A$39:$A$782,$A35,СВЦЭМ!$B$39:$B$782,H$11)+'СЕТ СН'!$F$9+СВЦЭМ!$D$10+'СЕТ СН'!$F$5-'СЕТ СН'!$F$17</f>
        <v>3802.7669925300002</v>
      </c>
      <c r="I35" s="36">
        <f>SUMIFS(СВЦЭМ!$C$39:$C$782,СВЦЭМ!$A$39:$A$782,$A35,СВЦЭМ!$B$39:$B$782,I$11)+'СЕТ СН'!$F$9+СВЦЭМ!$D$10+'СЕТ СН'!$F$5-'СЕТ СН'!$F$17</f>
        <v>3807.27313577</v>
      </c>
      <c r="J35" s="36">
        <f>SUMIFS(СВЦЭМ!$C$39:$C$782,СВЦЭМ!$A$39:$A$782,$A35,СВЦЭМ!$B$39:$B$782,J$11)+'СЕТ СН'!$F$9+СВЦЭМ!$D$10+'СЕТ СН'!$F$5-'СЕТ СН'!$F$17</f>
        <v>3757.6149340500001</v>
      </c>
      <c r="K35" s="36">
        <f>SUMIFS(СВЦЭМ!$C$39:$C$782,СВЦЭМ!$A$39:$A$782,$A35,СВЦЭМ!$B$39:$B$782,K$11)+'СЕТ СН'!$F$9+СВЦЭМ!$D$10+'СЕТ СН'!$F$5-'СЕТ СН'!$F$17</f>
        <v>3710.8103555100001</v>
      </c>
      <c r="L35" s="36">
        <f>SUMIFS(СВЦЭМ!$C$39:$C$782,СВЦЭМ!$A$39:$A$782,$A35,СВЦЭМ!$B$39:$B$782,L$11)+'СЕТ СН'!$F$9+СВЦЭМ!$D$10+'СЕТ СН'!$F$5-'СЕТ СН'!$F$17</f>
        <v>3685.0847329799999</v>
      </c>
      <c r="M35" s="36">
        <f>SUMIFS(СВЦЭМ!$C$39:$C$782,СВЦЭМ!$A$39:$A$782,$A35,СВЦЭМ!$B$39:$B$782,M$11)+'СЕТ СН'!$F$9+СВЦЭМ!$D$10+'СЕТ СН'!$F$5-'СЕТ СН'!$F$17</f>
        <v>3682.2602711099998</v>
      </c>
      <c r="N35" s="36">
        <f>SUMIFS(СВЦЭМ!$C$39:$C$782,СВЦЭМ!$A$39:$A$782,$A35,СВЦЭМ!$B$39:$B$782,N$11)+'СЕТ СН'!$F$9+СВЦЭМ!$D$10+'СЕТ СН'!$F$5-'СЕТ СН'!$F$17</f>
        <v>3684.3581987899997</v>
      </c>
      <c r="O35" s="36">
        <f>SUMIFS(СВЦЭМ!$C$39:$C$782,СВЦЭМ!$A$39:$A$782,$A35,СВЦЭМ!$B$39:$B$782,O$11)+'СЕТ СН'!$F$9+СВЦЭМ!$D$10+'СЕТ СН'!$F$5-'СЕТ СН'!$F$17</f>
        <v>3693.0313468000004</v>
      </c>
      <c r="P35" s="36">
        <f>SUMIFS(СВЦЭМ!$C$39:$C$782,СВЦЭМ!$A$39:$A$782,$A35,СВЦЭМ!$B$39:$B$782,P$11)+'СЕТ СН'!$F$9+СВЦЭМ!$D$10+'СЕТ СН'!$F$5-'СЕТ СН'!$F$17</f>
        <v>3709.2922408700001</v>
      </c>
      <c r="Q35" s="36">
        <f>SUMIFS(СВЦЭМ!$C$39:$C$782,СВЦЭМ!$A$39:$A$782,$A35,СВЦЭМ!$B$39:$B$782,Q$11)+'СЕТ СН'!$F$9+СВЦЭМ!$D$10+'СЕТ СН'!$F$5-'СЕТ СН'!$F$17</f>
        <v>3717.00313916</v>
      </c>
      <c r="R35" s="36">
        <f>SUMIFS(СВЦЭМ!$C$39:$C$782,СВЦЭМ!$A$39:$A$782,$A35,СВЦЭМ!$B$39:$B$782,R$11)+'СЕТ СН'!$F$9+СВЦЭМ!$D$10+'СЕТ СН'!$F$5-'СЕТ СН'!$F$17</f>
        <v>3719.73377278</v>
      </c>
      <c r="S35" s="36">
        <f>SUMIFS(СВЦЭМ!$C$39:$C$782,СВЦЭМ!$A$39:$A$782,$A35,СВЦЭМ!$B$39:$B$782,S$11)+'СЕТ СН'!$F$9+СВЦЭМ!$D$10+'СЕТ СН'!$F$5-'СЕТ СН'!$F$17</f>
        <v>3706.0767477500003</v>
      </c>
      <c r="T35" s="36">
        <f>SUMIFS(СВЦЭМ!$C$39:$C$782,СВЦЭМ!$A$39:$A$782,$A35,СВЦЭМ!$B$39:$B$782,T$11)+'СЕТ СН'!$F$9+СВЦЭМ!$D$10+'СЕТ СН'!$F$5-'СЕТ СН'!$F$17</f>
        <v>3690.07986716</v>
      </c>
      <c r="U35" s="36">
        <f>SUMIFS(СВЦЭМ!$C$39:$C$782,СВЦЭМ!$A$39:$A$782,$A35,СВЦЭМ!$B$39:$B$782,U$11)+'СЕТ СН'!$F$9+СВЦЭМ!$D$10+'СЕТ СН'!$F$5-'СЕТ СН'!$F$17</f>
        <v>3689.0038992899999</v>
      </c>
      <c r="V35" s="36">
        <f>SUMIFS(СВЦЭМ!$C$39:$C$782,СВЦЭМ!$A$39:$A$782,$A35,СВЦЭМ!$B$39:$B$782,V$11)+'СЕТ СН'!$F$9+СВЦЭМ!$D$10+'СЕТ СН'!$F$5-'СЕТ СН'!$F$17</f>
        <v>3660.4513481000004</v>
      </c>
      <c r="W35" s="36">
        <f>SUMIFS(СВЦЭМ!$C$39:$C$782,СВЦЭМ!$A$39:$A$782,$A35,СВЦЭМ!$B$39:$B$782,W$11)+'СЕТ СН'!$F$9+СВЦЭМ!$D$10+'СЕТ СН'!$F$5-'СЕТ СН'!$F$17</f>
        <v>3659.0651139500001</v>
      </c>
      <c r="X35" s="36">
        <f>SUMIFS(СВЦЭМ!$C$39:$C$782,СВЦЭМ!$A$39:$A$782,$A35,СВЦЭМ!$B$39:$B$782,X$11)+'СЕТ СН'!$F$9+СВЦЭМ!$D$10+'СЕТ СН'!$F$5-'СЕТ СН'!$F$17</f>
        <v>3689.5671804200001</v>
      </c>
      <c r="Y35" s="36">
        <f>SUMIFS(СВЦЭМ!$C$39:$C$782,СВЦЭМ!$A$39:$A$782,$A35,СВЦЭМ!$B$39:$B$782,Y$11)+'СЕТ СН'!$F$9+СВЦЭМ!$D$10+'СЕТ СН'!$F$5-'СЕТ СН'!$F$17</f>
        <v>3722.13114111</v>
      </c>
    </row>
    <row r="36" spans="1:25" ht="15.75" x14ac:dyDescent="0.2">
      <c r="A36" s="35">
        <f t="shared" si="0"/>
        <v>44676</v>
      </c>
      <c r="B36" s="36">
        <f>SUMIFS(СВЦЭМ!$C$39:$C$782,СВЦЭМ!$A$39:$A$782,$A36,СВЦЭМ!$B$39:$B$782,B$11)+'СЕТ СН'!$F$9+СВЦЭМ!$D$10+'СЕТ СН'!$F$5-'СЕТ СН'!$F$17</f>
        <v>3838.7003520400003</v>
      </c>
      <c r="C36" s="36">
        <f>SUMIFS(СВЦЭМ!$C$39:$C$782,СВЦЭМ!$A$39:$A$782,$A36,СВЦЭМ!$B$39:$B$782,C$11)+'СЕТ СН'!$F$9+СВЦЭМ!$D$10+'СЕТ СН'!$F$5-'СЕТ СН'!$F$17</f>
        <v>3842.3343575099998</v>
      </c>
      <c r="D36" s="36">
        <f>SUMIFS(СВЦЭМ!$C$39:$C$782,СВЦЭМ!$A$39:$A$782,$A36,СВЦЭМ!$B$39:$B$782,D$11)+'СЕТ СН'!$F$9+СВЦЭМ!$D$10+'СЕТ СН'!$F$5-'СЕТ СН'!$F$17</f>
        <v>3868.4404009300001</v>
      </c>
      <c r="E36" s="36">
        <f>SUMIFS(СВЦЭМ!$C$39:$C$782,СВЦЭМ!$A$39:$A$782,$A36,СВЦЭМ!$B$39:$B$782,E$11)+'СЕТ СН'!$F$9+СВЦЭМ!$D$10+'СЕТ СН'!$F$5-'СЕТ СН'!$F$17</f>
        <v>3906.8396074399998</v>
      </c>
      <c r="F36" s="36">
        <f>SUMIFS(СВЦЭМ!$C$39:$C$782,СВЦЭМ!$A$39:$A$782,$A36,СВЦЭМ!$B$39:$B$782,F$11)+'СЕТ СН'!$F$9+СВЦЭМ!$D$10+'СЕТ СН'!$F$5-'СЕТ СН'!$F$17</f>
        <v>3899.6261340199999</v>
      </c>
      <c r="G36" s="36">
        <f>SUMIFS(СВЦЭМ!$C$39:$C$782,СВЦЭМ!$A$39:$A$782,$A36,СВЦЭМ!$B$39:$B$782,G$11)+'СЕТ СН'!$F$9+СВЦЭМ!$D$10+'СЕТ СН'!$F$5-'СЕТ СН'!$F$17</f>
        <v>3883.8848281099999</v>
      </c>
      <c r="H36" s="36">
        <f>SUMIFS(СВЦЭМ!$C$39:$C$782,СВЦЭМ!$A$39:$A$782,$A36,СВЦЭМ!$B$39:$B$782,H$11)+'СЕТ СН'!$F$9+СВЦЭМ!$D$10+'СЕТ СН'!$F$5-'СЕТ СН'!$F$17</f>
        <v>3816.2726685600001</v>
      </c>
      <c r="I36" s="36">
        <f>SUMIFS(СВЦЭМ!$C$39:$C$782,СВЦЭМ!$A$39:$A$782,$A36,СВЦЭМ!$B$39:$B$782,I$11)+'СЕТ СН'!$F$9+СВЦЭМ!$D$10+'СЕТ СН'!$F$5-'СЕТ СН'!$F$17</f>
        <v>3786.6017285400003</v>
      </c>
      <c r="J36" s="36">
        <f>SUMIFS(СВЦЭМ!$C$39:$C$782,СВЦЭМ!$A$39:$A$782,$A36,СВЦЭМ!$B$39:$B$782,J$11)+'СЕТ СН'!$F$9+СВЦЭМ!$D$10+'СЕТ СН'!$F$5-'СЕТ СН'!$F$17</f>
        <v>3756.8292271199998</v>
      </c>
      <c r="K36" s="36">
        <f>SUMIFS(СВЦЭМ!$C$39:$C$782,СВЦЭМ!$A$39:$A$782,$A36,СВЦЭМ!$B$39:$B$782,K$11)+'СЕТ СН'!$F$9+СВЦЭМ!$D$10+'СЕТ СН'!$F$5-'СЕТ СН'!$F$17</f>
        <v>3745.23997629</v>
      </c>
      <c r="L36" s="36">
        <f>SUMIFS(СВЦЭМ!$C$39:$C$782,СВЦЭМ!$A$39:$A$782,$A36,СВЦЭМ!$B$39:$B$782,L$11)+'СЕТ СН'!$F$9+СВЦЭМ!$D$10+'СЕТ СН'!$F$5-'СЕТ СН'!$F$17</f>
        <v>3738.7821730400001</v>
      </c>
      <c r="M36" s="36">
        <f>SUMIFS(СВЦЭМ!$C$39:$C$782,СВЦЭМ!$A$39:$A$782,$A36,СВЦЭМ!$B$39:$B$782,M$11)+'СЕТ СН'!$F$9+СВЦЭМ!$D$10+'СЕТ СН'!$F$5-'СЕТ СН'!$F$17</f>
        <v>3745.3838192200001</v>
      </c>
      <c r="N36" s="36">
        <f>SUMIFS(СВЦЭМ!$C$39:$C$782,СВЦЭМ!$A$39:$A$782,$A36,СВЦЭМ!$B$39:$B$782,N$11)+'СЕТ СН'!$F$9+СВЦЭМ!$D$10+'СЕТ СН'!$F$5-'СЕТ СН'!$F$17</f>
        <v>3767.2730609400001</v>
      </c>
      <c r="O36" s="36">
        <f>SUMIFS(СВЦЭМ!$C$39:$C$782,СВЦЭМ!$A$39:$A$782,$A36,СВЦЭМ!$B$39:$B$782,O$11)+'СЕТ СН'!$F$9+СВЦЭМ!$D$10+'СЕТ СН'!$F$5-'СЕТ СН'!$F$17</f>
        <v>3773.35133017</v>
      </c>
      <c r="P36" s="36">
        <f>SUMIFS(СВЦЭМ!$C$39:$C$782,СВЦЭМ!$A$39:$A$782,$A36,СВЦЭМ!$B$39:$B$782,P$11)+'СЕТ СН'!$F$9+СВЦЭМ!$D$10+'СЕТ СН'!$F$5-'СЕТ СН'!$F$17</f>
        <v>3783.3462501100003</v>
      </c>
      <c r="Q36" s="36">
        <f>SUMIFS(СВЦЭМ!$C$39:$C$782,СВЦЭМ!$A$39:$A$782,$A36,СВЦЭМ!$B$39:$B$782,Q$11)+'СЕТ СН'!$F$9+СВЦЭМ!$D$10+'СЕТ СН'!$F$5-'СЕТ СН'!$F$17</f>
        <v>3795.3823414099998</v>
      </c>
      <c r="R36" s="36">
        <f>SUMIFS(СВЦЭМ!$C$39:$C$782,СВЦЭМ!$A$39:$A$782,$A36,СВЦЭМ!$B$39:$B$782,R$11)+'СЕТ СН'!$F$9+СВЦЭМ!$D$10+'СЕТ СН'!$F$5-'СЕТ СН'!$F$17</f>
        <v>3796.1370455300003</v>
      </c>
      <c r="S36" s="36">
        <f>SUMIFS(СВЦЭМ!$C$39:$C$782,СВЦЭМ!$A$39:$A$782,$A36,СВЦЭМ!$B$39:$B$782,S$11)+'СЕТ СН'!$F$9+СВЦЭМ!$D$10+'СЕТ СН'!$F$5-'СЕТ СН'!$F$17</f>
        <v>3817.5807484300003</v>
      </c>
      <c r="T36" s="36">
        <f>SUMIFS(СВЦЭМ!$C$39:$C$782,СВЦЭМ!$A$39:$A$782,$A36,СВЦЭМ!$B$39:$B$782,T$11)+'СЕТ СН'!$F$9+СВЦЭМ!$D$10+'СЕТ СН'!$F$5-'СЕТ СН'!$F$17</f>
        <v>3781.0653111900001</v>
      </c>
      <c r="U36" s="36">
        <f>SUMIFS(СВЦЭМ!$C$39:$C$782,СВЦЭМ!$A$39:$A$782,$A36,СВЦЭМ!$B$39:$B$782,U$11)+'СЕТ СН'!$F$9+СВЦЭМ!$D$10+'СЕТ СН'!$F$5-'СЕТ СН'!$F$17</f>
        <v>3720.7480491599999</v>
      </c>
      <c r="V36" s="36">
        <f>SUMIFS(СВЦЭМ!$C$39:$C$782,СВЦЭМ!$A$39:$A$782,$A36,СВЦЭМ!$B$39:$B$782,V$11)+'СЕТ СН'!$F$9+СВЦЭМ!$D$10+'СЕТ СН'!$F$5-'СЕТ СН'!$F$17</f>
        <v>3721.7325686300001</v>
      </c>
      <c r="W36" s="36">
        <f>SUMIFS(СВЦЭМ!$C$39:$C$782,СВЦЭМ!$A$39:$A$782,$A36,СВЦЭМ!$B$39:$B$782,W$11)+'СЕТ СН'!$F$9+СВЦЭМ!$D$10+'СЕТ СН'!$F$5-'СЕТ СН'!$F$17</f>
        <v>3742.34338544</v>
      </c>
      <c r="X36" s="36">
        <f>SUMIFS(СВЦЭМ!$C$39:$C$782,СВЦЭМ!$A$39:$A$782,$A36,СВЦЭМ!$B$39:$B$782,X$11)+'СЕТ СН'!$F$9+СВЦЭМ!$D$10+'СЕТ СН'!$F$5-'СЕТ СН'!$F$17</f>
        <v>3749.64759843</v>
      </c>
      <c r="Y36" s="36">
        <f>SUMIFS(СВЦЭМ!$C$39:$C$782,СВЦЭМ!$A$39:$A$782,$A36,СВЦЭМ!$B$39:$B$782,Y$11)+'СЕТ СН'!$F$9+СВЦЭМ!$D$10+'СЕТ СН'!$F$5-'СЕТ СН'!$F$17</f>
        <v>3804.07433864</v>
      </c>
    </row>
    <row r="37" spans="1:25" ht="15.75" x14ac:dyDescent="0.2">
      <c r="A37" s="35">
        <f t="shared" si="0"/>
        <v>44677</v>
      </c>
      <c r="B37" s="36">
        <f>SUMIFS(СВЦЭМ!$C$39:$C$782,СВЦЭМ!$A$39:$A$782,$A37,СВЦЭМ!$B$39:$B$782,B$11)+'СЕТ СН'!$F$9+СВЦЭМ!$D$10+'СЕТ СН'!$F$5-'СЕТ СН'!$F$17</f>
        <v>3793.5513835000002</v>
      </c>
      <c r="C37" s="36">
        <f>SUMIFS(СВЦЭМ!$C$39:$C$782,СВЦЭМ!$A$39:$A$782,$A37,СВЦЭМ!$B$39:$B$782,C$11)+'СЕТ СН'!$F$9+СВЦЭМ!$D$10+'СЕТ СН'!$F$5-'СЕТ СН'!$F$17</f>
        <v>3810.4311948200002</v>
      </c>
      <c r="D37" s="36">
        <f>SUMIFS(СВЦЭМ!$C$39:$C$782,СВЦЭМ!$A$39:$A$782,$A37,СВЦЭМ!$B$39:$B$782,D$11)+'СЕТ СН'!$F$9+СВЦЭМ!$D$10+'СЕТ СН'!$F$5-'СЕТ СН'!$F$17</f>
        <v>3840.1023284100002</v>
      </c>
      <c r="E37" s="36">
        <f>SUMIFS(СВЦЭМ!$C$39:$C$782,СВЦЭМ!$A$39:$A$782,$A37,СВЦЭМ!$B$39:$B$782,E$11)+'СЕТ СН'!$F$9+СВЦЭМ!$D$10+'СЕТ СН'!$F$5-'СЕТ СН'!$F$17</f>
        <v>3904.0823583000001</v>
      </c>
      <c r="F37" s="36">
        <f>SUMIFS(СВЦЭМ!$C$39:$C$782,СВЦЭМ!$A$39:$A$782,$A37,СВЦЭМ!$B$39:$B$782,F$11)+'СЕТ СН'!$F$9+СВЦЭМ!$D$10+'СЕТ СН'!$F$5-'СЕТ СН'!$F$17</f>
        <v>3905.2736847400001</v>
      </c>
      <c r="G37" s="36">
        <f>SUMIFS(СВЦЭМ!$C$39:$C$782,СВЦЭМ!$A$39:$A$782,$A37,СВЦЭМ!$B$39:$B$782,G$11)+'СЕТ СН'!$F$9+СВЦЭМ!$D$10+'СЕТ СН'!$F$5-'СЕТ СН'!$F$17</f>
        <v>3918.1188165499998</v>
      </c>
      <c r="H37" s="36">
        <f>SUMIFS(СВЦЭМ!$C$39:$C$782,СВЦЭМ!$A$39:$A$782,$A37,СВЦЭМ!$B$39:$B$782,H$11)+'СЕТ СН'!$F$9+СВЦЭМ!$D$10+'СЕТ СН'!$F$5-'СЕТ СН'!$F$17</f>
        <v>3868.9183060800001</v>
      </c>
      <c r="I37" s="36">
        <f>SUMIFS(СВЦЭМ!$C$39:$C$782,СВЦЭМ!$A$39:$A$782,$A37,СВЦЭМ!$B$39:$B$782,I$11)+'СЕТ СН'!$F$9+СВЦЭМ!$D$10+'СЕТ СН'!$F$5-'СЕТ СН'!$F$17</f>
        <v>3822.6939854100001</v>
      </c>
      <c r="J37" s="36">
        <f>SUMIFS(СВЦЭМ!$C$39:$C$782,СВЦЭМ!$A$39:$A$782,$A37,СВЦЭМ!$B$39:$B$782,J$11)+'СЕТ СН'!$F$9+СВЦЭМ!$D$10+'СЕТ СН'!$F$5-'СЕТ СН'!$F$17</f>
        <v>3762.2080102199998</v>
      </c>
      <c r="K37" s="36">
        <f>SUMIFS(СВЦЭМ!$C$39:$C$782,СВЦЭМ!$A$39:$A$782,$A37,СВЦЭМ!$B$39:$B$782,K$11)+'СЕТ СН'!$F$9+СВЦЭМ!$D$10+'СЕТ СН'!$F$5-'СЕТ СН'!$F$17</f>
        <v>3709.9343168300002</v>
      </c>
      <c r="L37" s="36">
        <f>SUMIFS(СВЦЭМ!$C$39:$C$782,СВЦЭМ!$A$39:$A$782,$A37,СВЦЭМ!$B$39:$B$782,L$11)+'СЕТ СН'!$F$9+СВЦЭМ!$D$10+'СЕТ СН'!$F$5-'СЕТ СН'!$F$17</f>
        <v>3706.2100184299998</v>
      </c>
      <c r="M37" s="36">
        <f>SUMIFS(СВЦЭМ!$C$39:$C$782,СВЦЭМ!$A$39:$A$782,$A37,СВЦЭМ!$B$39:$B$782,M$11)+'СЕТ СН'!$F$9+СВЦЭМ!$D$10+'СЕТ СН'!$F$5-'СЕТ СН'!$F$17</f>
        <v>3703.1230516099999</v>
      </c>
      <c r="N37" s="36">
        <f>SUMIFS(СВЦЭМ!$C$39:$C$782,СВЦЭМ!$A$39:$A$782,$A37,СВЦЭМ!$B$39:$B$782,N$11)+'СЕТ СН'!$F$9+СВЦЭМ!$D$10+'СЕТ СН'!$F$5-'СЕТ СН'!$F$17</f>
        <v>3705.3373369999999</v>
      </c>
      <c r="O37" s="36">
        <f>SUMIFS(СВЦЭМ!$C$39:$C$782,СВЦЭМ!$A$39:$A$782,$A37,СВЦЭМ!$B$39:$B$782,O$11)+'СЕТ СН'!$F$9+СВЦЭМ!$D$10+'СЕТ СН'!$F$5-'СЕТ СН'!$F$17</f>
        <v>3724.7454773500003</v>
      </c>
      <c r="P37" s="36">
        <f>SUMIFS(СВЦЭМ!$C$39:$C$782,СВЦЭМ!$A$39:$A$782,$A37,СВЦЭМ!$B$39:$B$782,P$11)+'СЕТ СН'!$F$9+СВЦЭМ!$D$10+'СЕТ СН'!$F$5-'СЕТ СН'!$F$17</f>
        <v>3722.86432504</v>
      </c>
      <c r="Q37" s="36">
        <f>SUMIFS(СВЦЭМ!$C$39:$C$782,СВЦЭМ!$A$39:$A$782,$A37,СВЦЭМ!$B$39:$B$782,Q$11)+'СЕТ СН'!$F$9+СВЦЭМ!$D$10+'СЕТ СН'!$F$5-'СЕТ СН'!$F$17</f>
        <v>3728.9129351900001</v>
      </c>
      <c r="R37" s="36">
        <f>SUMIFS(СВЦЭМ!$C$39:$C$782,СВЦЭМ!$A$39:$A$782,$A37,СВЦЭМ!$B$39:$B$782,R$11)+'СЕТ СН'!$F$9+СВЦЭМ!$D$10+'СЕТ СН'!$F$5-'СЕТ СН'!$F$17</f>
        <v>3712.9932967900004</v>
      </c>
      <c r="S37" s="36">
        <f>SUMIFS(СВЦЭМ!$C$39:$C$782,СВЦЭМ!$A$39:$A$782,$A37,СВЦЭМ!$B$39:$B$782,S$11)+'СЕТ СН'!$F$9+СВЦЭМ!$D$10+'СЕТ СН'!$F$5-'СЕТ СН'!$F$17</f>
        <v>3725.3123863800001</v>
      </c>
      <c r="T37" s="36">
        <f>SUMIFS(СВЦЭМ!$C$39:$C$782,СВЦЭМ!$A$39:$A$782,$A37,СВЦЭМ!$B$39:$B$782,T$11)+'СЕТ СН'!$F$9+СВЦЭМ!$D$10+'СЕТ СН'!$F$5-'СЕТ СН'!$F$17</f>
        <v>3689.5605319799997</v>
      </c>
      <c r="U37" s="36">
        <f>SUMIFS(СВЦЭМ!$C$39:$C$782,СВЦЭМ!$A$39:$A$782,$A37,СВЦЭМ!$B$39:$B$782,U$11)+'СЕТ СН'!$F$9+СВЦЭМ!$D$10+'СЕТ СН'!$F$5-'СЕТ СН'!$F$17</f>
        <v>3656.32183678</v>
      </c>
      <c r="V37" s="36">
        <f>SUMIFS(СВЦЭМ!$C$39:$C$782,СВЦЭМ!$A$39:$A$782,$A37,СВЦЭМ!$B$39:$B$782,V$11)+'СЕТ СН'!$F$9+СВЦЭМ!$D$10+'СЕТ СН'!$F$5-'СЕТ СН'!$F$17</f>
        <v>3637.0430519000001</v>
      </c>
      <c r="W37" s="36">
        <f>SUMIFS(СВЦЭМ!$C$39:$C$782,СВЦЭМ!$A$39:$A$782,$A37,СВЦЭМ!$B$39:$B$782,W$11)+'СЕТ СН'!$F$9+СВЦЭМ!$D$10+'СЕТ СН'!$F$5-'СЕТ СН'!$F$17</f>
        <v>3646.5870960700004</v>
      </c>
      <c r="X37" s="36">
        <f>SUMIFS(СВЦЭМ!$C$39:$C$782,СВЦЭМ!$A$39:$A$782,$A37,СВЦЭМ!$B$39:$B$782,X$11)+'СЕТ СН'!$F$9+СВЦЭМ!$D$10+'СЕТ СН'!$F$5-'СЕТ СН'!$F$17</f>
        <v>3691.7479276599997</v>
      </c>
      <c r="Y37" s="36">
        <f>SUMIFS(СВЦЭМ!$C$39:$C$782,СВЦЭМ!$A$39:$A$782,$A37,СВЦЭМ!$B$39:$B$782,Y$11)+'СЕТ СН'!$F$9+СВЦЭМ!$D$10+'СЕТ СН'!$F$5-'СЕТ СН'!$F$17</f>
        <v>3726.9328918400001</v>
      </c>
    </row>
    <row r="38" spans="1:25" ht="15.75" x14ac:dyDescent="0.2">
      <c r="A38" s="35">
        <f t="shared" si="0"/>
        <v>44678</v>
      </c>
      <c r="B38" s="36">
        <f>SUMIFS(СВЦЭМ!$C$39:$C$782,СВЦЭМ!$A$39:$A$782,$A38,СВЦЭМ!$B$39:$B$782,B$11)+'СЕТ СН'!$F$9+СВЦЭМ!$D$10+'СЕТ СН'!$F$5-'СЕТ СН'!$F$17</f>
        <v>3808.1148962400002</v>
      </c>
      <c r="C38" s="36">
        <f>SUMIFS(СВЦЭМ!$C$39:$C$782,СВЦЭМ!$A$39:$A$782,$A38,СВЦЭМ!$B$39:$B$782,C$11)+'СЕТ СН'!$F$9+СВЦЭМ!$D$10+'СЕТ СН'!$F$5-'СЕТ СН'!$F$17</f>
        <v>3821.6017120400002</v>
      </c>
      <c r="D38" s="36">
        <f>SUMIFS(СВЦЭМ!$C$39:$C$782,СВЦЭМ!$A$39:$A$782,$A38,СВЦЭМ!$B$39:$B$782,D$11)+'СЕТ СН'!$F$9+СВЦЭМ!$D$10+'СЕТ СН'!$F$5-'СЕТ СН'!$F$17</f>
        <v>3841.2927403399999</v>
      </c>
      <c r="E38" s="36">
        <f>SUMIFS(СВЦЭМ!$C$39:$C$782,СВЦЭМ!$A$39:$A$782,$A38,СВЦЭМ!$B$39:$B$782,E$11)+'СЕТ СН'!$F$9+СВЦЭМ!$D$10+'СЕТ СН'!$F$5-'СЕТ СН'!$F$17</f>
        <v>3900.6065755</v>
      </c>
      <c r="F38" s="36">
        <f>SUMIFS(СВЦЭМ!$C$39:$C$782,СВЦЭМ!$A$39:$A$782,$A38,СВЦЭМ!$B$39:$B$782,F$11)+'СЕТ СН'!$F$9+СВЦЭМ!$D$10+'СЕТ СН'!$F$5-'СЕТ СН'!$F$17</f>
        <v>3903.2379952700003</v>
      </c>
      <c r="G38" s="36">
        <f>SUMIFS(СВЦЭМ!$C$39:$C$782,СВЦЭМ!$A$39:$A$782,$A38,СВЦЭМ!$B$39:$B$782,G$11)+'СЕТ СН'!$F$9+СВЦЭМ!$D$10+'СЕТ СН'!$F$5-'СЕТ СН'!$F$17</f>
        <v>3894.0211336900002</v>
      </c>
      <c r="H38" s="36">
        <f>SUMIFS(СВЦЭМ!$C$39:$C$782,СВЦЭМ!$A$39:$A$782,$A38,СВЦЭМ!$B$39:$B$782,H$11)+'СЕТ СН'!$F$9+СВЦЭМ!$D$10+'СЕТ СН'!$F$5-'СЕТ СН'!$F$17</f>
        <v>3842.1314604600002</v>
      </c>
      <c r="I38" s="36">
        <f>SUMIFS(СВЦЭМ!$C$39:$C$782,СВЦЭМ!$A$39:$A$782,$A38,СВЦЭМ!$B$39:$B$782,I$11)+'СЕТ СН'!$F$9+СВЦЭМ!$D$10+'СЕТ СН'!$F$5-'СЕТ СН'!$F$17</f>
        <v>3814.3149915700001</v>
      </c>
      <c r="J38" s="36">
        <f>SUMIFS(СВЦЭМ!$C$39:$C$782,СВЦЭМ!$A$39:$A$782,$A38,СВЦЭМ!$B$39:$B$782,J$11)+'СЕТ СН'!$F$9+СВЦЭМ!$D$10+'СЕТ СН'!$F$5-'СЕТ СН'!$F$17</f>
        <v>3782.8205025100001</v>
      </c>
      <c r="K38" s="36">
        <f>SUMIFS(СВЦЭМ!$C$39:$C$782,СВЦЭМ!$A$39:$A$782,$A38,СВЦЭМ!$B$39:$B$782,K$11)+'СЕТ СН'!$F$9+СВЦЭМ!$D$10+'СЕТ СН'!$F$5-'СЕТ СН'!$F$17</f>
        <v>3768.9135048400003</v>
      </c>
      <c r="L38" s="36">
        <f>SUMIFS(СВЦЭМ!$C$39:$C$782,СВЦЭМ!$A$39:$A$782,$A38,СВЦЭМ!$B$39:$B$782,L$11)+'СЕТ СН'!$F$9+СВЦЭМ!$D$10+'СЕТ СН'!$F$5-'СЕТ СН'!$F$17</f>
        <v>3763.71956082</v>
      </c>
      <c r="M38" s="36">
        <f>SUMIFS(СВЦЭМ!$C$39:$C$782,СВЦЭМ!$A$39:$A$782,$A38,СВЦЭМ!$B$39:$B$782,M$11)+'СЕТ СН'!$F$9+СВЦЭМ!$D$10+'СЕТ СН'!$F$5-'СЕТ СН'!$F$17</f>
        <v>3761.0867970999998</v>
      </c>
      <c r="N38" s="36">
        <f>SUMIFS(СВЦЭМ!$C$39:$C$782,СВЦЭМ!$A$39:$A$782,$A38,СВЦЭМ!$B$39:$B$782,N$11)+'СЕТ СН'!$F$9+СВЦЭМ!$D$10+'СЕТ СН'!$F$5-'СЕТ СН'!$F$17</f>
        <v>3773.88628664</v>
      </c>
      <c r="O38" s="36">
        <f>SUMIFS(СВЦЭМ!$C$39:$C$782,СВЦЭМ!$A$39:$A$782,$A38,СВЦЭМ!$B$39:$B$782,O$11)+'СЕТ СН'!$F$9+СВЦЭМ!$D$10+'СЕТ СН'!$F$5-'СЕТ СН'!$F$17</f>
        <v>3799.7847989800002</v>
      </c>
      <c r="P38" s="36">
        <f>SUMIFS(СВЦЭМ!$C$39:$C$782,СВЦЭМ!$A$39:$A$782,$A38,СВЦЭМ!$B$39:$B$782,P$11)+'СЕТ СН'!$F$9+СВЦЭМ!$D$10+'СЕТ СН'!$F$5-'СЕТ СН'!$F$17</f>
        <v>3799.0632569199997</v>
      </c>
      <c r="Q38" s="36">
        <f>SUMIFS(СВЦЭМ!$C$39:$C$782,СВЦЭМ!$A$39:$A$782,$A38,СВЦЭМ!$B$39:$B$782,Q$11)+'СЕТ СН'!$F$9+СВЦЭМ!$D$10+'СЕТ СН'!$F$5-'СЕТ СН'!$F$17</f>
        <v>3799.7000848300004</v>
      </c>
      <c r="R38" s="36">
        <f>SUMIFS(СВЦЭМ!$C$39:$C$782,СВЦЭМ!$A$39:$A$782,$A38,СВЦЭМ!$B$39:$B$782,R$11)+'СЕТ СН'!$F$9+СВЦЭМ!$D$10+'СЕТ СН'!$F$5-'СЕТ СН'!$F$17</f>
        <v>3799.6729114199998</v>
      </c>
      <c r="S38" s="36">
        <f>SUMIFS(СВЦЭМ!$C$39:$C$782,СВЦЭМ!$A$39:$A$782,$A38,СВЦЭМ!$B$39:$B$782,S$11)+'СЕТ СН'!$F$9+СВЦЭМ!$D$10+'СЕТ СН'!$F$5-'СЕТ СН'!$F$17</f>
        <v>3790.7142347400004</v>
      </c>
      <c r="T38" s="36">
        <f>SUMIFS(СВЦЭМ!$C$39:$C$782,СВЦЭМ!$A$39:$A$782,$A38,СВЦЭМ!$B$39:$B$782,T$11)+'СЕТ СН'!$F$9+СВЦЭМ!$D$10+'СЕТ СН'!$F$5-'СЕТ СН'!$F$17</f>
        <v>3776.2946392000003</v>
      </c>
      <c r="U38" s="36">
        <f>SUMIFS(СВЦЭМ!$C$39:$C$782,СВЦЭМ!$A$39:$A$782,$A38,СВЦЭМ!$B$39:$B$782,U$11)+'СЕТ СН'!$F$9+СВЦЭМ!$D$10+'СЕТ СН'!$F$5-'СЕТ СН'!$F$17</f>
        <v>3760.6810538099999</v>
      </c>
      <c r="V38" s="36">
        <f>SUMIFS(СВЦЭМ!$C$39:$C$782,СВЦЭМ!$A$39:$A$782,$A38,СВЦЭМ!$B$39:$B$782,V$11)+'СЕТ СН'!$F$9+СВЦЭМ!$D$10+'СЕТ СН'!$F$5-'СЕТ СН'!$F$17</f>
        <v>3739.7923328000002</v>
      </c>
      <c r="W38" s="36">
        <f>SUMIFS(СВЦЭМ!$C$39:$C$782,СВЦЭМ!$A$39:$A$782,$A38,СВЦЭМ!$B$39:$B$782,W$11)+'СЕТ СН'!$F$9+СВЦЭМ!$D$10+'СЕТ СН'!$F$5-'СЕТ СН'!$F$17</f>
        <v>3721.4115726600003</v>
      </c>
      <c r="X38" s="36">
        <f>SUMIFS(СВЦЭМ!$C$39:$C$782,СВЦЭМ!$A$39:$A$782,$A38,СВЦЭМ!$B$39:$B$782,X$11)+'СЕТ СН'!$F$9+СВЦЭМ!$D$10+'СЕТ СН'!$F$5-'СЕТ СН'!$F$17</f>
        <v>3761.48848116</v>
      </c>
      <c r="Y38" s="36">
        <f>SUMIFS(СВЦЭМ!$C$39:$C$782,СВЦЭМ!$A$39:$A$782,$A38,СВЦЭМ!$B$39:$B$782,Y$11)+'СЕТ СН'!$F$9+СВЦЭМ!$D$10+'СЕТ СН'!$F$5-'СЕТ СН'!$F$17</f>
        <v>3801.2036207800002</v>
      </c>
    </row>
    <row r="39" spans="1:25" ht="15.75" x14ac:dyDescent="0.2">
      <c r="A39" s="35">
        <f t="shared" si="0"/>
        <v>44679</v>
      </c>
      <c r="B39" s="36">
        <f>SUMIFS(СВЦЭМ!$C$39:$C$782,СВЦЭМ!$A$39:$A$782,$A39,СВЦЭМ!$B$39:$B$782,B$11)+'СЕТ СН'!$F$9+СВЦЭМ!$D$10+'СЕТ СН'!$F$5-'СЕТ СН'!$F$17</f>
        <v>3902.9193247000003</v>
      </c>
      <c r="C39" s="36">
        <f>SUMIFS(СВЦЭМ!$C$39:$C$782,СВЦЭМ!$A$39:$A$782,$A39,СВЦЭМ!$B$39:$B$782,C$11)+'СЕТ СН'!$F$9+СВЦЭМ!$D$10+'СЕТ СН'!$F$5-'СЕТ СН'!$F$17</f>
        <v>3882.5983993300001</v>
      </c>
      <c r="D39" s="36">
        <f>SUMIFS(СВЦЭМ!$C$39:$C$782,СВЦЭМ!$A$39:$A$782,$A39,СВЦЭМ!$B$39:$B$782,D$11)+'СЕТ СН'!$F$9+СВЦЭМ!$D$10+'СЕТ СН'!$F$5-'СЕТ СН'!$F$17</f>
        <v>3910.3224677799999</v>
      </c>
      <c r="E39" s="36">
        <f>SUMIFS(СВЦЭМ!$C$39:$C$782,СВЦЭМ!$A$39:$A$782,$A39,СВЦЭМ!$B$39:$B$782,E$11)+'СЕТ СН'!$F$9+СВЦЭМ!$D$10+'СЕТ СН'!$F$5-'СЕТ СН'!$F$17</f>
        <v>3906.9386464099998</v>
      </c>
      <c r="F39" s="36">
        <f>SUMIFS(СВЦЭМ!$C$39:$C$782,СВЦЭМ!$A$39:$A$782,$A39,СВЦЭМ!$B$39:$B$782,F$11)+'СЕТ СН'!$F$9+СВЦЭМ!$D$10+'СЕТ СН'!$F$5-'СЕТ СН'!$F$17</f>
        <v>3926.3489910400003</v>
      </c>
      <c r="G39" s="36">
        <f>SUMIFS(СВЦЭМ!$C$39:$C$782,СВЦЭМ!$A$39:$A$782,$A39,СВЦЭМ!$B$39:$B$782,G$11)+'СЕТ СН'!$F$9+СВЦЭМ!$D$10+'СЕТ СН'!$F$5-'СЕТ СН'!$F$17</f>
        <v>3906.9165708400001</v>
      </c>
      <c r="H39" s="36">
        <f>SUMIFS(СВЦЭМ!$C$39:$C$782,СВЦЭМ!$A$39:$A$782,$A39,СВЦЭМ!$B$39:$B$782,H$11)+'СЕТ СН'!$F$9+СВЦЭМ!$D$10+'СЕТ СН'!$F$5-'СЕТ СН'!$F$17</f>
        <v>3838.6166013700004</v>
      </c>
      <c r="I39" s="36">
        <f>SUMIFS(СВЦЭМ!$C$39:$C$782,СВЦЭМ!$A$39:$A$782,$A39,СВЦЭМ!$B$39:$B$782,I$11)+'СЕТ СН'!$F$9+СВЦЭМ!$D$10+'СЕТ СН'!$F$5-'СЕТ СН'!$F$17</f>
        <v>3770.1018493900001</v>
      </c>
      <c r="J39" s="36">
        <f>SUMIFS(СВЦЭМ!$C$39:$C$782,СВЦЭМ!$A$39:$A$782,$A39,СВЦЭМ!$B$39:$B$782,J$11)+'СЕТ СН'!$F$9+СВЦЭМ!$D$10+'СЕТ СН'!$F$5-'СЕТ СН'!$F$17</f>
        <v>3769.7755632200001</v>
      </c>
      <c r="K39" s="36">
        <f>SUMIFS(СВЦЭМ!$C$39:$C$782,СВЦЭМ!$A$39:$A$782,$A39,СВЦЭМ!$B$39:$B$782,K$11)+'СЕТ СН'!$F$9+СВЦЭМ!$D$10+'СЕТ СН'!$F$5-'СЕТ СН'!$F$17</f>
        <v>3781.9432607099998</v>
      </c>
      <c r="L39" s="36">
        <f>SUMIFS(СВЦЭМ!$C$39:$C$782,СВЦЭМ!$A$39:$A$782,$A39,СВЦЭМ!$B$39:$B$782,L$11)+'СЕТ СН'!$F$9+СВЦЭМ!$D$10+'СЕТ СН'!$F$5-'СЕТ СН'!$F$17</f>
        <v>3784.5357092900003</v>
      </c>
      <c r="M39" s="36">
        <f>SUMIFS(СВЦЭМ!$C$39:$C$782,СВЦЭМ!$A$39:$A$782,$A39,СВЦЭМ!$B$39:$B$782,M$11)+'СЕТ СН'!$F$9+СВЦЭМ!$D$10+'СЕТ СН'!$F$5-'СЕТ СН'!$F$17</f>
        <v>3819.6049494099998</v>
      </c>
      <c r="N39" s="36">
        <f>SUMIFS(СВЦЭМ!$C$39:$C$782,СВЦЭМ!$A$39:$A$782,$A39,СВЦЭМ!$B$39:$B$782,N$11)+'СЕТ СН'!$F$9+СВЦЭМ!$D$10+'СЕТ СН'!$F$5-'СЕТ СН'!$F$17</f>
        <v>3773.3328461199999</v>
      </c>
      <c r="O39" s="36">
        <f>SUMIFS(СВЦЭМ!$C$39:$C$782,СВЦЭМ!$A$39:$A$782,$A39,СВЦЭМ!$B$39:$B$782,O$11)+'СЕТ СН'!$F$9+СВЦЭМ!$D$10+'СЕТ СН'!$F$5-'СЕТ СН'!$F$17</f>
        <v>3736.0318450100003</v>
      </c>
      <c r="P39" s="36">
        <f>SUMIFS(СВЦЭМ!$C$39:$C$782,СВЦЭМ!$A$39:$A$782,$A39,СВЦЭМ!$B$39:$B$782,P$11)+'СЕТ СН'!$F$9+СВЦЭМ!$D$10+'СЕТ СН'!$F$5-'СЕТ СН'!$F$17</f>
        <v>3735.2645158699997</v>
      </c>
      <c r="Q39" s="36">
        <f>SUMIFS(СВЦЭМ!$C$39:$C$782,СВЦЭМ!$A$39:$A$782,$A39,СВЦЭМ!$B$39:$B$782,Q$11)+'СЕТ СН'!$F$9+СВЦЭМ!$D$10+'СЕТ СН'!$F$5-'СЕТ СН'!$F$17</f>
        <v>3760.21810555</v>
      </c>
      <c r="R39" s="36">
        <f>SUMIFS(СВЦЭМ!$C$39:$C$782,СВЦЭМ!$A$39:$A$782,$A39,СВЦЭМ!$B$39:$B$782,R$11)+'СЕТ СН'!$F$9+СВЦЭМ!$D$10+'СЕТ СН'!$F$5-'СЕТ СН'!$F$17</f>
        <v>3832.6797028299998</v>
      </c>
      <c r="S39" s="36">
        <f>SUMIFS(СВЦЭМ!$C$39:$C$782,СВЦЭМ!$A$39:$A$782,$A39,СВЦЭМ!$B$39:$B$782,S$11)+'СЕТ СН'!$F$9+СВЦЭМ!$D$10+'СЕТ СН'!$F$5-'СЕТ СН'!$F$17</f>
        <v>3885.6542022000003</v>
      </c>
      <c r="T39" s="36">
        <f>SUMIFS(СВЦЭМ!$C$39:$C$782,СВЦЭМ!$A$39:$A$782,$A39,СВЦЭМ!$B$39:$B$782,T$11)+'СЕТ СН'!$F$9+СВЦЭМ!$D$10+'СЕТ СН'!$F$5-'СЕТ СН'!$F$17</f>
        <v>3862.25016082</v>
      </c>
      <c r="U39" s="36">
        <f>SUMIFS(СВЦЭМ!$C$39:$C$782,СВЦЭМ!$A$39:$A$782,$A39,СВЦЭМ!$B$39:$B$782,U$11)+'СЕТ СН'!$F$9+СВЦЭМ!$D$10+'СЕТ СН'!$F$5-'СЕТ СН'!$F$17</f>
        <v>3808.16484214</v>
      </c>
      <c r="V39" s="36">
        <f>SUMIFS(СВЦЭМ!$C$39:$C$782,СВЦЭМ!$A$39:$A$782,$A39,СВЦЭМ!$B$39:$B$782,V$11)+'СЕТ СН'!$F$9+СВЦЭМ!$D$10+'СЕТ СН'!$F$5-'СЕТ СН'!$F$17</f>
        <v>3824.5262988599998</v>
      </c>
      <c r="W39" s="36">
        <f>SUMIFS(СВЦЭМ!$C$39:$C$782,СВЦЭМ!$A$39:$A$782,$A39,СВЦЭМ!$B$39:$B$782,W$11)+'СЕТ СН'!$F$9+СВЦЭМ!$D$10+'СЕТ СН'!$F$5-'СЕТ СН'!$F$17</f>
        <v>3821.2154129199998</v>
      </c>
      <c r="X39" s="36">
        <f>SUMIFS(СВЦЭМ!$C$39:$C$782,СВЦЭМ!$A$39:$A$782,$A39,СВЦЭМ!$B$39:$B$782,X$11)+'СЕТ СН'!$F$9+СВЦЭМ!$D$10+'СЕТ СН'!$F$5-'СЕТ СН'!$F$17</f>
        <v>3867.78526199</v>
      </c>
      <c r="Y39" s="36">
        <f>SUMIFS(СВЦЭМ!$C$39:$C$782,СВЦЭМ!$A$39:$A$782,$A39,СВЦЭМ!$B$39:$B$782,Y$11)+'СЕТ СН'!$F$9+СВЦЭМ!$D$10+'СЕТ СН'!$F$5-'СЕТ СН'!$F$17</f>
        <v>3912.48125424</v>
      </c>
    </row>
    <row r="40" spans="1:25" ht="15.75" x14ac:dyDescent="0.2">
      <c r="A40" s="35">
        <f t="shared" si="0"/>
        <v>44680</v>
      </c>
      <c r="B40" s="36">
        <f>SUMIFS(СВЦЭМ!$C$39:$C$782,СВЦЭМ!$A$39:$A$782,$A40,СВЦЭМ!$B$39:$B$782,B$11)+'СЕТ СН'!$F$9+СВЦЭМ!$D$10+'СЕТ СН'!$F$5-'СЕТ СН'!$F$17</f>
        <v>3879.4619471800002</v>
      </c>
      <c r="C40" s="36">
        <f>SUMIFS(СВЦЭМ!$C$39:$C$782,СВЦЭМ!$A$39:$A$782,$A40,СВЦЭМ!$B$39:$B$782,C$11)+'СЕТ СН'!$F$9+СВЦЭМ!$D$10+'СЕТ СН'!$F$5-'СЕТ СН'!$F$17</f>
        <v>3899.4086491899998</v>
      </c>
      <c r="D40" s="36">
        <f>SUMIFS(СВЦЭМ!$C$39:$C$782,СВЦЭМ!$A$39:$A$782,$A40,СВЦЭМ!$B$39:$B$782,D$11)+'СЕТ СН'!$F$9+СВЦЭМ!$D$10+'СЕТ СН'!$F$5-'СЕТ СН'!$F$17</f>
        <v>3911.3361818100002</v>
      </c>
      <c r="E40" s="36">
        <f>SUMIFS(СВЦЭМ!$C$39:$C$782,СВЦЭМ!$A$39:$A$782,$A40,СВЦЭМ!$B$39:$B$782,E$11)+'СЕТ СН'!$F$9+СВЦЭМ!$D$10+'СЕТ СН'!$F$5-'СЕТ СН'!$F$17</f>
        <v>3912.19147329</v>
      </c>
      <c r="F40" s="36">
        <f>SUMIFS(СВЦЭМ!$C$39:$C$782,СВЦЭМ!$A$39:$A$782,$A40,СВЦЭМ!$B$39:$B$782,F$11)+'СЕТ СН'!$F$9+СВЦЭМ!$D$10+'СЕТ СН'!$F$5-'СЕТ СН'!$F$17</f>
        <v>3906.93385218</v>
      </c>
      <c r="G40" s="36">
        <f>SUMIFS(СВЦЭМ!$C$39:$C$782,СВЦЭМ!$A$39:$A$782,$A40,СВЦЭМ!$B$39:$B$782,G$11)+'СЕТ СН'!$F$9+СВЦЭМ!$D$10+'СЕТ СН'!$F$5-'СЕТ СН'!$F$17</f>
        <v>3879.2335091700002</v>
      </c>
      <c r="H40" s="36">
        <f>SUMIFS(СВЦЭМ!$C$39:$C$782,СВЦЭМ!$A$39:$A$782,$A40,СВЦЭМ!$B$39:$B$782,H$11)+'СЕТ СН'!$F$9+СВЦЭМ!$D$10+'СЕТ СН'!$F$5-'СЕТ СН'!$F$17</f>
        <v>3833.03143095</v>
      </c>
      <c r="I40" s="36">
        <f>SUMIFS(СВЦЭМ!$C$39:$C$782,СВЦЭМ!$A$39:$A$782,$A40,СВЦЭМ!$B$39:$B$782,I$11)+'СЕТ СН'!$F$9+СВЦЭМ!$D$10+'СЕТ СН'!$F$5-'СЕТ СН'!$F$17</f>
        <v>3788.6303481</v>
      </c>
      <c r="J40" s="36">
        <f>SUMIFS(СВЦЭМ!$C$39:$C$782,СВЦЭМ!$A$39:$A$782,$A40,СВЦЭМ!$B$39:$B$782,J$11)+'СЕТ СН'!$F$9+СВЦЭМ!$D$10+'СЕТ СН'!$F$5-'СЕТ СН'!$F$17</f>
        <v>3756.52199827</v>
      </c>
      <c r="K40" s="36">
        <f>SUMIFS(СВЦЭМ!$C$39:$C$782,СВЦЭМ!$A$39:$A$782,$A40,СВЦЭМ!$B$39:$B$782,K$11)+'СЕТ СН'!$F$9+СВЦЭМ!$D$10+'СЕТ СН'!$F$5-'СЕТ СН'!$F$17</f>
        <v>3751.48966126</v>
      </c>
      <c r="L40" s="36">
        <f>SUMIFS(СВЦЭМ!$C$39:$C$782,СВЦЭМ!$A$39:$A$782,$A40,СВЦЭМ!$B$39:$B$782,L$11)+'СЕТ СН'!$F$9+СВЦЭМ!$D$10+'СЕТ СН'!$F$5-'СЕТ СН'!$F$17</f>
        <v>3770.1600182299999</v>
      </c>
      <c r="M40" s="36">
        <f>SUMIFS(СВЦЭМ!$C$39:$C$782,СВЦЭМ!$A$39:$A$782,$A40,СВЦЭМ!$B$39:$B$782,M$11)+'СЕТ СН'!$F$9+СВЦЭМ!$D$10+'СЕТ СН'!$F$5-'СЕТ СН'!$F$17</f>
        <v>3799.5369303699999</v>
      </c>
      <c r="N40" s="36">
        <f>SUMIFS(СВЦЭМ!$C$39:$C$782,СВЦЭМ!$A$39:$A$782,$A40,СВЦЭМ!$B$39:$B$782,N$11)+'СЕТ СН'!$F$9+СВЦЭМ!$D$10+'СЕТ СН'!$F$5-'СЕТ СН'!$F$17</f>
        <v>3825.73136613</v>
      </c>
      <c r="O40" s="36">
        <f>SUMIFS(СВЦЭМ!$C$39:$C$782,СВЦЭМ!$A$39:$A$782,$A40,СВЦЭМ!$B$39:$B$782,O$11)+'СЕТ СН'!$F$9+СВЦЭМ!$D$10+'СЕТ СН'!$F$5-'СЕТ СН'!$F$17</f>
        <v>3790.2795281799999</v>
      </c>
      <c r="P40" s="36">
        <f>SUMIFS(СВЦЭМ!$C$39:$C$782,СВЦЭМ!$A$39:$A$782,$A40,СВЦЭМ!$B$39:$B$782,P$11)+'СЕТ СН'!$F$9+СВЦЭМ!$D$10+'СЕТ СН'!$F$5-'СЕТ СН'!$F$17</f>
        <v>3810.3772915300001</v>
      </c>
      <c r="Q40" s="36">
        <f>SUMIFS(СВЦЭМ!$C$39:$C$782,СВЦЭМ!$A$39:$A$782,$A40,СВЦЭМ!$B$39:$B$782,Q$11)+'СЕТ СН'!$F$9+СВЦЭМ!$D$10+'СЕТ СН'!$F$5-'СЕТ СН'!$F$17</f>
        <v>3836.5308986</v>
      </c>
      <c r="R40" s="36">
        <f>SUMIFS(СВЦЭМ!$C$39:$C$782,СВЦЭМ!$A$39:$A$782,$A40,СВЦЭМ!$B$39:$B$782,R$11)+'СЕТ СН'!$F$9+СВЦЭМ!$D$10+'СЕТ СН'!$F$5-'СЕТ СН'!$F$17</f>
        <v>3815.1799053100003</v>
      </c>
      <c r="S40" s="36">
        <f>SUMIFS(СВЦЭМ!$C$39:$C$782,СВЦЭМ!$A$39:$A$782,$A40,СВЦЭМ!$B$39:$B$782,S$11)+'СЕТ СН'!$F$9+СВЦЭМ!$D$10+'СЕТ СН'!$F$5-'СЕТ СН'!$F$17</f>
        <v>3825.7065023100004</v>
      </c>
      <c r="T40" s="36">
        <f>SUMIFS(СВЦЭМ!$C$39:$C$782,СВЦЭМ!$A$39:$A$782,$A40,СВЦЭМ!$B$39:$B$782,T$11)+'СЕТ СН'!$F$9+СВЦЭМ!$D$10+'СЕТ СН'!$F$5-'СЕТ СН'!$F$17</f>
        <v>3775.2806527399998</v>
      </c>
      <c r="U40" s="36">
        <f>SUMIFS(СВЦЭМ!$C$39:$C$782,СВЦЭМ!$A$39:$A$782,$A40,СВЦЭМ!$B$39:$B$782,U$11)+'СЕТ СН'!$F$9+СВЦЭМ!$D$10+'СЕТ СН'!$F$5-'СЕТ СН'!$F$17</f>
        <v>3767.3704104600001</v>
      </c>
      <c r="V40" s="36">
        <f>SUMIFS(СВЦЭМ!$C$39:$C$782,СВЦЭМ!$A$39:$A$782,$A40,СВЦЭМ!$B$39:$B$782,V$11)+'СЕТ СН'!$F$9+СВЦЭМ!$D$10+'СЕТ СН'!$F$5-'СЕТ СН'!$F$17</f>
        <v>3744.7744133300002</v>
      </c>
      <c r="W40" s="36">
        <f>SUMIFS(СВЦЭМ!$C$39:$C$782,СВЦЭМ!$A$39:$A$782,$A40,СВЦЭМ!$B$39:$B$782,W$11)+'СЕТ СН'!$F$9+СВЦЭМ!$D$10+'СЕТ СН'!$F$5-'СЕТ СН'!$F$17</f>
        <v>3778.76242873</v>
      </c>
      <c r="X40" s="36">
        <f>SUMIFS(СВЦЭМ!$C$39:$C$782,СВЦЭМ!$A$39:$A$782,$A40,СВЦЭМ!$B$39:$B$782,X$11)+'СЕТ СН'!$F$9+СВЦЭМ!$D$10+'СЕТ СН'!$F$5-'СЕТ СН'!$F$17</f>
        <v>3807.2655706800001</v>
      </c>
      <c r="Y40" s="36">
        <f>SUMIFS(СВЦЭМ!$C$39:$C$782,СВЦЭМ!$A$39:$A$782,$A40,СВЦЭМ!$B$39:$B$782,Y$11)+'СЕТ СН'!$F$9+СВЦЭМ!$D$10+'СЕТ СН'!$F$5-'СЕТ СН'!$F$17</f>
        <v>3845.0122541400001</v>
      </c>
    </row>
    <row r="41" spans="1:25" ht="15.75" x14ac:dyDescent="0.2">
      <c r="A41" s="35">
        <f t="shared" si="0"/>
        <v>44681</v>
      </c>
      <c r="B41" s="36">
        <f>SUMIFS(СВЦЭМ!$C$39:$C$782,СВЦЭМ!$A$39:$A$782,$A41,СВЦЭМ!$B$39:$B$782,B$11)+'СЕТ СН'!$F$9+СВЦЭМ!$D$10+'СЕТ СН'!$F$5-'СЕТ СН'!$F$17</f>
        <v>3884.16448894</v>
      </c>
      <c r="C41" s="36">
        <f>SUMIFS(СВЦЭМ!$C$39:$C$782,СВЦЭМ!$A$39:$A$782,$A41,СВЦЭМ!$B$39:$B$782,C$11)+'СЕТ СН'!$F$9+СВЦЭМ!$D$10+'СЕТ СН'!$F$5-'СЕТ СН'!$F$17</f>
        <v>3828.0024048800001</v>
      </c>
      <c r="D41" s="36">
        <f>SUMIFS(СВЦЭМ!$C$39:$C$782,СВЦЭМ!$A$39:$A$782,$A41,СВЦЭМ!$B$39:$B$782,D$11)+'СЕТ СН'!$F$9+СВЦЭМ!$D$10+'СЕТ СН'!$F$5-'СЕТ СН'!$F$17</f>
        <v>3873.89831873</v>
      </c>
      <c r="E41" s="36">
        <f>SUMIFS(СВЦЭМ!$C$39:$C$782,СВЦЭМ!$A$39:$A$782,$A41,СВЦЭМ!$B$39:$B$782,E$11)+'СЕТ СН'!$F$9+СВЦЭМ!$D$10+'СЕТ СН'!$F$5-'СЕТ СН'!$F$17</f>
        <v>3898.3128884600001</v>
      </c>
      <c r="F41" s="36">
        <f>SUMIFS(СВЦЭМ!$C$39:$C$782,СВЦЭМ!$A$39:$A$782,$A41,СВЦЭМ!$B$39:$B$782,F$11)+'СЕТ СН'!$F$9+СВЦЭМ!$D$10+'СЕТ СН'!$F$5-'СЕТ СН'!$F$17</f>
        <v>3912.46630353</v>
      </c>
      <c r="G41" s="36">
        <f>SUMIFS(СВЦЭМ!$C$39:$C$782,СВЦЭМ!$A$39:$A$782,$A41,СВЦЭМ!$B$39:$B$782,G$11)+'СЕТ СН'!$F$9+СВЦЭМ!$D$10+'СЕТ СН'!$F$5-'СЕТ СН'!$F$17</f>
        <v>3919.0216292200002</v>
      </c>
      <c r="H41" s="36">
        <f>SUMIFS(СВЦЭМ!$C$39:$C$782,СВЦЭМ!$A$39:$A$782,$A41,СВЦЭМ!$B$39:$B$782,H$11)+'СЕТ СН'!$F$9+СВЦЭМ!$D$10+'СЕТ СН'!$F$5-'СЕТ СН'!$F$17</f>
        <v>3894.9674648199998</v>
      </c>
      <c r="I41" s="36">
        <f>SUMIFS(СВЦЭМ!$C$39:$C$782,СВЦЭМ!$A$39:$A$782,$A41,СВЦЭМ!$B$39:$B$782,I$11)+'СЕТ СН'!$F$9+СВЦЭМ!$D$10+'СЕТ СН'!$F$5-'СЕТ СН'!$F$17</f>
        <v>3869.25644779</v>
      </c>
      <c r="J41" s="36">
        <f>SUMIFS(СВЦЭМ!$C$39:$C$782,СВЦЭМ!$A$39:$A$782,$A41,СВЦЭМ!$B$39:$B$782,J$11)+'СЕТ СН'!$F$9+СВЦЭМ!$D$10+'СЕТ СН'!$F$5-'СЕТ СН'!$F$17</f>
        <v>3820.1558974700001</v>
      </c>
      <c r="K41" s="36">
        <f>SUMIFS(СВЦЭМ!$C$39:$C$782,СВЦЭМ!$A$39:$A$782,$A41,СВЦЭМ!$B$39:$B$782,K$11)+'СЕТ СН'!$F$9+СВЦЭМ!$D$10+'СЕТ СН'!$F$5-'СЕТ СН'!$F$17</f>
        <v>3783.9767891199999</v>
      </c>
      <c r="L41" s="36">
        <f>SUMIFS(СВЦЭМ!$C$39:$C$782,СВЦЭМ!$A$39:$A$782,$A41,СВЦЭМ!$B$39:$B$782,L$11)+'СЕТ СН'!$F$9+СВЦЭМ!$D$10+'СЕТ СН'!$F$5-'СЕТ СН'!$F$17</f>
        <v>3758.00989445</v>
      </c>
      <c r="M41" s="36">
        <f>SUMIFS(СВЦЭМ!$C$39:$C$782,СВЦЭМ!$A$39:$A$782,$A41,СВЦЭМ!$B$39:$B$782,M$11)+'СЕТ СН'!$F$9+СВЦЭМ!$D$10+'СЕТ СН'!$F$5-'СЕТ СН'!$F$17</f>
        <v>3774.8595603600002</v>
      </c>
      <c r="N41" s="36">
        <f>SUMIFS(СВЦЭМ!$C$39:$C$782,СВЦЭМ!$A$39:$A$782,$A41,СВЦЭМ!$B$39:$B$782,N$11)+'СЕТ СН'!$F$9+СВЦЭМ!$D$10+'СЕТ СН'!$F$5-'СЕТ СН'!$F$17</f>
        <v>3774.3073589099999</v>
      </c>
      <c r="O41" s="36">
        <f>SUMIFS(СВЦЭМ!$C$39:$C$782,СВЦЭМ!$A$39:$A$782,$A41,СВЦЭМ!$B$39:$B$782,O$11)+'СЕТ СН'!$F$9+СВЦЭМ!$D$10+'СЕТ СН'!$F$5-'СЕТ СН'!$F$17</f>
        <v>3780.6912165000003</v>
      </c>
      <c r="P41" s="36">
        <f>SUMIFS(СВЦЭМ!$C$39:$C$782,СВЦЭМ!$A$39:$A$782,$A41,СВЦЭМ!$B$39:$B$782,P$11)+'СЕТ СН'!$F$9+СВЦЭМ!$D$10+'СЕТ СН'!$F$5-'СЕТ СН'!$F$17</f>
        <v>3774.4275224600001</v>
      </c>
      <c r="Q41" s="36">
        <f>SUMIFS(СВЦЭМ!$C$39:$C$782,СВЦЭМ!$A$39:$A$782,$A41,СВЦЭМ!$B$39:$B$782,Q$11)+'СЕТ СН'!$F$9+СВЦЭМ!$D$10+'СЕТ СН'!$F$5-'СЕТ СН'!$F$17</f>
        <v>3793.42959402</v>
      </c>
      <c r="R41" s="36">
        <f>SUMIFS(СВЦЭМ!$C$39:$C$782,СВЦЭМ!$A$39:$A$782,$A41,СВЦЭМ!$B$39:$B$782,R$11)+'СЕТ СН'!$F$9+СВЦЭМ!$D$10+'СЕТ СН'!$F$5-'СЕТ СН'!$F$17</f>
        <v>3801.8527627600001</v>
      </c>
      <c r="S41" s="36">
        <f>SUMIFS(СВЦЭМ!$C$39:$C$782,СВЦЭМ!$A$39:$A$782,$A41,СВЦЭМ!$B$39:$B$782,S$11)+'СЕТ СН'!$F$9+СВЦЭМ!$D$10+'СЕТ СН'!$F$5-'СЕТ СН'!$F$17</f>
        <v>3784.14031871</v>
      </c>
      <c r="T41" s="36">
        <f>SUMIFS(СВЦЭМ!$C$39:$C$782,СВЦЭМ!$A$39:$A$782,$A41,СВЦЭМ!$B$39:$B$782,T$11)+'СЕТ СН'!$F$9+СВЦЭМ!$D$10+'СЕТ СН'!$F$5-'СЕТ СН'!$F$17</f>
        <v>3765.4677202000003</v>
      </c>
      <c r="U41" s="36">
        <f>SUMIFS(СВЦЭМ!$C$39:$C$782,СВЦЭМ!$A$39:$A$782,$A41,СВЦЭМ!$B$39:$B$782,U$11)+'СЕТ СН'!$F$9+СВЦЭМ!$D$10+'СЕТ СН'!$F$5-'СЕТ СН'!$F$17</f>
        <v>3774.3090601499998</v>
      </c>
      <c r="V41" s="36">
        <f>SUMIFS(СВЦЭМ!$C$39:$C$782,СВЦЭМ!$A$39:$A$782,$A41,СВЦЭМ!$B$39:$B$782,V$11)+'СЕТ СН'!$F$9+СВЦЭМ!$D$10+'СЕТ СН'!$F$5-'СЕТ СН'!$F$17</f>
        <v>3780.44209555</v>
      </c>
      <c r="W41" s="36">
        <f>SUMIFS(СВЦЭМ!$C$39:$C$782,СВЦЭМ!$A$39:$A$782,$A41,СВЦЭМ!$B$39:$B$782,W$11)+'СЕТ СН'!$F$9+СВЦЭМ!$D$10+'СЕТ СН'!$F$5-'СЕТ СН'!$F$17</f>
        <v>3762.3667239400002</v>
      </c>
      <c r="X41" s="36">
        <f>SUMIFS(СВЦЭМ!$C$39:$C$782,СВЦЭМ!$A$39:$A$782,$A41,СВЦЭМ!$B$39:$B$782,X$11)+'СЕТ СН'!$F$9+СВЦЭМ!$D$10+'СЕТ СН'!$F$5-'СЕТ СН'!$F$17</f>
        <v>3796.7464371599999</v>
      </c>
      <c r="Y41" s="36">
        <f>SUMIFS(СВЦЭМ!$C$39:$C$782,СВЦЭМ!$A$39:$A$782,$A41,СВЦЭМ!$B$39:$B$782,Y$11)+'СЕТ СН'!$F$9+СВЦЭМ!$D$10+'СЕТ СН'!$F$5-'СЕТ СН'!$F$17</f>
        <v>3803.5059726999998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01.04.2022</v>
      </c>
      <c r="B48" s="36">
        <f>SUMIFS(СВЦЭМ!$C$39:$C$782,СВЦЭМ!$A$39:$A$782,$A48,СВЦЭМ!$B$39:$B$782,B$47)+'СЕТ СН'!$G$9+СВЦЭМ!$D$10+'СЕТ СН'!$G$5-'СЕТ СН'!$G$17</f>
        <v>4023.1651421299998</v>
      </c>
      <c r="C48" s="36">
        <f>SUMIFS(СВЦЭМ!$C$39:$C$782,СВЦЭМ!$A$39:$A$782,$A48,СВЦЭМ!$B$39:$B$782,C$47)+'СЕТ СН'!$G$9+СВЦЭМ!$D$10+'СЕТ СН'!$G$5-'СЕТ СН'!$G$17</f>
        <v>4023.9900319799999</v>
      </c>
      <c r="D48" s="36">
        <f>SUMIFS(СВЦЭМ!$C$39:$C$782,СВЦЭМ!$A$39:$A$782,$A48,СВЦЭМ!$B$39:$B$782,D$47)+'СЕТ СН'!$G$9+СВЦЭМ!$D$10+'СЕТ СН'!$G$5-'СЕТ СН'!$G$17</f>
        <v>4051.9486514499999</v>
      </c>
      <c r="E48" s="36">
        <f>SUMIFS(СВЦЭМ!$C$39:$C$782,СВЦЭМ!$A$39:$A$782,$A48,СВЦЭМ!$B$39:$B$782,E$47)+'СЕТ СН'!$G$9+СВЦЭМ!$D$10+'СЕТ СН'!$G$5-'СЕТ СН'!$G$17</f>
        <v>4062.3107408599999</v>
      </c>
      <c r="F48" s="36">
        <f>SUMIFS(СВЦЭМ!$C$39:$C$782,СВЦЭМ!$A$39:$A$782,$A48,СВЦЭМ!$B$39:$B$782,F$47)+'СЕТ СН'!$G$9+СВЦЭМ!$D$10+'СЕТ СН'!$G$5-'СЕТ СН'!$G$17</f>
        <v>4062.0856753999997</v>
      </c>
      <c r="G48" s="36">
        <f>SUMIFS(СВЦЭМ!$C$39:$C$782,СВЦЭМ!$A$39:$A$782,$A48,СВЦЭМ!$B$39:$B$782,G$47)+'СЕТ СН'!$G$9+СВЦЭМ!$D$10+'СЕТ СН'!$G$5-'СЕТ СН'!$G$17</f>
        <v>4033.0133682799997</v>
      </c>
      <c r="H48" s="36">
        <f>SUMIFS(СВЦЭМ!$C$39:$C$782,СВЦЭМ!$A$39:$A$782,$A48,СВЦЭМ!$B$39:$B$782,H$47)+'СЕТ СН'!$G$9+СВЦЭМ!$D$10+'СЕТ СН'!$G$5-'СЕТ СН'!$G$17</f>
        <v>3975.5776475399998</v>
      </c>
      <c r="I48" s="36">
        <f>SUMIFS(СВЦЭМ!$C$39:$C$782,СВЦЭМ!$A$39:$A$782,$A48,СВЦЭМ!$B$39:$B$782,I$47)+'СЕТ СН'!$G$9+СВЦЭМ!$D$10+'СЕТ СН'!$G$5-'СЕТ СН'!$G$17</f>
        <v>3961.3569588199998</v>
      </c>
      <c r="J48" s="36">
        <f>SUMIFS(СВЦЭМ!$C$39:$C$782,СВЦЭМ!$A$39:$A$782,$A48,СВЦЭМ!$B$39:$B$782,J$47)+'СЕТ СН'!$G$9+СВЦЭМ!$D$10+'СЕТ СН'!$G$5-'СЕТ СН'!$G$17</f>
        <v>3941.8082406899998</v>
      </c>
      <c r="K48" s="36">
        <f>SUMIFS(СВЦЭМ!$C$39:$C$782,СВЦЭМ!$A$39:$A$782,$A48,СВЦЭМ!$B$39:$B$782,K$47)+'СЕТ СН'!$G$9+СВЦЭМ!$D$10+'СЕТ СН'!$G$5-'СЕТ СН'!$G$17</f>
        <v>3976.6615329699998</v>
      </c>
      <c r="L48" s="36">
        <f>SUMIFS(СВЦЭМ!$C$39:$C$782,СВЦЭМ!$A$39:$A$782,$A48,СВЦЭМ!$B$39:$B$782,L$47)+'СЕТ СН'!$G$9+СВЦЭМ!$D$10+'СЕТ СН'!$G$5-'СЕТ СН'!$G$17</f>
        <v>4014.80015641</v>
      </c>
      <c r="M48" s="36">
        <f>SUMIFS(СВЦЭМ!$C$39:$C$782,СВЦЭМ!$A$39:$A$782,$A48,СВЦЭМ!$B$39:$B$782,M$47)+'СЕТ СН'!$G$9+СВЦЭМ!$D$10+'СЕТ СН'!$G$5-'СЕТ СН'!$G$17</f>
        <v>4035.2232832899999</v>
      </c>
      <c r="N48" s="36">
        <f>SUMIFS(СВЦЭМ!$C$39:$C$782,СВЦЭМ!$A$39:$A$782,$A48,СВЦЭМ!$B$39:$B$782,N$47)+'СЕТ СН'!$G$9+СВЦЭМ!$D$10+'СЕТ СН'!$G$5-'СЕТ СН'!$G$17</f>
        <v>4000.2569312199998</v>
      </c>
      <c r="O48" s="36">
        <f>SUMIFS(СВЦЭМ!$C$39:$C$782,СВЦЭМ!$A$39:$A$782,$A48,СВЦЭМ!$B$39:$B$782,O$47)+'СЕТ СН'!$G$9+СВЦЭМ!$D$10+'СЕТ СН'!$G$5-'СЕТ СН'!$G$17</f>
        <v>4021.1167058199999</v>
      </c>
      <c r="P48" s="36">
        <f>SUMIFS(СВЦЭМ!$C$39:$C$782,СВЦЭМ!$A$39:$A$782,$A48,СВЦЭМ!$B$39:$B$782,P$47)+'СЕТ СН'!$G$9+СВЦЭМ!$D$10+'СЕТ СН'!$G$5-'СЕТ СН'!$G$17</f>
        <v>4052.2664946499999</v>
      </c>
      <c r="Q48" s="36">
        <f>SUMIFS(СВЦЭМ!$C$39:$C$782,СВЦЭМ!$A$39:$A$782,$A48,СВЦЭМ!$B$39:$B$782,Q$47)+'СЕТ СН'!$G$9+СВЦЭМ!$D$10+'СЕТ СН'!$G$5-'СЕТ СН'!$G$17</f>
        <v>4057.7199664899999</v>
      </c>
      <c r="R48" s="36">
        <f>SUMIFS(СВЦЭМ!$C$39:$C$782,СВЦЭМ!$A$39:$A$782,$A48,СВЦЭМ!$B$39:$B$782,R$47)+'СЕТ СН'!$G$9+СВЦЭМ!$D$10+'СЕТ СН'!$G$5-'СЕТ СН'!$G$17</f>
        <v>4082.6352417199996</v>
      </c>
      <c r="S48" s="36">
        <f>SUMIFS(СВЦЭМ!$C$39:$C$782,СВЦЭМ!$A$39:$A$782,$A48,СВЦЭМ!$B$39:$B$782,S$47)+'СЕТ СН'!$G$9+СВЦЭМ!$D$10+'СЕТ СН'!$G$5-'СЕТ СН'!$G$17</f>
        <v>4086.9260698899998</v>
      </c>
      <c r="T48" s="36">
        <f>SUMIFS(СВЦЭМ!$C$39:$C$782,СВЦЭМ!$A$39:$A$782,$A48,СВЦЭМ!$B$39:$B$782,T$47)+'СЕТ СН'!$G$9+СВЦЭМ!$D$10+'СЕТ СН'!$G$5-'СЕТ СН'!$G$17</f>
        <v>4046.4122708099999</v>
      </c>
      <c r="U48" s="36">
        <f>SUMIFS(СВЦЭМ!$C$39:$C$782,СВЦЭМ!$A$39:$A$782,$A48,СВЦЭМ!$B$39:$B$782,U$47)+'СЕТ СН'!$G$9+СВЦЭМ!$D$10+'СЕТ СН'!$G$5-'СЕТ СН'!$G$17</f>
        <v>4024.9519379499998</v>
      </c>
      <c r="V48" s="36">
        <f>SUMIFS(СВЦЭМ!$C$39:$C$782,СВЦЭМ!$A$39:$A$782,$A48,СВЦЭМ!$B$39:$B$782,V$47)+'СЕТ СН'!$G$9+СВЦЭМ!$D$10+'СЕТ СН'!$G$5-'СЕТ СН'!$G$17</f>
        <v>4022.9685996899998</v>
      </c>
      <c r="W48" s="36">
        <f>SUMIFS(СВЦЭМ!$C$39:$C$782,СВЦЭМ!$A$39:$A$782,$A48,СВЦЭМ!$B$39:$B$782,W$47)+'СЕТ СН'!$G$9+СВЦЭМ!$D$10+'СЕТ СН'!$G$5-'СЕТ СН'!$G$17</f>
        <v>4034.2489489</v>
      </c>
      <c r="X48" s="36">
        <f>SUMIFS(СВЦЭМ!$C$39:$C$782,СВЦЭМ!$A$39:$A$782,$A48,СВЦЭМ!$B$39:$B$782,X$47)+'СЕТ СН'!$G$9+СВЦЭМ!$D$10+'СЕТ СН'!$G$5-'СЕТ СН'!$G$17</f>
        <v>4040.6932987999999</v>
      </c>
      <c r="Y48" s="36">
        <f>SUMIFS(СВЦЭМ!$C$39:$C$782,СВЦЭМ!$A$39:$A$782,$A48,СВЦЭМ!$B$39:$B$782,Y$47)+'СЕТ СН'!$G$9+СВЦЭМ!$D$10+'СЕТ СН'!$G$5-'СЕТ СН'!$G$17</f>
        <v>4043.2161389900002</v>
      </c>
    </row>
    <row r="49" spans="1:25" ht="15.75" x14ac:dyDescent="0.2">
      <c r="A49" s="35">
        <f>A48+1</f>
        <v>44653</v>
      </c>
      <c r="B49" s="36">
        <f>SUMIFS(СВЦЭМ!$C$39:$C$782,СВЦЭМ!$A$39:$A$782,$A49,СВЦЭМ!$B$39:$B$782,B$47)+'СЕТ СН'!$G$9+СВЦЭМ!$D$10+'СЕТ СН'!$G$5-'СЕТ СН'!$G$17</f>
        <v>4128.4991008899997</v>
      </c>
      <c r="C49" s="36">
        <f>SUMIFS(СВЦЭМ!$C$39:$C$782,СВЦЭМ!$A$39:$A$782,$A49,СВЦЭМ!$B$39:$B$782,C$47)+'СЕТ СН'!$G$9+СВЦЭМ!$D$10+'СЕТ СН'!$G$5-'СЕТ СН'!$G$17</f>
        <v>4098.4993822400002</v>
      </c>
      <c r="D49" s="36">
        <f>SUMIFS(СВЦЭМ!$C$39:$C$782,СВЦЭМ!$A$39:$A$782,$A49,СВЦЭМ!$B$39:$B$782,D$47)+'СЕТ СН'!$G$9+СВЦЭМ!$D$10+'СЕТ СН'!$G$5-'СЕТ СН'!$G$17</f>
        <v>4137.9559785199999</v>
      </c>
      <c r="E49" s="36">
        <f>SUMIFS(СВЦЭМ!$C$39:$C$782,СВЦЭМ!$A$39:$A$782,$A49,СВЦЭМ!$B$39:$B$782,E$47)+'СЕТ СН'!$G$9+СВЦЭМ!$D$10+'СЕТ СН'!$G$5-'СЕТ СН'!$G$17</f>
        <v>4154.5542047700001</v>
      </c>
      <c r="F49" s="36">
        <f>SUMIFS(СВЦЭМ!$C$39:$C$782,СВЦЭМ!$A$39:$A$782,$A49,СВЦЭМ!$B$39:$B$782,F$47)+'СЕТ СН'!$G$9+СВЦЭМ!$D$10+'СЕТ СН'!$G$5-'СЕТ СН'!$G$17</f>
        <v>4150.0716377400004</v>
      </c>
      <c r="G49" s="36">
        <f>SUMIFS(СВЦЭМ!$C$39:$C$782,СВЦЭМ!$A$39:$A$782,$A49,СВЦЭМ!$B$39:$B$782,G$47)+'СЕТ СН'!$G$9+СВЦЭМ!$D$10+'СЕТ СН'!$G$5-'СЕТ СН'!$G$17</f>
        <v>4162.0597501299999</v>
      </c>
      <c r="H49" s="36">
        <f>SUMIFS(СВЦЭМ!$C$39:$C$782,СВЦЭМ!$A$39:$A$782,$A49,СВЦЭМ!$B$39:$B$782,H$47)+'СЕТ СН'!$G$9+СВЦЭМ!$D$10+'СЕТ СН'!$G$5-'СЕТ СН'!$G$17</f>
        <v>4134.3870337899998</v>
      </c>
      <c r="I49" s="36">
        <f>SUMIFS(СВЦЭМ!$C$39:$C$782,СВЦЭМ!$A$39:$A$782,$A49,СВЦЭМ!$B$39:$B$782,I$47)+'СЕТ СН'!$G$9+СВЦЭМ!$D$10+'СЕТ СН'!$G$5-'СЕТ СН'!$G$17</f>
        <v>4085.9135790999999</v>
      </c>
      <c r="J49" s="36">
        <f>SUMIFS(СВЦЭМ!$C$39:$C$782,СВЦЭМ!$A$39:$A$782,$A49,СВЦЭМ!$B$39:$B$782,J$47)+'СЕТ СН'!$G$9+СВЦЭМ!$D$10+'СЕТ СН'!$G$5-'СЕТ СН'!$G$17</f>
        <v>4033.7969288200002</v>
      </c>
      <c r="K49" s="36">
        <f>SUMIFS(СВЦЭМ!$C$39:$C$782,СВЦЭМ!$A$39:$A$782,$A49,СВЦЭМ!$B$39:$B$782,K$47)+'СЕТ СН'!$G$9+СВЦЭМ!$D$10+'СЕТ СН'!$G$5-'СЕТ СН'!$G$17</f>
        <v>4002.6877715399996</v>
      </c>
      <c r="L49" s="36">
        <f>SUMIFS(СВЦЭМ!$C$39:$C$782,СВЦЭМ!$A$39:$A$782,$A49,СВЦЭМ!$B$39:$B$782,L$47)+'СЕТ СН'!$G$9+СВЦЭМ!$D$10+'СЕТ СН'!$G$5-'СЕТ СН'!$G$17</f>
        <v>4027.3794651199996</v>
      </c>
      <c r="M49" s="36">
        <f>SUMIFS(СВЦЭМ!$C$39:$C$782,СВЦЭМ!$A$39:$A$782,$A49,СВЦЭМ!$B$39:$B$782,M$47)+'СЕТ СН'!$G$9+СВЦЭМ!$D$10+'СЕТ СН'!$G$5-'СЕТ СН'!$G$17</f>
        <v>4029.3646980399999</v>
      </c>
      <c r="N49" s="36">
        <f>SUMIFS(СВЦЭМ!$C$39:$C$782,СВЦЭМ!$A$39:$A$782,$A49,СВЦЭМ!$B$39:$B$782,N$47)+'СЕТ СН'!$G$9+СВЦЭМ!$D$10+'СЕТ СН'!$G$5-'СЕТ СН'!$G$17</f>
        <v>4018.88076628</v>
      </c>
      <c r="O49" s="36">
        <f>SUMIFS(СВЦЭМ!$C$39:$C$782,СВЦЭМ!$A$39:$A$782,$A49,СВЦЭМ!$B$39:$B$782,O$47)+'СЕТ СН'!$G$9+СВЦЭМ!$D$10+'СЕТ СН'!$G$5-'СЕТ СН'!$G$17</f>
        <v>4048.97200071</v>
      </c>
      <c r="P49" s="36">
        <f>SUMIFS(СВЦЭМ!$C$39:$C$782,СВЦЭМ!$A$39:$A$782,$A49,СВЦЭМ!$B$39:$B$782,P$47)+'СЕТ СН'!$G$9+СВЦЭМ!$D$10+'СЕТ СН'!$G$5-'СЕТ СН'!$G$17</f>
        <v>4084.36909225</v>
      </c>
      <c r="Q49" s="36">
        <f>SUMIFS(СВЦЭМ!$C$39:$C$782,СВЦЭМ!$A$39:$A$782,$A49,СВЦЭМ!$B$39:$B$782,Q$47)+'СЕТ СН'!$G$9+СВЦЭМ!$D$10+'СЕТ СН'!$G$5-'СЕТ СН'!$G$17</f>
        <v>4070.8914932899997</v>
      </c>
      <c r="R49" s="36">
        <f>SUMIFS(СВЦЭМ!$C$39:$C$782,СВЦЭМ!$A$39:$A$782,$A49,СВЦЭМ!$B$39:$B$782,R$47)+'СЕТ СН'!$G$9+СВЦЭМ!$D$10+'СЕТ СН'!$G$5-'СЕТ СН'!$G$17</f>
        <v>4071.2925374899996</v>
      </c>
      <c r="S49" s="36">
        <f>SUMIFS(СВЦЭМ!$C$39:$C$782,СВЦЭМ!$A$39:$A$782,$A49,СВЦЭМ!$B$39:$B$782,S$47)+'СЕТ СН'!$G$9+СВЦЭМ!$D$10+'СЕТ СН'!$G$5-'СЕТ СН'!$G$17</f>
        <v>4071.1736137999997</v>
      </c>
      <c r="T49" s="36">
        <f>SUMIFS(СВЦЭМ!$C$39:$C$782,СВЦЭМ!$A$39:$A$782,$A49,СВЦЭМ!$B$39:$B$782,T$47)+'СЕТ СН'!$G$9+СВЦЭМ!$D$10+'СЕТ СН'!$G$5-'СЕТ СН'!$G$17</f>
        <v>4052.1979618</v>
      </c>
      <c r="U49" s="36">
        <f>SUMIFS(СВЦЭМ!$C$39:$C$782,СВЦЭМ!$A$39:$A$782,$A49,СВЦЭМ!$B$39:$B$782,U$47)+'СЕТ СН'!$G$9+СВЦЭМ!$D$10+'СЕТ СН'!$G$5-'СЕТ СН'!$G$17</f>
        <v>4011.1344371200003</v>
      </c>
      <c r="V49" s="36">
        <f>SUMIFS(СВЦЭМ!$C$39:$C$782,СВЦЭМ!$A$39:$A$782,$A49,СВЦЭМ!$B$39:$B$782,V$47)+'СЕТ СН'!$G$9+СВЦЭМ!$D$10+'СЕТ СН'!$G$5-'СЕТ СН'!$G$17</f>
        <v>4010.4285461499999</v>
      </c>
      <c r="W49" s="36">
        <f>SUMIFS(СВЦЭМ!$C$39:$C$782,СВЦЭМ!$A$39:$A$782,$A49,СВЦЭМ!$B$39:$B$782,W$47)+'СЕТ СН'!$G$9+СВЦЭМ!$D$10+'СЕТ СН'!$G$5-'СЕТ СН'!$G$17</f>
        <v>3992.2796270499998</v>
      </c>
      <c r="X49" s="36">
        <f>SUMIFS(СВЦЭМ!$C$39:$C$782,СВЦЭМ!$A$39:$A$782,$A49,СВЦЭМ!$B$39:$B$782,X$47)+'СЕТ СН'!$G$9+СВЦЭМ!$D$10+'СЕТ СН'!$G$5-'СЕТ СН'!$G$17</f>
        <v>4011.25574727</v>
      </c>
      <c r="Y49" s="36">
        <f>SUMIFS(СВЦЭМ!$C$39:$C$782,СВЦЭМ!$A$39:$A$782,$A49,СВЦЭМ!$B$39:$B$782,Y$47)+'СЕТ СН'!$G$9+СВЦЭМ!$D$10+'СЕТ СН'!$G$5-'СЕТ СН'!$G$17</f>
        <v>4046.7503407599997</v>
      </c>
    </row>
    <row r="50" spans="1:25" ht="15.75" x14ac:dyDescent="0.2">
      <c r="A50" s="35">
        <f t="shared" ref="A50:A77" si="1">A49+1</f>
        <v>44654</v>
      </c>
      <c r="B50" s="36">
        <f>SUMIFS(СВЦЭМ!$C$39:$C$782,СВЦЭМ!$A$39:$A$782,$A50,СВЦЭМ!$B$39:$B$782,B$47)+'СЕТ СН'!$G$9+СВЦЭМ!$D$10+'СЕТ СН'!$G$5-'СЕТ СН'!$G$17</f>
        <v>4044.8187849300002</v>
      </c>
      <c r="C50" s="36">
        <f>SUMIFS(СВЦЭМ!$C$39:$C$782,СВЦЭМ!$A$39:$A$782,$A50,СВЦЭМ!$B$39:$B$782,C$47)+'СЕТ СН'!$G$9+СВЦЭМ!$D$10+'СЕТ СН'!$G$5-'СЕТ СН'!$G$17</f>
        <v>4025.6096052799999</v>
      </c>
      <c r="D50" s="36">
        <f>SUMIFS(СВЦЭМ!$C$39:$C$782,СВЦЭМ!$A$39:$A$782,$A50,СВЦЭМ!$B$39:$B$782,D$47)+'СЕТ СН'!$G$9+СВЦЭМ!$D$10+'СЕТ СН'!$G$5-'СЕТ СН'!$G$17</f>
        <v>4053.9051461600002</v>
      </c>
      <c r="E50" s="36">
        <f>SUMIFS(СВЦЭМ!$C$39:$C$782,СВЦЭМ!$A$39:$A$782,$A50,СВЦЭМ!$B$39:$B$782,E$47)+'СЕТ СН'!$G$9+СВЦЭМ!$D$10+'СЕТ СН'!$G$5-'СЕТ СН'!$G$17</f>
        <v>4081.8192400899998</v>
      </c>
      <c r="F50" s="36">
        <f>SUMIFS(СВЦЭМ!$C$39:$C$782,СВЦЭМ!$A$39:$A$782,$A50,СВЦЭМ!$B$39:$B$782,F$47)+'СЕТ СН'!$G$9+СВЦЭМ!$D$10+'СЕТ СН'!$G$5-'СЕТ СН'!$G$17</f>
        <v>4064.8331001299998</v>
      </c>
      <c r="G50" s="36">
        <f>SUMIFS(СВЦЭМ!$C$39:$C$782,СВЦЭМ!$A$39:$A$782,$A50,СВЦЭМ!$B$39:$B$782,G$47)+'СЕТ СН'!$G$9+СВЦЭМ!$D$10+'СЕТ СН'!$G$5-'СЕТ СН'!$G$17</f>
        <v>4054.3435202199998</v>
      </c>
      <c r="H50" s="36">
        <f>SUMIFS(СВЦЭМ!$C$39:$C$782,СВЦЭМ!$A$39:$A$782,$A50,СВЦЭМ!$B$39:$B$782,H$47)+'СЕТ СН'!$G$9+СВЦЭМ!$D$10+'СЕТ СН'!$G$5-'СЕТ СН'!$G$17</f>
        <v>4036.6721906599996</v>
      </c>
      <c r="I50" s="36">
        <f>SUMIFS(СВЦЭМ!$C$39:$C$782,СВЦЭМ!$A$39:$A$782,$A50,СВЦЭМ!$B$39:$B$782,I$47)+'СЕТ СН'!$G$9+СВЦЭМ!$D$10+'СЕТ СН'!$G$5-'СЕТ СН'!$G$17</f>
        <v>3996.4044028999997</v>
      </c>
      <c r="J50" s="36">
        <f>SUMIFS(СВЦЭМ!$C$39:$C$782,СВЦЭМ!$A$39:$A$782,$A50,СВЦЭМ!$B$39:$B$782,J$47)+'СЕТ СН'!$G$9+СВЦЭМ!$D$10+'СЕТ СН'!$G$5-'СЕТ СН'!$G$17</f>
        <v>3942.4530669599999</v>
      </c>
      <c r="K50" s="36">
        <f>SUMIFS(СВЦЭМ!$C$39:$C$782,СВЦЭМ!$A$39:$A$782,$A50,СВЦЭМ!$B$39:$B$782,K$47)+'СЕТ СН'!$G$9+СВЦЭМ!$D$10+'СЕТ СН'!$G$5-'СЕТ СН'!$G$17</f>
        <v>3915.0935845599997</v>
      </c>
      <c r="L50" s="36">
        <f>SUMIFS(СВЦЭМ!$C$39:$C$782,СВЦЭМ!$A$39:$A$782,$A50,СВЦЭМ!$B$39:$B$782,L$47)+'СЕТ СН'!$G$9+СВЦЭМ!$D$10+'СЕТ СН'!$G$5-'СЕТ СН'!$G$17</f>
        <v>3945.6838806699998</v>
      </c>
      <c r="M50" s="36">
        <f>SUMIFS(СВЦЭМ!$C$39:$C$782,СВЦЭМ!$A$39:$A$782,$A50,СВЦЭМ!$B$39:$B$782,M$47)+'СЕТ СН'!$G$9+СВЦЭМ!$D$10+'СЕТ СН'!$G$5-'СЕТ СН'!$G$17</f>
        <v>3964.21758976</v>
      </c>
      <c r="N50" s="36">
        <f>SUMIFS(СВЦЭМ!$C$39:$C$782,СВЦЭМ!$A$39:$A$782,$A50,СВЦЭМ!$B$39:$B$782,N$47)+'СЕТ СН'!$G$9+СВЦЭМ!$D$10+'СЕТ СН'!$G$5-'СЕТ СН'!$G$17</f>
        <v>3978.5639604600001</v>
      </c>
      <c r="O50" s="36">
        <f>SUMIFS(СВЦЭМ!$C$39:$C$782,СВЦЭМ!$A$39:$A$782,$A50,СВЦЭМ!$B$39:$B$782,O$47)+'СЕТ СН'!$G$9+СВЦЭМ!$D$10+'СЕТ СН'!$G$5-'СЕТ СН'!$G$17</f>
        <v>4007.9168731</v>
      </c>
      <c r="P50" s="36">
        <f>SUMIFS(СВЦЭМ!$C$39:$C$782,СВЦЭМ!$A$39:$A$782,$A50,СВЦЭМ!$B$39:$B$782,P$47)+'СЕТ СН'!$G$9+СВЦЭМ!$D$10+'СЕТ СН'!$G$5-'СЕТ СН'!$G$17</f>
        <v>4018.6102906300002</v>
      </c>
      <c r="Q50" s="36">
        <f>SUMIFS(СВЦЭМ!$C$39:$C$782,СВЦЭМ!$A$39:$A$782,$A50,СВЦЭМ!$B$39:$B$782,Q$47)+'СЕТ СН'!$G$9+СВЦЭМ!$D$10+'СЕТ СН'!$G$5-'СЕТ СН'!$G$17</f>
        <v>4016.6290500599998</v>
      </c>
      <c r="R50" s="36">
        <f>SUMIFS(СВЦЭМ!$C$39:$C$782,СВЦЭМ!$A$39:$A$782,$A50,СВЦЭМ!$B$39:$B$782,R$47)+'СЕТ СН'!$G$9+СВЦЭМ!$D$10+'СЕТ СН'!$G$5-'СЕТ СН'!$G$17</f>
        <v>4010.10066181</v>
      </c>
      <c r="S50" s="36">
        <f>SUMIFS(СВЦЭМ!$C$39:$C$782,СВЦЭМ!$A$39:$A$782,$A50,СВЦЭМ!$B$39:$B$782,S$47)+'СЕТ СН'!$G$9+СВЦЭМ!$D$10+'СЕТ СН'!$G$5-'СЕТ СН'!$G$17</f>
        <v>3990.0083043899999</v>
      </c>
      <c r="T50" s="36">
        <f>SUMIFS(СВЦЭМ!$C$39:$C$782,СВЦЭМ!$A$39:$A$782,$A50,СВЦЭМ!$B$39:$B$782,T$47)+'СЕТ СН'!$G$9+СВЦЭМ!$D$10+'СЕТ СН'!$G$5-'СЕТ СН'!$G$17</f>
        <v>3950.88508856</v>
      </c>
      <c r="U50" s="36">
        <f>SUMIFS(СВЦЭМ!$C$39:$C$782,СВЦЭМ!$A$39:$A$782,$A50,СВЦЭМ!$B$39:$B$782,U$47)+'СЕТ СН'!$G$9+СВЦЭМ!$D$10+'СЕТ СН'!$G$5-'СЕТ СН'!$G$17</f>
        <v>3917.67229499</v>
      </c>
      <c r="V50" s="36">
        <f>SUMIFS(СВЦЭМ!$C$39:$C$782,СВЦЭМ!$A$39:$A$782,$A50,СВЦЭМ!$B$39:$B$782,V$47)+'СЕТ СН'!$G$9+СВЦЭМ!$D$10+'СЕТ СН'!$G$5-'СЕТ СН'!$G$17</f>
        <v>3933.3216690600002</v>
      </c>
      <c r="W50" s="36">
        <f>SUMIFS(СВЦЭМ!$C$39:$C$782,СВЦЭМ!$A$39:$A$782,$A50,СВЦЭМ!$B$39:$B$782,W$47)+'СЕТ СН'!$G$9+СВЦЭМ!$D$10+'СЕТ СН'!$G$5-'СЕТ СН'!$G$17</f>
        <v>3947.4256069599996</v>
      </c>
      <c r="X50" s="36">
        <f>SUMIFS(СВЦЭМ!$C$39:$C$782,СВЦЭМ!$A$39:$A$782,$A50,СВЦЭМ!$B$39:$B$782,X$47)+'СЕТ СН'!$G$9+СВЦЭМ!$D$10+'СЕТ СН'!$G$5-'СЕТ СН'!$G$17</f>
        <v>3968.8061896199997</v>
      </c>
      <c r="Y50" s="36">
        <f>SUMIFS(СВЦЭМ!$C$39:$C$782,СВЦЭМ!$A$39:$A$782,$A50,СВЦЭМ!$B$39:$B$782,Y$47)+'СЕТ СН'!$G$9+СВЦЭМ!$D$10+'СЕТ СН'!$G$5-'СЕТ СН'!$G$17</f>
        <v>3995.53926602</v>
      </c>
    </row>
    <row r="51" spans="1:25" ht="15.75" x14ac:dyDescent="0.2">
      <c r="A51" s="35">
        <f t="shared" si="1"/>
        <v>44655</v>
      </c>
      <c r="B51" s="36">
        <f>SUMIFS(СВЦЭМ!$C$39:$C$782,СВЦЭМ!$A$39:$A$782,$A51,СВЦЭМ!$B$39:$B$782,B$47)+'СЕТ СН'!$G$9+СВЦЭМ!$D$10+'СЕТ СН'!$G$5-'СЕТ СН'!$G$17</f>
        <v>3995.6974065899999</v>
      </c>
      <c r="C51" s="36">
        <f>SUMIFS(СВЦЭМ!$C$39:$C$782,СВЦЭМ!$A$39:$A$782,$A51,СВЦЭМ!$B$39:$B$782,C$47)+'СЕТ СН'!$G$9+СВЦЭМ!$D$10+'СЕТ СН'!$G$5-'СЕТ СН'!$G$17</f>
        <v>3997.9956004400001</v>
      </c>
      <c r="D51" s="36">
        <f>SUMIFS(СВЦЭМ!$C$39:$C$782,СВЦЭМ!$A$39:$A$782,$A51,СВЦЭМ!$B$39:$B$782,D$47)+'СЕТ СН'!$G$9+СВЦЭМ!$D$10+'СЕТ СН'!$G$5-'СЕТ СН'!$G$17</f>
        <v>4038.2725345499998</v>
      </c>
      <c r="E51" s="36">
        <f>SUMIFS(СВЦЭМ!$C$39:$C$782,СВЦЭМ!$A$39:$A$782,$A51,СВЦЭМ!$B$39:$B$782,E$47)+'СЕТ СН'!$G$9+СВЦЭМ!$D$10+'СЕТ СН'!$G$5-'СЕТ СН'!$G$17</f>
        <v>4052.0188440299999</v>
      </c>
      <c r="F51" s="36">
        <f>SUMIFS(СВЦЭМ!$C$39:$C$782,СВЦЭМ!$A$39:$A$782,$A51,СВЦЭМ!$B$39:$B$782,F$47)+'СЕТ СН'!$G$9+СВЦЭМ!$D$10+'СЕТ СН'!$G$5-'СЕТ СН'!$G$17</f>
        <v>4050.4612464900001</v>
      </c>
      <c r="G51" s="36">
        <f>SUMIFS(СВЦЭМ!$C$39:$C$782,СВЦЭМ!$A$39:$A$782,$A51,СВЦЭМ!$B$39:$B$782,G$47)+'СЕТ СН'!$G$9+СВЦЭМ!$D$10+'СЕТ СН'!$G$5-'СЕТ СН'!$G$17</f>
        <v>4039.1137615099997</v>
      </c>
      <c r="H51" s="36">
        <f>SUMIFS(СВЦЭМ!$C$39:$C$782,СВЦЭМ!$A$39:$A$782,$A51,СВЦЭМ!$B$39:$B$782,H$47)+'СЕТ СН'!$G$9+СВЦЭМ!$D$10+'СЕТ СН'!$G$5-'СЕТ СН'!$G$17</f>
        <v>3987.7779616500002</v>
      </c>
      <c r="I51" s="36">
        <f>SUMIFS(СВЦЭМ!$C$39:$C$782,СВЦЭМ!$A$39:$A$782,$A51,СВЦЭМ!$B$39:$B$782,I$47)+'СЕТ СН'!$G$9+СВЦЭМ!$D$10+'СЕТ СН'!$G$5-'СЕТ СН'!$G$17</f>
        <v>3960.2414571700001</v>
      </c>
      <c r="J51" s="36">
        <f>SUMIFS(СВЦЭМ!$C$39:$C$782,СВЦЭМ!$A$39:$A$782,$A51,СВЦЭМ!$B$39:$B$782,J$47)+'СЕТ СН'!$G$9+СВЦЭМ!$D$10+'СЕТ СН'!$G$5-'СЕТ СН'!$G$17</f>
        <v>3933.94147694</v>
      </c>
      <c r="K51" s="36">
        <f>SUMIFS(СВЦЭМ!$C$39:$C$782,СВЦЭМ!$A$39:$A$782,$A51,СВЦЭМ!$B$39:$B$782,K$47)+'СЕТ СН'!$G$9+СВЦЭМ!$D$10+'СЕТ СН'!$G$5-'СЕТ СН'!$G$17</f>
        <v>3949.70174344</v>
      </c>
      <c r="L51" s="36">
        <f>SUMIFS(СВЦЭМ!$C$39:$C$782,СВЦЭМ!$A$39:$A$782,$A51,СВЦЭМ!$B$39:$B$782,L$47)+'СЕТ СН'!$G$9+СВЦЭМ!$D$10+'СЕТ СН'!$G$5-'СЕТ СН'!$G$17</f>
        <v>3979.8349749099998</v>
      </c>
      <c r="M51" s="36">
        <f>SUMIFS(СВЦЭМ!$C$39:$C$782,СВЦЭМ!$A$39:$A$782,$A51,СВЦЭМ!$B$39:$B$782,M$47)+'СЕТ СН'!$G$9+СВЦЭМ!$D$10+'СЕТ СН'!$G$5-'СЕТ СН'!$G$17</f>
        <v>3960.0464708899999</v>
      </c>
      <c r="N51" s="36">
        <f>SUMIFS(СВЦЭМ!$C$39:$C$782,СВЦЭМ!$A$39:$A$782,$A51,СВЦЭМ!$B$39:$B$782,N$47)+'СЕТ СН'!$G$9+СВЦЭМ!$D$10+'СЕТ СН'!$G$5-'СЕТ СН'!$G$17</f>
        <v>3949.2339468499999</v>
      </c>
      <c r="O51" s="36">
        <f>SUMIFS(СВЦЭМ!$C$39:$C$782,СВЦЭМ!$A$39:$A$782,$A51,СВЦЭМ!$B$39:$B$782,O$47)+'СЕТ СН'!$G$9+СВЦЭМ!$D$10+'СЕТ СН'!$G$5-'СЕТ СН'!$G$17</f>
        <v>3973.5181868</v>
      </c>
      <c r="P51" s="36">
        <f>SUMIFS(СВЦЭМ!$C$39:$C$782,СВЦЭМ!$A$39:$A$782,$A51,СВЦЭМ!$B$39:$B$782,P$47)+'СЕТ СН'!$G$9+СВЦЭМ!$D$10+'СЕТ СН'!$G$5-'СЕТ СН'!$G$17</f>
        <v>3994.2422124099999</v>
      </c>
      <c r="Q51" s="36">
        <f>SUMIFS(СВЦЭМ!$C$39:$C$782,СВЦЭМ!$A$39:$A$782,$A51,СВЦЭМ!$B$39:$B$782,Q$47)+'СЕТ СН'!$G$9+СВЦЭМ!$D$10+'СЕТ СН'!$G$5-'СЕТ СН'!$G$17</f>
        <v>4021.5423273400002</v>
      </c>
      <c r="R51" s="36">
        <f>SUMIFS(СВЦЭМ!$C$39:$C$782,СВЦЭМ!$A$39:$A$782,$A51,СВЦЭМ!$B$39:$B$782,R$47)+'СЕТ СН'!$G$9+СВЦЭМ!$D$10+'СЕТ СН'!$G$5-'СЕТ СН'!$G$17</f>
        <v>4002.05496954</v>
      </c>
      <c r="S51" s="36">
        <f>SUMIFS(СВЦЭМ!$C$39:$C$782,СВЦЭМ!$A$39:$A$782,$A51,СВЦЭМ!$B$39:$B$782,S$47)+'СЕТ СН'!$G$9+СВЦЭМ!$D$10+'СЕТ СН'!$G$5-'СЕТ СН'!$G$17</f>
        <v>3973.5287190999998</v>
      </c>
      <c r="T51" s="36">
        <f>SUMIFS(СВЦЭМ!$C$39:$C$782,СВЦЭМ!$A$39:$A$782,$A51,СВЦЭМ!$B$39:$B$782,T$47)+'СЕТ СН'!$G$9+СВЦЭМ!$D$10+'СЕТ СН'!$G$5-'СЕТ СН'!$G$17</f>
        <v>3931.6356389100001</v>
      </c>
      <c r="U51" s="36">
        <f>SUMIFS(СВЦЭМ!$C$39:$C$782,СВЦЭМ!$A$39:$A$782,$A51,СВЦЭМ!$B$39:$B$782,U$47)+'СЕТ СН'!$G$9+СВЦЭМ!$D$10+'СЕТ СН'!$G$5-'СЕТ СН'!$G$17</f>
        <v>3915.5034243099999</v>
      </c>
      <c r="V51" s="36">
        <f>SUMIFS(СВЦЭМ!$C$39:$C$782,СВЦЭМ!$A$39:$A$782,$A51,СВЦЭМ!$B$39:$B$782,V$47)+'СЕТ СН'!$G$9+СВЦЭМ!$D$10+'СЕТ СН'!$G$5-'СЕТ СН'!$G$17</f>
        <v>3929.0365851199999</v>
      </c>
      <c r="W51" s="36">
        <f>SUMIFS(СВЦЭМ!$C$39:$C$782,СВЦЭМ!$A$39:$A$782,$A51,СВЦЭМ!$B$39:$B$782,W$47)+'СЕТ СН'!$G$9+СВЦЭМ!$D$10+'СЕТ СН'!$G$5-'СЕТ СН'!$G$17</f>
        <v>3922.3503373599997</v>
      </c>
      <c r="X51" s="36">
        <f>SUMIFS(СВЦЭМ!$C$39:$C$782,СВЦЭМ!$A$39:$A$782,$A51,СВЦЭМ!$B$39:$B$782,X$47)+'СЕТ СН'!$G$9+СВЦЭМ!$D$10+'СЕТ СН'!$G$5-'СЕТ СН'!$G$17</f>
        <v>3939.7792042900001</v>
      </c>
      <c r="Y51" s="36">
        <f>SUMIFS(СВЦЭМ!$C$39:$C$782,СВЦЭМ!$A$39:$A$782,$A51,СВЦЭМ!$B$39:$B$782,Y$47)+'СЕТ СН'!$G$9+СВЦЭМ!$D$10+'СЕТ СН'!$G$5-'СЕТ СН'!$G$17</f>
        <v>3960.9386581899998</v>
      </c>
    </row>
    <row r="52" spans="1:25" ht="15.75" x14ac:dyDescent="0.2">
      <c r="A52" s="35">
        <f t="shared" si="1"/>
        <v>44656</v>
      </c>
      <c r="B52" s="36">
        <f>SUMIFS(СВЦЭМ!$C$39:$C$782,СВЦЭМ!$A$39:$A$782,$A52,СВЦЭМ!$B$39:$B$782,B$47)+'СЕТ СН'!$G$9+СВЦЭМ!$D$10+'СЕТ СН'!$G$5-'СЕТ СН'!$G$17</f>
        <v>4130.5795982899999</v>
      </c>
      <c r="C52" s="36">
        <f>SUMIFS(СВЦЭМ!$C$39:$C$782,СВЦЭМ!$A$39:$A$782,$A52,СВЦЭМ!$B$39:$B$782,C$47)+'СЕТ СН'!$G$9+СВЦЭМ!$D$10+'СЕТ СН'!$G$5-'СЕТ СН'!$G$17</f>
        <v>4130.1271791099998</v>
      </c>
      <c r="D52" s="36">
        <f>SUMIFS(СВЦЭМ!$C$39:$C$782,СВЦЭМ!$A$39:$A$782,$A52,СВЦЭМ!$B$39:$B$782,D$47)+'СЕТ СН'!$G$9+СВЦЭМ!$D$10+'СЕТ СН'!$G$5-'СЕТ СН'!$G$17</f>
        <v>4106.5528512299998</v>
      </c>
      <c r="E52" s="36">
        <f>SUMIFS(СВЦЭМ!$C$39:$C$782,СВЦЭМ!$A$39:$A$782,$A52,СВЦЭМ!$B$39:$B$782,E$47)+'СЕТ СН'!$G$9+СВЦЭМ!$D$10+'СЕТ СН'!$G$5-'СЕТ СН'!$G$17</f>
        <v>4091.6398703099999</v>
      </c>
      <c r="F52" s="36">
        <f>SUMIFS(СВЦЭМ!$C$39:$C$782,СВЦЭМ!$A$39:$A$782,$A52,СВЦЭМ!$B$39:$B$782,F$47)+'СЕТ СН'!$G$9+СВЦЭМ!$D$10+'СЕТ СН'!$G$5-'СЕТ СН'!$G$17</f>
        <v>4054.9600882099999</v>
      </c>
      <c r="G52" s="36">
        <f>SUMIFS(СВЦЭМ!$C$39:$C$782,СВЦЭМ!$A$39:$A$782,$A52,СВЦЭМ!$B$39:$B$782,G$47)+'СЕТ СН'!$G$9+СВЦЭМ!$D$10+'СЕТ СН'!$G$5-'СЕТ СН'!$G$17</f>
        <v>4068.0050878499997</v>
      </c>
      <c r="H52" s="36">
        <f>SUMIFS(СВЦЭМ!$C$39:$C$782,СВЦЭМ!$A$39:$A$782,$A52,СВЦЭМ!$B$39:$B$782,H$47)+'СЕТ СН'!$G$9+СВЦЭМ!$D$10+'СЕТ СН'!$G$5-'СЕТ СН'!$G$17</f>
        <v>4027.5117521000002</v>
      </c>
      <c r="I52" s="36">
        <f>SUMIFS(СВЦЭМ!$C$39:$C$782,СВЦЭМ!$A$39:$A$782,$A52,СВЦЭМ!$B$39:$B$782,I$47)+'СЕТ СН'!$G$9+СВЦЭМ!$D$10+'СЕТ СН'!$G$5-'СЕТ СН'!$G$17</f>
        <v>3894.1430732700001</v>
      </c>
      <c r="J52" s="36">
        <f>SUMIFS(СВЦЭМ!$C$39:$C$782,СВЦЭМ!$A$39:$A$782,$A52,СВЦЭМ!$B$39:$B$782,J$47)+'СЕТ СН'!$G$9+СВЦЭМ!$D$10+'СЕТ СН'!$G$5-'СЕТ СН'!$G$17</f>
        <v>3807.43242586</v>
      </c>
      <c r="K52" s="36">
        <f>SUMIFS(СВЦЭМ!$C$39:$C$782,СВЦЭМ!$A$39:$A$782,$A52,СВЦЭМ!$B$39:$B$782,K$47)+'СЕТ СН'!$G$9+СВЦЭМ!$D$10+'СЕТ СН'!$G$5-'СЕТ СН'!$G$17</f>
        <v>3817.10136973</v>
      </c>
      <c r="L52" s="36">
        <f>SUMIFS(СВЦЭМ!$C$39:$C$782,СВЦЭМ!$A$39:$A$782,$A52,СВЦЭМ!$B$39:$B$782,L$47)+'СЕТ СН'!$G$9+СВЦЭМ!$D$10+'СЕТ СН'!$G$5-'СЕТ СН'!$G$17</f>
        <v>3845.3418308600003</v>
      </c>
      <c r="M52" s="36">
        <f>SUMIFS(СВЦЭМ!$C$39:$C$782,СВЦЭМ!$A$39:$A$782,$A52,СВЦЭМ!$B$39:$B$782,M$47)+'СЕТ СН'!$G$9+СВЦЭМ!$D$10+'СЕТ СН'!$G$5-'СЕТ СН'!$G$17</f>
        <v>3928.6737471400002</v>
      </c>
      <c r="N52" s="36">
        <f>SUMIFS(СВЦЭМ!$C$39:$C$782,СВЦЭМ!$A$39:$A$782,$A52,СВЦЭМ!$B$39:$B$782,N$47)+'СЕТ СН'!$G$9+СВЦЭМ!$D$10+'СЕТ СН'!$G$5-'СЕТ СН'!$G$17</f>
        <v>4016.9304952399998</v>
      </c>
      <c r="O52" s="36">
        <f>SUMIFS(СВЦЭМ!$C$39:$C$782,СВЦЭМ!$A$39:$A$782,$A52,СВЦЭМ!$B$39:$B$782,O$47)+'СЕТ СН'!$G$9+СВЦЭМ!$D$10+'СЕТ СН'!$G$5-'СЕТ СН'!$G$17</f>
        <v>4087.3558520199999</v>
      </c>
      <c r="P52" s="36">
        <f>SUMIFS(СВЦЭМ!$C$39:$C$782,СВЦЭМ!$A$39:$A$782,$A52,СВЦЭМ!$B$39:$B$782,P$47)+'СЕТ СН'!$G$9+СВЦЭМ!$D$10+'СЕТ СН'!$G$5-'СЕТ СН'!$G$17</f>
        <v>4093.1487654699999</v>
      </c>
      <c r="Q52" s="36">
        <f>SUMIFS(СВЦЭМ!$C$39:$C$782,СВЦЭМ!$A$39:$A$782,$A52,СВЦЭМ!$B$39:$B$782,Q$47)+'СЕТ СН'!$G$9+СВЦЭМ!$D$10+'СЕТ СН'!$G$5-'СЕТ СН'!$G$17</f>
        <v>4059.72031552</v>
      </c>
      <c r="R52" s="36">
        <f>SUMIFS(СВЦЭМ!$C$39:$C$782,СВЦЭМ!$A$39:$A$782,$A52,СВЦЭМ!$B$39:$B$782,R$47)+'СЕТ СН'!$G$9+СВЦЭМ!$D$10+'СЕТ СН'!$G$5-'СЕТ СН'!$G$17</f>
        <v>3937.9352819199999</v>
      </c>
      <c r="S52" s="36">
        <f>SUMIFS(СВЦЭМ!$C$39:$C$782,СВЦЭМ!$A$39:$A$782,$A52,СВЦЭМ!$B$39:$B$782,S$47)+'СЕТ СН'!$G$9+СВЦЭМ!$D$10+'СЕТ СН'!$G$5-'СЕТ СН'!$G$17</f>
        <v>3854.4459227500001</v>
      </c>
      <c r="T52" s="36">
        <f>SUMIFS(СВЦЭМ!$C$39:$C$782,СВЦЭМ!$A$39:$A$782,$A52,СВЦЭМ!$B$39:$B$782,T$47)+'СЕТ СН'!$G$9+СВЦЭМ!$D$10+'СЕТ СН'!$G$5-'СЕТ СН'!$G$17</f>
        <v>3768.2725742299999</v>
      </c>
      <c r="U52" s="36">
        <f>SUMIFS(СВЦЭМ!$C$39:$C$782,СВЦЭМ!$A$39:$A$782,$A52,СВЦЭМ!$B$39:$B$782,U$47)+'СЕТ СН'!$G$9+СВЦЭМ!$D$10+'СЕТ СН'!$G$5-'СЕТ СН'!$G$17</f>
        <v>3742.3412527099999</v>
      </c>
      <c r="V52" s="36">
        <f>SUMIFS(СВЦЭМ!$C$39:$C$782,СВЦЭМ!$A$39:$A$782,$A52,СВЦЭМ!$B$39:$B$782,V$47)+'СЕТ СН'!$G$9+СВЦЭМ!$D$10+'СЕТ СН'!$G$5-'СЕТ СН'!$G$17</f>
        <v>3737.3948711100002</v>
      </c>
      <c r="W52" s="36">
        <f>SUMIFS(СВЦЭМ!$C$39:$C$782,СВЦЭМ!$A$39:$A$782,$A52,СВЦЭМ!$B$39:$B$782,W$47)+'СЕТ СН'!$G$9+СВЦЭМ!$D$10+'СЕТ СН'!$G$5-'СЕТ СН'!$G$17</f>
        <v>3730.14037921</v>
      </c>
      <c r="X52" s="36">
        <f>SUMIFS(СВЦЭМ!$C$39:$C$782,СВЦЭМ!$A$39:$A$782,$A52,СВЦЭМ!$B$39:$B$782,X$47)+'СЕТ СН'!$G$9+СВЦЭМ!$D$10+'СЕТ СН'!$G$5-'СЕТ СН'!$G$17</f>
        <v>3756.0732295799999</v>
      </c>
      <c r="Y52" s="36">
        <f>SUMIFS(СВЦЭМ!$C$39:$C$782,СВЦЭМ!$A$39:$A$782,$A52,СВЦЭМ!$B$39:$B$782,Y$47)+'СЕТ СН'!$G$9+СВЦЭМ!$D$10+'СЕТ СН'!$G$5-'СЕТ СН'!$G$17</f>
        <v>3787.0334493400001</v>
      </c>
    </row>
    <row r="53" spans="1:25" ht="15.75" x14ac:dyDescent="0.2">
      <c r="A53" s="35">
        <f t="shared" si="1"/>
        <v>44657</v>
      </c>
      <c r="B53" s="36">
        <f>SUMIFS(СВЦЭМ!$C$39:$C$782,СВЦЭМ!$A$39:$A$782,$A53,СВЦЭМ!$B$39:$B$782,B$47)+'СЕТ СН'!$G$9+СВЦЭМ!$D$10+'СЕТ СН'!$G$5-'СЕТ СН'!$G$17</f>
        <v>4104.6006331799999</v>
      </c>
      <c r="C53" s="36">
        <f>SUMIFS(СВЦЭМ!$C$39:$C$782,СВЦЭМ!$A$39:$A$782,$A53,СВЦЭМ!$B$39:$B$782,C$47)+'СЕТ СН'!$G$9+СВЦЭМ!$D$10+'СЕТ СН'!$G$5-'СЕТ СН'!$G$17</f>
        <v>4094.1491214399998</v>
      </c>
      <c r="D53" s="36">
        <f>SUMIFS(СВЦЭМ!$C$39:$C$782,СВЦЭМ!$A$39:$A$782,$A53,СВЦЭМ!$B$39:$B$782,D$47)+'СЕТ СН'!$G$9+СВЦЭМ!$D$10+'СЕТ СН'!$G$5-'СЕТ СН'!$G$17</f>
        <v>4105.5571797299999</v>
      </c>
      <c r="E53" s="36">
        <f>SUMIFS(СВЦЭМ!$C$39:$C$782,СВЦЭМ!$A$39:$A$782,$A53,СВЦЭМ!$B$39:$B$782,E$47)+'СЕТ СН'!$G$9+СВЦЭМ!$D$10+'СЕТ СН'!$G$5-'СЕТ СН'!$G$17</f>
        <v>4102.6636924200002</v>
      </c>
      <c r="F53" s="36">
        <f>SUMIFS(СВЦЭМ!$C$39:$C$782,СВЦЭМ!$A$39:$A$782,$A53,СВЦЭМ!$B$39:$B$782,F$47)+'СЕТ СН'!$G$9+СВЦЭМ!$D$10+'СЕТ СН'!$G$5-'СЕТ СН'!$G$17</f>
        <v>4089.1311578</v>
      </c>
      <c r="G53" s="36">
        <f>SUMIFS(СВЦЭМ!$C$39:$C$782,СВЦЭМ!$A$39:$A$782,$A53,СВЦЭМ!$B$39:$B$782,G$47)+'СЕТ СН'!$G$9+СВЦЭМ!$D$10+'СЕТ СН'!$G$5-'СЕТ СН'!$G$17</f>
        <v>4074.5892054400001</v>
      </c>
      <c r="H53" s="36">
        <f>SUMIFS(СВЦЭМ!$C$39:$C$782,СВЦЭМ!$A$39:$A$782,$A53,СВЦЭМ!$B$39:$B$782,H$47)+'СЕТ СН'!$G$9+СВЦЭМ!$D$10+'СЕТ СН'!$G$5-'СЕТ СН'!$G$17</f>
        <v>4015.5417400400001</v>
      </c>
      <c r="I53" s="36">
        <f>SUMIFS(СВЦЭМ!$C$39:$C$782,СВЦЭМ!$A$39:$A$782,$A53,СВЦЭМ!$B$39:$B$782,I$47)+'СЕТ СН'!$G$9+СВЦЭМ!$D$10+'СЕТ СН'!$G$5-'СЕТ СН'!$G$17</f>
        <v>3979.3008404000002</v>
      </c>
      <c r="J53" s="36">
        <f>SUMIFS(СВЦЭМ!$C$39:$C$782,СВЦЭМ!$A$39:$A$782,$A53,СВЦЭМ!$B$39:$B$782,J$47)+'СЕТ СН'!$G$9+СВЦЭМ!$D$10+'СЕТ СН'!$G$5-'СЕТ СН'!$G$17</f>
        <v>4005.5663914699999</v>
      </c>
      <c r="K53" s="36">
        <f>SUMIFS(СВЦЭМ!$C$39:$C$782,СВЦЭМ!$A$39:$A$782,$A53,СВЦЭМ!$B$39:$B$782,K$47)+'СЕТ СН'!$G$9+СВЦЭМ!$D$10+'СЕТ СН'!$G$5-'СЕТ СН'!$G$17</f>
        <v>4021.0016562599999</v>
      </c>
      <c r="L53" s="36">
        <f>SUMIFS(СВЦЭМ!$C$39:$C$782,СВЦЭМ!$A$39:$A$782,$A53,СВЦЭМ!$B$39:$B$782,L$47)+'СЕТ СН'!$G$9+СВЦЭМ!$D$10+'СЕТ СН'!$G$5-'СЕТ СН'!$G$17</f>
        <v>4050.54177506</v>
      </c>
      <c r="M53" s="36">
        <f>SUMIFS(СВЦЭМ!$C$39:$C$782,СВЦЭМ!$A$39:$A$782,$A53,СВЦЭМ!$B$39:$B$782,M$47)+'СЕТ СН'!$G$9+СВЦЭМ!$D$10+'СЕТ СН'!$G$5-'СЕТ СН'!$G$17</f>
        <v>4040.0517643100002</v>
      </c>
      <c r="N53" s="36">
        <f>SUMIFS(СВЦЭМ!$C$39:$C$782,СВЦЭМ!$A$39:$A$782,$A53,СВЦЭМ!$B$39:$B$782,N$47)+'СЕТ СН'!$G$9+СВЦЭМ!$D$10+'СЕТ СН'!$G$5-'СЕТ СН'!$G$17</f>
        <v>4016.9550956399999</v>
      </c>
      <c r="O53" s="36">
        <f>SUMIFS(СВЦЭМ!$C$39:$C$782,СВЦЭМ!$A$39:$A$782,$A53,СВЦЭМ!$B$39:$B$782,O$47)+'СЕТ СН'!$G$9+СВЦЭМ!$D$10+'СЕТ СН'!$G$5-'СЕТ СН'!$G$17</f>
        <v>4089.75317086</v>
      </c>
      <c r="P53" s="36">
        <f>SUMIFS(СВЦЭМ!$C$39:$C$782,СВЦЭМ!$A$39:$A$782,$A53,СВЦЭМ!$B$39:$B$782,P$47)+'СЕТ СН'!$G$9+СВЦЭМ!$D$10+'СЕТ СН'!$G$5-'СЕТ СН'!$G$17</f>
        <v>4090.1708592099999</v>
      </c>
      <c r="Q53" s="36">
        <f>SUMIFS(СВЦЭМ!$C$39:$C$782,СВЦЭМ!$A$39:$A$782,$A53,СВЦЭМ!$B$39:$B$782,Q$47)+'СЕТ СН'!$G$9+СВЦЭМ!$D$10+'СЕТ СН'!$G$5-'СЕТ СН'!$G$17</f>
        <v>4073.0485464200001</v>
      </c>
      <c r="R53" s="36">
        <f>SUMIFS(СВЦЭМ!$C$39:$C$782,СВЦЭМ!$A$39:$A$782,$A53,СВЦЭМ!$B$39:$B$782,R$47)+'СЕТ СН'!$G$9+СВЦЭМ!$D$10+'СЕТ СН'!$G$5-'СЕТ СН'!$G$17</f>
        <v>4033.3642012299997</v>
      </c>
      <c r="S53" s="36">
        <f>SUMIFS(СВЦЭМ!$C$39:$C$782,СВЦЭМ!$A$39:$A$782,$A53,СВЦЭМ!$B$39:$B$782,S$47)+'СЕТ СН'!$G$9+СВЦЭМ!$D$10+'СЕТ СН'!$G$5-'СЕТ СН'!$G$17</f>
        <v>4034.0076715599998</v>
      </c>
      <c r="T53" s="36">
        <f>SUMIFS(СВЦЭМ!$C$39:$C$782,СВЦЭМ!$A$39:$A$782,$A53,СВЦЭМ!$B$39:$B$782,T$47)+'СЕТ СН'!$G$9+СВЦЭМ!$D$10+'СЕТ СН'!$G$5-'СЕТ СН'!$G$17</f>
        <v>4065.15244046</v>
      </c>
      <c r="U53" s="36">
        <f>SUMIFS(СВЦЭМ!$C$39:$C$782,СВЦЭМ!$A$39:$A$782,$A53,СВЦЭМ!$B$39:$B$782,U$47)+'СЕТ СН'!$G$9+СВЦЭМ!$D$10+'СЕТ СН'!$G$5-'СЕТ СН'!$G$17</f>
        <v>4007.4415556699996</v>
      </c>
      <c r="V53" s="36">
        <f>SUMIFS(СВЦЭМ!$C$39:$C$782,СВЦЭМ!$A$39:$A$782,$A53,СВЦЭМ!$B$39:$B$782,V$47)+'СЕТ СН'!$G$9+СВЦЭМ!$D$10+'СЕТ СН'!$G$5-'СЕТ СН'!$G$17</f>
        <v>3977.9428443799998</v>
      </c>
      <c r="W53" s="36">
        <f>SUMIFS(СВЦЭМ!$C$39:$C$782,СВЦЭМ!$A$39:$A$782,$A53,СВЦЭМ!$B$39:$B$782,W$47)+'СЕТ СН'!$G$9+СВЦЭМ!$D$10+'СЕТ СН'!$G$5-'СЕТ СН'!$G$17</f>
        <v>3957.4696774200002</v>
      </c>
      <c r="X53" s="36">
        <f>SUMIFS(СВЦЭМ!$C$39:$C$782,СВЦЭМ!$A$39:$A$782,$A53,СВЦЭМ!$B$39:$B$782,X$47)+'СЕТ СН'!$G$9+СВЦЭМ!$D$10+'СЕТ СН'!$G$5-'СЕТ СН'!$G$17</f>
        <v>3990.1704146800002</v>
      </c>
      <c r="Y53" s="36">
        <f>SUMIFS(СВЦЭМ!$C$39:$C$782,СВЦЭМ!$A$39:$A$782,$A53,СВЦЭМ!$B$39:$B$782,Y$47)+'СЕТ СН'!$G$9+СВЦЭМ!$D$10+'СЕТ СН'!$G$5-'СЕТ СН'!$G$17</f>
        <v>4057.6511507699997</v>
      </c>
    </row>
    <row r="54" spans="1:25" ht="15.75" x14ac:dyDescent="0.2">
      <c r="A54" s="35">
        <f t="shared" si="1"/>
        <v>44658</v>
      </c>
      <c r="B54" s="36">
        <f>SUMIFS(СВЦЭМ!$C$39:$C$782,СВЦЭМ!$A$39:$A$782,$A54,СВЦЭМ!$B$39:$B$782,B$47)+'СЕТ СН'!$G$9+СВЦЭМ!$D$10+'СЕТ СН'!$G$5-'СЕТ СН'!$G$17</f>
        <v>4086.2177359899997</v>
      </c>
      <c r="C54" s="36">
        <f>SUMIFS(СВЦЭМ!$C$39:$C$782,СВЦЭМ!$A$39:$A$782,$A54,СВЦЭМ!$B$39:$B$782,C$47)+'СЕТ СН'!$G$9+СВЦЭМ!$D$10+'СЕТ СН'!$G$5-'СЕТ СН'!$G$17</f>
        <v>4081.99954845</v>
      </c>
      <c r="D54" s="36">
        <f>SUMIFS(СВЦЭМ!$C$39:$C$782,СВЦЭМ!$A$39:$A$782,$A54,СВЦЭМ!$B$39:$B$782,D$47)+'СЕТ СН'!$G$9+СВЦЭМ!$D$10+'СЕТ СН'!$G$5-'СЕТ СН'!$G$17</f>
        <v>4020.84857276</v>
      </c>
      <c r="E54" s="36">
        <f>SUMIFS(СВЦЭМ!$C$39:$C$782,СВЦЭМ!$A$39:$A$782,$A54,СВЦЭМ!$B$39:$B$782,E$47)+'СЕТ СН'!$G$9+СВЦЭМ!$D$10+'СЕТ СН'!$G$5-'СЕТ СН'!$G$17</f>
        <v>3988.5653524199997</v>
      </c>
      <c r="F54" s="36">
        <f>SUMIFS(СВЦЭМ!$C$39:$C$782,СВЦЭМ!$A$39:$A$782,$A54,СВЦЭМ!$B$39:$B$782,F$47)+'СЕТ СН'!$G$9+СВЦЭМ!$D$10+'СЕТ СН'!$G$5-'СЕТ СН'!$G$17</f>
        <v>3996.8116015799997</v>
      </c>
      <c r="G54" s="36">
        <f>SUMIFS(СВЦЭМ!$C$39:$C$782,СВЦЭМ!$A$39:$A$782,$A54,СВЦЭМ!$B$39:$B$782,G$47)+'СЕТ СН'!$G$9+СВЦЭМ!$D$10+'СЕТ СН'!$G$5-'СЕТ СН'!$G$17</f>
        <v>4010.2865818599998</v>
      </c>
      <c r="H54" s="36">
        <f>SUMIFS(СВЦЭМ!$C$39:$C$782,СВЦЭМ!$A$39:$A$782,$A54,СВЦЭМ!$B$39:$B$782,H$47)+'СЕТ СН'!$G$9+СВЦЭМ!$D$10+'СЕТ СН'!$G$5-'СЕТ СН'!$G$17</f>
        <v>3998.4983809</v>
      </c>
      <c r="I54" s="36">
        <f>SUMIFS(СВЦЭМ!$C$39:$C$782,СВЦЭМ!$A$39:$A$782,$A54,СВЦЭМ!$B$39:$B$782,I$47)+'СЕТ СН'!$G$9+СВЦЭМ!$D$10+'СЕТ СН'!$G$5-'СЕТ СН'!$G$17</f>
        <v>3984.7298742900002</v>
      </c>
      <c r="J54" s="36">
        <f>SUMIFS(СВЦЭМ!$C$39:$C$782,СВЦЭМ!$A$39:$A$782,$A54,СВЦЭМ!$B$39:$B$782,J$47)+'СЕТ СН'!$G$9+СВЦЭМ!$D$10+'СЕТ СН'!$G$5-'СЕТ СН'!$G$17</f>
        <v>3989.8637735399998</v>
      </c>
      <c r="K54" s="36">
        <f>SUMIFS(СВЦЭМ!$C$39:$C$782,СВЦЭМ!$A$39:$A$782,$A54,СВЦЭМ!$B$39:$B$782,K$47)+'СЕТ СН'!$G$9+СВЦЭМ!$D$10+'СЕТ СН'!$G$5-'СЕТ СН'!$G$17</f>
        <v>3999.4218558299999</v>
      </c>
      <c r="L54" s="36">
        <f>SUMIFS(СВЦЭМ!$C$39:$C$782,СВЦЭМ!$A$39:$A$782,$A54,СВЦЭМ!$B$39:$B$782,L$47)+'СЕТ СН'!$G$9+СВЦЭМ!$D$10+'СЕТ СН'!$G$5-'СЕТ СН'!$G$17</f>
        <v>3969.29707805</v>
      </c>
      <c r="M54" s="36">
        <f>SUMIFS(СВЦЭМ!$C$39:$C$782,СВЦЭМ!$A$39:$A$782,$A54,СВЦЭМ!$B$39:$B$782,M$47)+'СЕТ СН'!$G$9+СВЦЭМ!$D$10+'СЕТ СН'!$G$5-'СЕТ СН'!$G$17</f>
        <v>3985.58200743</v>
      </c>
      <c r="N54" s="36">
        <f>SUMIFS(СВЦЭМ!$C$39:$C$782,СВЦЭМ!$A$39:$A$782,$A54,СВЦЭМ!$B$39:$B$782,N$47)+'СЕТ СН'!$G$9+СВЦЭМ!$D$10+'СЕТ СН'!$G$5-'СЕТ СН'!$G$17</f>
        <v>3939.4792787400002</v>
      </c>
      <c r="O54" s="36">
        <f>SUMIFS(СВЦЭМ!$C$39:$C$782,СВЦЭМ!$A$39:$A$782,$A54,СВЦЭМ!$B$39:$B$782,O$47)+'СЕТ СН'!$G$9+СВЦЭМ!$D$10+'СЕТ СН'!$G$5-'СЕТ СН'!$G$17</f>
        <v>3914.3188044799999</v>
      </c>
      <c r="P54" s="36">
        <f>SUMIFS(СВЦЭМ!$C$39:$C$782,СВЦЭМ!$A$39:$A$782,$A54,СВЦЭМ!$B$39:$B$782,P$47)+'СЕТ СН'!$G$9+СВЦЭМ!$D$10+'СЕТ СН'!$G$5-'СЕТ СН'!$G$17</f>
        <v>3890.292332</v>
      </c>
      <c r="Q54" s="36">
        <f>SUMIFS(СВЦЭМ!$C$39:$C$782,СВЦЭМ!$A$39:$A$782,$A54,СВЦЭМ!$B$39:$B$782,Q$47)+'СЕТ СН'!$G$9+СВЦЭМ!$D$10+'СЕТ СН'!$G$5-'СЕТ СН'!$G$17</f>
        <v>3896.8553419099999</v>
      </c>
      <c r="R54" s="36">
        <f>SUMIFS(СВЦЭМ!$C$39:$C$782,СВЦЭМ!$A$39:$A$782,$A54,СВЦЭМ!$B$39:$B$782,R$47)+'СЕТ СН'!$G$9+СВЦЭМ!$D$10+'СЕТ СН'!$G$5-'СЕТ СН'!$G$17</f>
        <v>3957.6945950099998</v>
      </c>
      <c r="S54" s="36">
        <f>SUMIFS(СВЦЭМ!$C$39:$C$782,СВЦЭМ!$A$39:$A$782,$A54,СВЦЭМ!$B$39:$B$782,S$47)+'СЕТ СН'!$G$9+СВЦЭМ!$D$10+'СЕТ СН'!$G$5-'СЕТ СН'!$G$17</f>
        <v>3953.3141347999999</v>
      </c>
      <c r="T54" s="36">
        <f>SUMIFS(СВЦЭМ!$C$39:$C$782,СВЦЭМ!$A$39:$A$782,$A54,СВЦЭМ!$B$39:$B$782,T$47)+'СЕТ СН'!$G$9+СВЦЭМ!$D$10+'СЕТ СН'!$G$5-'СЕТ СН'!$G$17</f>
        <v>3941.1800888500002</v>
      </c>
      <c r="U54" s="36">
        <f>SUMIFS(СВЦЭМ!$C$39:$C$782,СВЦЭМ!$A$39:$A$782,$A54,СВЦЭМ!$B$39:$B$782,U$47)+'СЕТ СН'!$G$9+СВЦЭМ!$D$10+'СЕТ СН'!$G$5-'СЕТ СН'!$G$17</f>
        <v>3938.9538310099997</v>
      </c>
      <c r="V54" s="36">
        <f>SUMIFS(СВЦЭМ!$C$39:$C$782,СВЦЭМ!$A$39:$A$782,$A54,СВЦЭМ!$B$39:$B$782,V$47)+'СЕТ СН'!$G$9+СВЦЭМ!$D$10+'СЕТ СН'!$G$5-'СЕТ СН'!$G$17</f>
        <v>3929.1992460499996</v>
      </c>
      <c r="W54" s="36">
        <f>SUMIFS(СВЦЭМ!$C$39:$C$782,СВЦЭМ!$A$39:$A$782,$A54,СВЦЭМ!$B$39:$B$782,W$47)+'СЕТ СН'!$G$9+СВЦЭМ!$D$10+'СЕТ СН'!$G$5-'СЕТ СН'!$G$17</f>
        <v>3926.2139594700002</v>
      </c>
      <c r="X54" s="36">
        <f>SUMIFS(СВЦЭМ!$C$39:$C$782,СВЦЭМ!$A$39:$A$782,$A54,СВЦЭМ!$B$39:$B$782,X$47)+'СЕТ СН'!$G$9+СВЦЭМ!$D$10+'СЕТ СН'!$G$5-'СЕТ СН'!$G$17</f>
        <v>3998.2550271599998</v>
      </c>
      <c r="Y54" s="36">
        <f>SUMIFS(СВЦЭМ!$C$39:$C$782,СВЦЭМ!$A$39:$A$782,$A54,СВЦЭМ!$B$39:$B$782,Y$47)+'СЕТ СН'!$G$9+СВЦЭМ!$D$10+'СЕТ СН'!$G$5-'СЕТ СН'!$G$17</f>
        <v>4028.6030097399998</v>
      </c>
    </row>
    <row r="55" spans="1:25" ht="15.75" x14ac:dyDescent="0.2">
      <c r="A55" s="35">
        <f t="shared" si="1"/>
        <v>44659</v>
      </c>
      <c r="B55" s="36">
        <f>SUMIFS(СВЦЭМ!$C$39:$C$782,СВЦЭМ!$A$39:$A$782,$A55,СВЦЭМ!$B$39:$B$782,B$47)+'СЕТ СН'!$G$9+СВЦЭМ!$D$10+'СЕТ СН'!$G$5-'СЕТ СН'!$G$17</f>
        <v>3919.7579986599999</v>
      </c>
      <c r="C55" s="36">
        <f>SUMIFS(СВЦЭМ!$C$39:$C$782,СВЦЭМ!$A$39:$A$782,$A55,СВЦЭМ!$B$39:$B$782,C$47)+'СЕТ СН'!$G$9+СВЦЭМ!$D$10+'СЕТ СН'!$G$5-'СЕТ СН'!$G$17</f>
        <v>3913.9967739100002</v>
      </c>
      <c r="D55" s="36">
        <f>SUMIFS(СВЦЭМ!$C$39:$C$782,СВЦЭМ!$A$39:$A$782,$A55,СВЦЭМ!$B$39:$B$782,D$47)+'СЕТ СН'!$G$9+СВЦЭМ!$D$10+'СЕТ СН'!$G$5-'СЕТ СН'!$G$17</f>
        <v>3925.9500789499998</v>
      </c>
      <c r="E55" s="36">
        <f>SUMIFS(СВЦЭМ!$C$39:$C$782,СВЦЭМ!$A$39:$A$782,$A55,СВЦЭМ!$B$39:$B$782,E$47)+'СЕТ СН'!$G$9+СВЦЭМ!$D$10+'СЕТ СН'!$G$5-'СЕТ СН'!$G$17</f>
        <v>3964.7026341599999</v>
      </c>
      <c r="F55" s="36">
        <f>SUMIFS(СВЦЭМ!$C$39:$C$782,СВЦЭМ!$A$39:$A$782,$A55,СВЦЭМ!$B$39:$B$782,F$47)+'СЕТ СН'!$G$9+СВЦЭМ!$D$10+'СЕТ СН'!$G$5-'СЕТ СН'!$G$17</f>
        <v>3966.2502839399999</v>
      </c>
      <c r="G55" s="36">
        <f>SUMIFS(СВЦЭМ!$C$39:$C$782,СВЦЭМ!$A$39:$A$782,$A55,СВЦЭМ!$B$39:$B$782,G$47)+'СЕТ СН'!$G$9+СВЦЭМ!$D$10+'СЕТ СН'!$G$5-'СЕТ СН'!$G$17</f>
        <v>3948.7528802099996</v>
      </c>
      <c r="H55" s="36">
        <f>SUMIFS(СВЦЭМ!$C$39:$C$782,СВЦЭМ!$A$39:$A$782,$A55,СВЦЭМ!$B$39:$B$782,H$47)+'СЕТ СН'!$G$9+СВЦЭМ!$D$10+'СЕТ СН'!$G$5-'СЕТ СН'!$G$17</f>
        <v>3893.2822223399999</v>
      </c>
      <c r="I55" s="36">
        <f>SUMIFS(СВЦЭМ!$C$39:$C$782,СВЦЭМ!$A$39:$A$782,$A55,СВЦЭМ!$B$39:$B$782,I$47)+'СЕТ СН'!$G$9+СВЦЭМ!$D$10+'СЕТ СН'!$G$5-'СЕТ СН'!$G$17</f>
        <v>3861.5991641199998</v>
      </c>
      <c r="J55" s="36">
        <f>SUMIFS(СВЦЭМ!$C$39:$C$782,СВЦЭМ!$A$39:$A$782,$A55,СВЦЭМ!$B$39:$B$782,J$47)+'СЕТ СН'!$G$9+СВЦЭМ!$D$10+'СЕТ СН'!$G$5-'СЕТ СН'!$G$17</f>
        <v>3871.6486038000003</v>
      </c>
      <c r="K55" s="36">
        <f>SUMIFS(СВЦЭМ!$C$39:$C$782,СВЦЭМ!$A$39:$A$782,$A55,СВЦЭМ!$B$39:$B$782,K$47)+'СЕТ СН'!$G$9+СВЦЭМ!$D$10+'СЕТ СН'!$G$5-'СЕТ СН'!$G$17</f>
        <v>3876.5287793899997</v>
      </c>
      <c r="L55" s="36">
        <f>SUMIFS(СВЦЭМ!$C$39:$C$782,СВЦЭМ!$A$39:$A$782,$A55,СВЦЭМ!$B$39:$B$782,L$47)+'СЕТ СН'!$G$9+СВЦЭМ!$D$10+'СЕТ СН'!$G$5-'СЕТ СН'!$G$17</f>
        <v>3884.13580413</v>
      </c>
      <c r="M55" s="36">
        <f>SUMIFS(СВЦЭМ!$C$39:$C$782,СВЦЭМ!$A$39:$A$782,$A55,СВЦЭМ!$B$39:$B$782,M$47)+'СЕТ СН'!$G$9+СВЦЭМ!$D$10+'СЕТ СН'!$G$5-'СЕТ СН'!$G$17</f>
        <v>3876.9865895000003</v>
      </c>
      <c r="N55" s="36">
        <f>SUMIFS(СВЦЭМ!$C$39:$C$782,СВЦЭМ!$A$39:$A$782,$A55,СВЦЭМ!$B$39:$B$782,N$47)+'СЕТ СН'!$G$9+СВЦЭМ!$D$10+'СЕТ СН'!$G$5-'СЕТ СН'!$G$17</f>
        <v>3880.8264569299999</v>
      </c>
      <c r="O55" s="36">
        <f>SUMIFS(СВЦЭМ!$C$39:$C$782,СВЦЭМ!$A$39:$A$782,$A55,СВЦЭМ!$B$39:$B$782,O$47)+'СЕТ СН'!$G$9+СВЦЭМ!$D$10+'СЕТ СН'!$G$5-'СЕТ СН'!$G$17</f>
        <v>3926.6668343499996</v>
      </c>
      <c r="P55" s="36">
        <f>SUMIFS(СВЦЭМ!$C$39:$C$782,СВЦЭМ!$A$39:$A$782,$A55,СВЦЭМ!$B$39:$B$782,P$47)+'СЕТ СН'!$G$9+СВЦЭМ!$D$10+'СЕТ СН'!$G$5-'СЕТ СН'!$G$17</f>
        <v>3944.92539128</v>
      </c>
      <c r="Q55" s="36">
        <f>SUMIFS(СВЦЭМ!$C$39:$C$782,СВЦЭМ!$A$39:$A$782,$A55,СВЦЭМ!$B$39:$B$782,Q$47)+'СЕТ СН'!$G$9+СВЦЭМ!$D$10+'СЕТ СН'!$G$5-'СЕТ СН'!$G$17</f>
        <v>3952.7975131399999</v>
      </c>
      <c r="R55" s="36">
        <f>SUMIFS(СВЦЭМ!$C$39:$C$782,СВЦЭМ!$A$39:$A$782,$A55,СВЦЭМ!$B$39:$B$782,R$47)+'СЕТ СН'!$G$9+СВЦЭМ!$D$10+'СЕТ СН'!$G$5-'СЕТ СН'!$G$17</f>
        <v>3948.55317917</v>
      </c>
      <c r="S55" s="36">
        <f>SUMIFS(СВЦЭМ!$C$39:$C$782,СВЦЭМ!$A$39:$A$782,$A55,СВЦЭМ!$B$39:$B$782,S$47)+'СЕТ СН'!$G$9+СВЦЭМ!$D$10+'СЕТ СН'!$G$5-'СЕТ СН'!$G$17</f>
        <v>3948.7643837799997</v>
      </c>
      <c r="T55" s="36">
        <f>SUMIFS(СВЦЭМ!$C$39:$C$782,СВЦЭМ!$A$39:$A$782,$A55,СВЦЭМ!$B$39:$B$782,T$47)+'СЕТ СН'!$G$9+СВЦЭМ!$D$10+'СЕТ СН'!$G$5-'СЕТ СН'!$G$17</f>
        <v>3922.04645785</v>
      </c>
      <c r="U55" s="36">
        <f>SUMIFS(СВЦЭМ!$C$39:$C$782,СВЦЭМ!$A$39:$A$782,$A55,СВЦЭМ!$B$39:$B$782,U$47)+'СЕТ СН'!$G$9+СВЦЭМ!$D$10+'СЕТ СН'!$G$5-'СЕТ СН'!$G$17</f>
        <v>3885.22887833</v>
      </c>
      <c r="V55" s="36">
        <f>SUMIFS(СВЦЭМ!$C$39:$C$782,СВЦЭМ!$A$39:$A$782,$A55,СВЦЭМ!$B$39:$B$782,V$47)+'СЕТ СН'!$G$9+СВЦЭМ!$D$10+'СЕТ СН'!$G$5-'СЕТ СН'!$G$17</f>
        <v>3891.7646210299999</v>
      </c>
      <c r="W55" s="36">
        <f>SUMIFS(СВЦЭМ!$C$39:$C$782,СВЦЭМ!$A$39:$A$782,$A55,СВЦЭМ!$B$39:$B$782,W$47)+'СЕТ СН'!$G$9+СВЦЭМ!$D$10+'СЕТ СН'!$G$5-'СЕТ СН'!$G$17</f>
        <v>3881.87136005</v>
      </c>
      <c r="X55" s="36">
        <f>SUMIFS(СВЦЭМ!$C$39:$C$782,СВЦЭМ!$A$39:$A$782,$A55,СВЦЭМ!$B$39:$B$782,X$47)+'СЕТ СН'!$G$9+СВЦЭМ!$D$10+'СЕТ СН'!$G$5-'СЕТ СН'!$G$17</f>
        <v>3906.6898653099997</v>
      </c>
      <c r="Y55" s="36">
        <f>SUMIFS(СВЦЭМ!$C$39:$C$782,СВЦЭМ!$A$39:$A$782,$A55,СВЦЭМ!$B$39:$B$782,Y$47)+'СЕТ СН'!$G$9+СВЦЭМ!$D$10+'СЕТ СН'!$G$5-'СЕТ СН'!$G$17</f>
        <v>3938.5202750600001</v>
      </c>
    </row>
    <row r="56" spans="1:25" ht="15.75" x14ac:dyDescent="0.2">
      <c r="A56" s="35">
        <f t="shared" si="1"/>
        <v>44660</v>
      </c>
      <c r="B56" s="36">
        <f>SUMIFS(СВЦЭМ!$C$39:$C$782,СВЦЭМ!$A$39:$A$782,$A56,СВЦЭМ!$B$39:$B$782,B$47)+'СЕТ СН'!$G$9+СВЦЭМ!$D$10+'СЕТ СН'!$G$5-'СЕТ СН'!$G$17</f>
        <v>4005.6627151900002</v>
      </c>
      <c r="C56" s="36">
        <f>SUMIFS(СВЦЭМ!$C$39:$C$782,СВЦЭМ!$A$39:$A$782,$A56,СВЦЭМ!$B$39:$B$782,C$47)+'СЕТ СН'!$G$9+СВЦЭМ!$D$10+'СЕТ СН'!$G$5-'СЕТ СН'!$G$17</f>
        <v>3983.8050011</v>
      </c>
      <c r="D56" s="36">
        <f>SUMIFS(СВЦЭМ!$C$39:$C$782,СВЦЭМ!$A$39:$A$782,$A56,СВЦЭМ!$B$39:$B$782,D$47)+'СЕТ СН'!$G$9+СВЦЭМ!$D$10+'СЕТ СН'!$G$5-'СЕТ СН'!$G$17</f>
        <v>4013.36783238</v>
      </c>
      <c r="E56" s="36">
        <f>SUMIFS(СВЦЭМ!$C$39:$C$782,СВЦЭМ!$A$39:$A$782,$A56,СВЦЭМ!$B$39:$B$782,E$47)+'СЕТ СН'!$G$9+СВЦЭМ!$D$10+'СЕТ СН'!$G$5-'СЕТ СН'!$G$17</f>
        <v>4040.0545365799999</v>
      </c>
      <c r="F56" s="36">
        <f>SUMIFS(СВЦЭМ!$C$39:$C$782,СВЦЭМ!$A$39:$A$782,$A56,СВЦЭМ!$B$39:$B$782,F$47)+'СЕТ СН'!$G$9+СВЦЭМ!$D$10+'СЕТ СН'!$G$5-'СЕТ СН'!$G$17</f>
        <v>4036.04544622</v>
      </c>
      <c r="G56" s="36">
        <f>SUMIFS(СВЦЭМ!$C$39:$C$782,СВЦЭМ!$A$39:$A$782,$A56,СВЦЭМ!$B$39:$B$782,G$47)+'СЕТ СН'!$G$9+СВЦЭМ!$D$10+'СЕТ СН'!$G$5-'СЕТ СН'!$G$17</f>
        <v>4038.5523153499998</v>
      </c>
      <c r="H56" s="36">
        <f>SUMIFS(СВЦЭМ!$C$39:$C$782,СВЦЭМ!$A$39:$A$782,$A56,СВЦЭМ!$B$39:$B$782,H$47)+'СЕТ СН'!$G$9+СВЦЭМ!$D$10+'СЕТ СН'!$G$5-'СЕТ СН'!$G$17</f>
        <v>3992.7513963599999</v>
      </c>
      <c r="I56" s="36">
        <f>SUMIFS(СВЦЭМ!$C$39:$C$782,СВЦЭМ!$A$39:$A$782,$A56,СВЦЭМ!$B$39:$B$782,I$47)+'СЕТ СН'!$G$9+СВЦЭМ!$D$10+'СЕТ СН'!$G$5-'СЕТ СН'!$G$17</f>
        <v>3908.7597573399999</v>
      </c>
      <c r="J56" s="36">
        <f>SUMIFS(СВЦЭМ!$C$39:$C$782,СВЦЭМ!$A$39:$A$782,$A56,СВЦЭМ!$B$39:$B$782,J$47)+'СЕТ СН'!$G$9+СВЦЭМ!$D$10+'СЕТ СН'!$G$5-'СЕТ СН'!$G$17</f>
        <v>3878.1423439299997</v>
      </c>
      <c r="K56" s="36">
        <f>SUMIFS(СВЦЭМ!$C$39:$C$782,СВЦЭМ!$A$39:$A$782,$A56,СВЦЭМ!$B$39:$B$782,K$47)+'СЕТ СН'!$G$9+СВЦЭМ!$D$10+'СЕТ СН'!$G$5-'СЕТ СН'!$G$17</f>
        <v>3855.3705526200001</v>
      </c>
      <c r="L56" s="36">
        <f>SUMIFS(СВЦЭМ!$C$39:$C$782,СВЦЭМ!$A$39:$A$782,$A56,СВЦЭМ!$B$39:$B$782,L$47)+'СЕТ СН'!$G$9+СВЦЭМ!$D$10+'СЕТ СН'!$G$5-'СЕТ СН'!$G$17</f>
        <v>3853.4204956499998</v>
      </c>
      <c r="M56" s="36">
        <f>SUMIFS(СВЦЭМ!$C$39:$C$782,СВЦЭМ!$A$39:$A$782,$A56,СВЦЭМ!$B$39:$B$782,M$47)+'СЕТ СН'!$G$9+СВЦЭМ!$D$10+'СЕТ СН'!$G$5-'СЕТ СН'!$G$17</f>
        <v>3859.1575906999997</v>
      </c>
      <c r="N56" s="36">
        <f>SUMIFS(СВЦЭМ!$C$39:$C$782,СВЦЭМ!$A$39:$A$782,$A56,СВЦЭМ!$B$39:$B$782,N$47)+'СЕТ СН'!$G$9+СВЦЭМ!$D$10+'СЕТ СН'!$G$5-'СЕТ СН'!$G$17</f>
        <v>3886.2226106399999</v>
      </c>
      <c r="O56" s="36">
        <f>SUMIFS(СВЦЭМ!$C$39:$C$782,СВЦЭМ!$A$39:$A$782,$A56,СВЦЭМ!$B$39:$B$782,O$47)+'СЕТ СН'!$G$9+СВЦЭМ!$D$10+'СЕТ СН'!$G$5-'СЕТ СН'!$G$17</f>
        <v>3943.2248052699997</v>
      </c>
      <c r="P56" s="36">
        <f>SUMIFS(СВЦЭМ!$C$39:$C$782,СВЦЭМ!$A$39:$A$782,$A56,СВЦЭМ!$B$39:$B$782,P$47)+'СЕТ СН'!$G$9+СВЦЭМ!$D$10+'СЕТ СН'!$G$5-'СЕТ СН'!$G$17</f>
        <v>3982.8138416699999</v>
      </c>
      <c r="Q56" s="36">
        <f>SUMIFS(СВЦЭМ!$C$39:$C$782,СВЦЭМ!$A$39:$A$782,$A56,СВЦЭМ!$B$39:$B$782,Q$47)+'СЕТ СН'!$G$9+СВЦЭМ!$D$10+'СЕТ СН'!$G$5-'СЕТ СН'!$G$17</f>
        <v>3966.1211852199999</v>
      </c>
      <c r="R56" s="36">
        <f>SUMIFS(СВЦЭМ!$C$39:$C$782,СВЦЭМ!$A$39:$A$782,$A56,СВЦЭМ!$B$39:$B$782,R$47)+'СЕТ СН'!$G$9+СВЦЭМ!$D$10+'СЕТ СН'!$G$5-'СЕТ СН'!$G$17</f>
        <v>3961.2474196900002</v>
      </c>
      <c r="S56" s="36">
        <f>SUMIFS(СВЦЭМ!$C$39:$C$782,СВЦЭМ!$A$39:$A$782,$A56,СВЦЭМ!$B$39:$B$782,S$47)+'СЕТ СН'!$G$9+СВЦЭМ!$D$10+'СЕТ СН'!$G$5-'СЕТ СН'!$G$17</f>
        <v>3941.2628772999997</v>
      </c>
      <c r="T56" s="36">
        <f>SUMIFS(СВЦЭМ!$C$39:$C$782,СВЦЭМ!$A$39:$A$782,$A56,СВЦЭМ!$B$39:$B$782,T$47)+'СЕТ СН'!$G$9+СВЦЭМ!$D$10+'СЕТ СН'!$G$5-'СЕТ СН'!$G$17</f>
        <v>3926.6272114499998</v>
      </c>
      <c r="U56" s="36">
        <f>SUMIFS(СВЦЭМ!$C$39:$C$782,СВЦЭМ!$A$39:$A$782,$A56,СВЦЭМ!$B$39:$B$782,U$47)+'СЕТ СН'!$G$9+СВЦЭМ!$D$10+'СЕТ СН'!$G$5-'СЕТ СН'!$G$17</f>
        <v>3898.8020986499996</v>
      </c>
      <c r="V56" s="36">
        <f>SUMIFS(СВЦЭМ!$C$39:$C$782,СВЦЭМ!$A$39:$A$782,$A56,СВЦЭМ!$B$39:$B$782,V$47)+'СЕТ СН'!$G$9+СВЦЭМ!$D$10+'СЕТ СН'!$G$5-'СЕТ СН'!$G$17</f>
        <v>3885.8494872800002</v>
      </c>
      <c r="W56" s="36">
        <f>SUMIFS(СВЦЭМ!$C$39:$C$782,СВЦЭМ!$A$39:$A$782,$A56,СВЦЭМ!$B$39:$B$782,W$47)+'СЕТ СН'!$G$9+СВЦЭМ!$D$10+'СЕТ СН'!$G$5-'СЕТ СН'!$G$17</f>
        <v>3907.54314884</v>
      </c>
      <c r="X56" s="36">
        <f>SUMIFS(СВЦЭМ!$C$39:$C$782,СВЦЭМ!$A$39:$A$782,$A56,СВЦЭМ!$B$39:$B$782,X$47)+'СЕТ СН'!$G$9+СВЦЭМ!$D$10+'СЕТ СН'!$G$5-'СЕТ СН'!$G$17</f>
        <v>3924.7818643800001</v>
      </c>
      <c r="Y56" s="36">
        <f>SUMIFS(СВЦЭМ!$C$39:$C$782,СВЦЭМ!$A$39:$A$782,$A56,СВЦЭМ!$B$39:$B$782,Y$47)+'СЕТ СН'!$G$9+СВЦЭМ!$D$10+'СЕТ СН'!$G$5-'СЕТ СН'!$G$17</f>
        <v>3970.0161973499999</v>
      </c>
    </row>
    <row r="57" spans="1:25" ht="15.75" x14ac:dyDescent="0.2">
      <c r="A57" s="35">
        <f t="shared" si="1"/>
        <v>44661</v>
      </c>
      <c r="B57" s="36">
        <f>SUMIFS(СВЦЭМ!$C$39:$C$782,СВЦЭМ!$A$39:$A$782,$A57,СВЦЭМ!$B$39:$B$782,B$47)+'СЕТ СН'!$G$9+СВЦЭМ!$D$10+'СЕТ СН'!$G$5-'СЕТ СН'!$G$17</f>
        <v>3994.08574765</v>
      </c>
      <c r="C57" s="36">
        <f>SUMIFS(СВЦЭМ!$C$39:$C$782,СВЦЭМ!$A$39:$A$782,$A57,СВЦЭМ!$B$39:$B$782,C$47)+'СЕТ СН'!$G$9+СВЦЭМ!$D$10+'СЕТ СН'!$G$5-'СЕТ СН'!$G$17</f>
        <v>3961.76162961</v>
      </c>
      <c r="D57" s="36">
        <f>SUMIFS(СВЦЭМ!$C$39:$C$782,СВЦЭМ!$A$39:$A$782,$A57,СВЦЭМ!$B$39:$B$782,D$47)+'СЕТ СН'!$G$9+СВЦЭМ!$D$10+'СЕТ СН'!$G$5-'СЕТ СН'!$G$17</f>
        <v>3980.6221710499999</v>
      </c>
      <c r="E57" s="36">
        <f>SUMIFS(СВЦЭМ!$C$39:$C$782,СВЦЭМ!$A$39:$A$782,$A57,СВЦЭМ!$B$39:$B$782,E$47)+'СЕТ СН'!$G$9+СВЦЭМ!$D$10+'СЕТ СН'!$G$5-'СЕТ СН'!$G$17</f>
        <v>4012.21279865</v>
      </c>
      <c r="F57" s="36">
        <f>SUMIFS(СВЦЭМ!$C$39:$C$782,СВЦЭМ!$A$39:$A$782,$A57,СВЦЭМ!$B$39:$B$782,F$47)+'СЕТ СН'!$G$9+СВЦЭМ!$D$10+'СЕТ СН'!$G$5-'СЕТ СН'!$G$17</f>
        <v>4029.18151167</v>
      </c>
      <c r="G57" s="36">
        <f>SUMIFS(СВЦЭМ!$C$39:$C$782,СВЦЭМ!$A$39:$A$782,$A57,СВЦЭМ!$B$39:$B$782,G$47)+'СЕТ СН'!$G$9+СВЦЭМ!$D$10+'СЕТ СН'!$G$5-'СЕТ СН'!$G$17</f>
        <v>4053.4276667699996</v>
      </c>
      <c r="H57" s="36">
        <f>SUMIFS(СВЦЭМ!$C$39:$C$782,СВЦЭМ!$A$39:$A$782,$A57,СВЦЭМ!$B$39:$B$782,H$47)+'СЕТ СН'!$G$9+СВЦЭМ!$D$10+'СЕТ СН'!$G$5-'СЕТ СН'!$G$17</f>
        <v>4040.2928694399998</v>
      </c>
      <c r="I57" s="36">
        <f>SUMIFS(СВЦЭМ!$C$39:$C$782,СВЦЭМ!$A$39:$A$782,$A57,СВЦЭМ!$B$39:$B$782,I$47)+'СЕТ СН'!$G$9+СВЦЭМ!$D$10+'СЕТ СН'!$G$5-'СЕТ СН'!$G$17</f>
        <v>4001.16980354</v>
      </c>
      <c r="J57" s="36">
        <f>SUMIFS(СВЦЭМ!$C$39:$C$782,СВЦЭМ!$A$39:$A$782,$A57,СВЦЭМ!$B$39:$B$782,J$47)+'СЕТ СН'!$G$9+СВЦЭМ!$D$10+'СЕТ СН'!$G$5-'СЕТ СН'!$G$17</f>
        <v>3966.99170577</v>
      </c>
      <c r="K57" s="36">
        <f>SUMIFS(СВЦЭМ!$C$39:$C$782,СВЦЭМ!$A$39:$A$782,$A57,СВЦЭМ!$B$39:$B$782,K$47)+'СЕТ СН'!$G$9+СВЦЭМ!$D$10+'СЕТ СН'!$G$5-'СЕТ СН'!$G$17</f>
        <v>3935.2006104399998</v>
      </c>
      <c r="L57" s="36">
        <f>SUMIFS(СВЦЭМ!$C$39:$C$782,СВЦЭМ!$A$39:$A$782,$A57,СВЦЭМ!$B$39:$B$782,L$47)+'СЕТ СН'!$G$9+СВЦЭМ!$D$10+'СЕТ СН'!$G$5-'СЕТ СН'!$G$17</f>
        <v>3938.8170630300001</v>
      </c>
      <c r="M57" s="36">
        <f>SUMIFS(СВЦЭМ!$C$39:$C$782,СВЦЭМ!$A$39:$A$782,$A57,СВЦЭМ!$B$39:$B$782,M$47)+'СЕТ СН'!$G$9+СВЦЭМ!$D$10+'СЕТ СН'!$G$5-'СЕТ СН'!$G$17</f>
        <v>3948.2158067</v>
      </c>
      <c r="N57" s="36">
        <f>SUMIFS(СВЦЭМ!$C$39:$C$782,СВЦЭМ!$A$39:$A$782,$A57,СВЦЭМ!$B$39:$B$782,N$47)+'СЕТ СН'!$G$9+СВЦЭМ!$D$10+'СЕТ СН'!$G$5-'СЕТ СН'!$G$17</f>
        <v>3969.1186404</v>
      </c>
      <c r="O57" s="36">
        <f>SUMIFS(СВЦЭМ!$C$39:$C$782,СВЦЭМ!$A$39:$A$782,$A57,СВЦЭМ!$B$39:$B$782,O$47)+'СЕТ СН'!$G$9+СВЦЭМ!$D$10+'СЕТ СН'!$G$5-'СЕТ СН'!$G$17</f>
        <v>3989.7340021800001</v>
      </c>
      <c r="P57" s="36">
        <f>SUMIFS(СВЦЭМ!$C$39:$C$782,СВЦЭМ!$A$39:$A$782,$A57,СВЦЭМ!$B$39:$B$782,P$47)+'СЕТ СН'!$G$9+СВЦЭМ!$D$10+'СЕТ СН'!$G$5-'СЕТ СН'!$G$17</f>
        <v>4008.0438647800001</v>
      </c>
      <c r="Q57" s="36">
        <f>SUMIFS(СВЦЭМ!$C$39:$C$782,СВЦЭМ!$A$39:$A$782,$A57,СВЦЭМ!$B$39:$B$782,Q$47)+'СЕТ СН'!$G$9+СВЦЭМ!$D$10+'СЕТ СН'!$G$5-'СЕТ СН'!$G$17</f>
        <v>4000.9993918099999</v>
      </c>
      <c r="R57" s="36">
        <f>SUMIFS(СВЦЭМ!$C$39:$C$782,СВЦЭМ!$A$39:$A$782,$A57,СВЦЭМ!$B$39:$B$782,R$47)+'СЕТ СН'!$G$9+СВЦЭМ!$D$10+'СЕТ СН'!$G$5-'СЕТ СН'!$G$17</f>
        <v>3990.9272393699998</v>
      </c>
      <c r="S57" s="36">
        <f>SUMIFS(СВЦЭМ!$C$39:$C$782,СВЦЭМ!$A$39:$A$782,$A57,СВЦЭМ!$B$39:$B$782,S$47)+'СЕТ СН'!$G$9+СВЦЭМ!$D$10+'СЕТ СН'!$G$5-'СЕТ СН'!$G$17</f>
        <v>3988.4124866100001</v>
      </c>
      <c r="T57" s="36">
        <f>SUMIFS(СВЦЭМ!$C$39:$C$782,СВЦЭМ!$A$39:$A$782,$A57,СВЦЭМ!$B$39:$B$782,T$47)+'СЕТ СН'!$G$9+СВЦЭМ!$D$10+'СЕТ СН'!$G$5-'СЕТ СН'!$G$17</f>
        <v>3955.2566666599996</v>
      </c>
      <c r="U57" s="36">
        <f>SUMIFS(СВЦЭМ!$C$39:$C$782,СВЦЭМ!$A$39:$A$782,$A57,СВЦЭМ!$B$39:$B$782,U$47)+'СЕТ СН'!$G$9+СВЦЭМ!$D$10+'СЕТ СН'!$G$5-'СЕТ СН'!$G$17</f>
        <v>3908.4224086200002</v>
      </c>
      <c r="V57" s="36">
        <f>SUMIFS(СВЦЭМ!$C$39:$C$782,СВЦЭМ!$A$39:$A$782,$A57,СВЦЭМ!$B$39:$B$782,V$47)+'СЕТ СН'!$G$9+СВЦЭМ!$D$10+'СЕТ СН'!$G$5-'СЕТ СН'!$G$17</f>
        <v>3898.3558888999996</v>
      </c>
      <c r="W57" s="36">
        <f>SUMIFS(СВЦЭМ!$C$39:$C$782,СВЦЭМ!$A$39:$A$782,$A57,СВЦЭМ!$B$39:$B$782,W$47)+'СЕТ СН'!$G$9+СВЦЭМ!$D$10+'СЕТ СН'!$G$5-'СЕТ СН'!$G$17</f>
        <v>3921.3870035800001</v>
      </c>
      <c r="X57" s="36">
        <f>SUMIFS(СВЦЭМ!$C$39:$C$782,СВЦЭМ!$A$39:$A$782,$A57,СВЦЭМ!$B$39:$B$782,X$47)+'СЕТ СН'!$G$9+СВЦЭМ!$D$10+'СЕТ СН'!$G$5-'СЕТ СН'!$G$17</f>
        <v>3961.3821684699997</v>
      </c>
      <c r="Y57" s="36">
        <f>SUMIFS(СВЦЭМ!$C$39:$C$782,СВЦЭМ!$A$39:$A$782,$A57,СВЦЭМ!$B$39:$B$782,Y$47)+'СЕТ СН'!$G$9+СВЦЭМ!$D$10+'СЕТ СН'!$G$5-'СЕТ СН'!$G$17</f>
        <v>3998.2443738699999</v>
      </c>
    </row>
    <row r="58" spans="1:25" ht="15.75" x14ac:dyDescent="0.2">
      <c r="A58" s="35">
        <f t="shared" si="1"/>
        <v>44662</v>
      </c>
      <c r="B58" s="36">
        <f>SUMIFS(СВЦЭМ!$C$39:$C$782,СВЦЭМ!$A$39:$A$782,$A58,СВЦЭМ!$B$39:$B$782,B$47)+'СЕТ СН'!$G$9+СВЦЭМ!$D$10+'СЕТ СН'!$G$5-'СЕТ СН'!$G$17</f>
        <v>4047.7162956299999</v>
      </c>
      <c r="C58" s="36">
        <f>SUMIFS(СВЦЭМ!$C$39:$C$782,СВЦЭМ!$A$39:$A$782,$A58,СВЦЭМ!$B$39:$B$782,C$47)+'СЕТ СН'!$G$9+СВЦЭМ!$D$10+'СЕТ СН'!$G$5-'СЕТ СН'!$G$17</f>
        <v>4060.3444123499999</v>
      </c>
      <c r="D58" s="36">
        <f>SUMIFS(СВЦЭМ!$C$39:$C$782,СВЦЭМ!$A$39:$A$782,$A58,СВЦЭМ!$B$39:$B$782,D$47)+'СЕТ СН'!$G$9+СВЦЭМ!$D$10+'СЕТ СН'!$G$5-'СЕТ СН'!$G$17</f>
        <v>4081.3750378200002</v>
      </c>
      <c r="E58" s="36">
        <f>SUMIFS(СВЦЭМ!$C$39:$C$782,СВЦЭМ!$A$39:$A$782,$A58,СВЦЭМ!$B$39:$B$782,E$47)+'СЕТ СН'!$G$9+СВЦЭМ!$D$10+'СЕТ СН'!$G$5-'СЕТ СН'!$G$17</f>
        <v>4117.6920911799998</v>
      </c>
      <c r="F58" s="36">
        <f>SUMIFS(СВЦЭМ!$C$39:$C$782,СВЦЭМ!$A$39:$A$782,$A58,СВЦЭМ!$B$39:$B$782,F$47)+'СЕТ СН'!$G$9+СВЦЭМ!$D$10+'СЕТ СН'!$G$5-'СЕТ СН'!$G$17</f>
        <v>4113.3940175400003</v>
      </c>
      <c r="G58" s="36">
        <f>SUMIFS(СВЦЭМ!$C$39:$C$782,СВЦЭМ!$A$39:$A$782,$A58,СВЦЭМ!$B$39:$B$782,G$47)+'СЕТ СН'!$G$9+СВЦЭМ!$D$10+'СЕТ СН'!$G$5-'СЕТ СН'!$G$17</f>
        <v>4090.49742234</v>
      </c>
      <c r="H58" s="36">
        <f>SUMIFS(СВЦЭМ!$C$39:$C$782,СВЦЭМ!$A$39:$A$782,$A58,СВЦЭМ!$B$39:$B$782,H$47)+'СЕТ СН'!$G$9+СВЦЭМ!$D$10+'СЕТ СН'!$G$5-'СЕТ СН'!$G$17</f>
        <v>4054.4236576200001</v>
      </c>
      <c r="I58" s="36">
        <f>SUMIFS(СВЦЭМ!$C$39:$C$782,СВЦЭМ!$A$39:$A$782,$A58,СВЦЭМ!$B$39:$B$782,I$47)+'СЕТ СН'!$G$9+СВЦЭМ!$D$10+'СЕТ СН'!$G$5-'СЕТ СН'!$G$17</f>
        <v>4026.8662337199999</v>
      </c>
      <c r="J58" s="36">
        <f>SUMIFS(СВЦЭМ!$C$39:$C$782,СВЦЭМ!$A$39:$A$782,$A58,СВЦЭМ!$B$39:$B$782,J$47)+'СЕТ СН'!$G$9+СВЦЭМ!$D$10+'СЕТ СН'!$G$5-'СЕТ СН'!$G$17</f>
        <v>4014.9970919299999</v>
      </c>
      <c r="K58" s="36">
        <f>SUMIFS(СВЦЭМ!$C$39:$C$782,СВЦЭМ!$A$39:$A$782,$A58,СВЦЭМ!$B$39:$B$782,K$47)+'СЕТ СН'!$G$9+СВЦЭМ!$D$10+'СЕТ СН'!$G$5-'СЕТ СН'!$G$17</f>
        <v>4016.2637397600001</v>
      </c>
      <c r="L58" s="36">
        <f>SUMIFS(СВЦЭМ!$C$39:$C$782,СВЦЭМ!$A$39:$A$782,$A58,СВЦЭМ!$B$39:$B$782,L$47)+'СЕТ СН'!$G$9+СВЦЭМ!$D$10+'СЕТ СН'!$G$5-'СЕТ СН'!$G$17</f>
        <v>4021.9773362300002</v>
      </c>
      <c r="M58" s="36">
        <f>SUMIFS(СВЦЭМ!$C$39:$C$782,СВЦЭМ!$A$39:$A$782,$A58,СВЦЭМ!$B$39:$B$782,M$47)+'СЕТ СН'!$G$9+СВЦЭМ!$D$10+'СЕТ СН'!$G$5-'СЕТ СН'!$G$17</f>
        <v>4025.9907319499998</v>
      </c>
      <c r="N58" s="36">
        <f>SUMIFS(СВЦЭМ!$C$39:$C$782,СВЦЭМ!$A$39:$A$782,$A58,СВЦЭМ!$B$39:$B$782,N$47)+'СЕТ СН'!$G$9+СВЦЭМ!$D$10+'СЕТ СН'!$G$5-'СЕТ СН'!$G$17</f>
        <v>4025.6363813199996</v>
      </c>
      <c r="O58" s="36">
        <f>SUMIFS(СВЦЭМ!$C$39:$C$782,СВЦЭМ!$A$39:$A$782,$A58,СВЦЭМ!$B$39:$B$782,O$47)+'СЕТ СН'!$G$9+СВЦЭМ!$D$10+'СЕТ СН'!$G$5-'СЕТ СН'!$G$17</f>
        <v>4046.6541346899999</v>
      </c>
      <c r="P58" s="36">
        <f>SUMIFS(СВЦЭМ!$C$39:$C$782,СВЦЭМ!$A$39:$A$782,$A58,СВЦЭМ!$B$39:$B$782,P$47)+'СЕТ СН'!$G$9+СВЦЭМ!$D$10+'СЕТ СН'!$G$5-'СЕТ СН'!$G$17</f>
        <v>4057.0340233099996</v>
      </c>
      <c r="Q58" s="36">
        <f>SUMIFS(СВЦЭМ!$C$39:$C$782,СВЦЭМ!$A$39:$A$782,$A58,СВЦЭМ!$B$39:$B$782,Q$47)+'СЕТ СН'!$G$9+СВЦЭМ!$D$10+'СЕТ СН'!$G$5-'СЕТ СН'!$G$17</f>
        <v>4036.6636466099999</v>
      </c>
      <c r="R58" s="36">
        <f>SUMIFS(СВЦЭМ!$C$39:$C$782,СВЦЭМ!$A$39:$A$782,$A58,СВЦЭМ!$B$39:$B$782,R$47)+'СЕТ СН'!$G$9+СВЦЭМ!$D$10+'СЕТ СН'!$G$5-'СЕТ СН'!$G$17</f>
        <v>4036.3311791199999</v>
      </c>
      <c r="S58" s="36">
        <f>SUMIFS(СВЦЭМ!$C$39:$C$782,СВЦЭМ!$A$39:$A$782,$A58,СВЦЭМ!$B$39:$B$782,S$47)+'СЕТ СН'!$G$9+СВЦЭМ!$D$10+'СЕТ СН'!$G$5-'СЕТ СН'!$G$17</f>
        <v>4021.6985069399998</v>
      </c>
      <c r="T58" s="36">
        <f>SUMIFS(СВЦЭМ!$C$39:$C$782,СВЦЭМ!$A$39:$A$782,$A58,СВЦЭМ!$B$39:$B$782,T$47)+'СЕТ СН'!$G$9+СВЦЭМ!$D$10+'СЕТ СН'!$G$5-'СЕТ СН'!$G$17</f>
        <v>3976.1383040299997</v>
      </c>
      <c r="U58" s="36">
        <f>SUMIFS(СВЦЭМ!$C$39:$C$782,СВЦЭМ!$A$39:$A$782,$A58,СВЦЭМ!$B$39:$B$782,U$47)+'СЕТ СН'!$G$9+СВЦЭМ!$D$10+'СЕТ СН'!$G$5-'СЕТ СН'!$G$17</f>
        <v>3947.44749176</v>
      </c>
      <c r="V58" s="36">
        <f>SUMIFS(СВЦЭМ!$C$39:$C$782,СВЦЭМ!$A$39:$A$782,$A58,СВЦЭМ!$B$39:$B$782,V$47)+'СЕТ СН'!$G$9+СВЦЭМ!$D$10+'СЕТ СН'!$G$5-'СЕТ СН'!$G$17</f>
        <v>3968.50425292</v>
      </c>
      <c r="W58" s="36">
        <f>SUMIFS(СВЦЭМ!$C$39:$C$782,СВЦЭМ!$A$39:$A$782,$A58,СВЦЭМ!$B$39:$B$782,W$47)+'СЕТ СН'!$G$9+СВЦЭМ!$D$10+'СЕТ СН'!$G$5-'СЕТ СН'!$G$17</f>
        <v>3987.70742105</v>
      </c>
      <c r="X58" s="36">
        <f>SUMIFS(СВЦЭМ!$C$39:$C$782,СВЦЭМ!$A$39:$A$782,$A58,СВЦЭМ!$B$39:$B$782,X$47)+'СЕТ СН'!$G$9+СВЦЭМ!$D$10+'СЕТ СН'!$G$5-'СЕТ СН'!$G$17</f>
        <v>4013.4249623999999</v>
      </c>
      <c r="Y58" s="36">
        <f>SUMIFS(СВЦЭМ!$C$39:$C$782,СВЦЭМ!$A$39:$A$782,$A58,СВЦЭМ!$B$39:$B$782,Y$47)+'СЕТ СН'!$G$9+СВЦЭМ!$D$10+'СЕТ СН'!$G$5-'СЕТ СН'!$G$17</f>
        <v>4015.1459311999997</v>
      </c>
    </row>
    <row r="59" spans="1:25" ht="15.75" x14ac:dyDescent="0.2">
      <c r="A59" s="35">
        <f t="shared" si="1"/>
        <v>44663</v>
      </c>
      <c r="B59" s="36">
        <f>SUMIFS(СВЦЭМ!$C$39:$C$782,СВЦЭМ!$A$39:$A$782,$A59,СВЦЭМ!$B$39:$B$782,B$47)+'СЕТ СН'!$G$9+СВЦЭМ!$D$10+'СЕТ СН'!$G$5-'СЕТ СН'!$G$17</f>
        <v>4124.9180493799995</v>
      </c>
      <c r="C59" s="36">
        <f>SUMIFS(СВЦЭМ!$C$39:$C$782,СВЦЭМ!$A$39:$A$782,$A59,СВЦЭМ!$B$39:$B$782,C$47)+'СЕТ СН'!$G$9+СВЦЭМ!$D$10+'СЕТ СН'!$G$5-'СЕТ СН'!$G$17</f>
        <v>4126.8645370699996</v>
      </c>
      <c r="D59" s="36">
        <f>SUMIFS(СВЦЭМ!$C$39:$C$782,СВЦЭМ!$A$39:$A$782,$A59,СВЦЭМ!$B$39:$B$782,D$47)+'СЕТ СН'!$G$9+СВЦЭМ!$D$10+'СЕТ СН'!$G$5-'СЕТ СН'!$G$17</f>
        <v>4140.90596508</v>
      </c>
      <c r="E59" s="36">
        <f>SUMIFS(СВЦЭМ!$C$39:$C$782,СВЦЭМ!$A$39:$A$782,$A59,СВЦЭМ!$B$39:$B$782,E$47)+'СЕТ СН'!$G$9+СВЦЭМ!$D$10+'СЕТ СН'!$G$5-'СЕТ СН'!$G$17</f>
        <v>4136.5687340699997</v>
      </c>
      <c r="F59" s="36">
        <f>SUMIFS(СВЦЭМ!$C$39:$C$782,СВЦЭМ!$A$39:$A$782,$A59,СВЦЭМ!$B$39:$B$782,F$47)+'СЕТ СН'!$G$9+СВЦЭМ!$D$10+'СЕТ СН'!$G$5-'СЕТ СН'!$G$17</f>
        <v>4154.3947133800002</v>
      </c>
      <c r="G59" s="36">
        <f>SUMIFS(СВЦЭМ!$C$39:$C$782,СВЦЭМ!$A$39:$A$782,$A59,СВЦЭМ!$B$39:$B$782,G$47)+'СЕТ СН'!$G$9+СВЦЭМ!$D$10+'СЕТ СН'!$G$5-'СЕТ СН'!$G$17</f>
        <v>4142.5218362899996</v>
      </c>
      <c r="H59" s="36">
        <f>SUMIFS(СВЦЭМ!$C$39:$C$782,СВЦЭМ!$A$39:$A$782,$A59,СВЦЭМ!$B$39:$B$782,H$47)+'СЕТ СН'!$G$9+СВЦЭМ!$D$10+'СЕТ СН'!$G$5-'СЕТ СН'!$G$17</f>
        <v>4074.9288328900002</v>
      </c>
      <c r="I59" s="36">
        <f>SUMIFS(СВЦЭМ!$C$39:$C$782,СВЦЭМ!$A$39:$A$782,$A59,СВЦЭМ!$B$39:$B$782,I$47)+'СЕТ СН'!$G$9+СВЦЭМ!$D$10+'СЕТ СН'!$G$5-'СЕТ СН'!$G$17</f>
        <v>4037.4885225799999</v>
      </c>
      <c r="J59" s="36">
        <f>SUMIFS(СВЦЭМ!$C$39:$C$782,СВЦЭМ!$A$39:$A$782,$A59,СВЦЭМ!$B$39:$B$782,J$47)+'СЕТ СН'!$G$9+СВЦЭМ!$D$10+'СЕТ СН'!$G$5-'СЕТ СН'!$G$17</f>
        <v>3986.0012547400001</v>
      </c>
      <c r="K59" s="36">
        <f>SUMIFS(СВЦЭМ!$C$39:$C$782,СВЦЭМ!$A$39:$A$782,$A59,СВЦЭМ!$B$39:$B$782,K$47)+'СЕТ СН'!$G$9+СВЦЭМ!$D$10+'СЕТ СН'!$G$5-'СЕТ СН'!$G$17</f>
        <v>4013.94954052</v>
      </c>
      <c r="L59" s="36">
        <f>SUMIFS(СВЦЭМ!$C$39:$C$782,СВЦЭМ!$A$39:$A$782,$A59,СВЦЭМ!$B$39:$B$782,L$47)+'СЕТ СН'!$G$9+СВЦЭМ!$D$10+'СЕТ СН'!$G$5-'СЕТ СН'!$G$17</f>
        <v>4001.5687222199999</v>
      </c>
      <c r="M59" s="36">
        <f>SUMIFS(СВЦЭМ!$C$39:$C$782,СВЦЭМ!$A$39:$A$782,$A59,СВЦЭМ!$B$39:$B$782,M$47)+'СЕТ СН'!$G$9+СВЦЭМ!$D$10+'СЕТ СН'!$G$5-'СЕТ СН'!$G$17</f>
        <v>3999.2701288799999</v>
      </c>
      <c r="N59" s="36">
        <f>SUMIFS(СВЦЭМ!$C$39:$C$782,СВЦЭМ!$A$39:$A$782,$A59,СВЦЭМ!$B$39:$B$782,N$47)+'СЕТ СН'!$G$9+СВЦЭМ!$D$10+'СЕТ СН'!$G$5-'СЕТ СН'!$G$17</f>
        <v>4021.9903486900002</v>
      </c>
      <c r="O59" s="36">
        <f>SUMIFS(СВЦЭМ!$C$39:$C$782,СВЦЭМ!$A$39:$A$782,$A59,СВЦЭМ!$B$39:$B$782,O$47)+'СЕТ СН'!$G$9+СВЦЭМ!$D$10+'СЕТ СН'!$G$5-'СЕТ СН'!$G$17</f>
        <v>4064.7068448099999</v>
      </c>
      <c r="P59" s="36">
        <f>SUMIFS(СВЦЭМ!$C$39:$C$782,СВЦЭМ!$A$39:$A$782,$A59,СВЦЭМ!$B$39:$B$782,P$47)+'СЕТ СН'!$G$9+СВЦЭМ!$D$10+'СЕТ СН'!$G$5-'СЕТ СН'!$G$17</f>
        <v>4077.3706132999996</v>
      </c>
      <c r="Q59" s="36">
        <f>SUMIFS(СВЦЭМ!$C$39:$C$782,СВЦЭМ!$A$39:$A$782,$A59,СВЦЭМ!$B$39:$B$782,Q$47)+'СЕТ СН'!$G$9+СВЦЭМ!$D$10+'СЕТ СН'!$G$5-'СЕТ СН'!$G$17</f>
        <v>4062.5889285900003</v>
      </c>
      <c r="R59" s="36">
        <f>SUMIFS(СВЦЭМ!$C$39:$C$782,СВЦЭМ!$A$39:$A$782,$A59,СВЦЭМ!$B$39:$B$782,R$47)+'СЕТ СН'!$G$9+СВЦЭМ!$D$10+'СЕТ СН'!$G$5-'СЕТ СН'!$G$17</f>
        <v>4054.0828568799998</v>
      </c>
      <c r="S59" s="36">
        <f>SUMIFS(СВЦЭМ!$C$39:$C$782,СВЦЭМ!$A$39:$A$782,$A59,СВЦЭМ!$B$39:$B$782,S$47)+'СЕТ СН'!$G$9+СВЦЭМ!$D$10+'СЕТ СН'!$G$5-'СЕТ СН'!$G$17</f>
        <v>4019.0501051299998</v>
      </c>
      <c r="T59" s="36">
        <f>SUMIFS(СВЦЭМ!$C$39:$C$782,СВЦЭМ!$A$39:$A$782,$A59,СВЦЭМ!$B$39:$B$782,T$47)+'СЕТ СН'!$G$9+СВЦЭМ!$D$10+'СЕТ СН'!$G$5-'СЕТ СН'!$G$17</f>
        <v>3989.4448716899997</v>
      </c>
      <c r="U59" s="36">
        <f>SUMIFS(СВЦЭМ!$C$39:$C$782,СВЦЭМ!$A$39:$A$782,$A59,СВЦЭМ!$B$39:$B$782,U$47)+'СЕТ СН'!$G$9+СВЦЭМ!$D$10+'СЕТ СН'!$G$5-'СЕТ СН'!$G$17</f>
        <v>3980.5347306699996</v>
      </c>
      <c r="V59" s="36">
        <f>SUMIFS(СВЦЭМ!$C$39:$C$782,СВЦЭМ!$A$39:$A$782,$A59,СВЦЭМ!$B$39:$B$782,V$47)+'СЕТ СН'!$G$9+СВЦЭМ!$D$10+'СЕТ СН'!$G$5-'СЕТ СН'!$G$17</f>
        <v>3993.1345314299997</v>
      </c>
      <c r="W59" s="36">
        <f>SUMIFS(СВЦЭМ!$C$39:$C$782,СВЦЭМ!$A$39:$A$782,$A59,СВЦЭМ!$B$39:$B$782,W$47)+'СЕТ СН'!$G$9+СВЦЭМ!$D$10+'СЕТ СН'!$G$5-'СЕТ СН'!$G$17</f>
        <v>4011.5984138699996</v>
      </c>
      <c r="X59" s="36">
        <f>SUMIFS(СВЦЭМ!$C$39:$C$782,СВЦЭМ!$A$39:$A$782,$A59,СВЦЭМ!$B$39:$B$782,X$47)+'СЕТ СН'!$G$9+СВЦЭМ!$D$10+'СЕТ СН'!$G$5-'СЕТ СН'!$G$17</f>
        <v>4044.7646892000002</v>
      </c>
      <c r="Y59" s="36">
        <f>SUMIFS(СВЦЭМ!$C$39:$C$782,СВЦЭМ!$A$39:$A$782,$A59,СВЦЭМ!$B$39:$B$782,Y$47)+'СЕТ СН'!$G$9+СВЦЭМ!$D$10+'СЕТ СН'!$G$5-'СЕТ СН'!$G$17</f>
        <v>4106.5749934300002</v>
      </c>
    </row>
    <row r="60" spans="1:25" ht="15.75" x14ac:dyDescent="0.2">
      <c r="A60" s="35">
        <f t="shared" si="1"/>
        <v>44664</v>
      </c>
      <c r="B60" s="36">
        <f>SUMIFS(СВЦЭМ!$C$39:$C$782,СВЦЭМ!$A$39:$A$782,$A60,СВЦЭМ!$B$39:$B$782,B$47)+'СЕТ СН'!$G$9+СВЦЭМ!$D$10+'СЕТ СН'!$G$5-'СЕТ СН'!$G$17</f>
        <v>4092.41451022</v>
      </c>
      <c r="C60" s="36">
        <f>SUMIFS(СВЦЭМ!$C$39:$C$782,СВЦЭМ!$A$39:$A$782,$A60,СВЦЭМ!$B$39:$B$782,C$47)+'СЕТ СН'!$G$9+СВЦЭМ!$D$10+'СЕТ СН'!$G$5-'СЕТ СН'!$G$17</f>
        <v>4087.0818183299998</v>
      </c>
      <c r="D60" s="36">
        <f>SUMIFS(СВЦЭМ!$C$39:$C$782,СВЦЭМ!$A$39:$A$782,$A60,СВЦЭМ!$B$39:$B$782,D$47)+'СЕТ СН'!$G$9+СВЦЭМ!$D$10+'СЕТ СН'!$G$5-'СЕТ СН'!$G$17</f>
        <v>4108.6993026599994</v>
      </c>
      <c r="E60" s="36">
        <f>SUMIFS(СВЦЭМ!$C$39:$C$782,СВЦЭМ!$A$39:$A$782,$A60,СВЦЭМ!$B$39:$B$782,E$47)+'СЕТ СН'!$G$9+СВЦЭМ!$D$10+'СЕТ СН'!$G$5-'СЕТ СН'!$G$17</f>
        <v>4133.7793716899996</v>
      </c>
      <c r="F60" s="36">
        <f>SUMIFS(СВЦЭМ!$C$39:$C$782,СВЦЭМ!$A$39:$A$782,$A60,СВЦЭМ!$B$39:$B$782,F$47)+'СЕТ СН'!$G$9+СВЦЭМ!$D$10+'СЕТ СН'!$G$5-'СЕТ СН'!$G$17</f>
        <v>4133.9712658500002</v>
      </c>
      <c r="G60" s="36">
        <f>SUMIFS(СВЦЭМ!$C$39:$C$782,СВЦЭМ!$A$39:$A$782,$A60,СВЦЭМ!$B$39:$B$782,G$47)+'СЕТ СН'!$G$9+СВЦЭМ!$D$10+'СЕТ СН'!$G$5-'СЕТ СН'!$G$17</f>
        <v>4144.3117011899994</v>
      </c>
      <c r="H60" s="36">
        <f>SUMIFS(СВЦЭМ!$C$39:$C$782,СВЦЭМ!$A$39:$A$782,$A60,СВЦЭМ!$B$39:$B$782,H$47)+'СЕТ СН'!$G$9+СВЦЭМ!$D$10+'СЕТ СН'!$G$5-'СЕТ СН'!$G$17</f>
        <v>4099.4133813600001</v>
      </c>
      <c r="I60" s="36">
        <f>SUMIFS(СВЦЭМ!$C$39:$C$782,СВЦЭМ!$A$39:$A$782,$A60,СВЦЭМ!$B$39:$B$782,I$47)+'СЕТ СН'!$G$9+СВЦЭМ!$D$10+'СЕТ СН'!$G$5-'СЕТ СН'!$G$17</f>
        <v>4083.1411570599998</v>
      </c>
      <c r="J60" s="36">
        <f>SUMIFS(СВЦЭМ!$C$39:$C$782,СВЦЭМ!$A$39:$A$782,$A60,СВЦЭМ!$B$39:$B$782,J$47)+'СЕТ СН'!$G$9+СВЦЭМ!$D$10+'СЕТ СН'!$G$5-'СЕТ СН'!$G$17</f>
        <v>4081.7759026699996</v>
      </c>
      <c r="K60" s="36">
        <f>SUMIFS(СВЦЭМ!$C$39:$C$782,СВЦЭМ!$A$39:$A$782,$A60,СВЦЭМ!$B$39:$B$782,K$47)+'СЕТ СН'!$G$9+СВЦЭМ!$D$10+'СЕТ СН'!$G$5-'СЕТ СН'!$G$17</f>
        <v>4054.73320384</v>
      </c>
      <c r="L60" s="36">
        <f>SUMIFS(СВЦЭМ!$C$39:$C$782,СВЦЭМ!$A$39:$A$782,$A60,СВЦЭМ!$B$39:$B$782,L$47)+'СЕТ СН'!$G$9+СВЦЭМ!$D$10+'СЕТ СН'!$G$5-'СЕТ СН'!$G$17</f>
        <v>3992.5251934299999</v>
      </c>
      <c r="M60" s="36">
        <f>SUMIFS(СВЦЭМ!$C$39:$C$782,СВЦЭМ!$A$39:$A$782,$A60,СВЦЭМ!$B$39:$B$782,M$47)+'СЕТ СН'!$G$9+СВЦЭМ!$D$10+'СЕТ СН'!$G$5-'СЕТ СН'!$G$17</f>
        <v>3996.7598896199997</v>
      </c>
      <c r="N60" s="36">
        <f>SUMIFS(СВЦЭМ!$C$39:$C$782,СВЦЭМ!$A$39:$A$782,$A60,СВЦЭМ!$B$39:$B$782,N$47)+'СЕТ СН'!$G$9+СВЦЭМ!$D$10+'СЕТ СН'!$G$5-'СЕТ СН'!$G$17</f>
        <v>4040.2548977899996</v>
      </c>
      <c r="O60" s="36">
        <f>SUMIFS(СВЦЭМ!$C$39:$C$782,СВЦЭМ!$A$39:$A$782,$A60,СВЦЭМ!$B$39:$B$782,O$47)+'СЕТ СН'!$G$9+СВЦЭМ!$D$10+'СЕТ СН'!$G$5-'СЕТ СН'!$G$17</f>
        <v>4080.4793710499998</v>
      </c>
      <c r="P60" s="36">
        <f>SUMIFS(СВЦЭМ!$C$39:$C$782,СВЦЭМ!$A$39:$A$782,$A60,СВЦЭМ!$B$39:$B$782,P$47)+'СЕТ СН'!$G$9+СВЦЭМ!$D$10+'СЕТ СН'!$G$5-'СЕТ СН'!$G$17</f>
        <v>4084.9984547100003</v>
      </c>
      <c r="Q60" s="36">
        <f>SUMIFS(СВЦЭМ!$C$39:$C$782,СВЦЭМ!$A$39:$A$782,$A60,СВЦЭМ!$B$39:$B$782,Q$47)+'СЕТ СН'!$G$9+СВЦЭМ!$D$10+'СЕТ СН'!$G$5-'СЕТ СН'!$G$17</f>
        <v>4083.7883253700002</v>
      </c>
      <c r="R60" s="36">
        <f>SUMIFS(СВЦЭМ!$C$39:$C$782,СВЦЭМ!$A$39:$A$782,$A60,СВЦЭМ!$B$39:$B$782,R$47)+'СЕТ СН'!$G$9+СВЦЭМ!$D$10+'СЕТ СН'!$G$5-'СЕТ СН'!$G$17</f>
        <v>4083.38197773</v>
      </c>
      <c r="S60" s="36">
        <f>SUMIFS(СВЦЭМ!$C$39:$C$782,СВЦЭМ!$A$39:$A$782,$A60,СВЦЭМ!$B$39:$B$782,S$47)+'СЕТ СН'!$G$9+СВЦЭМ!$D$10+'СЕТ СН'!$G$5-'СЕТ СН'!$G$17</f>
        <v>4088.74778057</v>
      </c>
      <c r="T60" s="36">
        <f>SUMIFS(СВЦЭМ!$C$39:$C$782,СВЦЭМ!$A$39:$A$782,$A60,СВЦЭМ!$B$39:$B$782,T$47)+'СЕТ СН'!$G$9+СВЦЭМ!$D$10+'СЕТ СН'!$G$5-'СЕТ СН'!$G$17</f>
        <v>4050.9748344299996</v>
      </c>
      <c r="U60" s="36">
        <f>SUMIFS(СВЦЭМ!$C$39:$C$782,СВЦЭМ!$A$39:$A$782,$A60,СВЦЭМ!$B$39:$B$782,U$47)+'СЕТ СН'!$G$9+СВЦЭМ!$D$10+'СЕТ СН'!$G$5-'СЕТ СН'!$G$17</f>
        <v>3985.3613367399998</v>
      </c>
      <c r="V60" s="36">
        <f>SUMIFS(СВЦЭМ!$C$39:$C$782,СВЦЭМ!$A$39:$A$782,$A60,СВЦЭМ!$B$39:$B$782,V$47)+'СЕТ СН'!$G$9+СВЦЭМ!$D$10+'СЕТ СН'!$G$5-'СЕТ СН'!$G$17</f>
        <v>3996.7250047099997</v>
      </c>
      <c r="W60" s="36">
        <f>SUMIFS(СВЦЭМ!$C$39:$C$782,СВЦЭМ!$A$39:$A$782,$A60,СВЦЭМ!$B$39:$B$782,W$47)+'СЕТ СН'!$G$9+СВЦЭМ!$D$10+'СЕТ СН'!$G$5-'СЕТ СН'!$G$17</f>
        <v>4015.3793531399997</v>
      </c>
      <c r="X60" s="36">
        <f>SUMIFS(СВЦЭМ!$C$39:$C$782,СВЦЭМ!$A$39:$A$782,$A60,СВЦЭМ!$B$39:$B$782,X$47)+'СЕТ СН'!$G$9+СВЦЭМ!$D$10+'СЕТ СН'!$G$5-'СЕТ СН'!$G$17</f>
        <v>4029.5018639600003</v>
      </c>
      <c r="Y60" s="36">
        <f>SUMIFS(СВЦЭМ!$C$39:$C$782,СВЦЭМ!$A$39:$A$782,$A60,СВЦЭМ!$B$39:$B$782,Y$47)+'СЕТ СН'!$G$9+СВЦЭМ!$D$10+'СЕТ СН'!$G$5-'СЕТ СН'!$G$17</f>
        <v>4103.1817105600003</v>
      </c>
    </row>
    <row r="61" spans="1:25" ht="15.75" x14ac:dyDescent="0.2">
      <c r="A61" s="35">
        <f t="shared" si="1"/>
        <v>44665</v>
      </c>
      <c r="B61" s="36">
        <f>SUMIFS(СВЦЭМ!$C$39:$C$782,СВЦЭМ!$A$39:$A$782,$A61,СВЦЭМ!$B$39:$B$782,B$47)+'СЕТ СН'!$G$9+СВЦЭМ!$D$10+'СЕТ СН'!$G$5-'СЕТ СН'!$G$17</f>
        <v>4131.9506007199998</v>
      </c>
      <c r="C61" s="36">
        <f>SUMIFS(СВЦЭМ!$C$39:$C$782,СВЦЭМ!$A$39:$A$782,$A61,СВЦЭМ!$B$39:$B$782,C$47)+'СЕТ СН'!$G$9+СВЦЭМ!$D$10+'СЕТ СН'!$G$5-'СЕТ СН'!$G$17</f>
        <v>4134.5058441000001</v>
      </c>
      <c r="D61" s="36">
        <f>SUMIFS(СВЦЭМ!$C$39:$C$782,СВЦЭМ!$A$39:$A$782,$A61,СВЦЭМ!$B$39:$B$782,D$47)+'СЕТ СН'!$G$9+СВЦЭМ!$D$10+'СЕТ СН'!$G$5-'СЕТ СН'!$G$17</f>
        <v>4152.2617329699997</v>
      </c>
      <c r="E61" s="36">
        <f>SUMIFS(СВЦЭМ!$C$39:$C$782,СВЦЭМ!$A$39:$A$782,$A61,СВЦЭМ!$B$39:$B$782,E$47)+'СЕТ СН'!$G$9+СВЦЭМ!$D$10+'СЕТ СН'!$G$5-'СЕТ СН'!$G$17</f>
        <v>4172.59576483</v>
      </c>
      <c r="F61" s="36">
        <f>SUMIFS(СВЦЭМ!$C$39:$C$782,СВЦЭМ!$A$39:$A$782,$A61,СВЦЭМ!$B$39:$B$782,F$47)+'СЕТ СН'!$G$9+СВЦЭМ!$D$10+'СЕТ СН'!$G$5-'СЕТ СН'!$G$17</f>
        <v>4159.5614220799998</v>
      </c>
      <c r="G61" s="36">
        <f>SUMIFS(СВЦЭМ!$C$39:$C$782,СВЦЭМ!$A$39:$A$782,$A61,СВЦЭМ!$B$39:$B$782,G$47)+'СЕТ СН'!$G$9+СВЦЭМ!$D$10+'СЕТ СН'!$G$5-'СЕТ СН'!$G$17</f>
        <v>4140.1269815599999</v>
      </c>
      <c r="H61" s="36">
        <f>SUMIFS(СВЦЭМ!$C$39:$C$782,СВЦЭМ!$A$39:$A$782,$A61,СВЦЭМ!$B$39:$B$782,H$47)+'СЕТ СН'!$G$9+СВЦЭМ!$D$10+'СЕТ СН'!$G$5-'СЕТ СН'!$G$17</f>
        <v>4090.9020622799999</v>
      </c>
      <c r="I61" s="36">
        <f>SUMIFS(СВЦЭМ!$C$39:$C$782,СВЦЭМ!$A$39:$A$782,$A61,СВЦЭМ!$B$39:$B$782,I$47)+'СЕТ СН'!$G$9+СВЦЭМ!$D$10+'СЕТ СН'!$G$5-'СЕТ СН'!$G$17</f>
        <v>4046.4436484500002</v>
      </c>
      <c r="J61" s="36">
        <f>SUMIFS(СВЦЭМ!$C$39:$C$782,СВЦЭМ!$A$39:$A$782,$A61,СВЦЭМ!$B$39:$B$782,J$47)+'СЕТ СН'!$G$9+СВЦЭМ!$D$10+'СЕТ СН'!$G$5-'СЕТ СН'!$G$17</f>
        <v>4025.4038383899997</v>
      </c>
      <c r="K61" s="36">
        <f>SUMIFS(СВЦЭМ!$C$39:$C$782,СВЦЭМ!$A$39:$A$782,$A61,СВЦЭМ!$B$39:$B$782,K$47)+'СЕТ СН'!$G$9+СВЦЭМ!$D$10+'СЕТ СН'!$G$5-'СЕТ СН'!$G$17</f>
        <v>4029.0562736699999</v>
      </c>
      <c r="L61" s="36">
        <f>SUMIFS(СВЦЭМ!$C$39:$C$782,СВЦЭМ!$A$39:$A$782,$A61,СВЦЭМ!$B$39:$B$782,L$47)+'СЕТ СН'!$G$9+СВЦЭМ!$D$10+'СЕТ СН'!$G$5-'СЕТ СН'!$G$17</f>
        <v>4046.2982953700002</v>
      </c>
      <c r="M61" s="36">
        <f>SUMIFS(СВЦЭМ!$C$39:$C$782,СВЦЭМ!$A$39:$A$782,$A61,СВЦЭМ!$B$39:$B$782,M$47)+'СЕТ СН'!$G$9+СВЦЭМ!$D$10+'СЕТ СН'!$G$5-'СЕТ СН'!$G$17</f>
        <v>4041.26094311</v>
      </c>
      <c r="N61" s="36">
        <f>SUMIFS(СВЦЭМ!$C$39:$C$782,СВЦЭМ!$A$39:$A$782,$A61,СВЦЭМ!$B$39:$B$782,N$47)+'СЕТ СН'!$G$9+СВЦЭМ!$D$10+'СЕТ СН'!$G$5-'СЕТ СН'!$G$17</f>
        <v>4051.6288448999999</v>
      </c>
      <c r="O61" s="36">
        <f>SUMIFS(СВЦЭМ!$C$39:$C$782,СВЦЭМ!$A$39:$A$782,$A61,СВЦЭМ!$B$39:$B$782,O$47)+'СЕТ СН'!$G$9+СВЦЭМ!$D$10+'СЕТ СН'!$G$5-'СЕТ СН'!$G$17</f>
        <v>4066.6180425499997</v>
      </c>
      <c r="P61" s="36">
        <f>SUMIFS(СВЦЭМ!$C$39:$C$782,СВЦЭМ!$A$39:$A$782,$A61,СВЦЭМ!$B$39:$B$782,P$47)+'СЕТ СН'!$G$9+СВЦЭМ!$D$10+'СЕТ СН'!$G$5-'СЕТ СН'!$G$17</f>
        <v>4074.0870834899997</v>
      </c>
      <c r="Q61" s="36">
        <f>SUMIFS(СВЦЭМ!$C$39:$C$782,СВЦЭМ!$A$39:$A$782,$A61,СВЦЭМ!$B$39:$B$782,Q$47)+'СЕТ СН'!$G$9+СВЦЭМ!$D$10+'СЕТ СН'!$G$5-'СЕТ СН'!$G$17</f>
        <v>4077.5671522499997</v>
      </c>
      <c r="R61" s="36">
        <f>SUMIFS(СВЦЭМ!$C$39:$C$782,СВЦЭМ!$A$39:$A$782,$A61,СВЦЭМ!$B$39:$B$782,R$47)+'СЕТ СН'!$G$9+СВЦЭМ!$D$10+'СЕТ СН'!$G$5-'СЕТ СН'!$G$17</f>
        <v>4071.9222279999999</v>
      </c>
      <c r="S61" s="36">
        <f>SUMIFS(СВЦЭМ!$C$39:$C$782,СВЦЭМ!$A$39:$A$782,$A61,СВЦЭМ!$B$39:$B$782,S$47)+'СЕТ СН'!$G$9+СВЦЭМ!$D$10+'СЕТ СН'!$G$5-'СЕТ СН'!$G$17</f>
        <v>4064.0284496200002</v>
      </c>
      <c r="T61" s="36">
        <f>SUMIFS(СВЦЭМ!$C$39:$C$782,СВЦЭМ!$A$39:$A$782,$A61,СВЦЭМ!$B$39:$B$782,T$47)+'СЕТ СН'!$G$9+СВЦЭМ!$D$10+'СЕТ СН'!$G$5-'СЕТ СН'!$G$17</f>
        <v>4040.3498272699999</v>
      </c>
      <c r="U61" s="36">
        <f>SUMIFS(СВЦЭМ!$C$39:$C$782,СВЦЭМ!$A$39:$A$782,$A61,СВЦЭМ!$B$39:$B$782,U$47)+'СЕТ СН'!$G$9+СВЦЭМ!$D$10+'СЕТ СН'!$G$5-'СЕТ СН'!$G$17</f>
        <v>4009.7794918199997</v>
      </c>
      <c r="V61" s="36">
        <f>SUMIFS(СВЦЭМ!$C$39:$C$782,СВЦЭМ!$A$39:$A$782,$A61,СВЦЭМ!$B$39:$B$782,V$47)+'СЕТ СН'!$G$9+СВЦЭМ!$D$10+'СЕТ СН'!$G$5-'СЕТ СН'!$G$17</f>
        <v>3995.51871489</v>
      </c>
      <c r="W61" s="36">
        <f>SUMIFS(СВЦЭМ!$C$39:$C$782,СВЦЭМ!$A$39:$A$782,$A61,СВЦЭМ!$B$39:$B$782,W$47)+'СЕТ СН'!$G$9+СВЦЭМ!$D$10+'СЕТ СН'!$G$5-'СЕТ СН'!$G$17</f>
        <v>4006.1100988999997</v>
      </c>
      <c r="X61" s="36">
        <f>SUMIFS(СВЦЭМ!$C$39:$C$782,СВЦЭМ!$A$39:$A$782,$A61,СВЦЭМ!$B$39:$B$782,X$47)+'СЕТ СН'!$G$9+СВЦЭМ!$D$10+'СЕТ СН'!$G$5-'СЕТ СН'!$G$17</f>
        <v>4000.3244819900001</v>
      </c>
      <c r="Y61" s="36">
        <f>SUMIFS(СВЦЭМ!$C$39:$C$782,СВЦЭМ!$A$39:$A$782,$A61,СВЦЭМ!$B$39:$B$782,Y$47)+'СЕТ СН'!$G$9+СВЦЭМ!$D$10+'СЕТ СН'!$G$5-'СЕТ СН'!$G$17</f>
        <v>4027.0401735300002</v>
      </c>
    </row>
    <row r="62" spans="1:25" ht="15.75" x14ac:dyDescent="0.2">
      <c r="A62" s="35">
        <f t="shared" si="1"/>
        <v>44666</v>
      </c>
      <c r="B62" s="36">
        <f>SUMIFS(СВЦЭМ!$C$39:$C$782,СВЦЭМ!$A$39:$A$782,$A62,СВЦЭМ!$B$39:$B$782,B$47)+'СЕТ СН'!$G$9+СВЦЭМ!$D$10+'СЕТ СН'!$G$5-'СЕТ СН'!$G$17</f>
        <v>4043.80878966</v>
      </c>
      <c r="C62" s="36">
        <f>SUMIFS(СВЦЭМ!$C$39:$C$782,СВЦЭМ!$A$39:$A$782,$A62,СВЦЭМ!$B$39:$B$782,C$47)+'СЕТ СН'!$G$9+СВЦЭМ!$D$10+'СЕТ СН'!$G$5-'СЕТ СН'!$G$17</f>
        <v>4030.6016618799999</v>
      </c>
      <c r="D62" s="36">
        <f>SUMIFS(СВЦЭМ!$C$39:$C$782,СВЦЭМ!$A$39:$A$782,$A62,СВЦЭМ!$B$39:$B$782,D$47)+'СЕТ СН'!$G$9+СВЦЭМ!$D$10+'СЕТ СН'!$G$5-'СЕТ СН'!$G$17</f>
        <v>4034.0163761899998</v>
      </c>
      <c r="E62" s="36">
        <f>SUMIFS(СВЦЭМ!$C$39:$C$782,СВЦЭМ!$A$39:$A$782,$A62,СВЦЭМ!$B$39:$B$782,E$47)+'СЕТ СН'!$G$9+СВЦЭМ!$D$10+'СЕТ СН'!$G$5-'СЕТ СН'!$G$17</f>
        <v>4056.0406614599997</v>
      </c>
      <c r="F62" s="36">
        <f>SUMIFS(СВЦЭМ!$C$39:$C$782,СВЦЭМ!$A$39:$A$782,$A62,СВЦЭМ!$B$39:$B$782,F$47)+'СЕТ СН'!$G$9+СВЦЭМ!$D$10+'СЕТ СН'!$G$5-'СЕТ СН'!$G$17</f>
        <v>4055.3751325100002</v>
      </c>
      <c r="G62" s="36">
        <f>SUMIFS(СВЦЭМ!$C$39:$C$782,СВЦЭМ!$A$39:$A$782,$A62,СВЦЭМ!$B$39:$B$782,G$47)+'СЕТ СН'!$G$9+СВЦЭМ!$D$10+'СЕТ СН'!$G$5-'СЕТ СН'!$G$17</f>
        <v>4048.6335789</v>
      </c>
      <c r="H62" s="36">
        <f>SUMIFS(СВЦЭМ!$C$39:$C$782,СВЦЭМ!$A$39:$A$782,$A62,СВЦЭМ!$B$39:$B$782,H$47)+'СЕТ СН'!$G$9+СВЦЭМ!$D$10+'СЕТ СН'!$G$5-'СЕТ СН'!$G$17</f>
        <v>4009.2057293099997</v>
      </c>
      <c r="I62" s="36">
        <f>SUMIFS(СВЦЭМ!$C$39:$C$782,СВЦЭМ!$A$39:$A$782,$A62,СВЦЭМ!$B$39:$B$782,I$47)+'СЕТ СН'!$G$9+СВЦЭМ!$D$10+'СЕТ СН'!$G$5-'СЕТ СН'!$G$17</f>
        <v>4005.6944641599998</v>
      </c>
      <c r="J62" s="36">
        <f>SUMIFS(СВЦЭМ!$C$39:$C$782,СВЦЭМ!$A$39:$A$782,$A62,СВЦЭМ!$B$39:$B$782,J$47)+'СЕТ СН'!$G$9+СВЦЭМ!$D$10+'СЕТ СН'!$G$5-'СЕТ СН'!$G$17</f>
        <v>4028.6490753999997</v>
      </c>
      <c r="K62" s="36">
        <f>SUMIFS(СВЦЭМ!$C$39:$C$782,СВЦЭМ!$A$39:$A$782,$A62,СВЦЭМ!$B$39:$B$782,K$47)+'СЕТ СН'!$G$9+СВЦЭМ!$D$10+'СЕТ СН'!$G$5-'СЕТ СН'!$G$17</f>
        <v>4026.4854974</v>
      </c>
      <c r="L62" s="36">
        <f>SUMIFS(СВЦЭМ!$C$39:$C$782,СВЦЭМ!$A$39:$A$782,$A62,СВЦЭМ!$B$39:$B$782,L$47)+'СЕТ СН'!$G$9+СВЦЭМ!$D$10+'СЕТ СН'!$G$5-'СЕТ СН'!$G$17</f>
        <v>4031.3342363299998</v>
      </c>
      <c r="M62" s="36">
        <f>SUMIFS(СВЦЭМ!$C$39:$C$782,СВЦЭМ!$A$39:$A$782,$A62,СВЦЭМ!$B$39:$B$782,M$47)+'СЕТ СН'!$G$9+СВЦЭМ!$D$10+'СЕТ СН'!$G$5-'СЕТ СН'!$G$17</f>
        <v>4033.1115906200002</v>
      </c>
      <c r="N62" s="36">
        <f>SUMIFS(СВЦЭМ!$C$39:$C$782,СВЦЭМ!$A$39:$A$782,$A62,СВЦЭМ!$B$39:$B$782,N$47)+'СЕТ СН'!$G$9+СВЦЭМ!$D$10+'СЕТ СН'!$G$5-'СЕТ СН'!$G$17</f>
        <v>4056.1653140099997</v>
      </c>
      <c r="O62" s="36">
        <f>SUMIFS(СВЦЭМ!$C$39:$C$782,СВЦЭМ!$A$39:$A$782,$A62,СВЦЭМ!$B$39:$B$782,O$47)+'СЕТ СН'!$G$9+СВЦЭМ!$D$10+'СЕТ СН'!$G$5-'СЕТ СН'!$G$17</f>
        <v>4083.8316256899998</v>
      </c>
      <c r="P62" s="36">
        <f>SUMIFS(СВЦЭМ!$C$39:$C$782,СВЦЭМ!$A$39:$A$782,$A62,СВЦЭМ!$B$39:$B$782,P$47)+'СЕТ СН'!$G$9+СВЦЭМ!$D$10+'СЕТ СН'!$G$5-'СЕТ СН'!$G$17</f>
        <v>4114.8361766099997</v>
      </c>
      <c r="Q62" s="36">
        <f>SUMIFS(СВЦЭМ!$C$39:$C$782,СВЦЭМ!$A$39:$A$782,$A62,СВЦЭМ!$B$39:$B$782,Q$47)+'СЕТ СН'!$G$9+СВЦЭМ!$D$10+'СЕТ СН'!$G$5-'СЕТ СН'!$G$17</f>
        <v>4121.2869673099995</v>
      </c>
      <c r="R62" s="36">
        <f>SUMIFS(СВЦЭМ!$C$39:$C$782,СВЦЭМ!$A$39:$A$782,$A62,СВЦЭМ!$B$39:$B$782,R$47)+'СЕТ СН'!$G$9+СВЦЭМ!$D$10+'СЕТ СН'!$G$5-'СЕТ СН'!$G$17</f>
        <v>4112.5203310799998</v>
      </c>
      <c r="S62" s="36">
        <f>SUMIFS(СВЦЭМ!$C$39:$C$782,СВЦЭМ!$A$39:$A$782,$A62,СВЦЭМ!$B$39:$B$782,S$47)+'СЕТ СН'!$G$9+СВЦЭМ!$D$10+'СЕТ СН'!$G$5-'СЕТ СН'!$G$17</f>
        <v>4086.61210811</v>
      </c>
      <c r="T62" s="36">
        <f>SUMIFS(СВЦЭМ!$C$39:$C$782,СВЦЭМ!$A$39:$A$782,$A62,СВЦЭМ!$B$39:$B$782,T$47)+'СЕТ СН'!$G$9+СВЦЭМ!$D$10+'СЕТ СН'!$G$5-'СЕТ СН'!$G$17</f>
        <v>4050.4484906099997</v>
      </c>
      <c r="U62" s="36">
        <f>SUMIFS(СВЦЭМ!$C$39:$C$782,СВЦЭМ!$A$39:$A$782,$A62,СВЦЭМ!$B$39:$B$782,U$47)+'СЕТ СН'!$G$9+СВЦЭМ!$D$10+'СЕТ СН'!$G$5-'СЕТ СН'!$G$17</f>
        <v>3999.2047959299998</v>
      </c>
      <c r="V62" s="36">
        <f>SUMIFS(СВЦЭМ!$C$39:$C$782,СВЦЭМ!$A$39:$A$782,$A62,СВЦЭМ!$B$39:$B$782,V$47)+'СЕТ СН'!$G$9+СВЦЭМ!$D$10+'СЕТ СН'!$G$5-'СЕТ СН'!$G$17</f>
        <v>3996.4412282200001</v>
      </c>
      <c r="W62" s="36">
        <f>SUMIFS(СВЦЭМ!$C$39:$C$782,СВЦЭМ!$A$39:$A$782,$A62,СВЦЭМ!$B$39:$B$782,W$47)+'СЕТ СН'!$G$9+СВЦЭМ!$D$10+'СЕТ СН'!$G$5-'СЕТ СН'!$G$17</f>
        <v>4027.23682358</v>
      </c>
      <c r="X62" s="36">
        <f>SUMIFS(СВЦЭМ!$C$39:$C$782,СВЦЭМ!$A$39:$A$782,$A62,СВЦЭМ!$B$39:$B$782,X$47)+'СЕТ СН'!$G$9+СВЦЭМ!$D$10+'СЕТ СН'!$G$5-'СЕТ СН'!$G$17</f>
        <v>4055.90253966</v>
      </c>
      <c r="Y62" s="36">
        <f>SUMIFS(СВЦЭМ!$C$39:$C$782,СВЦЭМ!$A$39:$A$782,$A62,СВЦЭМ!$B$39:$B$782,Y$47)+'СЕТ СН'!$G$9+СВЦЭМ!$D$10+'СЕТ СН'!$G$5-'СЕТ СН'!$G$17</f>
        <v>4096.2375617300004</v>
      </c>
    </row>
    <row r="63" spans="1:25" ht="15.75" x14ac:dyDescent="0.2">
      <c r="A63" s="35">
        <f t="shared" si="1"/>
        <v>44667</v>
      </c>
      <c r="B63" s="36">
        <f>SUMIFS(СВЦЭМ!$C$39:$C$782,СВЦЭМ!$A$39:$A$782,$A63,СВЦЭМ!$B$39:$B$782,B$47)+'СЕТ СН'!$G$9+СВЦЭМ!$D$10+'СЕТ СН'!$G$5-'СЕТ СН'!$G$17</f>
        <v>4067.11089412</v>
      </c>
      <c r="C63" s="36">
        <f>SUMIFS(СВЦЭМ!$C$39:$C$782,СВЦЭМ!$A$39:$A$782,$A63,СВЦЭМ!$B$39:$B$782,C$47)+'СЕТ СН'!$G$9+СВЦЭМ!$D$10+'СЕТ СН'!$G$5-'СЕТ СН'!$G$17</f>
        <v>4063.9741479099998</v>
      </c>
      <c r="D63" s="36">
        <f>SUMIFS(СВЦЭМ!$C$39:$C$782,СВЦЭМ!$A$39:$A$782,$A63,СВЦЭМ!$B$39:$B$782,D$47)+'СЕТ СН'!$G$9+СВЦЭМ!$D$10+'СЕТ СН'!$G$5-'СЕТ СН'!$G$17</f>
        <v>4092.2875494800001</v>
      </c>
      <c r="E63" s="36">
        <f>SUMIFS(СВЦЭМ!$C$39:$C$782,СВЦЭМ!$A$39:$A$782,$A63,СВЦЭМ!$B$39:$B$782,E$47)+'СЕТ СН'!$G$9+СВЦЭМ!$D$10+'СЕТ СН'!$G$5-'СЕТ СН'!$G$17</f>
        <v>4113.76642679</v>
      </c>
      <c r="F63" s="36">
        <f>SUMIFS(СВЦЭМ!$C$39:$C$782,СВЦЭМ!$A$39:$A$782,$A63,СВЦЭМ!$B$39:$B$782,F$47)+'СЕТ СН'!$G$9+СВЦЭМ!$D$10+'СЕТ СН'!$G$5-'СЕТ СН'!$G$17</f>
        <v>4120.1403978799999</v>
      </c>
      <c r="G63" s="36">
        <f>SUMIFS(СВЦЭМ!$C$39:$C$782,СВЦЭМ!$A$39:$A$782,$A63,СВЦЭМ!$B$39:$B$782,G$47)+'СЕТ СН'!$G$9+СВЦЭМ!$D$10+'СЕТ СН'!$G$5-'СЕТ СН'!$G$17</f>
        <v>4129.1769198000002</v>
      </c>
      <c r="H63" s="36">
        <f>SUMIFS(СВЦЭМ!$C$39:$C$782,СВЦЭМ!$A$39:$A$782,$A63,СВЦЭМ!$B$39:$B$782,H$47)+'СЕТ СН'!$G$9+СВЦЭМ!$D$10+'СЕТ СН'!$G$5-'СЕТ СН'!$G$17</f>
        <v>4113.0772173200003</v>
      </c>
      <c r="I63" s="36">
        <f>SUMIFS(СВЦЭМ!$C$39:$C$782,СВЦЭМ!$A$39:$A$782,$A63,СВЦЭМ!$B$39:$B$782,I$47)+'СЕТ СН'!$G$9+СВЦЭМ!$D$10+'СЕТ СН'!$G$5-'СЕТ СН'!$G$17</f>
        <v>4098.5747653399994</v>
      </c>
      <c r="J63" s="36">
        <f>SUMIFS(СВЦЭМ!$C$39:$C$782,СВЦЭМ!$A$39:$A$782,$A63,СВЦЭМ!$B$39:$B$782,J$47)+'СЕТ СН'!$G$9+СВЦЭМ!$D$10+'СЕТ СН'!$G$5-'СЕТ СН'!$G$17</f>
        <v>4038.3763265799998</v>
      </c>
      <c r="K63" s="36">
        <f>SUMIFS(СВЦЭМ!$C$39:$C$782,СВЦЭМ!$A$39:$A$782,$A63,СВЦЭМ!$B$39:$B$782,K$47)+'СЕТ СН'!$G$9+СВЦЭМ!$D$10+'СЕТ СН'!$G$5-'СЕТ СН'!$G$17</f>
        <v>4016.4051065100002</v>
      </c>
      <c r="L63" s="36">
        <f>SUMIFS(СВЦЭМ!$C$39:$C$782,СВЦЭМ!$A$39:$A$782,$A63,СВЦЭМ!$B$39:$B$782,L$47)+'СЕТ СН'!$G$9+СВЦЭМ!$D$10+'СЕТ СН'!$G$5-'СЕТ СН'!$G$17</f>
        <v>3969.7034721199998</v>
      </c>
      <c r="M63" s="36">
        <f>SUMIFS(СВЦЭМ!$C$39:$C$782,СВЦЭМ!$A$39:$A$782,$A63,СВЦЭМ!$B$39:$B$782,M$47)+'СЕТ СН'!$G$9+СВЦЭМ!$D$10+'СЕТ СН'!$G$5-'СЕТ СН'!$G$17</f>
        <v>3966.3443690599997</v>
      </c>
      <c r="N63" s="36">
        <f>SUMIFS(СВЦЭМ!$C$39:$C$782,СВЦЭМ!$A$39:$A$782,$A63,СВЦЭМ!$B$39:$B$782,N$47)+'СЕТ СН'!$G$9+СВЦЭМ!$D$10+'СЕТ СН'!$G$5-'СЕТ СН'!$G$17</f>
        <v>4007.47243802</v>
      </c>
      <c r="O63" s="36">
        <f>SUMIFS(СВЦЭМ!$C$39:$C$782,СВЦЭМ!$A$39:$A$782,$A63,СВЦЭМ!$B$39:$B$782,O$47)+'СЕТ СН'!$G$9+СВЦЭМ!$D$10+'СЕТ СН'!$G$5-'СЕТ СН'!$G$17</f>
        <v>4022.2232884300001</v>
      </c>
      <c r="P63" s="36">
        <f>SUMIFS(СВЦЭМ!$C$39:$C$782,СВЦЭМ!$A$39:$A$782,$A63,СВЦЭМ!$B$39:$B$782,P$47)+'СЕТ СН'!$G$9+СВЦЭМ!$D$10+'СЕТ СН'!$G$5-'СЕТ СН'!$G$17</f>
        <v>4033.0398486699996</v>
      </c>
      <c r="Q63" s="36">
        <f>SUMIFS(СВЦЭМ!$C$39:$C$782,СВЦЭМ!$A$39:$A$782,$A63,СВЦЭМ!$B$39:$B$782,Q$47)+'СЕТ СН'!$G$9+СВЦЭМ!$D$10+'СЕТ СН'!$G$5-'СЕТ СН'!$G$17</f>
        <v>4049.8788613400002</v>
      </c>
      <c r="R63" s="36">
        <f>SUMIFS(СВЦЭМ!$C$39:$C$782,СВЦЭМ!$A$39:$A$782,$A63,СВЦЭМ!$B$39:$B$782,R$47)+'СЕТ СН'!$G$9+СВЦЭМ!$D$10+'СЕТ СН'!$G$5-'СЕТ СН'!$G$17</f>
        <v>4066.91940664</v>
      </c>
      <c r="S63" s="36">
        <f>SUMIFS(СВЦЭМ!$C$39:$C$782,СВЦЭМ!$A$39:$A$782,$A63,СВЦЭМ!$B$39:$B$782,S$47)+'СЕТ СН'!$G$9+СВЦЭМ!$D$10+'СЕТ СН'!$G$5-'СЕТ СН'!$G$17</f>
        <v>4052.38307493</v>
      </c>
      <c r="T63" s="36">
        <f>SUMIFS(СВЦЭМ!$C$39:$C$782,СВЦЭМ!$A$39:$A$782,$A63,СВЦЭМ!$B$39:$B$782,T$47)+'СЕТ СН'!$G$9+СВЦЭМ!$D$10+'СЕТ СН'!$G$5-'СЕТ СН'!$G$17</f>
        <v>4028.3757507800001</v>
      </c>
      <c r="U63" s="36">
        <f>SUMIFS(СВЦЭМ!$C$39:$C$782,СВЦЭМ!$A$39:$A$782,$A63,СВЦЭМ!$B$39:$B$782,U$47)+'СЕТ СН'!$G$9+СВЦЭМ!$D$10+'СЕТ СН'!$G$5-'СЕТ СН'!$G$17</f>
        <v>4005.2364223300001</v>
      </c>
      <c r="V63" s="36">
        <f>SUMIFS(СВЦЭМ!$C$39:$C$782,СВЦЭМ!$A$39:$A$782,$A63,СВЦЭМ!$B$39:$B$782,V$47)+'СЕТ СН'!$G$9+СВЦЭМ!$D$10+'СЕТ СН'!$G$5-'СЕТ СН'!$G$17</f>
        <v>3974.3742947999999</v>
      </c>
      <c r="W63" s="36">
        <f>SUMIFS(СВЦЭМ!$C$39:$C$782,СВЦЭМ!$A$39:$A$782,$A63,СВЦЭМ!$B$39:$B$782,W$47)+'СЕТ СН'!$G$9+СВЦЭМ!$D$10+'СЕТ СН'!$G$5-'СЕТ СН'!$G$17</f>
        <v>3965.7382086299999</v>
      </c>
      <c r="X63" s="36">
        <f>SUMIFS(СВЦЭМ!$C$39:$C$782,СВЦЭМ!$A$39:$A$782,$A63,СВЦЭМ!$B$39:$B$782,X$47)+'СЕТ СН'!$G$9+СВЦЭМ!$D$10+'СЕТ СН'!$G$5-'СЕТ СН'!$G$17</f>
        <v>4018.1032440099998</v>
      </c>
      <c r="Y63" s="36">
        <f>SUMIFS(СВЦЭМ!$C$39:$C$782,СВЦЭМ!$A$39:$A$782,$A63,СВЦЭМ!$B$39:$B$782,Y$47)+'СЕТ СН'!$G$9+СВЦЭМ!$D$10+'СЕТ СН'!$G$5-'СЕТ СН'!$G$17</f>
        <v>4021.2267043100001</v>
      </c>
    </row>
    <row r="64" spans="1:25" ht="15.75" x14ac:dyDescent="0.2">
      <c r="A64" s="35">
        <f t="shared" si="1"/>
        <v>44668</v>
      </c>
      <c r="B64" s="36">
        <f>SUMIFS(СВЦЭМ!$C$39:$C$782,СВЦЭМ!$A$39:$A$782,$A64,СВЦЭМ!$B$39:$B$782,B$47)+'СЕТ СН'!$G$9+СВЦЭМ!$D$10+'СЕТ СН'!$G$5-'СЕТ СН'!$G$17</f>
        <v>4142.03049999</v>
      </c>
      <c r="C64" s="36">
        <f>SUMIFS(СВЦЭМ!$C$39:$C$782,СВЦЭМ!$A$39:$A$782,$A64,СВЦЭМ!$B$39:$B$782,C$47)+'СЕТ СН'!$G$9+СВЦЭМ!$D$10+'СЕТ СН'!$G$5-'СЕТ СН'!$G$17</f>
        <v>4148.4475797899995</v>
      </c>
      <c r="D64" s="36">
        <f>SUMIFS(СВЦЭМ!$C$39:$C$782,СВЦЭМ!$A$39:$A$782,$A64,СВЦЭМ!$B$39:$B$782,D$47)+'СЕТ СН'!$G$9+СВЦЭМ!$D$10+'СЕТ СН'!$G$5-'СЕТ СН'!$G$17</f>
        <v>4164.5652537099995</v>
      </c>
      <c r="E64" s="36">
        <f>SUMIFS(СВЦЭМ!$C$39:$C$782,СВЦЭМ!$A$39:$A$782,$A64,СВЦЭМ!$B$39:$B$782,E$47)+'СЕТ СН'!$G$9+СВЦЭМ!$D$10+'СЕТ СН'!$G$5-'СЕТ СН'!$G$17</f>
        <v>4237.1293638299994</v>
      </c>
      <c r="F64" s="36">
        <f>SUMIFS(СВЦЭМ!$C$39:$C$782,СВЦЭМ!$A$39:$A$782,$A64,СВЦЭМ!$B$39:$B$782,F$47)+'СЕТ СН'!$G$9+СВЦЭМ!$D$10+'СЕТ СН'!$G$5-'СЕТ СН'!$G$17</f>
        <v>4242.9324813700005</v>
      </c>
      <c r="G64" s="36">
        <f>SUMIFS(СВЦЭМ!$C$39:$C$782,СВЦЭМ!$A$39:$A$782,$A64,СВЦЭМ!$B$39:$B$782,G$47)+'СЕТ СН'!$G$9+СВЦЭМ!$D$10+'СЕТ СН'!$G$5-'СЕТ СН'!$G$17</f>
        <v>4235.9152141800005</v>
      </c>
      <c r="H64" s="36">
        <f>SUMIFS(СВЦЭМ!$C$39:$C$782,СВЦЭМ!$A$39:$A$782,$A64,СВЦЭМ!$B$39:$B$782,H$47)+'СЕТ СН'!$G$9+СВЦЭМ!$D$10+'СЕТ СН'!$G$5-'СЕТ СН'!$G$17</f>
        <v>4190.2734466499996</v>
      </c>
      <c r="I64" s="36">
        <f>SUMIFS(СВЦЭМ!$C$39:$C$782,СВЦЭМ!$A$39:$A$782,$A64,СВЦЭМ!$B$39:$B$782,I$47)+'СЕТ СН'!$G$9+СВЦЭМ!$D$10+'СЕТ СН'!$G$5-'СЕТ СН'!$G$17</f>
        <v>4146.9118857499998</v>
      </c>
      <c r="J64" s="36">
        <f>SUMIFS(СВЦЭМ!$C$39:$C$782,СВЦЭМ!$A$39:$A$782,$A64,СВЦЭМ!$B$39:$B$782,J$47)+'СЕТ СН'!$G$9+СВЦЭМ!$D$10+'СЕТ СН'!$G$5-'СЕТ СН'!$G$17</f>
        <v>4086.5111534799998</v>
      </c>
      <c r="K64" s="36">
        <f>SUMIFS(СВЦЭМ!$C$39:$C$782,СВЦЭМ!$A$39:$A$782,$A64,СВЦЭМ!$B$39:$B$782,K$47)+'СЕТ СН'!$G$9+СВЦЭМ!$D$10+'СЕТ СН'!$G$5-'СЕТ СН'!$G$17</f>
        <v>4069.8516123700001</v>
      </c>
      <c r="L64" s="36">
        <f>SUMIFS(СВЦЭМ!$C$39:$C$782,СВЦЭМ!$A$39:$A$782,$A64,СВЦЭМ!$B$39:$B$782,L$47)+'СЕТ СН'!$G$9+СВЦЭМ!$D$10+'СЕТ СН'!$G$5-'СЕТ СН'!$G$17</f>
        <v>4048.8941487800003</v>
      </c>
      <c r="M64" s="36">
        <f>SUMIFS(СВЦЭМ!$C$39:$C$782,СВЦЭМ!$A$39:$A$782,$A64,СВЦЭМ!$B$39:$B$782,M$47)+'СЕТ СН'!$G$9+СВЦЭМ!$D$10+'СЕТ СН'!$G$5-'СЕТ СН'!$G$17</f>
        <v>4063.9240137199999</v>
      </c>
      <c r="N64" s="36">
        <f>SUMIFS(СВЦЭМ!$C$39:$C$782,СВЦЭМ!$A$39:$A$782,$A64,СВЦЭМ!$B$39:$B$782,N$47)+'СЕТ СН'!$G$9+СВЦЭМ!$D$10+'СЕТ СН'!$G$5-'СЕТ СН'!$G$17</f>
        <v>4093.4978409799996</v>
      </c>
      <c r="O64" s="36">
        <f>SUMIFS(СВЦЭМ!$C$39:$C$782,СВЦЭМ!$A$39:$A$782,$A64,СВЦЭМ!$B$39:$B$782,O$47)+'СЕТ СН'!$G$9+СВЦЭМ!$D$10+'СЕТ СН'!$G$5-'СЕТ СН'!$G$17</f>
        <v>4126.1466025299997</v>
      </c>
      <c r="P64" s="36">
        <f>SUMIFS(СВЦЭМ!$C$39:$C$782,СВЦЭМ!$A$39:$A$782,$A64,СВЦЭМ!$B$39:$B$782,P$47)+'СЕТ СН'!$G$9+СВЦЭМ!$D$10+'СЕТ СН'!$G$5-'СЕТ СН'!$G$17</f>
        <v>4137.0774959600003</v>
      </c>
      <c r="Q64" s="36">
        <f>SUMIFS(СВЦЭМ!$C$39:$C$782,СВЦЭМ!$A$39:$A$782,$A64,СВЦЭМ!$B$39:$B$782,Q$47)+'СЕТ СН'!$G$9+СВЦЭМ!$D$10+'СЕТ СН'!$G$5-'СЕТ СН'!$G$17</f>
        <v>4139.4327589099994</v>
      </c>
      <c r="R64" s="36">
        <f>SUMIFS(СВЦЭМ!$C$39:$C$782,СВЦЭМ!$A$39:$A$782,$A64,СВЦЭМ!$B$39:$B$782,R$47)+'СЕТ СН'!$G$9+СВЦЭМ!$D$10+'СЕТ СН'!$G$5-'СЕТ СН'!$G$17</f>
        <v>4120.50743349</v>
      </c>
      <c r="S64" s="36">
        <f>SUMIFS(СВЦЭМ!$C$39:$C$782,СВЦЭМ!$A$39:$A$782,$A64,СВЦЭМ!$B$39:$B$782,S$47)+'СЕТ СН'!$G$9+СВЦЭМ!$D$10+'СЕТ СН'!$G$5-'СЕТ СН'!$G$17</f>
        <v>4039.27015265</v>
      </c>
      <c r="T64" s="36">
        <f>SUMIFS(СВЦЭМ!$C$39:$C$782,СВЦЭМ!$A$39:$A$782,$A64,СВЦЭМ!$B$39:$B$782,T$47)+'СЕТ СН'!$G$9+СВЦЭМ!$D$10+'СЕТ СН'!$G$5-'СЕТ СН'!$G$17</f>
        <v>4002.91613521</v>
      </c>
      <c r="U64" s="36">
        <f>SUMIFS(СВЦЭМ!$C$39:$C$782,СВЦЭМ!$A$39:$A$782,$A64,СВЦЭМ!$B$39:$B$782,U$47)+'СЕТ СН'!$G$9+СВЦЭМ!$D$10+'СЕТ СН'!$G$5-'СЕТ СН'!$G$17</f>
        <v>3991.4480243799999</v>
      </c>
      <c r="V64" s="36">
        <f>SUMIFS(СВЦЭМ!$C$39:$C$782,СВЦЭМ!$A$39:$A$782,$A64,СВЦЭМ!$B$39:$B$782,V$47)+'СЕТ СН'!$G$9+СВЦЭМ!$D$10+'СЕТ СН'!$G$5-'СЕТ СН'!$G$17</f>
        <v>4016.43979029</v>
      </c>
      <c r="W64" s="36">
        <f>SUMIFS(СВЦЭМ!$C$39:$C$782,СВЦЭМ!$A$39:$A$782,$A64,СВЦЭМ!$B$39:$B$782,W$47)+'СЕТ СН'!$G$9+СВЦЭМ!$D$10+'СЕТ СН'!$G$5-'СЕТ СН'!$G$17</f>
        <v>4055.4712110199998</v>
      </c>
      <c r="X64" s="36">
        <f>SUMIFS(СВЦЭМ!$C$39:$C$782,СВЦЭМ!$A$39:$A$782,$A64,СВЦЭМ!$B$39:$B$782,X$47)+'СЕТ СН'!$G$9+СВЦЭМ!$D$10+'СЕТ СН'!$G$5-'СЕТ СН'!$G$17</f>
        <v>4037.2446984099997</v>
      </c>
      <c r="Y64" s="36">
        <f>SUMIFS(СВЦЭМ!$C$39:$C$782,СВЦЭМ!$A$39:$A$782,$A64,СВЦЭМ!$B$39:$B$782,Y$47)+'СЕТ СН'!$G$9+СВЦЭМ!$D$10+'СЕТ СН'!$G$5-'СЕТ СН'!$G$17</f>
        <v>4086.1714454399998</v>
      </c>
    </row>
    <row r="65" spans="1:27" ht="15.75" x14ac:dyDescent="0.2">
      <c r="A65" s="35">
        <f t="shared" si="1"/>
        <v>44669</v>
      </c>
      <c r="B65" s="36">
        <f>SUMIFS(СВЦЭМ!$C$39:$C$782,СВЦЭМ!$A$39:$A$782,$A65,СВЦЭМ!$B$39:$B$782,B$47)+'СЕТ СН'!$G$9+СВЦЭМ!$D$10+'СЕТ СН'!$G$5-'СЕТ СН'!$G$17</f>
        <v>4060.3562220599997</v>
      </c>
      <c r="C65" s="36">
        <f>SUMIFS(СВЦЭМ!$C$39:$C$782,СВЦЭМ!$A$39:$A$782,$A65,СВЦЭМ!$B$39:$B$782,C$47)+'СЕТ СН'!$G$9+СВЦЭМ!$D$10+'СЕТ СН'!$G$5-'СЕТ СН'!$G$17</f>
        <v>4094.77940188</v>
      </c>
      <c r="D65" s="36">
        <f>SUMIFS(СВЦЭМ!$C$39:$C$782,СВЦЭМ!$A$39:$A$782,$A65,СВЦЭМ!$B$39:$B$782,D$47)+'СЕТ СН'!$G$9+СВЦЭМ!$D$10+'СЕТ СН'!$G$5-'СЕТ СН'!$G$17</f>
        <v>4147.4918995199996</v>
      </c>
      <c r="E65" s="36">
        <f>SUMIFS(СВЦЭМ!$C$39:$C$782,СВЦЭМ!$A$39:$A$782,$A65,СВЦЭМ!$B$39:$B$782,E$47)+'СЕТ СН'!$G$9+СВЦЭМ!$D$10+'СЕТ СН'!$G$5-'СЕТ СН'!$G$17</f>
        <v>4172.8720660700001</v>
      </c>
      <c r="F65" s="36">
        <f>SUMIFS(СВЦЭМ!$C$39:$C$782,СВЦЭМ!$A$39:$A$782,$A65,СВЦЭМ!$B$39:$B$782,F$47)+'СЕТ СН'!$G$9+СВЦЭМ!$D$10+'СЕТ СН'!$G$5-'СЕТ СН'!$G$17</f>
        <v>4184.9061400199998</v>
      </c>
      <c r="G65" s="36">
        <f>SUMIFS(СВЦЭМ!$C$39:$C$782,СВЦЭМ!$A$39:$A$782,$A65,СВЦЭМ!$B$39:$B$782,G$47)+'СЕТ СН'!$G$9+СВЦЭМ!$D$10+'СЕТ СН'!$G$5-'СЕТ СН'!$G$17</f>
        <v>4205.8251462999997</v>
      </c>
      <c r="H65" s="36">
        <f>SUMIFS(СВЦЭМ!$C$39:$C$782,СВЦЭМ!$A$39:$A$782,$A65,СВЦЭМ!$B$39:$B$782,H$47)+'СЕТ СН'!$G$9+СВЦЭМ!$D$10+'СЕТ СН'!$G$5-'СЕТ СН'!$G$17</f>
        <v>4143.2472734900002</v>
      </c>
      <c r="I65" s="36">
        <f>SUMIFS(СВЦЭМ!$C$39:$C$782,СВЦЭМ!$A$39:$A$782,$A65,СВЦЭМ!$B$39:$B$782,I$47)+'СЕТ СН'!$G$9+СВЦЭМ!$D$10+'СЕТ СН'!$G$5-'СЕТ СН'!$G$17</f>
        <v>4093.0557721</v>
      </c>
      <c r="J65" s="36">
        <f>SUMIFS(СВЦЭМ!$C$39:$C$782,СВЦЭМ!$A$39:$A$782,$A65,СВЦЭМ!$B$39:$B$782,J$47)+'СЕТ СН'!$G$9+СВЦЭМ!$D$10+'СЕТ СН'!$G$5-'СЕТ СН'!$G$17</f>
        <v>4055.0442005799996</v>
      </c>
      <c r="K65" s="36">
        <f>SUMIFS(СВЦЭМ!$C$39:$C$782,СВЦЭМ!$A$39:$A$782,$A65,СВЦЭМ!$B$39:$B$782,K$47)+'СЕТ СН'!$G$9+СВЦЭМ!$D$10+'СЕТ СН'!$G$5-'СЕТ СН'!$G$17</f>
        <v>4034.9351537299999</v>
      </c>
      <c r="L65" s="36">
        <f>SUMIFS(СВЦЭМ!$C$39:$C$782,СВЦЭМ!$A$39:$A$782,$A65,СВЦЭМ!$B$39:$B$782,L$47)+'СЕТ СН'!$G$9+СВЦЭМ!$D$10+'СЕТ СН'!$G$5-'СЕТ СН'!$G$17</f>
        <v>4044.0565172500001</v>
      </c>
      <c r="M65" s="36">
        <f>SUMIFS(СВЦЭМ!$C$39:$C$782,СВЦЭМ!$A$39:$A$782,$A65,СВЦЭМ!$B$39:$B$782,M$47)+'СЕТ СН'!$G$9+СВЦЭМ!$D$10+'СЕТ СН'!$G$5-'СЕТ СН'!$G$17</f>
        <v>4059.20665538</v>
      </c>
      <c r="N65" s="36">
        <f>SUMIFS(СВЦЭМ!$C$39:$C$782,СВЦЭМ!$A$39:$A$782,$A65,СВЦЭМ!$B$39:$B$782,N$47)+'СЕТ СН'!$G$9+СВЦЭМ!$D$10+'СЕТ СН'!$G$5-'СЕТ СН'!$G$17</f>
        <v>4092.2830879200001</v>
      </c>
      <c r="O65" s="36">
        <f>SUMIFS(СВЦЭМ!$C$39:$C$782,СВЦЭМ!$A$39:$A$782,$A65,СВЦЭМ!$B$39:$B$782,O$47)+'СЕТ СН'!$G$9+СВЦЭМ!$D$10+'СЕТ СН'!$G$5-'СЕТ СН'!$G$17</f>
        <v>4118.3550834500002</v>
      </c>
      <c r="P65" s="36">
        <f>SUMIFS(СВЦЭМ!$C$39:$C$782,СВЦЭМ!$A$39:$A$782,$A65,СВЦЭМ!$B$39:$B$782,P$47)+'СЕТ СН'!$G$9+СВЦЭМ!$D$10+'СЕТ СН'!$G$5-'СЕТ СН'!$G$17</f>
        <v>4143.2897504299999</v>
      </c>
      <c r="Q65" s="36">
        <f>SUMIFS(СВЦЭМ!$C$39:$C$782,СВЦЭМ!$A$39:$A$782,$A65,СВЦЭМ!$B$39:$B$782,Q$47)+'СЕТ СН'!$G$9+СВЦЭМ!$D$10+'СЕТ СН'!$G$5-'СЕТ СН'!$G$17</f>
        <v>4145.7137954999998</v>
      </c>
      <c r="R65" s="36">
        <f>SUMIFS(СВЦЭМ!$C$39:$C$782,СВЦЭМ!$A$39:$A$782,$A65,СВЦЭМ!$B$39:$B$782,R$47)+'СЕТ СН'!$G$9+СВЦЭМ!$D$10+'СЕТ СН'!$G$5-'СЕТ СН'!$G$17</f>
        <v>4130.9955050099998</v>
      </c>
      <c r="S65" s="36">
        <f>SUMIFS(СВЦЭМ!$C$39:$C$782,СВЦЭМ!$A$39:$A$782,$A65,СВЦЭМ!$B$39:$B$782,S$47)+'СЕТ СН'!$G$9+СВЦЭМ!$D$10+'СЕТ СН'!$G$5-'СЕТ СН'!$G$17</f>
        <v>4065.7146599099997</v>
      </c>
      <c r="T65" s="36">
        <f>SUMIFS(СВЦЭМ!$C$39:$C$782,СВЦЭМ!$A$39:$A$782,$A65,СВЦЭМ!$B$39:$B$782,T$47)+'СЕТ СН'!$G$9+СВЦЭМ!$D$10+'СЕТ СН'!$G$5-'СЕТ СН'!$G$17</f>
        <v>4026.3717158700001</v>
      </c>
      <c r="U65" s="36">
        <f>SUMIFS(СВЦЭМ!$C$39:$C$782,СВЦЭМ!$A$39:$A$782,$A65,СВЦЭМ!$B$39:$B$782,U$47)+'СЕТ СН'!$G$9+СВЦЭМ!$D$10+'СЕТ СН'!$G$5-'СЕТ СН'!$G$17</f>
        <v>4024.6700383299999</v>
      </c>
      <c r="V65" s="36">
        <f>SUMIFS(СВЦЭМ!$C$39:$C$782,СВЦЭМ!$A$39:$A$782,$A65,СВЦЭМ!$B$39:$B$782,V$47)+'СЕТ СН'!$G$9+СВЦЭМ!$D$10+'СЕТ СН'!$G$5-'СЕТ СН'!$G$17</f>
        <v>4017.4845992999999</v>
      </c>
      <c r="W65" s="36">
        <f>SUMIFS(СВЦЭМ!$C$39:$C$782,СВЦЭМ!$A$39:$A$782,$A65,СВЦЭМ!$B$39:$B$782,W$47)+'СЕТ СН'!$G$9+СВЦЭМ!$D$10+'СЕТ СН'!$G$5-'СЕТ СН'!$G$17</f>
        <v>4050.8302978299998</v>
      </c>
      <c r="X65" s="36">
        <f>SUMIFS(СВЦЭМ!$C$39:$C$782,СВЦЭМ!$A$39:$A$782,$A65,СВЦЭМ!$B$39:$B$782,X$47)+'СЕТ СН'!$G$9+СВЦЭМ!$D$10+'СЕТ СН'!$G$5-'СЕТ СН'!$G$17</f>
        <v>4080.5612313699999</v>
      </c>
      <c r="Y65" s="36">
        <f>SUMIFS(СВЦЭМ!$C$39:$C$782,СВЦЭМ!$A$39:$A$782,$A65,СВЦЭМ!$B$39:$B$782,Y$47)+'СЕТ СН'!$G$9+СВЦЭМ!$D$10+'СЕТ СН'!$G$5-'СЕТ СН'!$G$17</f>
        <v>4083.6595469899999</v>
      </c>
    </row>
    <row r="66" spans="1:27" ht="15.75" x14ac:dyDescent="0.2">
      <c r="A66" s="35">
        <f t="shared" si="1"/>
        <v>44670</v>
      </c>
      <c r="B66" s="36">
        <f>SUMIFS(СВЦЭМ!$C$39:$C$782,СВЦЭМ!$A$39:$A$782,$A66,СВЦЭМ!$B$39:$B$782,B$47)+'СЕТ СН'!$G$9+СВЦЭМ!$D$10+'СЕТ СН'!$G$5-'СЕТ СН'!$G$17</f>
        <v>3918.5365402299999</v>
      </c>
      <c r="C66" s="36">
        <f>SUMIFS(СВЦЭМ!$C$39:$C$782,СВЦЭМ!$A$39:$A$782,$A66,СВЦЭМ!$B$39:$B$782,C$47)+'СЕТ СН'!$G$9+СВЦЭМ!$D$10+'СЕТ СН'!$G$5-'СЕТ СН'!$G$17</f>
        <v>3951.9864611799999</v>
      </c>
      <c r="D66" s="36">
        <f>SUMIFS(СВЦЭМ!$C$39:$C$782,СВЦЭМ!$A$39:$A$782,$A66,СВЦЭМ!$B$39:$B$782,D$47)+'СЕТ СН'!$G$9+СВЦЭМ!$D$10+'СЕТ СН'!$G$5-'СЕТ СН'!$G$17</f>
        <v>4003.8822066000002</v>
      </c>
      <c r="E66" s="36">
        <f>SUMIFS(СВЦЭМ!$C$39:$C$782,СВЦЭМ!$A$39:$A$782,$A66,СВЦЭМ!$B$39:$B$782,E$47)+'СЕТ СН'!$G$9+СВЦЭМ!$D$10+'СЕТ СН'!$G$5-'СЕТ СН'!$G$17</f>
        <v>4017.7593141299999</v>
      </c>
      <c r="F66" s="36">
        <f>SUMIFS(СВЦЭМ!$C$39:$C$782,СВЦЭМ!$A$39:$A$782,$A66,СВЦЭМ!$B$39:$B$782,F$47)+'СЕТ СН'!$G$9+СВЦЭМ!$D$10+'СЕТ СН'!$G$5-'СЕТ СН'!$G$17</f>
        <v>4023.6428693299999</v>
      </c>
      <c r="G66" s="36">
        <f>SUMIFS(СВЦЭМ!$C$39:$C$782,СВЦЭМ!$A$39:$A$782,$A66,СВЦЭМ!$B$39:$B$782,G$47)+'СЕТ СН'!$G$9+СВЦЭМ!$D$10+'СЕТ СН'!$G$5-'СЕТ СН'!$G$17</f>
        <v>4006.81671121</v>
      </c>
      <c r="H66" s="36">
        <f>SUMIFS(СВЦЭМ!$C$39:$C$782,СВЦЭМ!$A$39:$A$782,$A66,СВЦЭМ!$B$39:$B$782,H$47)+'СЕТ СН'!$G$9+СВЦЭМ!$D$10+'СЕТ СН'!$G$5-'СЕТ СН'!$G$17</f>
        <v>3997.0235748099999</v>
      </c>
      <c r="I66" s="36">
        <f>SUMIFS(СВЦЭМ!$C$39:$C$782,СВЦЭМ!$A$39:$A$782,$A66,СВЦЭМ!$B$39:$B$782,I$47)+'СЕТ СН'!$G$9+СВЦЭМ!$D$10+'СЕТ СН'!$G$5-'СЕТ СН'!$G$17</f>
        <v>3955.9767861700002</v>
      </c>
      <c r="J66" s="36">
        <f>SUMIFS(СВЦЭМ!$C$39:$C$782,СВЦЭМ!$A$39:$A$782,$A66,СВЦЭМ!$B$39:$B$782,J$47)+'СЕТ СН'!$G$9+СВЦЭМ!$D$10+'СЕТ СН'!$G$5-'СЕТ СН'!$G$17</f>
        <v>3918.1121665800001</v>
      </c>
      <c r="K66" s="36">
        <f>SUMIFS(СВЦЭМ!$C$39:$C$782,СВЦЭМ!$A$39:$A$782,$A66,СВЦЭМ!$B$39:$B$782,K$47)+'СЕТ СН'!$G$9+СВЦЭМ!$D$10+'СЕТ СН'!$G$5-'СЕТ СН'!$G$17</f>
        <v>3910.3204883099997</v>
      </c>
      <c r="L66" s="36">
        <f>SUMIFS(СВЦЭМ!$C$39:$C$782,СВЦЭМ!$A$39:$A$782,$A66,СВЦЭМ!$B$39:$B$782,L$47)+'СЕТ СН'!$G$9+СВЦЭМ!$D$10+'СЕТ СН'!$G$5-'СЕТ СН'!$G$17</f>
        <v>3894.58130622</v>
      </c>
      <c r="M66" s="36">
        <f>SUMIFS(СВЦЭМ!$C$39:$C$782,СВЦЭМ!$A$39:$A$782,$A66,СВЦЭМ!$B$39:$B$782,M$47)+'СЕТ СН'!$G$9+СВЦЭМ!$D$10+'СЕТ СН'!$G$5-'СЕТ СН'!$G$17</f>
        <v>3918.0639176699997</v>
      </c>
      <c r="N66" s="36">
        <f>SUMIFS(СВЦЭМ!$C$39:$C$782,СВЦЭМ!$A$39:$A$782,$A66,СВЦЭМ!$B$39:$B$782,N$47)+'СЕТ СН'!$G$9+СВЦЭМ!$D$10+'СЕТ СН'!$G$5-'СЕТ СН'!$G$17</f>
        <v>3926.2319035299997</v>
      </c>
      <c r="O66" s="36">
        <f>SUMIFS(СВЦЭМ!$C$39:$C$782,СВЦЭМ!$A$39:$A$782,$A66,СВЦЭМ!$B$39:$B$782,O$47)+'СЕТ СН'!$G$9+СВЦЭМ!$D$10+'СЕТ СН'!$G$5-'СЕТ СН'!$G$17</f>
        <v>3931.2763875700002</v>
      </c>
      <c r="P66" s="36">
        <f>SUMIFS(СВЦЭМ!$C$39:$C$782,СВЦЭМ!$A$39:$A$782,$A66,СВЦЭМ!$B$39:$B$782,P$47)+'СЕТ СН'!$G$9+СВЦЭМ!$D$10+'СЕТ СН'!$G$5-'СЕТ СН'!$G$17</f>
        <v>3951.5990312399999</v>
      </c>
      <c r="Q66" s="36">
        <f>SUMIFS(СВЦЭМ!$C$39:$C$782,СВЦЭМ!$A$39:$A$782,$A66,СВЦЭМ!$B$39:$B$782,Q$47)+'СЕТ СН'!$G$9+СВЦЭМ!$D$10+'СЕТ СН'!$G$5-'СЕТ СН'!$G$17</f>
        <v>3961.9094429699999</v>
      </c>
      <c r="R66" s="36">
        <f>SUMIFS(СВЦЭМ!$C$39:$C$782,СВЦЭМ!$A$39:$A$782,$A66,СВЦЭМ!$B$39:$B$782,R$47)+'СЕТ СН'!$G$9+СВЦЭМ!$D$10+'СЕТ СН'!$G$5-'СЕТ СН'!$G$17</f>
        <v>3978.5538979900002</v>
      </c>
      <c r="S66" s="36">
        <f>SUMIFS(СВЦЭМ!$C$39:$C$782,СВЦЭМ!$A$39:$A$782,$A66,СВЦЭМ!$B$39:$B$782,S$47)+'СЕТ СН'!$G$9+СВЦЭМ!$D$10+'СЕТ СН'!$G$5-'СЕТ СН'!$G$17</f>
        <v>3970.5176239699999</v>
      </c>
      <c r="T66" s="36">
        <f>SUMIFS(СВЦЭМ!$C$39:$C$782,СВЦЭМ!$A$39:$A$782,$A66,СВЦЭМ!$B$39:$B$782,T$47)+'СЕТ СН'!$G$9+СВЦЭМ!$D$10+'СЕТ СН'!$G$5-'СЕТ СН'!$G$17</f>
        <v>3952.8951616200002</v>
      </c>
      <c r="U66" s="36">
        <f>SUMIFS(СВЦЭМ!$C$39:$C$782,СВЦЭМ!$A$39:$A$782,$A66,СВЦЭМ!$B$39:$B$782,U$47)+'СЕТ СН'!$G$9+СВЦЭМ!$D$10+'СЕТ СН'!$G$5-'СЕТ СН'!$G$17</f>
        <v>3915.4892943999998</v>
      </c>
      <c r="V66" s="36">
        <f>SUMIFS(СВЦЭМ!$C$39:$C$782,СВЦЭМ!$A$39:$A$782,$A66,СВЦЭМ!$B$39:$B$782,V$47)+'СЕТ СН'!$G$9+СВЦЭМ!$D$10+'СЕТ СН'!$G$5-'СЕТ СН'!$G$17</f>
        <v>3897.41029407</v>
      </c>
      <c r="W66" s="36">
        <f>SUMIFS(СВЦЭМ!$C$39:$C$782,СВЦЭМ!$A$39:$A$782,$A66,СВЦЭМ!$B$39:$B$782,W$47)+'СЕТ СН'!$G$9+СВЦЭМ!$D$10+'СЕТ СН'!$G$5-'СЕТ СН'!$G$17</f>
        <v>3892.9454979000002</v>
      </c>
      <c r="X66" s="36">
        <f>SUMIFS(СВЦЭМ!$C$39:$C$782,СВЦЭМ!$A$39:$A$782,$A66,СВЦЭМ!$B$39:$B$782,X$47)+'СЕТ СН'!$G$9+СВЦЭМ!$D$10+'СЕТ СН'!$G$5-'СЕТ СН'!$G$17</f>
        <v>3920.3217323899999</v>
      </c>
      <c r="Y66" s="36">
        <f>SUMIFS(СВЦЭМ!$C$39:$C$782,СВЦЭМ!$A$39:$A$782,$A66,СВЦЭМ!$B$39:$B$782,Y$47)+'СЕТ СН'!$G$9+СВЦЭМ!$D$10+'СЕТ СН'!$G$5-'СЕТ СН'!$G$17</f>
        <v>3941.86974379</v>
      </c>
    </row>
    <row r="67" spans="1:27" ht="15.75" x14ac:dyDescent="0.2">
      <c r="A67" s="35">
        <f t="shared" si="1"/>
        <v>44671</v>
      </c>
      <c r="B67" s="36">
        <f>SUMIFS(СВЦЭМ!$C$39:$C$782,СВЦЭМ!$A$39:$A$782,$A67,СВЦЭМ!$B$39:$B$782,B$47)+'СЕТ СН'!$G$9+СВЦЭМ!$D$10+'СЕТ СН'!$G$5-'СЕТ СН'!$G$17</f>
        <v>3848.5169417400002</v>
      </c>
      <c r="C67" s="36">
        <f>SUMIFS(СВЦЭМ!$C$39:$C$782,СВЦЭМ!$A$39:$A$782,$A67,СВЦЭМ!$B$39:$B$782,C$47)+'СЕТ СН'!$G$9+СВЦЭМ!$D$10+'СЕТ СН'!$G$5-'СЕТ СН'!$G$17</f>
        <v>3896.44130679</v>
      </c>
      <c r="D67" s="36">
        <f>SUMIFS(СВЦЭМ!$C$39:$C$782,СВЦЭМ!$A$39:$A$782,$A67,СВЦЭМ!$B$39:$B$782,D$47)+'СЕТ СН'!$G$9+СВЦЭМ!$D$10+'СЕТ СН'!$G$5-'СЕТ СН'!$G$17</f>
        <v>3919.7364921899998</v>
      </c>
      <c r="E67" s="36">
        <f>SUMIFS(СВЦЭМ!$C$39:$C$782,СВЦЭМ!$A$39:$A$782,$A67,СВЦЭМ!$B$39:$B$782,E$47)+'СЕТ СН'!$G$9+СВЦЭМ!$D$10+'СЕТ СН'!$G$5-'СЕТ СН'!$G$17</f>
        <v>3932.6733669599998</v>
      </c>
      <c r="F67" s="36">
        <f>SUMIFS(СВЦЭМ!$C$39:$C$782,СВЦЭМ!$A$39:$A$782,$A67,СВЦЭМ!$B$39:$B$782,F$47)+'СЕТ СН'!$G$9+СВЦЭМ!$D$10+'СЕТ СН'!$G$5-'СЕТ СН'!$G$17</f>
        <v>3934.47435731</v>
      </c>
      <c r="G67" s="36">
        <f>SUMIFS(СВЦЭМ!$C$39:$C$782,СВЦЭМ!$A$39:$A$782,$A67,СВЦЭМ!$B$39:$B$782,G$47)+'СЕТ СН'!$G$9+СВЦЭМ!$D$10+'СЕТ СН'!$G$5-'СЕТ СН'!$G$17</f>
        <v>3913.4869733699998</v>
      </c>
      <c r="H67" s="36">
        <f>SUMIFS(СВЦЭМ!$C$39:$C$782,СВЦЭМ!$A$39:$A$782,$A67,СВЦЭМ!$B$39:$B$782,H$47)+'СЕТ СН'!$G$9+СВЦЭМ!$D$10+'СЕТ СН'!$G$5-'СЕТ СН'!$G$17</f>
        <v>3864.6419329600003</v>
      </c>
      <c r="I67" s="36">
        <f>SUMIFS(СВЦЭМ!$C$39:$C$782,СВЦЭМ!$A$39:$A$782,$A67,СВЦЭМ!$B$39:$B$782,I$47)+'СЕТ СН'!$G$9+СВЦЭМ!$D$10+'СЕТ СН'!$G$5-'СЕТ СН'!$G$17</f>
        <v>3874.40263422</v>
      </c>
      <c r="J67" s="36">
        <f>SUMIFS(СВЦЭМ!$C$39:$C$782,СВЦЭМ!$A$39:$A$782,$A67,СВЦЭМ!$B$39:$B$782,J$47)+'СЕТ СН'!$G$9+СВЦЭМ!$D$10+'СЕТ СН'!$G$5-'СЕТ СН'!$G$17</f>
        <v>3881.0756929999998</v>
      </c>
      <c r="K67" s="36">
        <f>SUMIFS(СВЦЭМ!$C$39:$C$782,СВЦЭМ!$A$39:$A$782,$A67,СВЦЭМ!$B$39:$B$782,K$47)+'СЕТ СН'!$G$9+СВЦЭМ!$D$10+'СЕТ СН'!$G$5-'СЕТ СН'!$G$17</f>
        <v>3872.1217390199999</v>
      </c>
      <c r="L67" s="36">
        <f>SUMIFS(СВЦЭМ!$C$39:$C$782,СВЦЭМ!$A$39:$A$782,$A67,СВЦЭМ!$B$39:$B$782,L$47)+'СЕТ СН'!$G$9+СВЦЭМ!$D$10+'СЕТ СН'!$G$5-'СЕТ СН'!$G$17</f>
        <v>3858.9546645700002</v>
      </c>
      <c r="M67" s="36">
        <f>SUMIFS(СВЦЭМ!$C$39:$C$782,СВЦЭМ!$A$39:$A$782,$A67,СВЦЭМ!$B$39:$B$782,M$47)+'СЕТ СН'!$G$9+СВЦЭМ!$D$10+'СЕТ СН'!$G$5-'СЕТ СН'!$G$17</f>
        <v>3867.72577146</v>
      </c>
      <c r="N67" s="36">
        <f>SUMIFS(СВЦЭМ!$C$39:$C$782,СВЦЭМ!$A$39:$A$782,$A67,СВЦЭМ!$B$39:$B$782,N$47)+'СЕТ СН'!$G$9+СВЦЭМ!$D$10+'СЕТ СН'!$G$5-'СЕТ СН'!$G$17</f>
        <v>3864.8601765599997</v>
      </c>
      <c r="O67" s="36">
        <f>SUMIFS(СВЦЭМ!$C$39:$C$782,СВЦЭМ!$A$39:$A$782,$A67,СВЦЭМ!$B$39:$B$782,O$47)+'СЕТ СН'!$G$9+СВЦЭМ!$D$10+'СЕТ СН'!$G$5-'СЕТ СН'!$G$17</f>
        <v>3855.6249815299998</v>
      </c>
      <c r="P67" s="36">
        <f>SUMIFS(СВЦЭМ!$C$39:$C$782,СВЦЭМ!$A$39:$A$782,$A67,СВЦЭМ!$B$39:$B$782,P$47)+'СЕТ СН'!$G$9+СВЦЭМ!$D$10+'СЕТ СН'!$G$5-'СЕТ СН'!$G$17</f>
        <v>3857.9467021299997</v>
      </c>
      <c r="Q67" s="36">
        <f>SUMIFS(СВЦЭМ!$C$39:$C$782,СВЦЭМ!$A$39:$A$782,$A67,СВЦЭМ!$B$39:$B$782,Q$47)+'СЕТ СН'!$G$9+СВЦЭМ!$D$10+'СЕТ СН'!$G$5-'СЕТ СН'!$G$17</f>
        <v>3855.9912276099999</v>
      </c>
      <c r="R67" s="36">
        <f>SUMIFS(СВЦЭМ!$C$39:$C$782,СВЦЭМ!$A$39:$A$782,$A67,СВЦЭМ!$B$39:$B$782,R$47)+'СЕТ СН'!$G$9+СВЦЭМ!$D$10+'СЕТ СН'!$G$5-'СЕТ СН'!$G$17</f>
        <v>3851.6330804199997</v>
      </c>
      <c r="S67" s="36">
        <f>SUMIFS(СВЦЭМ!$C$39:$C$782,СВЦЭМ!$A$39:$A$782,$A67,СВЦЭМ!$B$39:$B$782,S$47)+'СЕТ СН'!$G$9+СВЦЭМ!$D$10+'СЕТ СН'!$G$5-'СЕТ СН'!$G$17</f>
        <v>3859.9584520099997</v>
      </c>
      <c r="T67" s="36">
        <f>SUMIFS(СВЦЭМ!$C$39:$C$782,СВЦЭМ!$A$39:$A$782,$A67,СВЦЭМ!$B$39:$B$782,T$47)+'СЕТ СН'!$G$9+СВЦЭМ!$D$10+'СЕТ СН'!$G$5-'СЕТ СН'!$G$17</f>
        <v>3859.2987718699997</v>
      </c>
      <c r="U67" s="36">
        <f>SUMIFS(СВЦЭМ!$C$39:$C$782,СВЦЭМ!$A$39:$A$782,$A67,СВЦЭМ!$B$39:$B$782,U$47)+'СЕТ СН'!$G$9+СВЦЭМ!$D$10+'СЕТ СН'!$G$5-'СЕТ СН'!$G$17</f>
        <v>3870.8510524200001</v>
      </c>
      <c r="V67" s="36">
        <f>SUMIFS(СВЦЭМ!$C$39:$C$782,СВЦЭМ!$A$39:$A$782,$A67,СВЦЭМ!$B$39:$B$782,V$47)+'СЕТ СН'!$G$9+СВЦЭМ!$D$10+'СЕТ СН'!$G$5-'СЕТ СН'!$G$17</f>
        <v>3889.2353590399998</v>
      </c>
      <c r="W67" s="36">
        <f>SUMIFS(СВЦЭМ!$C$39:$C$782,СВЦЭМ!$A$39:$A$782,$A67,СВЦЭМ!$B$39:$B$782,W$47)+'СЕТ СН'!$G$9+СВЦЭМ!$D$10+'СЕТ СН'!$G$5-'СЕТ СН'!$G$17</f>
        <v>3880.55271279</v>
      </c>
      <c r="X67" s="36">
        <f>SUMIFS(СВЦЭМ!$C$39:$C$782,СВЦЭМ!$A$39:$A$782,$A67,СВЦЭМ!$B$39:$B$782,X$47)+'СЕТ СН'!$G$9+СВЦЭМ!$D$10+'СЕТ СН'!$G$5-'СЕТ СН'!$G$17</f>
        <v>3849.4942587799997</v>
      </c>
      <c r="Y67" s="36">
        <f>SUMIFS(СВЦЭМ!$C$39:$C$782,СВЦЭМ!$A$39:$A$782,$A67,СВЦЭМ!$B$39:$B$782,Y$47)+'СЕТ СН'!$G$9+СВЦЭМ!$D$10+'СЕТ СН'!$G$5-'СЕТ СН'!$G$17</f>
        <v>3846.2678785199996</v>
      </c>
    </row>
    <row r="68" spans="1:27" ht="15.75" x14ac:dyDescent="0.2">
      <c r="A68" s="35">
        <f t="shared" si="1"/>
        <v>44672</v>
      </c>
      <c r="B68" s="36">
        <f>SUMIFS(СВЦЭМ!$C$39:$C$782,СВЦЭМ!$A$39:$A$782,$A68,СВЦЭМ!$B$39:$B$782,B$47)+'СЕТ СН'!$G$9+СВЦЭМ!$D$10+'СЕТ СН'!$G$5-'СЕТ СН'!$G$17</f>
        <v>4019.5950447099999</v>
      </c>
      <c r="C68" s="36">
        <f>SUMIFS(СВЦЭМ!$C$39:$C$782,СВЦЭМ!$A$39:$A$782,$A68,СВЦЭМ!$B$39:$B$782,C$47)+'СЕТ СН'!$G$9+СВЦЭМ!$D$10+'СЕТ СН'!$G$5-'СЕТ СН'!$G$17</f>
        <v>3976.2693199</v>
      </c>
      <c r="D68" s="36">
        <f>SUMIFS(СВЦЭМ!$C$39:$C$782,СВЦЭМ!$A$39:$A$782,$A68,СВЦЭМ!$B$39:$B$782,D$47)+'СЕТ СН'!$G$9+СВЦЭМ!$D$10+'СЕТ СН'!$G$5-'СЕТ СН'!$G$17</f>
        <v>3985.56139837</v>
      </c>
      <c r="E68" s="36">
        <f>SUMIFS(СВЦЭМ!$C$39:$C$782,СВЦЭМ!$A$39:$A$782,$A68,СВЦЭМ!$B$39:$B$782,E$47)+'СЕТ СН'!$G$9+СВЦЭМ!$D$10+'СЕТ СН'!$G$5-'СЕТ СН'!$G$17</f>
        <v>3993.47803845</v>
      </c>
      <c r="F68" s="36">
        <f>SUMIFS(СВЦЭМ!$C$39:$C$782,СВЦЭМ!$A$39:$A$782,$A68,СВЦЭМ!$B$39:$B$782,F$47)+'СЕТ СН'!$G$9+СВЦЭМ!$D$10+'СЕТ СН'!$G$5-'СЕТ СН'!$G$17</f>
        <v>3973.3758732799997</v>
      </c>
      <c r="G68" s="36">
        <f>SUMIFS(СВЦЭМ!$C$39:$C$782,СВЦЭМ!$A$39:$A$782,$A68,СВЦЭМ!$B$39:$B$782,G$47)+'СЕТ СН'!$G$9+СВЦЭМ!$D$10+'СЕТ СН'!$G$5-'СЕТ СН'!$G$17</f>
        <v>3951.5906329999998</v>
      </c>
      <c r="H68" s="36">
        <f>SUMIFS(СВЦЭМ!$C$39:$C$782,СВЦЭМ!$A$39:$A$782,$A68,СВЦЭМ!$B$39:$B$782,H$47)+'СЕТ СН'!$G$9+СВЦЭМ!$D$10+'СЕТ СН'!$G$5-'СЕТ СН'!$G$17</f>
        <v>3904.8072618400001</v>
      </c>
      <c r="I68" s="36">
        <f>SUMIFS(СВЦЭМ!$C$39:$C$782,СВЦЭМ!$A$39:$A$782,$A68,СВЦЭМ!$B$39:$B$782,I$47)+'СЕТ СН'!$G$9+СВЦЭМ!$D$10+'СЕТ СН'!$G$5-'СЕТ СН'!$G$17</f>
        <v>3903.79553059</v>
      </c>
      <c r="J68" s="36">
        <f>SUMIFS(СВЦЭМ!$C$39:$C$782,СВЦЭМ!$A$39:$A$782,$A68,СВЦЭМ!$B$39:$B$782,J$47)+'СЕТ СН'!$G$9+СВЦЭМ!$D$10+'СЕТ СН'!$G$5-'СЕТ СН'!$G$17</f>
        <v>3906.5480249800003</v>
      </c>
      <c r="K68" s="36">
        <f>SUMIFS(СВЦЭМ!$C$39:$C$782,СВЦЭМ!$A$39:$A$782,$A68,СВЦЭМ!$B$39:$B$782,K$47)+'СЕТ СН'!$G$9+СВЦЭМ!$D$10+'СЕТ СН'!$G$5-'СЕТ СН'!$G$17</f>
        <v>3881.1809652000002</v>
      </c>
      <c r="L68" s="36">
        <f>SUMIFS(СВЦЭМ!$C$39:$C$782,СВЦЭМ!$A$39:$A$782,$A68,СВЦЭМ!$B$39:$B$782,L$47)+'СЕТ СН'!$G$9+СВЦЭМ!$D$10+'СЕТ СН'!$G$5-'СЕТ СН'!$G$17</f>
        <v>3878.6441096600001</v>
      </c>
      <c r="M68" s="36">
        <f>SUMIFS(СВЦЭМ!$C$39:$C$782,СВЦЭМ!$A$39:$A$782,$A68,СВЦЭМ!$B$39:$B$782,M$47)+'СЕТ СН'!$G$9+СВЦЭМ!$D$10+'СЕТ СН'!$G$5-'СЕТ СН'!$G$17</f>
        <v>3898.1221627599998</v>
      </c>
      <c r="N68" s="36">
        <f>SUMIFS(СВЦЭМ!$C$39:$C$782,СВЦЭМ!$A$39:$A$782,$A68,СВЦЭМ!$B$39:$B$782,N$47)+'СЕТ СН'!$G$9+СВЦЭМ!$D$10+'СЕТ СН'!$G$5-'СЕТ СН'!$G$17</f>
        <v>3904.1962251499999</v>
      </c>
      <c r="O68" s="36">
        <f>SUMIFS(СВЦЭМ!$C$39:$C$782,СВЦЭМ!$A$39:$A$782,$A68,СВЦЭМ!$B$39:$B$782,O$47)+'СЕТ СН'!$G$9+СВЦЭМ!$D$10+'СЕТ СН'!$G$5-'СЕТ СН'!$G$17</f>
        <v>3933.8981482299996</v>
      </c>
      <c r="P68" s="36">
        <f>SUMIFS(СВЦЭМ!$C$39:$C$782,СВЦЭМ!$A$39:$A$782,$A68,СВЦЭМ!$B$39:$B$782,P$47)+'СЕТ СН'!$G$9+СВЦЭМ!$D$10+'СЕТ СН'!$G$5-'СЕТ СН'!$G$17</f>
        <v>3945.5876045599998</v>
      </c>
      <c r="Q68" s="36">
        <f>SUMIFS(СВЦЭМ!$C$39:$C$782,СВЦЭМ!$A$39:$A$782,$A68,СВЦЭМ!$B$39:$B$782,Q$47)+'СЕТ СН'!$G$9+СВЦЭМ!$D$10+'СЕТ СН'!$G$5-'СЕТ СН'!$G$17</f>
        <v>3967.0447207699999</v>
      </c>
      <c r="R68" s="36">
        <f>SUMIFS(СВЦЭМ!$C$39:$C$782,СВЦЭМ!$A$39:$A$782,$A68,СВЦЭМ!$B$39:$B$782,R$47)+'СЕТ СН'!$G$9+СВЦЭМ!$D$10+'СЕТ СН'!$G$5-'СЕТ СН'!$G$17</f>
        <v>3960.9665024599999</v>
      </c>
      <c r="S68" s="36">
        <f>SUMIFS(СВЦЭМ!$C$39:$C$782,СВЦЭМ!$A$39:$A$782,$A68,СВЦЭМ!$B$39:$B$782,S$47)+'СЕТ СН'!$G$9+СВЦЭМ!$D$10+'СЕТ СН'!$G$5-'СЕТ СН'!$G$17</f>
        <v>3939.1708067899999</v>
      </c>
      <c r="T68" s="36">
        <f>SUMIFS(СВЦЭМ!$C$39:$C$782,СВЦЭМ!$A$39:$A$782,$A68,СВЦЭМ!$B$39:$B$782,T$47)+'СЕТ СН'!$G$9+СВЦЭМ!$D$10+'СЕТ СН'!$G$5-'СЕТ СН'!$G$17</f>
        <v>3924.0980595999999</v>
      </c>
      <c r="U68" s="36">
        <f>SUMIFS(СВЦЭМ!$C$39:$C$782,СВЦЭМ!$A$39:$A$782,$A68,СВЦЭМ!$B$39:$B$782,U$47)+'СЕТ СН'!$G$9+СВЦЭМ!$D$10+'СЕТ СН'!$G$5-'СЕТ СН'!$G$17</f>
        <v>3894.16276376</v>
      </c>
      <c r="V68" s="36">
        <f>SUMIFS(СВЦЭМ!$C$39:$C$782,СВЦЭМ!$A$39:$A$782,$A68,СВЦЭМ!$B$39:$B$782,V$47)+'СЕТ СН'!$G$9+СВЦЭМ!$D$10+'СЕТ СН'!$G$5-'СЕТ СН'!$G$17</f>
        <v>3852.5365845699998</v>
      </c>
      <c r="W68" s="36">
        <f>SUMIFS(СВЦЭМ!$C$39:$C$782,СВЦЭМ!$A$39:$A$782,$A68,СВЦЭМ!$B$39:$B$782,W$47)+'СЕТ СН'!$G$9+СВЦЭМ!$D$10+'СЕТ СН'!$G$5-'СЕТ СН'!$G$17</f>
        <v>3884.8435888899999</v>
      </c>
      <c r="X68" s="36">
        <f>SUMIFS(СВЦЭМ!$C$39:$C$782,СВЦЭМ!$A$39:$A$782,$A68,СВЦЭМ!$B$39:$B$782,X$47)+'СЕТ СН'!$G$9+СВЦЭМ!$D$10+'СЕТ СН'!$G$5-'СЕТ СН'!$G$17</f>
        <v>3915.9159818500002</v>
      </c>
      <c r="Y68" s="36">
        <f>SUMIFS(СВЦЭМ!$C$39:$C$782,СВЦЭМ!$A$39:$A$782,$A68,СВЦЭМ!$B$39:$B$782,Y$47)+'СЕТ СН'!$G$9+СВЦЭМ!$D$10+'СЕТ СН'!$G$5-'СЕТ СН'!$G$17</f>
        <v>3951.6894852</v>
      </c>
    </row>
    <row r="69" spans="1:27" ht="15.75" x14ac:dyDescent="0.2">
      <c r="A69" s="35">
        <f t="shared" si="1"/>
        <v>44673</v>
      </c>
      <c r="B69" s="36">
        <f>SUMIFS(СВЦЭМ!$C$39:$C$782,СВЦЭМ!$A$39:$A$782,$A69,СВЦЭМ!$B$39:$B$782,B$47)+'СЕТ СН'!$G$9+СВЦЭМ!$D$10+'СЕТ СН'!$G$5-'СЕТ СН'!$G$17</f>
        <v>3926.2691061400001</v>
      </c>
      <c r="C69" s="36">
        <f>SUMIFS(СВЦЭМ!$C$39:$C$782,СВЦЭМ!$A$39:$A$782,$A69,СВЦЭМ!$B$39:$B$782,C$47)+'СЕТ СН'!$G$9+СВЦЭМ!$D$10+'СЕТ СН'!$G$5-'СЕТ СН'!$G$17</f>
        <v>3948.38629412</v>
      </c>
      <c r="D69" s="36">
        <f>SUMIFS(СВЦЭМ!$C$39:$C$782,СВЦЭМ!$A$39:$A$782,$A69,СВЦЭМ!$B$39:$B$782,D$47)+'СЕТ СН'!$G$9+СВЦЭМ!$D$10+'СЕТ СН'!$G$5-'СЕТ СН'!$G$17</f>
        <v>3975.8214522799999</v>
      </c>
      <c r="E69" s="36">
        <f>SUMIFS(СВЦЭМ!$C$39:$C$782,СВЦЭМ!$A$39:$A$782,$A69,СВЦЭМ!$B$39:$B$782,E$47)+'СЕТ СН'!$G$9+СВЦЭМ!$D$10+'СЕТ СН'!$G$5-'СЕТ СН'!$G$17</f>
        <v>3988.6353384100003</v>
      </c>
      <c r="F69" s="36">
        <f>SUMIFS(СВЦЭМ!$C$39:$C$782,СВЦЭМ!$A$39:$A$782,$A69,СВЦЭМ!$B$39:$B$782,F$47)+'СЕТ СН'!$G$9+СВЦЭМ!$D$10+'СЕТ СН'!$G$5-'СЕТ СН'!$G$17</f>
        <v>3996.6399647600001</v>
      </c>
      <c r="G69" s="36">
        <f>SUMIFS(СВЦЭМ!$C$39:$C$782,СВЦЭМ!$A$39:$A$782,$A69,СВЦЭМ!$B$39:$B$782,G$47)+'СЕТ СН'!$G$9+СВЦЭМ!$D$10+'СЕТ СН'!$G$5-'СЕТ СН'!$G$17</f>
        <v>4000.6056881599998</v>
      </c>
      <c r="H69" s="36">
        <f>SUMIFS(СВЦЭМ!$C$39:$C$782,СВЦЭМ!$A$39:$A$782,$A69,СВЦЭМ!$B$39:$B$782,H$47)+'СЕТ СН'!$G$9+СВЦЭМ!$D$10+'СЕТ СН'!$G$5-'СЕТ СН'!$G$17</f>
        <v>3961.3574032299998</v>
      </c>
      <c r="I69" s="36">
        <f>SUMIFS(СВЦЭМ!$C$39:$C$782,СВЦЭМ!$A$39:$A$782,$A69,СВЦЭМ!$B$39:$B$782,I$47)+'СЕТ СН'!$G$9+СВЦЭМ!$D$10+'СЕТ СН'!$G$5-'СЕТ СН'!$G$17</f>
        <v>3919.4643611399997</v>
      </c>
      <c r="J69" s="36">
        <f>SUMIFS(СВЦЭМ!$C$39:$C$782,СВЦЭМ!$A$39:$A$782,$A69,СВЦЭМ!$B$39:$B$782,J$47)+'СЕТ СН'!$G$9+СВЦЭМ!$D$10+'СЕТ СН'!$G$5-'СЕТ СН'!$G$17</f>
        <v>3886.94390247</v>
      </c>
      <c r="K69" s="36">
        <f>SUMIFS(СВЦЭМ!$C$39:$C$782,СВЦЭМ!$A$39:$A$782,$A69,СВЦЭМ!$B$39:$B$782,K$47)+'СЕТ СН'!$G$9+СВЦЭМ!$D$10+'СЕТ СН'!$G$5-'СЕТ СН'!$G$17</f>
        <v>3870.7202422700002</v>
      </c>
      <c r="L69" s="36">
        <f>SUMIFS(СВЦЭМ!$C$39:$C$782,СВЦЭМ!$A$39:$A$782,$A69,СВЦЭМ!$B$39:$B$782,L$47)+'СЕТ СН'!$G$9+СВЦЭМ!$D$10+'СЕТ СН'!$G$5-'СЕТ СН'!$G$17</f>
        <v>3866.2165574299997</v>
      </c>
      <c r="M69" s="36">
        <f>SUMIFS(СВЦЭМ!$C$39:$C$782,СВЦЭМ!$A$39:$A$782,$A69,СВЦЭМ!$B$39:$B$782,M$47)+'СЕТ СН'!$G$9+СВЦЭМ!$D$10+'СЕТ СН'!$G$5-'СЕТ СН'!$G$17</f>
        <v>3877.79918623</v>
      </c>
      <c r="N69" s="36">
        <f>SUMIFS(СВЦЭМ!$C$39:$C$782,СВЦЭМ!$A$39:$A$782,$A69,СВЦЭМ!$B$39:$B$782,N$47)+'СЕТ СН'!$G$9+СВЦЭМ!$D$10+'СЕТ СН'!$G$5-'СЕТ СН'!$G$17</f>
        <v>3892.1996644800001</v>
      </c>
      <c r="O69" s="36">
        <f>SUMIFS(СВЦЭМ!$C$39:$C$782,СВЦЭМ!$A$39:$A$782,$A69,СВЦЭМ!$B$39:$B$782,O$47)+'СЕТ СН'!$G$9+СВЦЭМ!$D$10+'СЕТ СН'!$G$5-'СЕТ СН'!$G$17</f>
        <v>3903.7347064599999</v>
      </c>
      <c r="P69" s="36">
        <f>SUMIFS(СВЦЭМ!$C$39:$C$782,СВЦЭМ!$A$39:$A$782,$A69,СВЦЭМ!$B$39:$B$782,P$47)+'СЕТ СН'!$G$9+СВЦЭМ!$D$10+'СЕТ СН'!$G$5-'СЕТ СН'!$G$17</f>
        <v>3900.46369693</v>
      </c>
      <c r="Q69" s="36">
        <f>SUMIFS(СВЦЭМ!$C$39:$C$782,СВЦЭМ!$A$39:$A$782,$A69,СВЦЭМ!$B$39:$B$782,Q$47)+'СЕТ СН'!$G$9+СВЦЭМ!$D$10+'СЕТ СН'!$G$5-'СЕТ СН'!$G$17</f>
        <v>3897.6928829099998</v>
      </c>
      <c r="R69" s="36">
        <f>SUMIFS(СВЦЭМ!$C$39:$C$782,СВЦЭМ!$A$39:$A$782,$A69,СВЦЭМ!$B$39:$B$782,R$47)+'СЕТ СН'!$G$9+СВЦЭМ!$D$10+'СЕТ СН'!$G$5-'СЕТ СН'!$G$17</f>
        <v>3911.62981623</v>
      </c>
      <c r="S69" s="36">
        <f>SUMIFS(СВЦЭМ!$C$39:$C$782,СВЦЭМ!$A$39:$A$782,$A69,СВЦЭМ!$B$39:$B$782,S$47)+'СЕТ СН'!$G$9+СВЦЭМ!$D$10+'СЕТ СН'!$G$5-'СЕТ СН'!$G$17</f>
        <v>3910.4789182599998</v>
      </c>
      <c r="T69" s="36">
        <f>SUMIFS(СВЦЭМ!$C$39:$C$782,СВЦЭМ!$A$39:$A$782,$A69,СВЦЭМ!$B$39:$B$782,T$47)+'СЕТ СН'!$G$9+СВЦЭМ!$D$10+'СЕТ СН'!$G$5-'СЕТ СН'!$G$17</f>
        <v>3908.8199790899998</v>
      </c>
      <c r="U69" s="36">
        <f>SUMIFS(СВЦЭМ!$C$39:$C$782,СВЦЭМ!$A$39:$A$782,$A69,СВЦЭМ!$B$39:$B$782,U$47)+'СЕТ СН'!$G$9+СВЦЭМ!$D$10+'СЕТ СН'!$G$5-'СЕТ СН'!$G$17</f>
        <v>3892.3680415700001</v>
      </c>
      <c r="V69" s="36">
        <f>SUMIFS(СВЦЭМ!$C$39:$C$782,СВЦЭМ!$A$39:$A$782,$A69,СВЦЭМ!$B$39:$B$782,V$47)+'СЕТ СН'!$G$9+СВЦЭМ!$D$10+'СЕТ СН'!$G$5-'СЕТ СН'!$G$17</f>
        <v>3881.4531268000001</v>
      </c>
      <c r="W69" s="36">
        <f>SUMIFS(СВЦЭМ!$C$39:$C$782,СВЦЭМ!$A$39:$A$782,$A69,СВЦЭМ!$B$39:$B$782,W$47)+'СЕТ СН'!$G$9+СВЦЭМ!$D$10+'СЕТ СН'!$G$5-'СЕТ СН'!$G$17</f>
        <v>3880.3904145699998</v>
      </c>
      <c r="X69" s="36">
        <f>SUMIFS(СВЦЭМ!$C$39:$C$782,СВЦЭМ!$A$39:$A$782,$A69,СВЦЭМ!$B$39:$B$782,X$47)+'СЕТ СН'!$G$9+СВЦЭМ!$D$10+'СЕТ СН'!$G$5-'СЕТ СН'!$G$17</f>
        <v>3889.5692558800001</v>
      </c>
      <c r="Y69" s="36">
        <f>SUMIFS(СВЦЭМ!$C$39:$C$782,СВЦЭМ!$A$39:$A$782,$A69,СВЦЭМ!$B$39:$B$782,Y$47)+'СЕТ СН'!$G$9+СВЦЭМ!$D$10+'СЕТ СН'!$G$5-'СЕТ СН'!$G$17</f>
        <v>3922.1896037799997</v>
      </c>
    </row>
    <row r="70" spans="1:27" ht="15.75" x14ac:dyDescent="0.2">
      <c r="A70" s="35">
        <f t="shared" si="1"/>
        <v>44674</v>
      </c>
      <c r="B70" s="36">
        <f>SUMIFS(СВЦЭМ!$C$39:$C$782,СВЦЭМ!$A$39:$A$782,$A70,СВЦЭМ!$B$39:$B$782,B$47)+'СЕТ СН'!$G$9+СВЦЭМ!$D$10+'СЕТ СН'!$G$5-'СЕТ СН'!$G$17</f>
        <v>3892.5990097899999</v>
      </c>
      <c r="C70" s="36">
        <f>SUMIFS(СВЦЭМ!$C$39:$C$782,СВЦЭМ!$A$39:$A$782,$A70,СВЦЭМ!$B$39:$B$782,C$47)+'СЕТ СН'!$G$9+СВЦЭМ!$D$10+'СЕТ СН'!$G$5-'СЕТ СН'!$G$17</f>
        <v>3905.90334132</v>
      </c>
      <c r="D70" s="36">
        <f>SUMIFS(СВЦЭМ!$C$39:$C$782,СВЦЭМ!$A$39:$A$782,$A70,СВЦЭМ!$B$39:$B$782,D$47)+'СЕТ СН'!$G$9+СВЦЭМ!$D$10+'СЕТ СН'!$G$5-'СЕТ СН'!$G$17</f>
        <v>3929.0014079499997</v>
      </c>
      <c r="E70" s="36">
        <f>SUMIFS(СВЦЭМ!$C$39:$C$782,СВЦЭМ!$A$39:$A$782,$A70,СВЦЭМ!$B$39:$B$782,E$47)+'СЕТ СН'!$G$9+СВЦЭМ!$D$10+'СЕТ СН'!$G$5-'СЕТ СН'!$G$17</f>
        <v>3940.66796389</v>
      </c>
      <c r="F70" s="36">
        <f>SUMIFS(СВЦЭМ!$C$39:$C$782,СВЦЭМ!$A$39:$A$782,$A70,СВЦЭМ!$B$39:$B$782,F$47)+'СЕТ СН'!$G$9+СВЦЭМ!$D$10+'СЕТ СН'!$G$5-'СЕТ СН'!$G$17</f>
        <v>3947.4933872499996</v>
      </c>
      <c r="G70" s="36">
        <f>SUMIFS(СВЦЭМ!$C$39:$C$782,СВЦЭМ!$A$39:$A$782,$A70,СВЦЭМ!$B$39:$B$782,G$47)+'СЕТ СН'!$G$9+СВЦЭМ!$D$10+'СЕТ СН'!$G$5-'СЕТ СН'!$G$17</f>
        <v>3972.0141476700001</v>
      </c>
      <c r="H70" s="36">
        <f>SUMIFS(СВЦЭМ!$C$39:$C$782,СВЦЭМ!$A$39:$A$782,$A70,СВЦЭМ!$B$39:$B$782,H$47)+'СЕТ СН'!$G$9+СВЦЭМ!$D$10+'СЕТ СН'!$G$5-'СЕТ СН'!$G$17</f>
        <v>3949.3656167299996</v>
      </c>
      <c r="I70" s="36">
        <f>SUMIFS(СВЦЭМ!$C$39:$C$782,СВЦЭМ!$A$39:$A$782,$A70,СВЦЭМ!$B$39:$B$782,I$47)+'СЕТ СН'!$G$9+СВЦЭМ!$D$10+'СЕТ СН'!$G$5-'СЕТ СН'!$G$17</f>
        <v>3948.7938849299999</v>
      </c>
      <c r="J70" s="36">
        <f>SUMIFS(СВЦЭМ!$C$39:$C$782,СВЦЭМ!$A$39:$A$782,$A70,СВЦЭМ!$B$39:$B$782,J$47)+'СЕТ СН'!$G$9+СВЦЭМ!$D$10+'СЕТ СН'!$G$5-'СЕТ СН'!$G$17</f>
        <v>3904.8936363399998</v>
      </c>
      <c r="K70" s="36">
        <f>SUMIFS(СВЦЭМ!$C$39:$C$782,СВЦЭМ!$A$39:$A$782,$A70,СВЦЭМ!$B$39:$B$782,K$47)+'СЕТ СН'!$G$9+СВЦЭМ!$D$10+'СЕТ СН'!$G$5-'СЕТ СН'!$G$17</f>
        <v>3865.96532785</v>
      </c>
      <c r="L70" s="36">
        <f>SUMIFS(СВЦЭМ!$C$39:$C$782,СВЦЭМ!$A$39:$A$782,$A70,СВЦЭМ!$B$39:$B$782,L$47)+'СЕТ СН'!$G$9+СВЦЭМ!$D$10+'СЕТ СН'!$G$5-'СЕТ СН'!$G$17</f>
        <v>3853.6028401900003</v>
      </c>
      <c r="M70" s="36">
        <f>SUMIFS(СВЦЭМ!$C$39:$C$782,СВЦЭМ!$A$39:$A$782,$A70,СВЦЭМ!$B$39:$B$782,M$47)+'СЕТ СН'!$G$9+СВЦЭМ!$D$10+'СЕТ СН'!$G$5-'СЕТ СН'!$G$17</f>
        <v>3847.1376866199998</v>
      </c>
      <c r="N70" s="36">
        <f>SUMIFS(СВЦЭМ!$C$39:$C$782,СВЦЭМ!$A$39:$A$782,$A70,СВЦЭМ!$B$39:$B$782,N$47)+'СЕТ СН'!$G$9+СВЦЭМ!$D$10+'СЕТ СН'!$G$5-'СЕТ СН'!$G$17</f>
        <v>3860.3805894400002</v>
      </c>
      <c r="O70" s="36">
        <f>SUMIFS(СВЦЭМ!$C$39:$C$782,СВЦЭМ!$A$39:$A$782,$A70,СВЦЭМ!$B$39:$B$782,O$47)+'СЕТ СН'!$G$9+СВЦЭМ!$D$10+'СЕТ СН'!$G$5-'СЕТ СН'!$G$17</f>
        <v>3870.6678678999997</v>
      </c>
      <c r="P70" s="36">
        <f>SUMIFS(СВЦЭМ!$C$39:$C$782,СВЦЭМ!$A$39:$A$782,$A70,СВЦЭМ!$B$39:$B$782,P$47)+'СЕТ СН'!$G$9+СВЦЭМ!$D$10+'СЕТ СН'!$G$5-'СЕТ СН'!$G$17</f>
        <v>3885.94452409</v>
      </c>
      <c r="Q70" s="36">
        <f>SUMIFS(СВЦЭМ!$C$39:$C$782,СВЦЭМ!$A$39:$A$782,$A70,СВЦЭМ!$B$39:$B$782,Q$47)+'СЕТ СН'!$G$9+СВЦЭМ!$D$10+'СЕТ СН'!$G$5-'СЕТ СН'!$G$17</f>
        <v>3899.38380379</v>
      </c>
      <c r="R70" s="36">
        <f>SUMIFS(СВЦЭМ!$C$39:$C$782,СВЦЭМ!$A$39:$A$782,$A70,СВЦЭМ!$B$39:$B$782,R$47)+'СЕТ СН'!$G$9+СВЦЭМ!$D$10+'СЕТ СН'!$G$5-'СЕТ СН'!$G$17</f>
        <v>3900.0086267400002</v>
      </c>
      <c r="S70" s="36">
        <f>SUMIFS(СВЦЭМ!$C$39:$C$782,СВЦЭМ!$A$39:$A$782,$A70,СВЦЭМ!$B$39:$B$782,S$47)+'СЕТ СН'!$G$9+СВЦЭМ!$D$10+'СЕТ СН'!$G$5-'СЕТ СН'!$G$17</f>
        <v>3900.9396449699998</v>
      </c>
      <c r="T70" s="36">
        <f>SUMIFS(СВЦЭМ!$C$39:$C$782,СВЦЭМ!$A$39:$A$782,$A70,СВЦЭМ!$B$39:$B$782,T$47)+'СЕТ СН'!$G$9+СВЦЭМ!$D$10+'СЕТ СН'!$G$5-'СЕТ СН'!$G$17</f>
        <v>3877.3840325800002</v>
      </c>
      <c r="U70" s="36">
        <f>SUMIFS(СВЦЭМ!$C$39:$C$782,СВЦЭМ!$A$39:$A$782,$A70,СВЦЭМ!$B$39:$B$782,U$47)+'СЕТ СН'!$G$9+СВЦЭМ!$D$10+'СЕТ СН'!$G$5-'СЕТ СН'!$G$17</f>
        <v>3865.3779151899998</v>
      </c>
      <c r="V70" s="36">
        <f>SUMIFS(СВЦЭМ!$C$39:$C$782,СВЦЭМ!$A$39:$A$782,$A70,СВЦЭМ!$B$39:$B$782,V$47)+'СЕТ СН'!$G$9+СВЦЭМ!$D$10+'СЕТ СН'!$G$5-'СЕТ СН'!$G$17</f>
        <v>3843.7194811299996</v>
      </c>
      <c r="W70" s="36">
        <f>SUMIFS(СВЦЭМ!$C$39:$C$782,СВЦЭМ!$A$39:$A$782,$A70,СВЦЭМ!$B$39:$B$782,W$47)+'СЕТ СН'!$G$9+СВЦЭМ!$D$10+'СЕТ СН'!$G$5-'СЕТ СН'!$G$17</f>
        <v>3835.82091666</v>
      </c>
      <c r="X70" s="36">
        <f>SUMIFS(СВЦЭМ!$C$39:$C$782,СВЦЭМ!$A$39:$A$782,$A70,СВЦЭМ!$B$39:$B$782,X$47)+'СЕТ СН'!$G$9+СВЦЭМ!$D$10+'СЕТ СН'!$G$5-'СЕТ СН'!$G$17</f>
        <v>3857.6782244799997</v>
      </c>
      <c r="Y70" s="36">
        <f>SUMIFS(СВЦЭМ!$C$39:$C$782,СВЦЭМ!$A$39:$A$782,$A70,СВЦЭМ!$B$39:$B$782,Y$47)+'СЕТ СН'!$G$9+СВЦЭМ!$D$10+'СЕТ СН'!$G$5-'СЕТ СН'!$G$17</f>
        <v>3884.15781595</v>
      </c>
    </row>
    <row r="71" spans="1:27" ht="15.75" x14ac:dyDescent="0.2">
      <c r="A71" s="35">
        <f t="shared" si="1"/>
        <v>44675</v>
      </c>
      <c r="B71" s="36">
        <f>SUMIFS(СВЦЭМ!$C$39:$C$782,СВЦЭМ!$A$39:$A$782,$A71,СВЦЭМ!$B$39:$B$782,B$47)+'СЕТ СН'!$G$9+СВЦЭМ!$D$10+'СЕТ СН'!$G$5-'СЕТ СН'!$G$17</f>
        <v>3941.5708045399997</v>
      </c>
      <c r="C71" s="36">
        <f>SUMIFS(СВЦЭМ!$C$39:$C$782,СВЦЭМ!$A$39:$A$782,$A71,СВЦЭМ!$B$39:$B$782,C$47)+'СЕТ СН'!$G$9+СВЦЭМ!$D$10+'СЕТ СН'!$G$5-'СЕТ СН'!$G$17</f>
        <v>3950.6198422099997</v>
      </c>
      <c r="D71" s="36">
        <f>SUMIFS(СВЦЭМ!$C$39:$C$782,СВЦЭМ!$A$39:$A$782,$A71,СВЦЭМ!$B$39:$B$782,D$47)+'СЕТ СН'!$G$9+СВЦЭМ!$D$10+'СЕТ СН'!$G$5-'СЕТ СН'!$G$17</f>
        <v>3968.3978602400002</v>
      </c>
      <c r="E71" s="36">
        <f>SUMIFS(СВЦЭМ!$C$39:$C$782,СВЦЭМ!$A$39:$A$782,$A71,СВЦЭМ!$B$39:$B$782,E$47)+'СЕТ СН'!$G$9+СВЦЭМ!$D$10+'СЕТ СН'!$G$5-'СЕТ СН'!$G$17</f>
        <v>3978.0889730700001</v>
      </c>
      <c r="F71" s="36">
        <f>SUMIFS(СВЦЭМ!$C$39:$C$782,СВЦЭМ!$A$39:$A$782,$A71,СВЦЭМ!$B$39:$B$782,F$47)+'СЕТ СН'!$G$9+СВЦЭМ!$D$10+'СЕТ СН'!$G$5-'СЕТ СН'!$G$17</f>
        <v>3989.6877814700001</v>
      </c>
      <c r="G71" s="36">
        <f>SUMIFS(СВЦЭМ!$C$39:$C$782,СВЦЭМ!$A$39:$A$782,$A71,СВЦЭМ!$B$39:$B$782,G$47)+'СЕТ СН'!$G$9+СВЦЭМ!$D$10+'СЕТ СН'!$G$5-'СЕТ СН'!$G$17</f>
        <v>3996.3065367600002</v>
      </c>
      <c r="H71" s="36">
        <f>SUMIFS(СВЦЭМ!$C$39:$C$782,СВЦЭМ!$A$39:$A$782,$A71,СВЦЭМ!$B$39:$B$782,H$47)+'СЕТ СН'!$G$9+СВЦЭМ!$D$10+'СЕТ СН'!$G$5-'СЕТ СН'!$G$17</f>
        <v>4014.65699253</v>
      </c>
      <c r="I71" s="36">
        <f>SUMIFS(СВЦЭМ!$C$39:$C$782,СВЦЭМ!$A$39:$A$782,$A71,СВЦЭМ!$B$39:$B$782,I$47)+'СЕТ СН'!$G$9+СВЦЭМ!$D$10+'СЕТ СН'!$G$5-'СЕТ СН'!$G$17</f>
        <v>4019.1631357699998</v>
      </c>
      <c r="J71" s="36">
        <f>SUMIFS(СВЦЭМ!$C$39:$C$782,СВЦЭМ!$A$39:$A$782,$A71,СВЦЭМ!$B$39:$B$782,J$47)+'СЕТ СН'!$G$9+СВЦЭМ!$D$10+'СЕТ СН'!$G$5-'СЕТ СН'!$G$17</f>
        <v>3969.50493405</v>
      </c>
      <c r="K71" s="36">
        <f>SUMIFS(СВЦЭМ!$C$39:$C$782,СВЦЭМ!$A$39:$A$782,$A71,СВЦЭМ!$B$39:$B$782,K$47)+'СЕТ СН'!$G$9+СВЦЭМ!$D$10+'СЕТ СН'!$G$5-'СЕТ СН'!$G$17</f>
        <v>3922.70035551</v>
      </c>
      <c r="L71" s="36">
        <f>SUMIFS(СВЦЭМ!$C$39:$C$782,СВЦЭМ!$A$39:$A$782,$A71,СВЦЭМ!$B$39:$B$782,L$47)+'СЕТ СН'!$G$9+СВЦЭМ!$D$10+'СЕТ СН'!$G$5-'СЕТ СН'!$G$17</f>
        <v>3896.9747329800002</v>
      </c>
      <c r="M71" s="36">
        <f>SUMIFS(СВЦЭМ!$C$39:$C$782,СВЦЭМ!$A$39:$A$782,$A71,СВЦЭМ!$B$39:$B$782,M$47)+'СЕТ СН'!$G$9+СВЦЭМ!$D$10+'СЕТ СН'!$G$5-'СЕТ СН'!$G$17</f>
        <v>3894.1502711100002</v>
      </c>
      <c r="N71" s="36">
        <f>SUMIFS(СВЦЭМ!$C$39:$C$782,СВЦЭМ!$A$39:$A$782,$A71,СВЦЭМ!$B$39:$B$782,N$47)+'СЕТ СН'!$G$9+СВЦЭМ!$D$10+'СЕТ СН'!$G$5-'СЕТ СН'!$G$17</f>
        <v>3896.2481987900001</v>
      </c>
      <c r="O71" s="36">
        <f>SUMIFS(СВЦЭМ!$C$39:$C$782,СВЦЭМ!$A$39:$A$782,$A71,СВЦЭМ!$B$39:$B$782,O$47)+'СЕТ СН'!$G$9+СВЦЭМ!$D$10+'СЕТ СН'!$G$5-'СЕТ СН'!$G$17</f>
        <v>3904.9213467999998</v>
      </c>
      <c r="P71" s="36">
        <f>SUMIFS(СВЦЭМ!$C$39:$C$782,СВЦЭМ!$A$39:$A$782,$A71,СВЦЭМ!$B$39:$B$782,P$47)+'СЕТ СН'!$G$9+СВЦЭМ!$D$10+'СЕТ СН'!$G$5-'СЕТ СН'!$G$17</f>
        <v>3921.18224087</v>
      </c>
      <c r="Q71" s="36">
        <f>SUMIFS(СВЦЭМ!$C$39:$C$782,СВЦЭМ!$A$39:$A$782,$A71,СВЦЭМ!$B$39:$B$782,Q$47)+'СЕТ СН'!$G$9+СВЦЭМ!$D$10+'СЕТ СН'!$G$5-'СЕТ СН'!$G$17</f>
        <v>3928.8931391599999</v>
      </c>
      <c r="R71" s="36">
        <f>SUMIFS(СВЦЭМ!$C$39:$C$782,СВЦЭМ!$A$39:$A$782,$A71,СВЦЭМ!$B$39:$B$782,R$47)+'СЕТ СН'!$G$9+СВЦЭМ!$D$10+'СЕТ СН'!$G$5-'СЕТ СН'!$G$17</f>
        <v>3931.6237727799999</v>
      </c>
      <c r="S71" s="36">
        <f>SUMIFS(СВЦЭМ!$C$39:$C$782,СВЦЭМ!$A$39:$A$782,$A71,СВЦЭМ!$B$39:$B$782,S$47)+'СЕТ СН'!$G$9+СВЦЭМ!$D$10+'СЕТ СН'!$G$5-'СЕТ СН'!$G$17</f>
        <v>3917.9667477499997</v>
      </c>
      <c r="T71" s="36">
        <f>SUMIFS(СВЦЭМ!$C$39:$C$782,СВЦЭМ!$A$39:$A$782,$A71,СВЦЭМ!$B$39:$B$782,T$47)+'СЕТ СН'!$G$9+СВЦЭМ!$D$10+'СЕТ СН'!$G$5-'СЕТ СН'!$G$17</f>
        <v>3901.9698671599999</v>
      </c>
      <c r="U71" s="36">
        <f>SUMIFS(СВЦЭМ!$C$39:$C$782,СВЦЭМ!$A$39:$A$782,$A71,СВЦЭМ!$B$39:$B$782,U$47)+'СЕТ СН'!$G$9+СВЦЭМ!$D$10+'СЕТ СН'!$G$5-'СЕТ СН'!$G$17</f>
        <v>3900.8938992900003</v>
      </c>
      <c r="V71" s="36">
        <f>SUMIFS(СВЦЭМ!$C$39:$C$782,СВЦЭМ!$A$39:$A$782,$A71,СВЦЭМ!$B$39:$B$782,V$47)+'СЕТ СН'!$G$9+СВЦЭМ!$D$10+'СЕТ СН'!$G$5-'СЕТ СН'!$G$17</f>
        <v>3872.3413480999998</v>
      </c>
      <c r="W71" s="36">
        <f>SUMIFS(СВЦЭМ!$C$39:$C$782,СВЦЭМ!$A$39:$A$782,$A71,СВЦЭМ!$B$39:$B$782,W$47)+'СЕТ СН'!$G$9+СВЦЭМ!$D$10+'СЕТ СН'!$G$5-'СЕТ СН'!$G$17</f>
        <v>3870.9551139499999</v>
      </c>
      <c r="X71" s="36">
        <f>SUMIFS(СВЦЭМ!$C$39:$C$782,СВЦЭМ!$A$39:$A$782,$A71,СВЦЭМ!$B$39:$B$782,X$47)+'СЕТ СН'!$G$9+СВЦЭМ!$D$10+'СЕТ СН'!$G$5-'СЕТ СН'!$G$17</f>
        <v>3901.45718042</v>
      </c>
      <c r="Y71" s="36">
        <f>SUMIFS(СВЦЭМ!$C$39:$C$782,СВЦЭМ!$A$39:$A$782,$A71,СВЦЭМ!$B$39:$B$782,Y$47)+'СЕТ СН'!$G$9+СВЦЭМ!$D$10+'СЕТ СН'!$G$5-'СЕТ СН'!$G$17</f>
        <v>3934.0211411099999</v>
      </c>
    </row>
    <row r="72" spans="1:27" ht="15.75" x14ac:dyDescent="0.2">
      <c r="A72" s="35">
        <f t="shared" si="1"/>
        <v>44676</v>
      </c>
      <c r="B72" s="36">
        <f>SUMIFS(СВЦЭМ!$C$39:$C$782,СВЦЭМ!$A$39:$A$782,$A72,СВЦЭМ!$B$39:$B$782,B$47)+'СЕТ СН'!$G$9+СВЦЭМ!$D$10+'СЕТ СН'!$G$5-'СЕТ СН'!$G$17</f>
        <v>4050.5903520399997</v>
      </c>
      <c r="C72" s="36">
        <f>SUMIFS(СВЦЭМ!$C$39:$C$782,СВЦЭМ!$A$39:$A$782,$A72,СВЦЭМ!$B$39:$B$782,C$47)+'СЕТ СН'!$G$9+СВЦЭМ!$D$10+'СЕТ СН'!$G$5-'СЕТ СН'!$G$17</f>
        <v>4054.2243575100001</v>
      </c>
      <c r="D72" s="36">
        <f>SUMIFS(СВЦЭМ!$C$39:$C$782,СВЦЭМ!$A$39:$A$782,$A72,СВЦЭМ!$B$39:$B$782,D$47)+'СЕТ СН'!$G$9+СВЦЭМ!$D$10+'СЕТ СН'!$G$5-'СЕТ СН'!$G$17</f>
        <v>4080.33040093</v>
      </c>
      <c r="E72" s="36">
        <f>SUMIFS(СВЦЭМ!$C$39:$C$782,СВЦЭМ!$A$39:$A$782,$A72,СВЦЭМ!$B$39:$B$782,E$47)+'СЕТ СН'!$G$9+СВЦЭМ!$D$10+'СЕТ СН'!$G$5-'СЕТ СН'!$G$17</f>
        <v>4118.7296074400001</v>
      </c>
      <c r="F72" s="36">
        <f>SUMIFS(СВЦЭМ!$C$39:$C$782,СВЦЭМ!$A$39:$A$782,$A72,СВЦЭМ!$B$39:$B$782,F$47)+'СЕТ СН'!$G$9+СВЦЭМ!$D$10+'СЕТ СН'!$G$5-'СЕТ СН'!$G$17</f>
        <v>4111.5161340200002</v>
      </c>
      <c r="G72" s="36">
        <f>SUMIFS(СВЦЭМ!$C$39:$C$782,СВЦЭМ!$A$39:$A$782,$A72,СВЦЭМ!$B$39:$B$782,G$47)+'СЕТ СН'!$G$9+СВЦЭМ!$D$10+'СЕТ СН'!$G$5-'СЕТ СН'!$G$17</f>
        <v>4095.7748281100003</v>
      </c>
      <c r="H72" s="36">
        <f>SUMIFS(СВЦЭМ!$C$39:$C$782,СВЦЭМ!$A$39:$A$782,$A72,СВЦЭМ!$B$39:$B$782,H$47)+'СЕТ СН'!$G$9+СВЦЭМ!$D$10+'СЕТ СН'!$G$5-'СЕТ СН'!$G$17</f>
        <v>4028.1626685599999</v>
      </c>
      <c r="I72" s="36">
        <f>SUMIFS(СВЦЭМ!$C$39:$C$782,СВЦЭМ!$A$39:$A$782,$A72,СВЦЭМ!$B$39:$B$782,I$47)+'СЕТ СН'!$G$9+СВЦЭМ!$D$10+'СЕТ СН'!$G$5-'СЕТ СН'!$G$17</f>
        <v>3998.4917285399997</v>
      </c>
      <c r="J72" s="36">
        <f>SUMIFS(СВЦЭМ!$C$39:$C$782,СВЦЭМ!$A$39:$A$782,$A72,СВЦЭМ!$B$39:$B$782,J$47)+'СЕТ СН'!$G$9+СВЦЭМ!$D$10+'СЕТ СН'!$G$5-'СЕТ СН'!$G$17</f>
        <v>3968.7192271200001</v>
      </c>
      <c r="K72" s="36">
        <f>SUMIFS(СВЦЭМ!$C$39:$C$782,СВЦЭМ!$A$39:$A$782,$A72,СВЦЭМ!$B$39:$B$782,K$47)+'СЕТ СН'!$G$9+СВЦЭМ!$D$10+'СЕТ СН'!$G$5-'СЕТ СН'!$G$17</f>
        <v>3957.1299762899998</v>
      </c>
      <c r="L72" s="36">
        <f>SUMIFS(СВЦЭМ!$C$39:$C$782,СВЦЭМ!$A$39:$A$782,$A72,СВЦЭМ!$B$39:$B$782,L$47)+'СЕТ СН'!$G$9+СВЦЭМ!$D$10+'СЕТ СН'!$G$5-'СЕТ СН'!$G$17</f>
        <v>3950.67217304</v>
      </c>
      <c r="M72" s="36">
        <f>SUMIFS(СВЦЭМ!$C$39:$C$782,СВЦЭМ!$A$39:$A$782,$A72,СВЦЭМ!$B$39:$B$782,M$47)+'СЕТ СН'!$G$9+СВЦЭМ!$D$10+'СЕТ СН'!$G$5-'СЕТ СН'!$G$17</f>
        <v>3957.27381922</v>
      </c>
      <c r="N72" s="36">
        <f>SUMIFS(СВЦЭМ!$C$39:$C$782,СВЦЭМ!$A$39:$A$782,$A72,СВЦЭМ!$B$39:$B$782,N$47)+'СЕТ СН'!$G$9+СВЦЭМ!$D$10+'СЕТ СН'!$G$5-'СЕТ СН'!$G$17</f>
        <v>3979.1630609399999</v>
      </c>
      <c r="O72" s="36">
        <f>SUMIFS(СВЦЭМ!$C$39:$C$782,СВЦЭМ!$A$39:$A$782,$A72,СВЦЭМ!$B$39:$B$782,O$47)+'СЕТ СН'!$G$9+СВЦЭМ!$D$10+'СЕТ СН'!$G$5-'СЕТ СН'!$G$17</f>
        <v>3985.2413301699999</v>
      </c>
      <c r="P72" s="36">
        <f>SUMIFS(СВЦЭМ!$C$39:$C$782,СВЦЭМ!$A$39:$A$782,$A72,СВЦЭМ!$B$39:$B$782,P$47)+'СЕТ СН'!$G$9+СВЦЭМ!$D$10+'СЕТ СН'!$G$5-'СЕТ СН'!$G$17</f>
        <v>3995.2362501099997</v>
      </c>
      <c r="Q72" s="36">
        <f>SUMIFS(СВЦЭМ!$C$39:$C$782,СВЦЭМ!$A$39:$A$782,$A72,СВЦЭМ!$B$39:$B$782,Q$47)+'СЕТ СН'!$G$9+СВЦЭМ!$D$10+'СЕТ СН'!$G$5-'СЕТ СН'!$G$17</f>
        <v>4007.2723414100001</v>
      </c>
      <c r="R72" s="36">
        <f>SUMIFS(СВЦЭМ!$C$39:$C$782,СВЦЭМ!$A$39:$A$782,$A72,СВЦЭМ!$B$39:$B$782,R$47)+'СЕТ СН'!$G$9+СВЦЭМ!$D$10+'СЕТ СН'!$G$5-'СЕТ СН'!$G$17</f>
        <v>4008.0270455299997</v>
      </c>
      <c r="S72" s="36">
        <f>SUMIFS(СВЦЭМ!$C$39:$C$782,СВЦЭМ!$A$39:$A$782,$A72,СВЦЭМ!$B$39:$B$782,S$47)+'СЕТ СН'!$G$9+СВЦЭМ!$D$10+'СЕТ СН'!$G$5-'СЕТ СН'!$G$17</f>
        <v>4029.4707484299997</v>
      </c>
      <c r="T72" s="36">
        <f>SUMIFS(СВЦЭМ!$C$39:$C$782,СВЦЭМ!$A$39:$A$782,$A72,СВЦЭМ!$B$39:$B$782,T$47)+'СЕТ СН'!$G$9+СВЦЭМ!$D$10+'СЕТ СН'!$G$5-'СЕТ СН'!$G$17</f>
        <v>3992.95531119</v>
      </c>
      <c r="U72" s="36">
        <f>SUMIFS(СВЦЭМ!$C$39:$C$782,СВЦЭМ!$A$39:$A$782,$A72,СВЦЭМ!$B$39:$B$782,U$47)+'СЕТ СН'!$G$9+СВЦЭМ!$D$10+'СЕТ СН'!$G$5-'СЕТ СН'!$G$17</f>
        <v>3932.6380491600003</v>
      </c>
      <c r="V72" s="36">
        <f>SUMIFS(СВЦЭМ!$C$39:$C$782,СВЦЭМ!$A$39:$A$782,$A72,СВЦЭМ!$B$39:$B$782,V$47)+'СЕТ СН'!$G$9+СВЦЭМ!$D$10+'СЕТ СН'!$G$5-'СЕТ СН'!$G$17</f>
        <v>3933.6225686299999</v>
      </c>
      <c r="W72" s="36">
        <f>SUMIFS(СВЦЭМ!$C$39:$C$782,СВЦЭМ!$A$39:$A$782,$A72,СВЦЭМ!$B$39:$B$782,W$47)+'СЕТ СН'!$G$9+СВЦЭМ!$D$10+'СЕТ СН'!$G$5-'СЕТ СН'!$G$17</f>
        <v>3954.2333854399999</v>
      </c>
      <c r="X72" s="36">
        <f>SUMIFS(СВЦЭМ!$C$39:$C$782,СВЦЭМ!$A$39:$A$782,$A72,СВЦЭМ!$B$39:$B$782,X$47)+'СЕТ СН'!$G$9+СВЦЭМ!$D$10+'СЕТ СН'!$G$5-'СЕТ СН'!$G$17</f>
        <v>3961.5375984299999</v>
      </c>
      <c r="Y72" s="36">
        <f>SUMIFS(СВЦЭМ!$C$39:$C$782,СВЦЭМ!$A$39:$A$782,$A72,СВЦЭМ!$B$39:$B$782,Y$47)+'СЕТ СН'!$G$9+СВЦЭМ!$D$10+'СЕТ СН'!$G$5-'СЕТ СН'!$G$17</f>
        <v>4015.9643386399998</v>
      </c>
    </row>
    <row r="73" spans="1:27" ht="15.75" x14ac:dyDescent="0.2">
      <c r="A73" s="35">
        <f t="shared" si="1"/>
        <v>44677</v>
      </c>
      <c r="B73" s="36">
        <f>SUMIFS(СВЦЭМ!$C$39:$C$782,СВЦЭМ!$A$39:$A$782,$A73,СВЦЭМ!$B$39:$B$782,B$47)+'СЕТ СН'!$G$9+СВЦЭМ!$D$10+'СЕТ СН'!$G$5-'СЕТ СН'!$G$17</f>
        <v>4005.4413835</v>
      </c>
      <c r="C73" s="36">
        <f>SUMIFS(СВЦЭМ!$C$39:$C$782,СВЦЭМ!$A$39:$A$782,$A73,СВЦЭМ!$B$39:$B$782,C$47)+'СЕТ СН'!$G$9+СВЦЭМ!$D$10+'СЕТ СН'!$G$5-'СЕТ СН'!$G$17</f>
        <v>4022.3211948199996</v>
      </c>
      <c r="D73" s="36">
        <f>SUMIFS(СВЦЭМ!$C$39:$C$782,СВЦЭМ!$A$39:$A$782,$A73,СВЦЭМ!$B$39:$B$782,D$47)+'СЕТ СН'!$G$9+СВЦЭМ!$D$10+'СЕТ СН'!$G$5-'СЕТ СН'!$G$17</f>
        <v>4051.99232841</v>
      </c>
      <c r="E73" s="36">
        <f>SUMIFS(СВЦЭМ!$C$39:$C$782,СВЦЭМ!$A$39:$A$782,$A73,СВЦЭМ!$B$39:$B$782,E$47)+'СЕТ СН'!$G$9+СВЦЭМ!$D$10+'СЕТ СН'!$G$5-'СЕТ СН'!$G$17</f>
        <v>4115.9723582999995</v>
      </c>
      <c r="F73" s="36">
        <f>SUMIFS(СВЦЭМ!$C$39:$C$782,СВЦЭМ!$A$39:$A$782,$A73,СВЦЭМ!$B$39:$B$782,F$47)+'СЕТ СН'!$G$9+СВЦЭМ!$D$10+'СЕТ СН'!$G$5-'СЕТ СН'!$G$17</f>
        <v>4117.1636847400005</v>
      </c>
      <c r="G73" s="36">
        <f>SUMIFS(СВЦЭМ!$C$39:$C$782,СВЦЭМ!$A$39:$A$782,$A73,СВЦЭМ!$B$39:$B$782,G$47)+'СЕТ СН'!$G$9+СВЦЭМ!$D$10+'СЕТ СН'!$G$5-'СЕТ СН'!$G$17</f>
        <v>4130.0088165500001</v>
      </c>
      <c r="H73" s="36">
        <f>SUMIFS(СВЦЭМ!$C$39:$C$782,СВЦЭМ!$A$39:$A$782,$A73,СВЦЭМ!$B$39:$B$782,H$47)+'СЕТ СН'!$G$9+СВЦЭМ!$D$10+'СЕТ СН'!$G$5-'СЕТ СН'!$G$17</f>
        <v>4080.80830608</v>
      </c>
      <c r="I73" s="36">
        <f>SUMIFS(СВЦЭМ!$C$39:$C$782,СВЦЭМ!$A$39:$A$782,$A73,СВЦЭМ!$B$39:$B$782,I$47)+'СЕТ СН'!$G$9+СВЦЭМ!$D$10+'СЕТ СН'!$G$5-'СЕТ СН'!$G$17</f>
        <v>4034.58398541</v>
      </c>
      <c r="J73" s="36">
        <f>SUMIFS(СВЦЭМ!$C$39:$C$782,СВЦЭМ!$A$39:$A$782,$A73,СВЦЭМ!$B$39:$B$782,J$47)+'СЕТ СН'!$G$9+СВЦЭМ!$D$10+'СЕТ СН'!$G$5-'СЕТ СН'!$G$17</f>
        <v>3974.0980102200001</v>
      </c>
      <c r="K73" s="36">
        <f>SUMIFS(СВЦЭМ!$C$39:$C$782,СВЦЭМ!$A$39:$A$782,$A73,СВЦЭМ!$B$39:$B$782,K$47)+'СЕТ СН'!$G$9+СВЦЭМ!$D$10+'СЕТ СН'!$G$5-'СЕТ СН'!$G$17</f>
        <v>3921.82431683</v>
      </c>
      <c r="L73" s="36">
        <f>SUMIFS(СВЦЭМ!$C$39:$C$782,СВЦЭМ!$A$39:$A$782,$A73,СВЦЭМ!$B$39:$B$782,L$47)+'СЕТ СН'!$G$9+СВЦЭМ!$D$10+'СЕТ СН'!$G$5-'СЕТ СН'!$G$17</f>
        <v>3918.1000184300001</v>
      </c>
      <c r="M73" s="36">
        <f>SUMIFS(СВЦЭМ!$C$39:$C$782,СВЦЭМ!$A$39:$A$782,$A73,СВЦЭМ!$B$39:$B$782,M$47)+'СЕТ СН'!$G$9+СВЦЭМ!$D$10+'СЕТ СН'!$G$5-'СЕТ СН'!$G$17</f>
        <v>3915.0130516099998</v>
      </c>
      <c r="N73" s="36">
        <f>SUMIFS(СВЦЭМ!$C$39:$C$782,СВЦЭМ!$A$39:$A$782,$A73,СВЦЭМ!$B$39:$B$782,N$47)+'СЕТ СН'!$G$9+СВЦЭМ!$D$10+'СЕТ СН'!$G$5-'СЕТ СН'!$G$17</f>
        <v>3917.2273370000003</v>
      </c>
      <c r="O73" s="36">
        <f>SUMIFS(СВЦЭМ!$C$39:$C$782,СВЦЭМ!$A$39:$A$782,$A73,СВЦЭМ!$B$39:$B$782,O$47)+'СЕТ СН'!$G$9+СВЦЭМ!$D$10+'СЕТ СН'!$G$5-'СЕТ СН'!$G$17</f>
        <v>3936.6354773499997</v>
      </c>
      <c r="P73" s="36">
        <f>SUMIFS(СВЦЭМ!$C$39:$C$782,СВЦЭМ!$A$39:$A$782,$A73,СВЦЭМ!$B$39:$B$782,P$47)+'СЕТ СН'!$G$9+СВЦЭМ!$D$10+'СЕТ СН'!$G$5-'СЕТ СН'!$G$17</f>
        <v>3934.7543250399999</v>
      </c>
      <c r="Q73" s="36">
        <f>SUMIFS(СВЦЭМ!$C$39:$C$782,СВЦЭМ!$A$39:$A$782,$A73,СВЦЭМ!$B$39:$B$782,Q$47)+'СЕТ СН'!$G$9+СВЦЭМ!$D$10+'СЕТ СН'!$G$5-'СЕТ СН'!$G$17</f>
        <v>3940.80293519</v>
      </c>
      <c r="R73" s="36">
        <f>SUMIFS(СВЦЭМ!$C$39:$C$782,СВЦЭМ!$A$39:$A$782,$A73,СВЦЭМ!$B$39:$B$782,R$47)+'СЕТ СН'!$G$9+СВЦЭМ!$D$10+'СЕТ СН'!$G$5-'СЕТ СН'!$G$17</f>
        <v>3924.8832967899998</v>
      </c>
      <c r="S73" s="36">
        <f>SUMIFS(СВЦЭМ!$C$39:$C$782,СВЦЭМ!$A$39:$A$782,$A73,СВЦЭМ!$B$39:$B$782,S$47)+'СЕТ СН'!$G$9+СВЦЭМ!$D$10+'СЕТ СН'!$G$5-'СЕТ СН'!$G$17</f>
        <v>3937.20238638</v>
      </c>
      <c r="T73" s="36">
        <f>SUMIFS(СВЦЭМ!$C$39:$C$782,СВЦЭМ!$A$39:$A$782,$A73,СВЦЭМ!$B$39:$B$782,T$47)+'СЕТ СН'!$G$9+СВЦЭМ!$D$10+'СЕТ СН'!$G$5-'СЕТ СН'!$G$17</f>
        <v>3901.4505319800001</v>
      </c>
      <c r="U73" s="36">
        <f>SUMIFS(СВЦЭМ!$C$39:$C$782,СВЦЭМ!$A$39:$A$782,$A73,СВЦЭМ!$B$39:$B$782,U$47)+'СЕТ СН'!$G$9+СВЦЭМ!$D$10+'СЕТ СН'!$G$5-'СЕТ СН'!$G$17</f>
        <v>3868.2118367799999</v>
      </c>
      <c r="V73" s="36">
        <f>SUMIFS(СВЦЭМ!$C$39:$C$782,СВЦЭМ!$A$39:$A$782,$A73,СВЦЭМ!$B$39:$B$782,V$47)+'СЕТ СН'!$G$9+СВЦЭМ!$D$10+'СЕТ СН'!$G$5-'СЕТ СН'!$G$17</f>
        <v>3848.9330518999996</v>
      </c>
      <c r="W73" s="36">
        <f>SUMIFS(СВЦЭМ!$C$39:$C$782,СВЦЭМ!$A$39:$A$782,$A73,СВЦЭМ!$B$39:$B$782,W$47)+'СЕТ СН'!$G$9+СВЦЭМ!$D$10+'СЕТ СН'!$G$5-'СЕТ СН'!$G$17</f>
        <v>3858.4770960699998</v>
      </c>
      <c r="X73" s="36">
        <f>SUMIFS(СВЦЭМ!$C$39:$C$782,СВЦЭМ!$A$39:$A$782,$A73,СВЦЭМ!$B$39:$B$782,X$47)+'СЕТ СН'!$G$9+СВЦЭМ!$D$10+'СЕТ СН'!$G$5-'СЕТ СН'!$G$17</f>
        <v>3903.6379276600001</v>
      </c>
      <c r="Y73" s="36">
        <f>SUMIFS(СВЦЭМ!$C$39:$C$782,СВЦЭМ!$A$39:$A$782,$A73,СВЦЭМ!$B$39:$B$782,Y$47)+'СЕТ СН'!$G$9+СВЦЭМ!$D$10+'СЕТ СН'!$G$5-'СЕТ СН'!$G$17</f>
        <v>3938.82289184</v>
      </c>
    </row>
    <row r="74" spans="1:27" ht="15.75" x14ac:dyDescent="0.2">
      <c r="A74" s="35">
        <f t="shared" si="1"/>
        <v>44678</v>
      </c>
      <c r="B74" s="36">
        <f>SUMIFS(СВЦЭМ!$C$39:$C$782,СВЦЭМ!$A$39:$A$782,$A74,СВЦЭМ!$B$39:$B$782,B$47)+'СЕТ СН'!$G$9+СВЦЭМ!$D$10+'СЕТ СН'!$G$5-'СЕТ СН'!$G$17</f>
        <v>4020.0048962399997</v>
      </c>
      <c r="C74" s="36">
        <f>SUMIFS(СВЦЭМ!$C$39:$C$782,СВЦЭМ!$A$39:$A$782,$A74,СВЦЭМ!$B$39:$B$782,C$47)+'СЕТ СН'!$G$9+СВЦЭМ!$D$10+'СЕТ СН'!$G$5-'СЕТ СН'!$G$17</f>
        <v>4033.49171204</v>
      </c>
      <c r="D74" s="36">
        <f>SUMIFS(СВЦЭМ!$C$39:$C$782,СВЦЭМ!$A$39:$A$782,$A74,СВЦЭМ!$B$39:$B$782,D$47)+'СЕТ СН'!$G$9+СВЦЭМ!$D$10+'СЕТ СН'!$G$5-'СЕТ СН'!$G$17</f>
        <v>4053.1827403400002</v>
      </c>
      <c r="E74" s="36">
        <f>SUMIFS(СВЦЭМ!$C$39:$C$782,СВЦЭМ!$A$39:$A$782,$A74,СВЦЭМ!$B$39:$B$782,E$47)+'СЕТ СН'!$G$9+СВЦЭМ!$D$10+'СЕТ СН'!$G$5-'СЕТ СН'!$G$17</f>
        <v>4112.4965754999994</v>
      </c>
      <c r="F74" s="36">
        <f>SUMIFS(СВЦЭМ!$C$39:$C$782,СВЦЭМ!$A$39:$A$782,$A74,СВЦЭМ!$B$39:$B$782,F$47)+'СЕТ СН'!$G$9+СВЦЭМ!$D$10+'СЕТ СН'!$G$5-'СЕТ СН'!$G$17</f>
        <v>4115.1279952699997</v>
      </c>
      <c r="G74" s="36">
        <f>SUMIFS(СВЦЭМ!$C$39:$C$782,СВЦЭМ!$A$39:$A$782,$A74,СВЦЭМ!$B$39:$B$782,G$47)+'СЕТ СН'!$G$9+СВЦЭМ!$D$10+'СЕТ СН'!$G$5-'СЕТ СН'!$G$17</f>
        <v>4105.9111336900005</v>
      </c>
      <c r="H74" s="36">
        <f>SUMIFS(СВЦЭМ!$C$39:$C$782,СВЦЭМ!$A$39:$A$782,$A74,СВЦЭМ!$B$39:$B$782,H$47)+'СЕТ СН'!$G$9+СВЦЭМ!$D$10+'СЕТ СН'!$G$5-'СЕТ СН'!$G$17</f>
        <v>4054.0214604599996</v>
      </c>
      <c r="I74" s="36">
        <f>SUMIFS(СВЦЭМ!$C$39:$C$782,СВЦЭМ!$A$39:$A$782,$A74,СВЦЭМ!$B$39:$B$782,I$47)+'СЕТ СН'!$G$9+СВЦЭМ!$D$10+'СЕТ СН'!$G$5-'СЕТ СН'!$G$17</f>
        <v>4026.2049915699999</v>
      </c>
      <c r="J74" s="36">
        <f>SUMIFS(СВЦЭМ!$C$39:$C$782,СВЦЭМ!$A$39:$A$782,$A74,СВЦЭМ!$B$39:$B$782,J$47)+'СЕТ СН'!$G$9+СВЦЭМ!$D$10+'СЕТ СН'!$G$5-'СЕТ СН'!$G$17</f>
        <v>3994.71050251</v>
      </c>
      <c r="K74" s="36">
        <f>SUMIFS(СВЦЭМ!$C$39:$C$782,СВЦЭМ!$A$39:$A$782,$A74,СВЦЭМ!$B$39:$B$782,K$47)+'СЕТ СН'!$G$9+СВЦЭМ!$D$10+'СЕТ СН'!$G$5-'СЕТ СН'!$G$17</f>
        <v>3980.8035048399997</v>
      </c>
      <c r="L74" s="36">
        <f>SUMIFS(СВЦЭМ!$C$39:$C$782,СВЦЭМ!$A$39:$A$782,$A74,СВЦЭМ!$B$39:$B$782,L$47)+'СЕТ СН'!$G$9+СВЦЭМ!$D$10+'СЕТ СН'!$G$5-'СЕТ СН'!$G$17</f>
        <v>3975.6095608199998</v>
      </c>
      <c r="M74" s="36">
        <f>SUMIFS(СВЦЭМ!$C$39:$C$782,СВЦЭМ!$A$39:$A$782,$A74,СВЦЭМ!$B$39:$B$782,M$47)+'СЕТ СН'!$G$9+СВЦЭМ!$D$10+'СЕТ СН'!$G$5-'СЕТ СН'!$G$17</f>
        <v>3972.9767971000001</v>
      </c>
      <c r="N74" s="36">
        <f>SUMIFS(СВЦЭМ!$C$39:$C$782,СВЦЭМ!$A$39:$A$782,$A74,СВЦЭМ!$B$39:$B$782,N$47)+'СЕТ СН'!$G$9+СВЦЭМ!$D$10+'СЕТ СН'!$G$5-'СЕТ СН'!$G$17</f>
        <v>3985.7762866399999</v>
      </c>
      <c r="O74" s="36">
        <f>SUMIFS(СВЦЭМ!$C$39:$C$782,СВЦЭМ!$A$39:$A$782,$A74,СВЦЭМ!$B$39:$B$782,O$47)+'СЕТ СН'!$G$9+СВЦЭМ!$D$10+'СЕТ СН'!$G$5-'СЕТ СН'!$G$17</f>
        <v>4011.6747989799997</v>
      </c>
      <c r="P74" s="36">
        <f>SUMIFS(СВЦЭМ!$C$39:$C$782,СВЦЭМ!$A$39:$A$782,$A74,СВЦЭМ!$B$39:$B$782,P$47)+'СЕТ СН'!$G$9+СВЦЭМ!$D$10+'СЕТ СН'!$G$5-'СЕТ СН'!$G$17</f>
        <v>4010.9532569200001</v>
      </c>
      <c r="Q74" s="36">
        <f>SUMIFS(СВЦЭМ!$C$39:$C$782,СВЦЭМ!$A$39:$A$782,$A74,СВЦЭМ!$B$39:$B$782,Q$47)+'СЕТ СН'!$G$9+СВЦЭМ!$D$10+'СЕТ СН'!$G$5-'СЕТ СН'!$G$17</f>
        <v>4011.5900848299998</v>
      </c>
      <c r="R74" s="36">
        <f>SUMIFS(СВЦЭМ!$C$39:$C$782,СВЦЭМ!$A$39:$A$782,$A74,СВЦЭМ!$B$39:$B$782,R$47)+'СЕТ СН'!$G$9+СВЦЭМ!$D$10+'СЕТ СН'!$G$5-'СЕТ СН'!$G$17</f>
        <v>4011.5629114200001</v>
      </c>
      <c r="S74" s="36">
        <f>SUMIFS(СВЦЭМ!$C$39:$C$782,СВЦЭМ!$A$39:$A$782,$A74,СВЦЭМ!$B$39:$B$782,S$47)+'СЕТ СН'!$G$9+СВЦЭМ!$D$10+'СЕТ СН'!$G$5-'СЕТ СН'!$G$17</f>
        <v>4002.6042347399998</v>
      </c>
      <c r="T74" s="36">
        <f>SUMIFS(СВЦЭМ!$C$39:$C$782,СВЦЭМ!$A$39:$A$782,$A74,СВЦЭМ!$B$39:$B$782,T$47)+'СЕТ СН'!$G$9+СВЦЭМ!$D$10+'СЕТ СН'!$G$5-'СЕТ СН'!$G$17</f>
        <v>3988.1846391999998</v>
      </c>
      <c r="U74" s="36">
        <f>SUMIFS(СВЦЭМ!$C$39:$C$782,СВЦЭМ!$A$39:$A$782,$A74,СВЦЭМ!$B$39:$B$782,U$47)+'СЕТ СН'!$G$9+СВЦЭМ!$D$10+'СЕТ СН'!$G$5-'СЕТ СН'!$G$17</f>
        <v>3972.5710538100002</v>
      </c>
      <c r="V74" s="36">
        <f>SUMIFS(СВЦЭМ!$C$39:$C$782,СВЦЭМ!$A$39:$A$782,$A74,СВЦЭМ!$B$39:$B$782,V$47)+'СЕТ СН'!$G$9+СВЦЭМ!$D$10+'СЕТ СН'!$G$5-'СЕТ СН'!$G$17</f>
        <v>3951.6823328</v>
      </c>
      <c r="W74" s="36">
        <f>SUMIFS(СВЦЭМ!$C$39:$C$782,СВЦЭМ!$A$39:$A$782,$A74,СВЦЭМ!$B$39:$B$782,W$47)+'СЕТ СН'!$G$9+СВЦЭМ!$D$10+'СЕТ СН'!$G$5-'СЕТ СН'!$G$17</f>
        <v>3933.3015726599997</v>
      </c>
      <c r="X74" s="36">
        <f>SUMIFS(СВЦЭМ!$C$39:$C$782,СВЦЭМ!$A$39:$A$782,$A74,СВЦЭМ!$B$39:$B$782,X$47)+'СЕТ СН'!$G$9+СВЦЭМ!$D$10+'СЕТ СН'!$G$5-'СЕТ СН'!$G$17</f>
        <v>3973.3784811599999</v>
      </c>
      <c r="Y74" s="36">
        <f>SUMIFS(СВЦЭМ!$C$39:$C$782,СВЦЭМ!$A$39:$A$782,$A74,СВЦЭМ!$B$39:$B$782,Y$47)+'СЕТ СН'!$G$9+СВЦЭМ!$D$10+'СЕТ СН'!$G$5-'СЕТ СН'!$G$17</f>
        <v>4013.09362078</v>
      </c>
    </row>
    <row r="75" spans="1:27" ht="15.75" x14ac:dyDescent="0.2">
      <c r="A75" s="35">
        <f t="shared" si="1"/>
        <v>44679</v>
      </c>
      <c r="B75" s="36">
        <f>SUMIFS(СВЦЭМ!$C$39:$C$782,СВЦЭМ!$A$39:$A$782,$A75,СВЦЭМ!$B$39:$B$782,B$47)+'СЕТ СН'!$G$9+СВЦЭМ!$D$10+'СЕТ СН'!$G$5-'СЕТ СН'!$G$17</f>
        <v>4114.8093246999997</v>
      </c>
      <c r="C75" s="36">
        <f>SUMIFS(СВЦЭМ!$C$39:$C$782,СВЦЭМ!$A$39:$A$782,$A75,СВЦЭМ!$B$39:$B$782,C$47)+'СЕТ СН'!$G$9+СВЦЭМ!$D$10+'СЕТ СН'!$G$5-'СЕТ СН'!$G$17</f>
        <v>4094.48839933</v>
      </c>
      <c r="D75" s="36">
        <f>SUMIFS(СВЦЭМ!$C$39:$C$782,СВЦЭМ!$A$39:$A$782,$A75,СВЦЭМ!$B$39:$B$782,D$47)+'СЕТ СН'!$G$9+СВЦЭМ!$D$10+'СЕТ СН'!$G$5-'СЕТ СН'!$G$17</f>
        <v>4122.2124677800002</v>
      </c>
      <c r="E75" s="36">
        <f>SUMIFS(СВЦЭМ!$C$39:$C$782,СВЦЭМ!$A$39:$A$782,$A75,СВЦЭМ!$B$39:$B$782,E$47)+'СЕТ СН'!$G$9+СВЦЭМ!$D$10+'СЕТ СН'!$G$5-'СЕТ СН'!$G$17</f>
        <v>4118.8286464100001</v>
      </c>
      <c r="F75" s="36">
        <f>SUMIFS(СВЦЭМ!$C$39:$C$782,СВЦЭМ!$A$39:$A$782,$A75,СВЦЭМ!$B$39:$B$782,F$47)+'СЕТ СН'!$G$9+СВЦЭМ!$D$10+'СЕТ СН'!$G$5-'СЕТ СН'!$G$17</f>
        <v>4138.2389910399997</v>
      </c>
      <c r="G75" s="36">
        <f>SUMIFS(СВЦЭМ!$C$39:$C$782,СВЦЭМ!$A$39:$A$782,$A75,СВЦЭМ!$B$39:$B$782,G$47)+'СЕТ СН'!$G$9+СВЦЭМ!$D$10+'СЕТ СН'!$G$5-'СЕТ СН'!$G$17</f>
        <v>4118.8065708399999</v>
      </c>
      <c r="H75" s="36">
        <f>SUMIFS(СВЦЭМ!$C$39:$C$782,СВЦЭМ!$A$39:$A$782,$A75,СВЦЭМ!$B$39:$B$782,H$47)+'СЕТ СН'!$G$9+СВЦЭМ!$D$10+'СЕТ СН'!$G$5-'СЕТ СН'!$G$17</f>
        <v>4050.5066013699998</v>
      </c>
      <c r="I75" s="36">
        <f>SUMIFS(СВЦЭМ!$C$39:$C$782,СВЦЭМ!$A$39:$A$782,$A75,СВЦЭМ!$B$39:$B$782,I$47)+'СЕТ СН'!$G$9+СВЦЭМ!$D$10+'СЕТ СН'!$G$5-'СЕТ СН'!$G$17</f>
        <v>3981.99184939</v>
      </c>
      <c r="J75" s="36">
        <f>SUMIFS(СВЦЭМ!$C$39:$C$782,СВЦЭМ!$A$39:$A$782,$A75,СВЦЭМ!$B$39:$B$782,J$47)+'СЕТ СН'!$G$9+СВЦЭМ!$D$10+'СЕТ СН'!$G$5-'СЕТ СН'!$G$17</f>
        <v>3981.66556322</v>
      </c>
      <c r="K75" s="36">
        <f>SUMIFS(СВЦЭМ!$C$39:$C$782,СВЦЭМ!$A$39:$A$782,$A75,СВЦЭМ!$B$39:$B$782,K$47)+'СЕТ СН'!$G$9+СВЦЭМ!$D$10+'СЕТ СН'!$G$5-'СЕТ СН'!$G$17</f>
        <v>3993.8332607100001</v>
      </c>
      <c r="L75" s="36">
        <f>SUMIFS(СВЦЭМ!$C$39:$C$782,СВЦЭМ!$A$39:$A$782,$A75,СВЦЭМ!$B$39:$B$782,L$47)+'СЕТ СН'!$G$9+СВЦЭМ!$D$10+'СЕТ СН'!$G$5-'СЕТ СН'!$G$17</f>
        <v>3996.4257092899998</v>
      </c>
      <c r="M75" s="36">
        <f>SUMIFS(СВЦЭМ!$C$39:$C$782,СВЦЭМ!$A$39:$A$782,$A75,СВЦЭМ!$B$39:$B$782,M$47)+'СЕТ СН'!$G$9+СВЦЭМ!$D$10+'СЕТ СН'!$G$5-'СЕТ СН'!$G$17</f>
        <v>4031.4949494100001</v>
      </c>
      <c r="N75" s="36">
        <f>SUMIFS(СВЦЭМ!$C$39:$C$782,СВЦЭМ!$A$39:$A$782,$A75,СВЦЭМ!$B$39:$B$782,N$47)+'СЕТ СН'!$G$9+СВЦЭМ!$D$10+'СЕТ СН'!$G$5-'СЕТ СН'!$G$17</f>
        <v>3985.2228461200002</v>
      </c>
      <c r="O75" s="36">
        <f>SUMIFS(СВЦЭМ!$C$39:$C$782,СВЦЭМ!$A$39:$A$782,$A75,СВЦЭМ!$B$39:$B$782,O$47)+'СЕТ СН'!$G$9+СВЦЭМ!$D$10+'СЕТ СН'!$G$5-'СЕТ СН'!$G$17</f>
        <v>3947.9218450099997</v>
      </c>
      <c r="P75" s="36">
        <f>SUMIFS(СВЦЭМ!$C$39:$C$782,СВЦЭМ!$A$39:$A$782,$A75,СВЦЭМ!$B$39:$B$782,P$47)+'СЕТ СН'!$G$9+СВЦЭМ!$D$10+'СЕТ СН'!$G$5-'СЕТ СН'!$G$17</f>
        <v>3947.1545158700001</v>
      </c>
      <c r="Q75" s="36">
        <f>SUMIFS(СВЦЭМ!$C$39:$C$782,СВЦЭМ!$A$39:$A$782,$A75,СВЦЭМ!$B$39:$B$782,Q$47)+'СЕТ СН'!$G$9+СВЦЭМ!$D$10+'СЕТ СН'!$G$5-'СЕТ СН'!$G$17</f>
        <v>3972.1081055499999</v>
      </c>
      <c r="R75" s="36">
        <f>SUMIFS(СВЦЭМ!$C$39:$C$782,СВЦЭМ!$A$39:$A$782,$A75,СВЦЭМ!$B$39:$B$782,R$47)+'СЕТ СН'!$G$9+СВЦЭМ!$D$10+'СЕТ СН'!$G$5-'СЕТ СН'!$G$17</f>
        <v>4044.5697028300001</v>
      </c>
      <c r="S75" s="36">
        <f>SUMIFS(СВЦЭМ!$C$39:$C$782,СВЦЭМ!$A$39:$A$782,$A75,СВЦЭМ!$B$39:$B$782,S$47)+'СЕТ СН'!$G$9+СВЦЭМ!$D$10+'СЕТ СН'!$G$5-'СЕТ СН'!$G$17</f>
        <v>4097.5442021999997</v>
      </c>
      <c r="T75" s="36">
        <f>SUMIFS(СВЦЭМ!$C$39:$C$782,СВЦЭМ!$A$39:$A$782,$A75,СВЦЭМ!$B$39:$B$782,T$47)+'СЕТ СН'!$G$9+СВЦЭМ!$D$10+'СЕТ СН'!$G$5-'СЕТ СН'!$G$17</f>
        <v>4074.1401608199999</v>
      </c>
      <c r="U75" s="36">
        <f>SUMIFS(СВЦЭМ!$C$39:$C$782,СВЦЭМ!$A$39:$A$782,$A75,СВЦЭМ!$B$39:$B$782,U$47)+'СЕТ СН'!$G$9+СВЦЭМ!$D$10+'СЕТ СН'!$G$5-'СЕТ СН'!$G$17</f>
        <v>4020.0548421399999</v>
      </c>
      <c r="V75" s="36">
        <f>SUMIFS(СВЦЭМ!$C$39:$C$782,СВЦЭМ!$A$39:$A$782,$A75,СВЦЭМ!$B$39:$B$782,V$47)+'СЕТ СН'!$G$9+СВЦЭМ!$D$10+'СЕТ СН'!$G$5-'СЕТ СН'!$G$17</f>
        <v>4036.4162988600001</v>
      </c>
      <c r="W75" s="36">
        <f>SUMIFS(СВЦЭМ!$C$39:$C$782,СВЦЭМ!$A$39:$A$782,$A75,СВЦЭМ!$B$39:$B$782,W$47)+'СЕТ СН'!$G$9+СВЦЭМ!$D$10+'СЕТ СН'!$G$5-'СЕТ СН'!$G$17</f>
        <v>4033.1054129200002</v>
      </c>
      <c r="X75" s="36">
        <f>SUMIFS(СВЦЭМ!$C$39:$C$782,СВЦЭМ!$A$39:$A$782,$A75,СВЦЭМ!$B$39:$B$782,X$47)+'СЕТ СН'!$G$9+СВЦЭМ!$D$10+'СЕТ СН'!$G$5-'СЕТ СН'!$G$17</f>
        <v>4079.6752619899999</v>
      </c>
      <c r="Y75" s="36">
        <f>SUMIFS(СВЦЭМ!$C$39:$C$782,СВЦЭМ!$A$39:$A$782,$A75,СВЦЭМ!$B$39:$B$782,Y$47)+'СЕТ СН'!$G$9+СВЦЭМ!$D$10+'СЕТ СН'!$G$5-'СЕТ СН'!$G$17</f>
        <v>4124.3712542399999</v>
      </c>
    </row>
    <row r="76" spans="1:27" ht="15.75" x14ac:dyDescent="0.2">
      <c r="A76" s="35">
        <f t="shared" si="1"/>
        <v>44680</v>
      </c>
      <c r="B76" s="36">
        <f>SUMIFS(СВЦЭМ!$C$39:$C$782,СВЦЭМ!$A$39:$A$782,$A76,СВЦЭМ!$B$39:$B$782,B$47)+'СЕТ СН'!$G$9+СВЦЭМ!$D$10+'СЕТ СН'!$G$5-'СЕТ СН'!$G$17</f>
        <v>4091.35194718</v>
      </c>
      <c r="C76" s="36">
        <f>SUMIFS(СВЦЭМ!$C$39:$C$782,СВЦЭМ!$A$39:$A$782,$A76,СВЦЭМ!$B$39:$B$782,C$47)+'СЕТ СН'!$G$9+СВЦЭМ!$D$10+'СЕТ СН'!$G$5-'СЕТ СН'!$G$17</f>
        <v>4111.2986491900001</v>
      </c>
      <c r="D76" s="36">
        <f>SUMIFS(СВЦЭМ!$C$39:$C$782,СВЦЭМ!$A$39:$A$782,$A76,СВЦЭМ!$B$39:$B$782,D$47)+'СЕТ СН'!$G$9+СВЦЭМ!$D$10+'СЕТ СН'!$G$5-'СЕТ СН'!$G$17</f>
        <v>4123.2261818099996</v>
      </c>
      <c r="E76" s="36">
        <f>SUMIFS(СВЦЭМ!$C$39:$C$782,СВЦЭМ!$A$39:$A$782,$A76,СВЦЭМ!$B$39:$B$782,E$47)+'СЕТ СН'!$G$9+СВЦЭМ!$D$10+'СЕТ СН'!$G$5-'СЕТ СН'!$G$17</f>
        <v>4124.0814732899998</v>
      </c>
      <c r="F76" s="36">
        <f>SUMIFS(СВЦЭМ!$C$39:$C$782,СВЦЭМ!$A$39:$A$782,$A76,СВЦЭМ!$B$39:$B$782,F$47)+'СЕТ СН'!$G$9+СВЦЭМ!$D$10+'СЕТ СН'!$G$5-'СЕТ СН'!$G$17</f>
        <v>4118.8238521799994</v>
      </c>
      <c r="G76" s="36">
        <f>SUMIFS(СВЦЭМ!$C$39:$C$782,СВЦЭМ!$A$39:$A$782,$A76,СВЦЭМ!$B$39:$B$782,G$47)+'СЕТ СН'!$G$9+СВЦЭМ!$D$10+'СЕТ СН'!$G$5-'СЕТ СН'!$G$17</f>
        <v>4091.12350917</v>
      </c>
      <c r="H76" s="36">
        <f>SUMIFS(СВЦЭМ!$C$39:$C$782,СВЦЭМ!$A$39:$A$782,$A76,СВЦЭМ!$B$39:$B$782,H$47)+'СЕТ СН'!$G$9+СВЦЭМ!$D$10+'СЕТ СН'!$G$5-'СЕТ СН'!$G$17</f>
        <v>4044.9214309499998</v>
      </c>
      <c r="I76" s="36">
        <f>SUMIFS(СВЦЭМ!$C$39:$C$782,СВЦЭМ!$A$39:$A$782,$A76,СВЦЭМ!$B$39:$B$782,I$47)+'СЕТ СН'!$G$9+СВЦЭМ!$D$10+'СЕТ СН'!$G$5-'СЕТ СН'!$G$17</f>
        <v>4000.5203480999999</v>
      </c>
      <c r="J76" s="36">
        <f>SUMIFS(СВЦЭМ!$C$39:$C$782,СВЦЭМ!$A$39:$A$782,$A76,СВЦЭМ!$B$39:$B$782,J$47)+'СЕТ СН'!$G$9+СВЦЭМ!$D$10+'СЕТ СН'!$G$5-'СЕТ СН'!$G$17</f>
        <v>3968.4119982699999</v>
      </c>
      <c r="K76" s="36">
        <f>SUMIFS(СВЦЭМ!$C$39:$C$782,СВЦЭМ!$A$39:$A$782,$A76,СВЦЭМ!$B$39:$B$782,K$47)+'СЕТ СН'!$G$9+СВЦЭМ!$D$10+'СЕТ СН'!$G$5-'СЕТ СН'!$G$17</f>
        <v>3963.3796612599999</v>
      </c>
      <c r="L76" s="36">
        <f>SUMIFS(СВЦЭМ!$C$39:$C$782,СВЦЭМ!$A$39:$A$782,$A76,СВЦЭМ!$B$39:$B$782,L$47)+'СЕТ СН'!$G$9+СВЦЭМ!$D$10+'СЕТ СН'!$G$5-'СЕТ СН'!$G$17</f>
        <v>3982.0500182300002</v>
      </c>
      <c r="M76" s="36">
        <f>SUMIFS(СВЦЭМ!$C$39:$C$782,СВЦЭМ!$A$39:$A$782,$A76,СВЦЭМ!$B$39:$B$782,M$47)+'СЕТ СН'!$G$9+СВЦЭМ!$D$10+'СЕТ СН'!$G$5-'СЕТ СН'!$G$17</f>
        <v>4011.4269303700003</v>
      </c>
      <c r="N76" s="36">
        <f>SUMIFS(СВЦЭМ!$C$39:$C$782,СВЦЭМ!$A$39:$A$782,$A76,СВЦЭМ!$B$39:$B$782,N$47)+'СЕТ СН'!$G$9+СВЦЭМ!$D$10+'СЕТ СН'!$G$5-'СЕТ СН'!$G$17</f>
        <v>4037.6213661299998</v>
      </c>
      <c r="O76" s="36">
        <f>SUMIFS(СВЦЭМ!$C$39:$C$782,СВЦЭМ!$A$39:$A$782,$A76,СВЦЭМ!$B$39:$B$782,O$47)+'СЕТ СН'!$G$9+СВЦЭМ!$D$10+'СЕТ СН'!$G$5-'СЕТ СН'!$G$17</f>
        <v>4002.1695281800003</v>
      </c>
      <c r="P76" s="36">
        <f>SUMIFS(СВЦЭМ!$C$39:$C$782,СВЦЭМ!$A$39:$A$782,$A76,СВЦЭМ!$B$39:$B$782,P$47)+'СЕТ СН'!$G$9+СВЦЭМ!$D$10+'СЕТ СН'!$G$5-'СЕТ СН'!$G$17</f>
        <v>4022.26729153</v>
      </c>
      <c r="Q76" s="36">
        <f>SUMIFS(СВЦЭМ!$C$39:$C$782,СВЦЭМ!$A$39:$A$782,$A76,СВЦЭМ!$B$39:$B$782,Q$47)+'СЕТ СН'!$G$9+СВЦЭМ!$D$10+'СЕТ СН'!$G$5-'СЕТ СН'!$G$17</f>
        <v>4048.4208985999999</v>
      </c>
      <c r="R76" s="36">
        <f>SUMIFS(СВЦЭМ!$C$39:$C$782,СВЦЭМ!$A$39:$A$782,$A76,СВЦЭМ!$B$39:$B$782,R$47)+'СЕТ СН'!$G$9+СВЦЭМ!$D$10+'СЕТ СН'!$G$5-'СЕТ СН'!$G$17</f>
        <v>4027.0699053099997</v>
      </c>
      <c r="S76" s="36">
        <f>SUMIFS(СВЦЭМ!$C$39:$C$782,СВЦЭМ!$A$39:$A$782,$A76,СВЦЭМ!$B$39:$B$782,S$47)+'СЕТ СН'!$G$9+СВЦЭМ!$D$10+'СЕТ СН'!$G$5-'СЕТ СН'!$G$17</f>
        <v>4037.5965023099998</v>
      </c>
      <c r="T76" s="36">
        <f>SUMIFS(СВЦЭМ!$C$39:$C$782,СВЦЭМ!$A$39:$A$782,$A76,СВЦЭМ!$B$39:$B$782,T$47)+'СЕТ СН'!$G$9+СВЦЭМ!$D$10+'СЕТ СН'!$G$5-'СЕТ СН'!$G$17</f>
        <v>3987.1706527400002</v>
      </c>
      <c r="U76" s="36">
        <f>SUMIFS(СВЦЭМ!$C$39:$C$782,СВЦЭМ!$A$39:$A$782,$A76,СВЦЭМ!$B$39:$B$782,U$47)+'СЕТ СН'!$G$9+СВЦЭМ!$D$10+'СЕТ СН'!$G$5-'СЕТ СН'!$G$17</f>
        <v>3979.26041046</v>
      </c>
      <c r="V76" s="36">
        <f>SUMIFS(СВЦЭМ!$C$39:$C$782,СВЦЭМ!$A$39:$A$782,$A76,СВЦЭМ!$B$39:$B$782,V$47)+'СЕТ СН'!$G$9+СВЦЭМ!$D$10+'СЕТ СН'!$G$5-'СЕТ СН'!$G$17</f>
        <v>3956.6644133299997</v>
      </c>
      <c r="W76" s="36">
        <f>SUMIFS(СВЦЭМ!$C$39:$C$782,СВЦЭМ!$A$39:$A$782,$A76,СВЦЭМ!$B$39:$B$782,W$47)+'СЕТ СН'!$G$9+СВЦЭМ!$D$10+'СЕТ СН'!$G$5-'СЕТ СН'!$G$17</f>
        <v>3990.6524287299999</v>
      </c>
      <c r="X76" s="36">
        <f>SUMIFS(СВЦЭМ!$C$39:$C$782,СВЦЭМ!$A$39:$A$782,$A76,СВЦЭМ!$B$39:$B$782,X$47)+'СЕТ СН'!$G$9+СВЦЭМ!$D$10+'СЕТ СН'!$G$5-'СЕТ СН'!$G$17</f>
        <v>4019.15557068</v>
      </c>
      <c r="Y76" s="36">
        <f>SUMIFS(СВЦЭМ!$C$39:$C$782,СВЦЭМ!$A$39:$A$782,$A76,СВЦЭМ!$B$39:$B$782,Y$47)+'СЕТ СН'!$G$9+СВЦЭМ!$D$10+'СЕТ СН'!$G$5-'СЕТ СН'!$G$17</f>
        <v>4056.90225414</v>
      </c>
    </row>
    <row r="77" spans="1:27" ht="15.75" x14ac:dyDescent="0.2">
      <c r="A77" s="35">
        <f t="shared" si="1"/>
        <v>44681</v>
      </c>
      <c r="B77" s="36">
        <f>SUMIFS(СВЦЭМ!$C$39:$C$782,СВЦЭМ!$A$39:$A$782,$A77,СВЦЭМ!$B$39:$B$782,B$47)+'СЕТ СН'!$G$9+СВЦЭМ!$D$10+'СЕТ СН'!$G$5-'СЕТ СН'!$G$17</f>
        <v>4096.0544889399998</v>
      </c>
      <c r="C77" s="36">
        <f>SUMIFS(СВЦЭМ!$C$39:$C$782,СВЦЭМ!$A$39:$A$782,$A77,СВЦЭМ!$B$39:$B$782,C$47)+'СЕТ СН'!$G$9+СВЦЭМ!$D$10+'СЕТ СН'!$G$5-'СЕТ СН'!$G$17</f>
        <v>4039.89240488</v>
      </c>
      <c r="D77" s="36">
        <f>SUMIFS(СВЦЭМ!$C$39:$C$782,СВЦЭМ!$A$39:$A$782,$A77,СВЦЭМ!$B$39:$B$782,D$47)+'СЕТ СН'!$G$9+СВЦЭМ!$D$10+'СЕТ СН'!$G$5-'СЕТ СН'!$G$17</f>
        <v>4085.7883187299999</v>
      </c>
      <c r="E77" s="36">
        <f>SUMIFS(СВЦЭМ!$C$39:$C$782,СВЦЭМ!$A$39:$A$782,$A77,СВЦЭМ!$B$39:$B$782,E$47)+'СЕТ СН'!$G$9+СВЦЭМ!$D$10+'СЕТ СН'!$G$5-'СЕТ СН'!$G$17</f>
        <v>4110.2028884600004</v>
      </c>
      <c r="F77" s="36">
        <f>SUMIFS(СВЦЭМ!$C$39:$C$782,СВЦЭМ!$A$39:$A$782,$A77,СВЦЭМ!$B$39:$B$782,F$47)+'СЕТ СН'!$G$9+СВЦЭМ!$D$10+'СЕТ СН'!$G$5-'СЕТ СН'!$G$17</f>
        <v>4124.3563035299994</v>
      </c>
      <c r="G77" s="36">
        <f>SUMIFS(СВЦЭМ!$C$39:$C$782,СВЦЭМ!$A$39:$A$782,$A77,СВЦЭМ!$B$39:$B$782,G$47)+'СЕТ СН'!$G$9+СВЦЭМ!$D$10+'СЕТ СН'!$G$5-'СЕТ СН'!$G$17</f>
        <v>4130.9116292199997</v>
      </c>
      <c r="H77" s="36">
        <f>SUMIFS(СВЦЭМ!$C$39:$C$782,СВЦЭМ!$A$39:$A$782,$A77,СВЦЭМ!$B$39:$B$782,H$47)+'СЕТ СН'!$G$9+СВЦЭМ!$D$10+'СЕТ СН'!$G$5-'СЕТ СН'!$G$17</f>
        <v>4106.8574648200001</v>
      </c>
      <c r="I77" s="36">
        <f>SUMIFS(СВЦЭМ!$C$39:$C$782,СВЦЭМ!$A$39:$A$782,$A77,СВЦЭМ!$B$39:$B$782,I$47)+'СЕТ СН'!$G$9+СВЦЭМ!$D$10+'СЕТ СН'!$G$5-'СЕТ СН'!$G$17</f>
        <v>4081.1464477899999</v>
      </c>
      <c r="J77" s="36">
        <f>SUMIFS(СВЦЭМ!$C$39:$C$782,СВЦЭМ!$A$39:$A$782,$A77,СВЦЭМ!$B$39:$B$782,J$47)+'СЕТ СН'!$G$9+СВЦЭМ!$D$10+'СЕТ СН'!$G$5-'СЕТ СН'!$G$17</f>
        <v>4032.04589747</v>
      </c>
      <c r="K77" s="36">
        <f>SUMIFS(СВЦЭМ!$C$39:$C$782,СВЦЭМ!$A$39:$A$782,$A77,СВЦЭМ!$B$39:$B$782,K$47)+'СЕТ СН'!$G$9+СВЦЭМ!$D$10+'СЕТ СН'!$G$5-'СЕТ СН'!$G$17</f>
        <v>3995.8667891200002</v>
      </c>
      <c r="L77" s="36">
        <f>SUMIFS(СВЦЭМ!$C$39:$C$782,СВЦЭМ!$A$39:$A$782,$A77,СВЦЭМ!$B$39:$B$782,L$47)+'СЕТ СН'!$G$9+СВЦЭМ!$D$10+'СЕТ СН'!$G$5-'СЕТ СН'!$G$17</f>
        <v>3969.8998944499999</v>
      </c>
      <c r="M77" s="36">
        <f>SUMIFS(СВЦЭМ!$C$39:$C$782,СВЦЭМ!$A$39:$A$782,$A77,СВЦЭМ!$B$39:$B$782,M$47)+'СЕТ СН'!$G$9+СВЦЭМ!$D$10+'СЕТ СН'!$G$5-'СЕТ СН'!$G$17</f>
        <v>3986.74956036</v>
      </c>
      <c r="N77" s="36">
        <f>SUMIFS(СВЦЭМ!$C$39:$C$782,СВЦЭМ!$A$39:$A$782,$A77,СВЦЭМ!$B$39:$B$782,N$47)+'СЕТ СН'!$G$9+СВЦЭМ!$D$10+'СЕТ СН'!$G$5-'СЕТ СН'!$G$17</f>
        <v>3986.1973589099998</v>
      </c>
      <c r="O77" s="36">
        <f>SUMIFS(СВЦЭМ!$C$39:$C$782,СВЦЭМ!$A$39:$A$782,$A77,СВЦЭМ!$B$39:$B$782,O$47)+'СЕТ СН'!$G$9+СВЦЭМ!$D$10+'СЕТ СН'!$G$5-'СЕТ СН'!$G$17</f>
        <v>3992.5812164999998</v>
      </c>
      <c r="P77" s="36">
        <f>SUMIFS(СВЦЭМ!$C$39:$C$782,СВЦЭМ!$A$39:$A$782,$A77,СВЦЭМ!$B$39:$B$782,P$47)+'СЕТ СН'!$G$9+СВЦЭМ!$D$10+'СЕТ СН'!$G$5-'СЕТ СН'!$G$17</f>
        <v>3986.31752246</v>
      </c>
      <c r="Q77" s="36">
        <f>SUMIFS(СВЦЭМ!$C$39:$C$782,СВЦЭМ!$A$39:$A$782,$A77,СВЦЭМ!$B$39:$B$782,Q$47)+'СЕТ СН'!$G$9+СВЦЭМ!$D$10+'СЕТ СН'!$G$5-'СЕТ СН'!$G$17</f>
        <v>4005.3195940199998</v>
      </c>
      <c r="R77" s="36">
        <f>SUMIFS(СВЦЭМ!$C$39:$C$782,СВЦЭМ!$A$39:$A$782,$A77,СВЦЭМ!$B$39:$B$782,R$47)+'СЕТ СН'!$G$9+СВЦЭМ!$D$10+'СЕТ СН'!$G$5-'СЕТ СН'!$G$17</f>
        <v>4013.74276276</v>
      </c>
      <c r="S77" s="36">
        <f>SUMIFS(СВЦЭМ!$C$39:$C$782,СВЦЭМ!$A$39:$A$782,$A77,СВЦЭМ!$B$39:$B$782,S$47)+'СЕТ СН'!$G$9+СВЦЭМ!$D$10+'СЕТ СН'!$G$5-'СЕТ СН'!$G$17</f>
        <v>3996.0303187099998</v>
      </c>
      <c r="T77" s="36">
        <f>SUMIFS(СВЦЭМ!$C$39:$C$782,СВЦЭМ!$A$39:$A$782,$A77,СВЦЭМ!$B$39:$B$782,T$47)+'СЕТ СН'!$G$9+СВЦЭМ!$D$10+'СЕТ СН'!$G$5-'СЕТ СН'!$G$17</f>
        <v>3977.3577201999997</v>
      </c>
      <c r="U77" s="36">
        <f>SUMIFS(СВЦЭМ!$C$39:$C$782,СВЦЭМ!$A$39:$A$782,$A77,СВЦЭМ!$B$39:$B$782,U$47)+'СЕТ СН'!$G$9+СВЦЭМ!$D$10+'СЕТ СН'!$G$5-'СЕТ СН'!$G$17</f>
        <v>3986.1990601500002</v>
      </c>
      <c r="V77" s="36">
        <f>SUMIFS(СВЦЭМ!$C$39:$C$782,СВЦЭМ!$A$39:$A$782,$A77,СВЦЭМ!$B$39:$B$782,V$47)+'СЕТ СН'!$G$9+СВЦЭМ!$D$10+'СЕТ СН'!$G$5-'СЕТ СН'!$G$17</f>
        <v>3992.3320955499998</v>
      </c>
      <c r="W77" s="36">
        <f>SUMIFS(СВЦЭМ!$C$39:$C$782,СВЦЭМ!$A$39:$A$782,$A77,СВЦЭМ!$B$39:$B$782,W$47)+'СЕТ СН'!$G$9+СВЦЭМ!$D$10+'СЕТ СН'!$G$5-'СЕТ СН'!$G$17</f>
        <v>3974.25672394</v>
      </c>
      <c r="X77" s="36">
        <f>SUMIFS(СВЦЭМ!$C$39:$C$782,СВЦЭМ!$A$39:$A$782,$A77,СВЦЭМ!$B$39:$B$782,X$47)+'СЕТ СН'!$G$9+СВЦЭМ!$D$10+'СЕТ СН'!$G$5-'СЕТ СН'!$G$17</f>
        <v>4008.6364371600002</v>
      </c>
      <c r="Y77" s="36">
        <f>SUMIFS(СВЦЭМ!$C$39:$C$782,СВЦЭМ!$A$39:$A$782,$A77,СВЦЭМ!$B$39:$B$782,Y$47)+'СЕТ СН'!$G$9+СВЦЭМ!$D$10+'СЕТ СН'!$G$5-'СЕТ СН'!$G$17</f>
        <v>4015.3959727000001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01.04.2022</v>
      </c>
      <c r="B84" s="36">
        <f>SUMIFS(СВЦЭМ!$C$39:$C$782,СВЦЭМ!$A$39:$A$782,$A84,СВЦЭМ!$B$39:$B$782,B$83)+'СЕТ СН'!$H$9+СВЦЭМ!$D$10+'СЕТ СН'!$H$5-'СЕТ СН'!$H$17</f>
        <v>4096.6651421299994</v>
      </c>
      <c r="C84" s="36">
        <f>SUMIFS(СВЦЭМ!$C$39:$C$782,СВЦЭМ!$A$39:$A$782,$A84,СВЦЭМ!$B$39:$B$782,C$83)+'СЕТ СН'!$H$9+СВЦЭМ!$D$10+'СЕТ СН'!$H$5-'СЕТ СН'!$H$17</f>
        <v>4097.4900319799999</v>
      </c>
      <c r="D84" s="36">
        <f>SUMIFS(СВЦЭМ!$C$39:$C$782,СВЦЭМ!$A$39:$A$782,$A84,СВЦЭМ!$B$39:$B$782,D$83)+'СЕТ СН'!$H$9+СВЦЭМ!$D$10+'СЕТ СН'!$H$5-'СЕТ СН'!$H$17</f>
        <v>4125.4486514500004</v>
      </c>
      <c r="E84" s="36">
        <f>SUMIFS(СВЦЭМ!$C$39:$C$782,СВЦЭМ!$A$39:$A$782,$A84,СВЦЭМ!$B$39:$B$782,E$83)+'СЕТ СН'!$H$9+СВЦЭМ!$D$10+'СЕТ СН'!$H$5-'СЕТ СН'!$H$17</f>
        <v>4135.8107408599999</v>
      </c>
      <c r="F84" s="36">
        <f>SUMIFS(СВЦЭМ!$C$39:$C$782,СВЦЭМ!$A$39:$A$782,$A84,СВЦЭМ!$B$39:$B$782,F$83)+'СЕТ СН'!$H$9+СВЦЭМ!$D$10+'СЕТ СН'!$H$5-'СЕТ СН'!$H$17</f>
        <v>4135.5856753999997</v>
      </c>
      <c r="G84" s="36">
        <f>SUMIFS(СВЦЭМ!$C$39:$C$782,СВЦЭМ!$A$39:$A$782,$A84,СВЦЭМ!$B$39:$B$782,G$83)+'СЕТ СН'!$H$9+СВЦЭМ!$D$10+'СЕТ СН'!$H$5-'СЕТ СН'!$H$17</f>
        <v>4106.5133682799997</v>
      </c>
      <c r="H84" s="36">
        <f>SUMIFS(СВЦЭМ!$C$39:$C$782,СВЦЭМ!$A$39:$A$782,$A84,СВЦЭМ!$B$39:$B$782,H$83)+'СЕТ СН'!$H$9+СВЦЭМ!$D$10+'СЕТ СН'!$H$5-'СЕТ СН'!$H$17</f>
        <v>4049.0776475399998</v>
      </c>
      <c r="I84" s="36">
        <f>SUMIFS(СВЦЭМ!$C$39:$C$782,СВЦЭМ!$A$39:$A$782,$A84,СВЦЭМ!$B$39:$B$782,I$83)+'СЕТ СН'!$H$9+СВЦЭМ!$D$10+'СЕТ СН'!$H$5-'СЕТ СН'!$H$17</f>
        <v>4034.8569588199998</v>
      </c>
      <c r="J84" s="36">
        <f>SUMIFS(СВЦЭМ!$C$39:$C$782,СВЦЭМ!$A$39:$A$782,$A84,СВЦЭМ!$B$39:$B$782,J$83)+'СЕТ СН'!$H$9+СВЦЭМ!$D$10+'СЕТ СН'!$H$5-'СЕТ СН'!$H$17</f>
        <v>4015.3082406899998</v>
      </c>
      <c r="K84" s="36">
        <f>SUMIFS(СВЦЭМ!$C$39:$C$782,СВЦЭМ!$A$39:$A$782,$A84,СВЦЭМ!$B$39:$B$782,K$83)+'СЕТ СН'!$H$9+СВЦЭМ!$D$10+'СЕТ СН'!$H$5-'СЕТ СН'!$H$17</f>
        <v>4050.1615329699998</v>
      </c>
      <c r="L84" s="36">
        <f>SUMIFS(СВЦЭМ!$C$39:$C$782,СВЦЭМ!$A$39:$A$782,$A84,СВЦЭМ!$B$39:$B$782,L$83)+'СЕТ СН'!$H$9+СВЦЭМ!$D$10+'СЕТ СН'!$H$5-'СЕТ СН'!$H$17</f>
        <v>4088.30015641</v>
      </c>
      <c r="M84" s="36">
        <f>SUMIFS(СВЦЭМ!$C$39:$C$782,СВЦЭМ!$A$39:$A$782,$A84,СВЦЭМ!$B$39:$B$782,M$83)+'СЕТ СН'!$H$9+СВЦЭМ!$D$10+'СЕТ СН'!$H$5-'СЕТ СН'!$H$17</f>
        <v>4108.7232832899999</v>
      </c>
      <c r="N84" s="36">
        <f>SUMIFS(СВЦЭМ!$C$39:$C$782,СВЦЭМ!$A$39:$A$782,$A84,СВЦЭМ!$B$39:$B$782,N$83)+'СЕТ СН'!$H$9+СВЦЭМ!$D$10+'СЕТ СН'!$H$5-'СЕТ СН'!$H$17</f>
        <v>4073.7569312199998</v>
      </c>
      <c r="O84" s="36">
        <f>SUMIFS(СВЦЭМ!$C$39:$C$782,СВЦЭМ!$A$39:$A$782,$A84,СВЦЭМ!$B$39:$B$782,O$83)+'СЕТ СН'!$H$9+СВЦЭМ!$D$10+'СЕТ СН'!$H$5-'СЕТ СН'!$H$17</f>
        <v>4094.6167058199999</v>
      </c>
      <c r="P84" s="36">
        <f>SUMIFS(СВЦЭМ!$C$39:$C$782,СВЦЭМ!$A$39:$A$782,$A84,СВЦЭМ!$B$39:$B$782,P$83)+'СЕТ СН'!$H$9+СВЦЭМ!$D$10+'СЕТ СН'!$H$5-'СЕТ СН'!$H$17</f>
        <v>4125.7664946499999</v>
      </c>
      <c r="Q84" s="36">
        <f>SUMIFS(СВЦЭМ!$C$39:$C$782,СВЦЭМ!$A$39:$A$782,$A84,СВЦЭМ!$B$39:$B$782,Q$83)+'СЕТ СН'!$H$9+СВЦЭМ!$D$10+'СЕТ СН'!$H$5-'СЕТ СН'!$H$17</f>
        <v>4131.2199664899999</v>
      </c>
      <c r="R84" s="36">
        <f>SUMIFS(СВЦЭМ!$C$39:$C$782,СВЦЭМ!$A$39:$A$782,$A84,СВЦЭМ!$B$39:$B$782,R$83)+'СЕТ СН'!$H$9+СВЦЭМ!$D$10+'СЕТ СН'!$H$5-'СЕТ СН'!$H$17</f>
        <v>4156.1352417199996</v>
      </c>
      <c r="S84" s="36">
        <f>SUMIFS(СВЦЭМ!$C$39:$C$782,СВЦЭМ!$A$39:$A$782,$A84,СВЦЭМ!$B$39:$B$782,S$83)+'СЕТ СН'!$H$9+СВЦЭМ!$D$10+'СЕТ СН'!$H$5-'СЕТ СН'!$H$17</f>
        <v>4160.4260698899998</v>
      </c>
      <c r="T84" s="36">
        <f>SUMIFS(СВЦЭМ!$C$39:$C$782,СВЦЭМ!$A$39:$A$782,$A84,СВЦЭМ!$B$39:$B$782,T$83)+'СЕТ СН'!$H$9+СВЦЭМ!$D$10+'СЕТ СН'!$H$5-'СЕТ СН'!$H$17</f>
        <v>4119.9122708100003</v>
      </c>
      <c r="U84" s="36">
        <f>SUMIFS(СВЦЭМ!$C$39:$C$782,СВЦЭМ!$A$39:$A$782,$A84,СВЦЭМ!$B$39:$B$782,U$83)+'СЕТ СН'!$H$9+СВЦЭМ!$D$10+'СЕТ СН'!$H$5-'СЕТ СН'!$H$17</f>
        <v>4098.4519379499998</v>
      </c>
      <c r="V84" s="36">
        <f>SUMIFS(СВЦЭМ!$C$39:$C$782,СВЦЭМ!$A$39:$A$782,$A84,СВЦЭМ!$B$39:$B$782,V$83)+'СЕТ СН'!$H$9+СВЦЭМ!$D$10+'СЕТ СН'!$H$5-'СЕТ СН'!$H$17</f>
        <v>4096.4685996899998</v>
      </c>
      <c r="W84" s="36">
        <f>SUMIFS(СВЦЭМ!$C$39:$C$782,СВЦЭМ!$A$39:$A$782,$A84,СВЦЭМ!$B$39:$B$782,W$83)+'СЕТ СН'!$H$9+СВЦЭМ!$D$10+'СЕТ СН'!$H$5-'СЕТ СН'!$H$17</f>
        <v>4107.7489489</v>
      </c>
      <c r="X84" s="36">
        <f>SUMIFS(СВЦЭМ!$C$39:$C$782,СВЦЭМ!$A$39:$A$782,$A84,СВЦЭМ!$B$39:$B$782,X$83)+'СЕТ СН'!$H$9+СВЦЭМ!$D$10+'СЕТ СН'!$H$5-'СЕТ СН'!$H$17</f>
        <v>4114.1932987999999</v>
      </c>
      <c r="Y84" s="36">
        <f>SUMIFS(СВЦЭМ!$C$39:$C$782,СВЦЭМ!$A$39:$A$782,$A84,СВЦЭМ!$B$39:$B$782,Y$83)+'СЕТ СН'!$H$9+СВЦЭМ!$D$10+'СЕТ СН'!$H$5-'СЕТ СН'!$H$17</f>
        <v>4116.7161389900002</v>
      </c>
    </row>
    <row r="85" spans="1:25" ht="15.75" x14ac:dyDescent="0.2">
      <c r="A85" s="35">
        <f>A84+1</f>
        <v>44653</v>
      </c>
      <c r="B85" s="36">
        <f>SUMIFS(СВЦЭМ!$C$39:$C$782,СВЦЭМ!$A$39:$A$782,$A85,СВЦЭМ!$B$39:$B$782,B$83)+'СЕТ СН'!$H$9+СВЦЭМ!$D$10+'СЕТ СН'!$H$5-'СЕТ СН'!$H$17</f>
        <v>4201.9991008899997</v>
      </c>
      <c r="C85" s="36">
        <f>SUMIFS(СВЦЭМ!$C$39:$C$782,СВЦЭМ!$A$39:$A$782,$A85,СВЦЭМ!$B$39:$B$782,C$83)+'СЕТ СН'!$H$9+СВЦЭМ!$D$10+'СЕТ СН'!$H$5-'СЕТ СН'!$H$17</f>
        <v>4171.9993822400002</v>
      </c>
      <c r="D85" s="36">
        <f>SUMIFS(СВЦЭМ!$C$39:$C$782,СВЦЭМ!$A$39:$A$782,$A85,СВЦЭМ!$B$39:$B$782,D$83)+'СЕТ СН'!$H$9+СВЦЭМ!$D$10+'СЕТ СН'!$H$5-'СЕТ СН'!$H$17</f>
        <v>4211.4559785199999</v>
      </c>
      <c r="E85" s="36">
        <f>SUMIFS(СВЦЭМ!$C$39:$C$782,СВЦЭМ!$A$39:$A$782,$A85,СВЦЭМ!$B$39:$B$782,E$83)+'СЕТ СН'!$H$9+СВЦЭМ!$D$10+'СЕТ СН'!$H$5-'СЕТ СН'!$H$17</f>
        <v>4228.0542047700001</v>
      </c>
      <c r="F85" s="36">
        <f>SUMIFS(СВЦЭМ!$C$39:$C$782,СВЦЭМ!$A$39:$A$782,$A85,СВЦЭМ!$B$39:$B$782,F$83)+'СЕТ СН'!$H$9+СВЦЭМ!$D$10+'СЕТ СН'!$H$5-'СЕТ СН'!$H$17</f>
        <v>4223.5716377400004</v>
      </c>
      <c r="G85" s="36">
        <f>SUMIFS(СВЦЭМ!$C$39:$C$782,СВЦЭМ!$A$39:$A$782,$A85,СВЦЭМ!$B$39:$B$782,G$83)+'СЕТ СН'!$H$9+СВЦЭМ!$D$10+'СЕТ СН'!$H$5-'СЕТ СН'!$H$17</f>
        <v>4235.5597501299999</v>
      </c>
      <c r="H85" s="36">
        <f>SUMIFS(СВЦЭМ!$C$39:$C$782,СВЦЭМ!$A$39:$A$782,$A85,СВЦЭМ!$B$39:$B$782,H$83)+'СЕТ СН'!$H$9+СВЦЭМ!$D$10+'СЕТ СН'!$H$5-'СЕТ СН'!$H$17</f>
        <v>4207.8870337899998</v>
      </c>
      <c r="I85" s="36">
        <f>SUMIFS(СВЦЭМ!$C$39:$C$782,СВЦЭМ!$A$39:$A$782,$A85,СВЦЭМ!$B$39:$B$782,I$83)+'СЕТ СН'!$H$9+СВЦЭМ!$D$10+'СЕТ СН'!$H$5-'СЕТ СН'!$H$17</f>
        <v>4159.4135790999999</v>
      </c>
      <c r="J85" s="36">
        <f>SUMIFS(СВЦЭМ!$C$39:$C$782,СВЦЭМ!$A$39:$A$782,$A85,СВЦЭМ!$B$39:$B$782,J$83)+'СЕТ СН'!$H$9+СВЦЭМ!$D$10+'СЕТ СН'!$H$5-'СЕТ СН'!$H$17</f>
        <v>4107.2969288200002</v>
      </c>
      <c r="K85" s="36">
        <f>SUMIFS(СВЦЭМ!$C$39:$C$782,СВЦЭМ!$A$39:$A$782,$A85,СВЦЭМ!$B$39:$B$782,K$83)+'СЕТ СН'!$H$9+СВЦЭМ!$D$10+'СЕТ СН'!$H$5-'СЕТ СН'!$H$17</f>
        <v>4076.1877715399996</v>
      </c>
      <c r="L85" s="36">
        <f>SUMIFS(СВЦЭМ!$C$39:$C$782,СВЦЭМ!$A$39:$A$782,$A85,СВЦЭМ!$B$39:$B$782,L$83)+'СЕТ СН'!$H$9+СВЦЭМ!$D$10+'СЕТ СН'!$H$5-'СЕТ СН'!$H$17</f>
        <v>4100.8794651199996</v>
      </c>
      <c r="M85" s="36">
        <f>SUMIFS(СВЦЭМ!$C$39:$C$782,СВЦЭМ!$A$39:$A$782,$A85,СВЦЭМ!$B$39:$B$782,M$83)+'СЕТ СН'!$H$9+СВЦЭМ!$D$10+'СЕТ СН'!$H$5-'СЕТ СН'!$H$17</f>
        <v>4102.8646980399999</v>
      </c>
      <c r="N85" s="36">
        <f>SUMIFS(СВЦЭМ!$C$39:$C$782,СВЦЭМ!$A$39:$A$782,$A85,СВЦЭМ!$B$39:$B$782,N$83)+'СЕТ СН'!$H$9+СВЦЭМ!$D$10+'СЕТ СН'!$H$5-'СЕТ СН'!$H$17</f>
        <v>4092.38076628</v>
      </c>
      <c r="O85" s="36">
        <f>SUMIFS(СВЦЭМ!$C$39:$C$782,СВЦЭМ!$A$39:$A$782,$A85,СВЦЭМ!$B$39:$B$782,O$83)+'СЕТ СН'!$H$9+СВЦЭМ!$D$10+'СЕТ СН'!$H$5-'СЕТ СН'!$H$17</f>
        <v>4122.4720007100004</v>
      </c>
      <c r="P85" s="36">
        <f>SUMIFS(СВЦЭМ!$C$39:$C$782,СВЦЭМ!$A$39:$A$782,$A85,СВЦЭМ!$B$39:$B$782,P$83)+'СЕТ СН'!$H$9+СВЦЭМ!$D$10+'СЕТ СН'!$H$5-'СЕТ СН'!$H$17</f>
        <v>4157.86909225</v>
      </c>
      <c r="Q85" s="36">
        <f>SUMIFS(СВЦЭМ!$C$39:$C$782,СВЦЭМ!$A$39:$A$782,$A85,СВЦЭМ!$B$39:$B$782,Q$83)+'СЕТ СН'!$H$9+СВЦЭМ!$D$10+'СЕТ СН'!$H$5-'СЕТ СН'!$H$17</f>
        <v>4144.3914932899997</v>
      </c>
      <c r="R85" s="36">
        <f>SUMIFS(СВЦЭМ!$C$39:$C$782,СВЦЭМ!$A$39:$A$782,$A85,СВЦЭМ!$B$39:$B$782,R$83)+'СЕТ СН'!$H$9+СВЦЭМ!$D$10+'СЕТ СН'!$H$5-'СЕТ СН'!$H$17</f>
        <v>4144.7925374899996</v>
      </c>
      <c r="S85" s="36">
        <f>SUMIFS(СВЦЭМ!$C$39:$C$782,СВЦЭМ!$A$39:$A$782,$A85,СВЦЭМ!$B$39:$B$782,S$83)+'СЕТ СН'!$H$9+СВЦЭМ!$D$10+'СЕТ СН'!$H$5-'СЕТ СН'!$H$17</f>
        <v>4144.6736137999997</v>
      </c>
      <c r="T85" s="36">
        <f>SUMIFS(СВЦЭМ!$C$39:$C$782,СВЦЭМ!$A$39:$A$782,$A85,СВЦЭМ!$B$39:$B$782,T$83)+'СЕТ СН'!$H$9+СВЦЭМ!$D$10+'СЕТ СН'!$H$5-'СЕТ СН'!$H$17</f>
        <v>4125.6979618000005</v>
      </c>
      <c r="U85" s="36">
        <f>SUMIFS(СВЦЭМ!$C$39:$C$782,СВЦЭМ!$A$39:$A$782,$A85,СВЦЭМ!$B$39:$B$782,U$83)+'СЕТ СН'!$H$9+СВЦЭМ!$D$10+'СЕТ СН'!$H$5-'СЕТ СН'!$H$17</f>
        <v>4084.6344371200003</v>
      </c>
      <c r="V85" s="36">
        <f>SUMIFS(СВЦЭМ!$C$39:$C$782,СВЦЭМ!$A$39:$A$782,$A85,СВЦЭМ!$B$39:$B$782,V$83)+'СЕТ СН'!$H$9+СВЦЭМ!$D$10+'СЕТ СН'!$H$5-'СЕТ СН'!$H$17</f>
        <v>4083.9285461499999</v>
      </c>
      <c r="W85" s="36">
        <f>SUMIFS(СВЦЭМ!$C$39:$C$782,СВЦЭМ!$A$39:$A$782,$A85,СВЦЭМ!$B$39:$B$782,W$83)+'СЕТ СН'!$H$9+СВЦЭМ!$D$10+'СЕТ СН'!$H$5-'СЕТ СН'!$H$17</f>
        <v>4065.7796270499998</v>
      </c>
      <c r="X85" s="36">
        <f>SUMIFS(СВЦЭМ!$C$39:$C$782,СВЦЭМ!$A$39:$A$782,$A85,СВЦЭМ!$B$39:$B$782,X$83)+'СЕТ СН'!$H$9+СВЦЭМ!$D$10+'СЕТ СН'!$H$5-'СЕТ СН'!$H$17</f>
        <v>4084.75574727</v>
      </c>
      <c r="Y85" s="36">
        <f>SUMIFS(СВЦЭМ!$C$39:$C$782,СВЦЭМ!$A$39:$A$782,$A85,СВЦЭМ!$B$39:$B$782,Y$83)+'СЕТ СН'!$H$9+СВЦЭМ!$D$10+'СЕТ СН'!$H$5-'СЕТ СН'!$H$17</f>
        <v>4120.2503407599997</v>
      </c>
    </row>
    <row r="86" spans="1:25" ht="15.75" x14ac:dyDescent="0.2">
      <c r="A86" s="35">
        <f t="shared" ref="A86:A113" si="2">A85+1</f>
        <v>44654</v>
      </c>
      <c r="B86" s="36">
        <f>SUMIFS(СВЦЭМ!$C$39:$C$782,СВЦЭМ!$A$39:$A$782,$A86,СВЦЭМ!$B$39:$B$782,B$83)+'СЕТ СН'!$H$9+СВЦЭМ!$D$10+'СЕТ СН'!$H$5-'СЕТ СН'!$H$17</f>
        <v>4118.3187849300002</v>
      </c>
      <c r="C86" s="36">
        <f>SUMIFS(СВЦЭМ!$C$39:$C$782,СВЦЭМ!$A$39:$A$782,$A86,СВЦЭМ!$B$39:$B$782,C$83)+'СЕТ СН'!$H$9+СВЦЭМ!$D$10+'СЕТ СН'!$H$5-'СЕТ СН'!$H$17</f>
        <v>4099.1096052800003</v>
      </c>
      <c r="D86" s="36">
        <f>SUMIFS(СВЦЭМ!$C$39:$C$782,СВЦЭМ!$A$39:$A$782,$A86,СВЦЭМ!$B$39:$B$782,D$83)+'СЕТ СН'!$H$9+СВЦЭМ!$D$10+'СЕТ СН'!$H$5-'СЕТ СН'!$H$17</f>
        <v>4127.4051461600002</v>
      </c>
      <c r="E86" s="36">
        <f>SUMIFS(СВЦЭМ!$C$39:$C$782,СВЦЭМ!$A$39:$A$782,$A86,СВЦЭМ!$B$39:$B$782,E$83)+'СЕТ СН'!$H$9+СВЦЭМ!$D$10+'СЕТ СН'!$H$5-'СЕТ СН'!$H$17</f>
        <v>4155.3192400899998</v>
      </c>
      <c r="F86" s="36">
        <f>SUMIFS(СВЦЭМ!$C$39:$C$782,СВЦЭМ!$A$39:$A$782,$A86,СВЦЭМ!$B$39:$B$782,F$83)+'СЕТ СН'!$H$9+СВЦЭМ!$D$10+'СЕТ СН'!$H$5-'СЕТ СН'!$H$17</f>
        <v>4138.3331001299994</v>
      </c>
      <c r="G86" s="36">
        <f>SUMIFS(СВЦЭМ!$C$39:$C$782,СВЦЭМ!$A$39:$A$782,$A86,СВЦЭМ!$B$39:$B$782,G$83)+'СЕТ СН'!$H$9+СВЦЭМ!$D$10+'СЕТ СН'!$H$5-'СЕТ СН'!$H$17</f>
        <v>4127.8435202199998</v>
      </c>
      <c r="H86" s="36">
        <f>SUMIFS(СВЦЭМ!$C$39:$C$782,СВЦЭМ!$A$39:$A$782,$A86,СВЦЭМ!$B$39:$B$782,H$83)+'СЕТ СН'!$H$9+СВЦЭМ!$D$10+'СЕТ СН'!$H$5-'СЕТ СН'!$H$17</f>
        <v>4110.1721906599996</v>
      </c>
      <c r="I86" s="36">
        <f>SUMIFS(СВЦЭМ!$C$39:$C$782,СВЦЭМ!$A$39:$A$782,$A86,СВЦЭМ!$B$39:$B$782,I$83)+'СЕТ СН'!$H$9+СВЦЭМ!$D$10+'СЕТ СН'!$H$5-'СЕТ СН'!$H$17</f>
        <v>4069.9044028999997</v>
      </c>
      <c r="J86" s="36">
        <f>SUMIFS(СВЦЭМ!$C$39:$C$782,СВЦЭМ!$A$39:$A$782,$A86,СВЦЭМ!$B$39:$B$782,J$83)+'СЕТ СН'!$H$9+СВЦЭМ!$D$10+'СЕТ СН'!$H$5-'СЕТ СН'!$H$17</f>
        <v>4015.9530669599999</v>
      </c>
      <c r="K86" s="36">
        <f>SUMIFS(СВЦЭМ!$C$39:$C$782,СВЦЭМ!$A$39:$A$782,$A86,СВЦЭМ!$B$39:$B$782,K$83)+'СЕТ СН'!$H$9+СВЦЭМ!$D$10+'СЕТ СН'!$H$5-'СЕТ СН'!$H$17</f>
        <v>3988.5935845599997</v>
      </c>
      <c r="L86" s="36">
        <f>SUMIFS(СВЦЭМ!$C$39:$C$782,СВЦЭМ!$A$39:$A$782,$A86,СВЦЭМ!$B$39:$B$782,L$83)+'СЕТ СН'!$H$9+СВЦЭМ!$D$10+'СЕТ СН'!$H$5-'СЕТ СН'!$H$17</f>
        <v>4019.1838806699998</v>
      </c>
      <c r="M86" s="36">
        <f>SUMIFS(СВЦЭМ!$C$39:$C$782,СВЦЭМ!$A$39:$A$782,$A86,СВЦЭМ!$B$39:$B$782,M$83)+'СЕТ СН'!$H$9+СВЦЭМ!$D$10+'СЕТ СН'!$H$5-'СЕТ СН'!$H$17</f>
        <v>4037.71758976</v>
      </c>
      <c r="N86" s="36">
        <f>SUMIFS(СВЦЭМ!$C$39:$C$782,СВЦЭМ!$A$39:$A$782,$A86,СВЦЭМ!$B$39:$B$782,N$83)+'СЕТ СН'!$H$9+СВЦЭМ!$D$10+'СЕТ СН'!$H$5-'СЕТ СН'!$H$17</f>
        <v>4052.0639604600001</v>
      </c>
      <c r="O86" s="36">
        <f>SUMIFS(СВЦЭМ!$C$39:$C$782,СВЦЭМ!$A$39:$A$782,$A86,СВЦЭМ!$B$39:$B$782,O$83)+'СЕТ СН'!$H$9+СВЦЭМ!$D$10+'СЕТ СН'!$H$5-'СЕТ СН'!$H$17</f>
        <v>4081.4168731</v>
      </c>
      <c r="P86" s="36">
        <f>SUMIFS(СВЦЭМ!$C$39:$C$782,СВЦЭМ!$A$39:$A$782,$A86,СВЦЭМ!$B$39:$B$782,P$83)+'СЕТ СН'!$H$9+СВЦЭМ!$D$10+'СЕТ СН'!$H$5-'СЕТ СН'!$H$17</f>
        <v>4092.1102906300002</v>
      </c>
      <c r="Q86" s="36">
        <f>SUMIFS(СВЦЭМ!$C$39:$C$782,СВЦЭМ!$A$39:$A$782,$A86,СВЦЭМ!$B$39:$B$782,Q$83)+'СЕТ СН'!$H$9+СВЦЭМ!$D$10+'СЕТ СН'!$H$5-'СЕТ СН'!$H$17</f>
        <v>4090.1290500599998</v>
      </c>
      <c r="R86" s="36">
        <f>SUMIFS(СВЦЭМ!$C$39:$C$782,СВЦЭМ!$A$39:$A$782,$A86,СВЦЭМ!$B$39:$B$782,R$83)+'СЕТ СН'!$H$9+СВЦЭМ!$D$10+'СЕТ СН'!$H$5-'СЕТ СН'!$H$17</f>
        <v>4083.60066181</v>
      </c>
      <c r="S86" s="36">
        <f>SUMIFS(СВЦЭМ!$C$39:$C$782,СВЦЭМ!$A$39:$A$782,$A86,СВЦЭМ!$B$39:$B$782,S$83)+'СЕТ СН'!$H$9+СВЦЭМ!$D$10+'СЕТ СН'!$H$5-'СЕТ СН'!$H$17</f>
        <v>4063.5083043899999</v>
      </c>
      <c r="T86" s="36">
        <f>SUMIFS(СВЦЭМ!$C$39:$C$782,СВЦЭМ!$A$39:$A$782,$A86,СВЦЭМ!$B$39:$B$782,T$83)+'СЕТ СН'!$H$9+СВЦЭМ!$D$10+'СЕТ СН'!$H$5-'СЕТ СН'!$H$17</f>
        <v>4024.38508856</v>
      </c>
      <c r="U86" s="36">
        <f>SUMIFS(СВЦЭМ!$C$39:$C$782,СВЦЭМ!$A$39:$A$782,$A86,СВЦЭМ!$B$39:$B$782,U$83)+'СЕТ СН'!$H$9+СВЦЭМ!$D$10+'СЕТ СН'!$H$5-'СЕТ СН'!$H$17</f>
        <v>3991.17229499</v>
      </c>
      <c r="V86" s="36">
        <f>SUMIFS(СВЦЭМ!$C$39:$C$782,СВЦЭМ!$A$39:$A$782,$A86,СВЦЭМ!$B$39:$B$782,V$83)+'СЕТ СН'!$H$9+СВЦЭМ!$D$10+'СЕТ СН'!$H$5-'СЕТ СН'!$H$17</f>
        <v>4006.8216690600002</v>
      </c>
      <c r="W86" s="36">
        <f>SUMIFS(СВЦЭМ!$C$39:$C$782,СВЦЭМ!$A$39:$A$782,$A86,СВЦЭМ!$B$39:$B$782,W$83)+'СЕТ СН'!$H$9+СВЦЭМ!$D$10+'СЕТ СН'!$H$5-'СЕТ СН'!$H$17</f>
        <v>4020.9256069599996</v>
      </c>
      <c r="X86" s="36">
        <f>SUMIFS(СВЦЭМ!$C$39:$C$782,СВЦЭМ!$A$39:$A$782,$A86,СВЦЭМ!$B$39:$B$782,X$83)+'СЕТ СН'!$H$9+СВЦЭМ!$D$10+'СЕТ СН'!$H$5-'СЕТ СН'!$H$17</f>
        <v>4042.3061896199997</v>
      </c>
      <c r="Y86" s="36">
        <f>SUMIFS(СВЦЭМ!$C$39:$C$782,СВЦЭМ!$A$39:$A$782,$A86,СВЦЭМ!$B$39:$B$782,Y$83)+'СЕТ СН'!$H$9+СВЦЭМ!$D$10+'СЕТ СН'!$H$5-'СЕТ СН'!$H$17</f>
        <v>4069.03926602</v>
      </c>
    </row>
    <row r="87" spans="1:25" ht="15.75" x14ac:dyDescent="0.2">
      <c r="A87" s="35">
        <f t="shared" si="2"/>
        <v>44655</v>
      </c>
      <c r="B87" s="36">
        <f>SUMIFS(СВЦЭМ!$C$39:$C$782,СВЦЭМ!$A$39:$A$782,$A87,СВЦЭМ!$B$39:$B$782,B$83)+'СЕТ СН'!$H$9+СВЦЭМ!$D$10+'СЕТ СН'!$H$5-'СЕТ СН'!$H$17</f>
        <v>4069.1974065899999</v>
      </c>
      <c r="C87" s="36">
        <f>SUMIFS(СВЦЭМ!$C$39:$C$782,СВЦЭМ!$A$39:$A$782,$A87,СВЦЭМ!$B$39:$B$782,C$83)+'СЕТ СН'!$H$9+СВЦЭМ!$D$10+'СЕТ СН'!$H$5-'СЕТ СН'!$H$17</f>
        <v>4071.4956004400001</v>
      </c>
      <c r="D87" s="36">
        <f>SUMIFS(СВЦЭМ!$C$39:$C$782,СВЦЭМ!$A$39:$A$782,$A87,СВЦЭМ!$B$39:$B$782,D$83)+'СЕТ СН'!$H$9+СВЦЭМ!$D$10+'СЕТ СН'!$H$5-'СЕТ СН'!$H$17</f>
        <v>4111.7725345500003</v>
      </c>
      <c r="E87" s="36">
        <f>SUMIFS(СВЦЭМ!$C$39:$C$782,СВЦЭМ!$A$39:$A$782,$A87,СВЦЭМ!$B$39:$B$782,E$83)+'СЕТ СН'!$H$9+СВЦЭМ!$D$10+'СЕТ СН'!$H$5-'СЕТ СН'!$H$17</f>
        <v>4125.5188440299999</v>
      </c>
      <c r="F87" s="36">
        <f>SUMIFS(СВЦЭМ!$C$39:$C$782,СВЦЭМ!$A$39:$A$782,$A87,СВЦЭМ!$B$39:$B$782,F$83)+'СЕТ СН'!$H$9+СВЦЭМ!$D$10+'СЕТ СН'!$H$5-'СЕТ СН'!$H$17</f>
        <v>4123.9612464900001</v>
      </c>
      <c r="G87" s="36">
        <f>SUMIFS(СВЦЭМ!$C$39:$C$782,СВЦЭМ!$A$39:$A$782,$A87,СВЦЭМ!$B$39:$B$782,G$83)+'СЕТ СН'!$H$9+СВЦЭМ!$D$10+'СЕТ СН'!$H$5-'СЕТ СН'!$H$17</f>
        <v>4112.6137615099997</v>
      </c>
      <c r="H87" s="36">
        <f>SUMIFS(СВЦЭМ!$C$39:$C$782,СВЦЭМ!$A$39:$A$782,$A87,СВЦЭМ!$B$39:$B$782,H$83)+'СЕТ СН'!$H$9+СВЦЭМ!$D$10+'СЕТ СН'!$H$5-'СЕТ СН'!$H$17</f>
        <v>4061.2779616500002</v>
      </c>
      <c r="I87" s="36">
        <f>SUMIFS(СВЦЭМ!$C$39:$C$782,СВЦЭМ!$A$39:$A$782,$A87,СВЦЭМ!$B$39:$B$782,I$83)+'СЕТ СН'!$H$9+СВЦЭМ!$D$10+'СЕТ СН'!$H$5-'СЕТ СН'!$H$17</f>
        <v>4033.7414571700001</v>
      </c>
      <c r="J87" s="36">
        <f>SUMIFS(СВЦЭМ!$C$39:$C$782,СВЦЭМ!$A$39:$A$782,$A87,СВЦЭМ!$B$39:$B$782,J$83)+'СЕТ СН'!$H$9+СВЦЭМ!$D$10+'СЕТ СН'!$H$5-'СЕТ СН'!$H$17</f>
        <v>4007.44147694</v>
      </c>
      <c r="K87" s="36">
        <f>SUMIFS(СВЦЭМ!$C$39:$C$782,СВЦЭМ!$A$39:$A$782,$A87,СВЦЭМ!$B$39:$B$782,K$83)+'СЕТ СН'!$H$9+СВЦЭМ!$D$10+'СЕТ СН'!$H$5-'СЕТ СН'!$H$17</f>
        <v>4023.20174344</v>
      </c>
      <c r="L87" s="36">
        <f>SUMIFS(СВЦЭМ!$C$39:$C$782,СВЦЭМ!$A$39:$A$782,$A87,СВЦЭМ!$B$39:$B$782,L$83)+'СЕТ СН'!$H$9+СВЦЭМ!$D$10+'СЕТ СН'!$H$5-'СЕТ СН'!$H$17</f>
        <v>4053.3349749099998</v>
      </c>
      <c r="M87" s="36">
        <f>SUMIFS(СВЦЭМ!$C$39:$C$782,СВЦЭМ!$A$39:$A$782,$A87,СВЦЭМ!$B$39:$B$782,M$83)+'СЕТ СН'!$H$9+СВЦЭМ!$D$10+'СЕТ СН'!$H$5-'СЕТ СН'!$H$17</f>
        <v>4033.5464708899999</v>
      </c>
      <c r="N87" s="36">
        <f>SUMIFS(СВЦЭМ!$C$39:$C$782,СВЦЭМ!$A$39:$A$782,$A87,СВЦЭМ!$B$39:$B$782,N$83)+'СЕТ СН'!$H$9+СВЦЭМ!$D$10+'СЕТ СН'!$H$5-'СЕТ СН'!$H$17</f>
        <v>4022.7339468499999</v>
      </c>
      <c r="O87" s="36">
        <f>SUMIFS(СВЦЭМ!$C$39:$C$782,СВЦЭМ!$A$39:$A$782,$A87,СВЦЭМ!$B$39:$B$782,O$83)+'СЕТ СН'!$H$9+СВЦЭМ!$D$10+'СЕТ СН'!$H$5-'СЕТ СН'!$H$17</f>
        <v>4047.0181868</v>
      </c>
      <c r="P87" s="36">
        <f>SUMIFS(СВЦЭМ!$C$39:$C$782,СВЦЭМ!$A$39:$A$782,$A87,СВЦЭМ!$B$39:$B$782,P$83)+'СЕТ СН'!$H$9+СВЦЭМ!$D$10+'СЕТ СН'!$H$5-'СЕТ СН'!$H$17</f>
        <v>4067.7422124099999</v>
      </c>
      <c r="Q87" s="36">
        <f>SUMIFS(СВЦЭМ!$C$39:$C$782,СВЦЭМ!$A$39:$A$782,$A87,СВЦЭМ!$B$39:$B$782,Q$83)+'СЕТ СН'!$H$9+СВЦЭМ!$D$10+'СЕТ СН'!$H$5-'СЕТ СН'!$H$17</f>
        <v>4095.0423273400002</v>
      </c>
      <c r="R87" s="36">
        <f>SUMIFS(СВЦЭМ!$C$39:$C$782,СВЦЭМ!$A$39:$A$782,$A87,СВЦЭМ!$B$39:$B$782,R$83)+'СЕТ СН'!$H$9+СВЦЭМ!$D$10+'СЕТ СН'!$H$5-'СЕТ СН'!$H$17</f>
        <v>4075.55496954</v>
      </c>
      <c r="S87" s="36">
        <f>SUMIFS(СВЦЭМ!$C$39:$C$782,СВЦЭМ!$A$39:$A$782,$A87,СВЦЭМ!$B$39:$B$782,S$83)+'СЕТ СН'!$H$9+СВЦЭМ!$D$10+'СЕТ СН'!$H$5-'СЕТ СН'!$H$17</f>
        <v>4047.0287190999998</v>
      </c>
      <c r="T87" s="36">
        <f>SUMIFS(СВЦЭМ!$C$39:$C$782,СВЦЭМ!$A$39:$A$782,$A87,СВЦЭМ!$B$39:$B$782,T$83)+'СЕТ СН'!$H$9+СВЦЭМ!$D$10+'СЕТ СН'!$H$5-'СЕТ СН'!$H$17</f>
        <v>4005.1356389100001</v>
      </c>
      <c r="U87" s="36">
        <f>SUMIFS(СВЦЭМ!$C$39:$C$782,СВЦЭМ!$A$39:$A$782,$A87,СВЦЭМ!$B$39:$B$782,U$83)+'СЕТ СН'!$H$9+СВЦЭМ!$D$10+'СЕТ СН'!$H$5-'СЕТ СН'!$H$17</f>
        <v>3989.0034243099999</v>
      </c>
      <c r="V87" s="36">
        <f>SUMIFS(СВЦЭМ!$C$39:$C$782,СВЦЭМ!$A$39:$A$782,$A87,СВЦЭМ!$B$39:$B$782,V$83)+'СЕТ СН'!$H$9+СВЦЭМ!$D$10+'СЕТ СН'!$H$5-'СЕТ СН'!$H$17</f>
        <v>4002.5365851199999</v>
      </c>
      <c r="W87" s="36">
        <f>SUMIFS(СВЦЭМ!$C$39:$C$782,СВЦЭМ!$A$39:$A$782,$A87,СВЦЭМ!$B$39:$B$782,W$83)+'СЕТ СН'!$H$9+СВЦЭМ!$D$10+'СЕТ СН'!$H$5-'СЕТ СН'!$H$17</f>
        <v>3995.8503373599997</v>
      </c>
      <c r="X87" s="36">
        <f>SUMIFS(СВЦЭМ!$C$39:$C$782,СВЦЭМ!$A$39:$A$782,$A87,СВЦЭМ!$B$39:$B$782,X$83)+'СЕТ СН'!$H$9+СВЦЭМ!$D$10+'СЕТ СН'!$H$5-'СЕТ СН'!$H$17</f>
        <v>4013.2792042900001</v>
      </c>
      <c r="Y87" s="36">
        <f>SUMIFS(СВЦЭМ!$C$39:$C$782,СВЦЭМ!$A$39:$A$782,$A87,СВЦЭМ!$B$39:$B$782,Y$83)+'СЕТ СН'!$H$9+СВЦЭМ!$D$10+'СЕТ СН'!$H$5-'СЕТ СН'!$H$17</f>
        <v>4034.4386581899998</v>
      </c>
    </row>
    <row r="88" spans="1:25" ht="15.75" x14ac:dyDescent="0.2">
      <c r="A88" s="35">
        <f t="shared" si="2"/>
        <v>44656</v>
      </c>
      <c r="B88" s="36">
        <f>SUMIFS(СВЦЭМ!$C$39:$C$782,СВЦЭМ!$A$39:$A$782,$A88,СВЦЭМ!$B$39:$B$782,B$83)+'СЕТ СН'!$H$9+СВЦЭМ!$D$10+'СЕТ СН'!$H$5-'СЕТ СН'!$H$17</f>
        <v>4204.0795982899999</v>
      </c>
      <c r="C88" s="36">
        <f>SUMIFS(СВЦЭМ!$C$39:$C$782,СВЦЭМ!$A$39:$A$782,$A88,СВЦЭМ!$B$39:$B$782,C$83)+'СЕТ СН'!$H$9+СВЦЭМ!$D$10+'СЕТ СН'!$H$5-'СЕТ СН'!$H$17</f>
        <v>4203.6271791099998</v>
      </c>
      <c r="D88" s="36">
        <f>SUMIFS(СВЦЭМ!$C$39:$C$782,СВЦЭМ!$A$39:$A$782,$A88,СВЦЭМ!$B$39:$B$782,D$83)+'СЕТ СН'!$H$9+СВЦЭМ!$D$10+'СЕТ СН'!$H$5-'СЕТ СН'!$H$17</f>
        <v>4180.0528512299998</v>
      </c>
      <c r="E88" s="36">
        <f>SUMIFS(СВЦЭМ!$C$39:$C$782,СВЦЭМ!$A$39:$A$782,$A88,СВЦЭМ!$B$39:$B$782,E$83)+'СЕТ СН'!$H$9+СВЦЭМ!$D$10+'СЕТ СН'!$H$5-'СЕТ СН'!$H$17</f>
        <v>4165.1398703100003</v>
      </c>
      <c r="F88" s="36">
        <f>SUMIFS(СВЦЭМ!$C$39:$C$782,СВЦЭМ!$A$39:$A$782,$A88,СВЦЭМ!$B$39:$B$782,F$83)+'СЕТ СН'!$H$9+СВЦЭМ!$D$10+'СЕТ СН'!$H$5-'СЕТ СН'!$H$17</f>
        <v>4128.4600882100003</v>
      </c>
      <c r="G88" s="36">
        <f>SUMIFS(СВЦЭМ!$C$39:$C$782,СВЦЭМ!$A$39:$A$782,$A88,СВЦЭМ!$B$39:$B$782,G$83)+'СЕТ СН'!$H$9+СВЦЭМ!$D$10+'СЕТ СН'!$H$5-'СЕТ СН'!$H$17</f>
        <v>4141.5050878499997</v>
      </c>
      <c r="H88" s="36">
        <f>SUMIFS(СВЦЭМ!$C$39:$C$782,СВЦЭМ!$A$39:$A$782,$A88,СВЦЭМ!$B$39:$B$782,H$83)+'СЕТ СН'!$H$9+СВЦЭМ!$D$10+'СЕТ СН'!$H$5-'СЕТ СН'!$H$17</f>
        <v>4101.0117521000002</v>
      </c>
      <c r="I88" s="36">
        <f>SUMIFS(СВЦЭМ!$C$39:$C$782,СВЦЭМ!$A$39:$A$782,$A88,СВЦЭМ!$B$39:$B$782,I$83)+'СЕТ СН'!$H$9+СВЦЭМ!$D$10+'СЕТ СН'!$H$5-'СЕТ СН'!$H$17</f>
        <v>3967.6430732700001</v>
      </c>
      <c r="J88" s="36">
        <f>SUMIFS(СВЦЭМ!$C$39:$C$782,СВЦЭМ!$A$39:$A$782,$A88,СВЦЭМ!$B$39:$B$782,J$83)+'СЕТ СН'!$H$9+СВЦЭМ!$D$10+'СЕТ СН'!$H$5-'СЕТ СН'!$H$17</f>
        <v>3880.93242586</v>
      </c>
      <c r="K88" s="36">
        <f>SUMIFS(СВЦЭМ!$C$39:$C$782,СВЦЭМ!$A$39:$A$782,$A88,СВЦЭМ!$B$39:$B$782,K$83)+'СЕТ СН'!$H$9+СВЦЭМ!$D$10+'СЕТ СН'!$H$5-'СЕТ СН'!$H$17</f>
        <v>3890.60136973</v>
      </c>
      <c r="L88" s="36">
        <f>SUMIFS(СВЦЭМ!$C$39:$C$782,СВЦЭМ!$A$39:$A$782,$A88,СВЦЭМ!$B$39:$B$782,L$83)+'СЕТ СН'!$H$9+СВЦЭМ!$D$10+'СЕТ СН'!$H$5-'СЕТ СН'!$H$17</f>
        <v>3918.8418308600003</v>
      </c>
      <c r="M88" s="36">
        <f>SUMIFS(СВЦЭМ!$C$39:$C$782,СВЦЭМ!$A$39:$A$782,$A88,СВЦЭМ!$B$39:$B$782,M$83)+'СЕТ СН'!$H$9+СВЦЭМ!$D$10+'СЕТ СН'!$H$5-'СЕТ СН'!$H$17</f>
        <v>4002.1737471400002</v>
      </c>
      <c r="N88" s="36">
        <f>SUMIFS(СВЦЭМ!$C$39:$C$782,СВЦЭМ!$A$39:$A$782,$A88,СВЦЭМ!$B$39:$B$782,N$83)+'СЕТ СН'!$H$9+СВЦЭМ!$D$10+'СЕТ СН'!$H$5-'СЕТ СН'!$H$17</f>
        <v>4090.4304952399998</v>
      </c>
      <c r="O88" s="36">
        <f>SUMIFS(СВЦЭМ!$C$39:$C$782,СВЦЭМ!$A$39:$A$782,$A88,СВЦЭМ!$B$39:$B$782,O$83)+'СЕТ СН'!$H$9+СВЦЭМ!$D$10+'СЕТ СН'!$H$5-'СЕТ СН'!$H$17</f>
        <v>4160.8558520200004</v>
      </c>
      <c r="P88" s="36">
        <f>SUMIFS(СВЦЭМ!$C$39:$C$782,СВЦЭМ!$A$39:$A$782,$A88,СВЦЭМ!$B$39:$B$782,P$83)+'СЕТ СН'!$H$9+СВЦЭМ!$D$10+'СЕТ СН'!$H$5-'СЕТ СН'!$H$17</f>
        <v>4166.6487654699995</v>
      </c>
      <c r="Q88" s="36">
        <f>SUMIFS(СВЦЭМ!$C$39:$C$782,СВЦЭМ!$A$39:$A$782,$A88,СВЦЭМ!$B$39:$B$782,Q$83)+'СЕТ СН'!$H$9+СВЦЭМ!$D$10+'СЕТ СН'!$H$5-'СЕТ СН'!$H$17</f>
        <v>4133.2203155200004</v>
      </c>
      <c r="R88" s="36">
        <f>SUMIFS(СВЦЭМ!$C$39:$C$782,СВЦЭМ!$A$39:$A$782,$A88,СВЦЭМ!$B$39:$B$782,R$83)+'СЕТ СН'!$H$9+СВЦЭМ!$D$10+'СЕТ СН'!$H$5-'СЕТ СН'!$H$17</f>
        <v>4011.4352819199999</v>
      </c>
      <c r="S88" s="36">
        <f>SUMIFS(СВЦЭМ!$C$39:$C$782,СВЦЭМ!$A$39:$A$782,$A88,СВЦЭМ!$B$39:$B$782,S$83)+'СЕТ СН'!$H$9+СВЦЭМ!$D$10+'СЕТ СН'!$H$5-'СЕТ СН'!$H$17</f>
        <v>3927.9459227500001</v>
      </c>
      <c r="T88" s="36">
        <f>SUMIFS(СВЦЭМ!$C$39:$C$782,СВЦЭМ!$A$39:$A$782,$A88,СВЦЭМ!$B$39:$B$782,T$83)+'СЕТ СН'!$H$9+СВЦЭМ!$D$10+'СЕТ СН'!$H$5-'СЕТ СН'!$H$17</f>
        <v>3841.7725742299999</v>
      </c>
      <c r="U88" s="36">
        <f>SUMIFS(СВЦЭМ!$C$39:$C$782,СВЦЭМ!$A$39:$A$782,$A88,СВЦЭМ!$B$39:$B$782,U$83)+'СЕТ СН'!$H$9+СВЦЭМ!$D$10+'СЕТ СН'!$H$5-'СЕТ СН'!$H$17</f>
        <v>3815.8412527099999</v>
      </c>
      <c r="V88" s="36">
        <f>SUMIFS(СВЦЭМ!$C$39:$C$782,СВЦЭМ!$A$39:$A$782,$A88,СВЦЭМ!$B$39:$B$782,V$83)+'СЕТ СН'!$H$9+СВЦЭМ!$D$10+'СЕТ СН'!$H$5-'СЕТ СН'!$H$17</f>
        <v>3810.8948711100002</v>
      </c>
      <c r="W88" s="36">
        <f>SUMIFS(СВЦЭМ!$C$39:$C$782,СВЦЭМ!$A$39:$A$782,$A88,СВЦЭМ!$B$39:$B$782,W$83)+'СЕТ СН'!$H$9+СВЦЭМ!$D$10+'СЕТ СН'!$H$5-'СЕТ СН'!$H$17</f>
        <v>3803.64037921</v>
      </c>
      <c r="X88" s="36">
        <f>SUMIFS(СВЦЭМ!$C$39:$C$782,СВЦЭМ!$A$39:$A$782,$A88,СВЦЭМ!$B$39:$B$782,X$83)+'СЕТ СН'!$H$9+СВЦЭМ!$D$10+'СЕТ СН'!$H$5-'СЕТ СН'!$H$17</f>
        <v>3829.5732295799999</v>
      </c>
      <c r="Y88" s="36">
        <f>SUMIFS(СВЦЭМ!$C$39:$C$782,СВЦЭМ!$A$39:$A$782,$A88,СВЦЭМ!$B$39:$B$782,Y$83)+'СЕТ СН'!$H$9+СВЦЭМ!$D$10+'СЕТ СН'!$H$5-'СЕТ СН'!$H$17</f>
        <v>3860.5334493400001</v>
      </c>
    </row>
    <row r="89" spans="1:25" ht="15.75" x14ac:dyDescent="0.2">
      <c r="A89" s="35">
        <f t="shared" si="2"/>
        <v>44657</v>
      </c>
      <c r="B89" s="36">
        <f>SUMIFS(СВЦЭМ!$C$39:$C$782,СВЦЭМ!$A$39:$A$782,$A89,СВЦЭМ!$B$39:$B$782,B$83)+'СЕТ СН'!$H$9+СВЦЭМ!$D$10+'СЕТ СН'!$H$5-'СЕТ СН'!$H$17</f>
        <v>4178.1006331799999</v>
      </c>
      <c r="C89" s="36">
        <f>SUMIFS(СВЦЭМ!$C$39:$C$782,СВЦЭМ!$A$39:$A$782,$A89,СВЦЭМ!$B$39:$B$782,C$83)+'СЕТ СН'!$H$9+СВЦЭМ!$D$10+'СЕТ СН'!$H$5-'СЕТ СН'!$H$17</f>
        <v>4167.6491214399994</v>
      </c>
      <c r="D89" s="36">
        <f>SUMIFS(СВЦЭМ!$C$39:$C$782,СВЦЭМ!$A$39:$A$782,$A89,СВЦЭМ!$B$39:$B$782,D$83)+'СЕТ СН'!$H$9+СВЦЭМ!$D$10+'СЕТ СН'!$H$5-'СЕТ СН'!$H$17</f>
        <v>4179.0571797299999</v>
      </c>
      <c r="E89" s="36">
        <f>SUMIFS(СВЦЭМ!$C$39:$C$782,СВЦЭМ!$A$39:$A$782,$A89,СВЦЭМ!$B$39:$B$782,E$83)+'СЕТ СН'!$H$9+СВЦЭМ!$D$10+'СЕТ СН'!$H$5-'СЕТ СН'!$H$17</f>
        <v>4176.1636924200002</v>
      </c>
      <c r="F89" s="36">
        <f>SUMIFS(СВЦЭМ!$C$39:$C$782,СВЦЭМ!$A$39:$A$782,$A89,СВЦЭМ!$B$39:$B$782,F$83)+'СЕТ СН'!$H$9+СВЦЭМ!$D$10+'СЕТ СН'!$H$5-'СЕТ СН'!$H$17</f>
        <v>4162.6311578000004</v>
      </c>
      <c r="G89" s="36">
        <f>SUMIFS(СВЦЭМ!$C$39:$C$782,СВЦЭМ!$A$39:$A$782,$A89,СВЦЭМ!$B$39:$B$782,G$83)+'СЕТ СН'!$H$9+СВЦЭМ!$D$10+'СЕТ СН'!$H$5-'СЕТ СН'!$H$17</f>
        <v>4148.0892054400001</v>
      </c>
      <c r="H89" s="36">
        <f>SUMIFS(СВЦЭМ!$C$39:$C$782,СВЦЭМ!$A$39:$A$782,$A89,СВЦЭМ!$B$39:$B$782,H$83)+'СЕТ СН'!$H$9+СВЦЭМ!$D$10+'СЕТ СН'!$H$5-'СЕТ СН'!$H$17</f>
        <v>4089.0417400400001</v>
      </c>
      <c r="I89" s="36">
        <f>SUMIFS(СВЦЭМ!$C$39:$C$782,СВЦЭМ!$A$39:$A$782,$A89,СВЦЭМ!$B$39:$B$782,I$83)+'СЕТ СН'!$H$9+СВЦЭМ!$D$10+'СЕТ СН'!$H$5-'СЕТ СН'!$H$17</f>
        <v>4052.8008404000002</v>
      </c>
      <c r="J89" s="36">
        <f>SUMIFS(СВЦЭМ!$C$39:$C$782,СВЦЭМ!$A$39:$A$782,$A89,СВЦЭМ!$B$39:$B$782,J$83)+'СЕТ СН'!$H$9+СВЦЭМ!$D$10+'СЕТ СН'!$H$5-'СЕТ СН'!$H$17</f>
        <v>4079.0663914699999</v>
      </c>
      <c r="K89" s="36">
        <f>SUMIFS(СВЦЭМ!$C$39:$C$782,СВЦЭМ!$A$39:$A$782,$A89,СВЦЭМ!$B$39:$B$782,K$83)+'СЕТ СН'!$H$9+СВЦЭМ!$D$10+'СЕТ СН'!$H$5-'СЕТ СН'!$H$17</f>
        <v>4094.5016562599999</v>
      </c>
      <c r="L89" s="36">
        <f>SUMIFS(СВЦЭМ!$C$39:$C$782,СВЦЭМ!$A$39:$A$782,$A89,СВЦЭМ!$B$39:$B$782,L$83)+'СЕТ СН'!$H$9+СВЦЭМ!$D$10+'СЕТ СН'!$H$5-'СЕТ СН'!$H$17</f>
        <v>4124.04177506</v>
      </c>
      <c r="M89" s="36">
        <f>SUMIFS(СВЦЭМ!$C$39:$C$782,СВЦЭМ!$A$39:$A$782,$A89,СВЦЭМ!$B$39:$B$782,M$83)+'СЕТ СН'!$H$9+СВЦЭМ!$D$10+'СЕТ СН'!$H$5-'СЕТ СН'!$H$17</f>
        <v>4113.5517643100002</v>
      </c>
      <c r="N89" s="36">
        <f>SUMIFS(СВЦЭМ!$C$39:$C$782,СВЦЭМ!$A$39:$A$782,$A89,СВЦЭМ!$B$39:$B$782,N$83)+'СЕТ СН'!$H$9+СВЦЭМ!$D$10+'СЕТ СН'!$H$5-'СЕТ СН'!$H$17</f>
        <v>4090.4550956399999</v>
      </c>
      <c r="O89" s="36">
        <f>SUMIFS(СВЦЭМ!$C$39:$C$782,СВЦЭМ!$A$39:$A$782,$A89,СВЦЭМ!$B$39:$B$782,O$83)+'СЕТ СН'!$H$9+СВЦЭМ!$D$10+'СЕТ СН'!$H$5-'СЕТ СН'!$H$17</f>
        <v>4163.25317086</v>
      </c>
      <c r="P89" s="36">
        <f>SUMIFS(СВЦЭМ!$C$39:$C$782,СВЦЭМ!$A$39:$A$782,$A89,СВЦЭМ!$B$39:$B$782,P$83)+'СЕТ СН'!$H$9+СВЦЭМ!$D$10+'СЕТ СН'!$H$5-'СЕТ СН'!$H$17</f>
        <v>4163.6708592100003</v>
      </c>
      <c r="Q89" s="36">
        <f>SUMIFS(СВЦЭМ!$C$39:$C$782,СВЦЭМ!$A$39:$A$782,$A89,СВЦЭМ!$B$39:$B$782,Q$83)+'СЕТ СН'!$H$9+СВЦЭМ!$D$10+'СЕТ СН'!$H$5-'СЕТ СН'!$H$17</f>
        <v>4146.5485464200001</v>
      </c>
      <c r="R89" s="36">
        <f>SUMIFS(СВЦЭМ!$C$39:$C$782,СВЦЭМ!$A$39:$A$782,$A89,СВЦЭМ!$B$39:$B$782,R$83)+'СЕТ СН'!$H$9+СВЦЭМ!$D$10+'СЕТ СН'!$H$5-'СЕТ СН'!$H$17</f>
        <v>4106.8642012299997</v>
      </c>
      <c r="S89" s="36">
        <f>SUMIFS(СВЦЭМ!$C$39:$C$782,СВЦЭМ!$A$39:$A$782,$A89,СВЦЭМ!$B$39:$B$782,S$83)+'СЕТ СН'!$H$9+СВЦЭМ!$D$10+'СЕТ СН'!$H$5-'СЕТ СН'!$H$17</f>
        <v>4107.5076715599998</v>
      </c>
      <c r="T89" s="36">
        <f>SUMIFS(СВЦЭМ!$C$39:$C$782,СВЦЭМ!$A$39:$A$782,$A89,СВЦЭМ!$B$39:$B$782,T$83)+'СЕТ СН'!$H$9+СВЦЭМ!$D$10+'СЕТ СН'!$H$5-'СЕТ СН'!$H$17</f>
        <v>4138.6524404600004</v>
      </c>
      <c r="U89" s="36">
        <f>SUMIFS(СВЦЭМ!$C$39:$C$782,СВЦЭМ!$A$39:$A$782,$A89,СВЦЭМ!$B$39:$B$782,U$83)+'СЕТ СН'!$H$9+СВЦЭМ!$D$10+'СЕТ СН'!$H$5-'СЕТ СН'!$H$17</f>
        <v>4080.9415556699996</v>
      </c>
      <c r="V89" s="36">
        <f>SUMIFS(СВЦЭМ!$C$39:$C$782,СВЦЭМ!$A$39:$A$782,$A89,СВЦЭМ!$B$39:$B$782,V$83)+'СЕТ СН'!$H$9+СВЦЭМ!$D$10+'СЕТ СН'!$H$5-'СЕТ СН'!$H$17</f>
        <v>4051.4428443799998</v>
      </c>
      <c r="W89" s="36">
        <f>SUMIFS(СВЦЭМ!$C$39:$C$782,СВЦЭМ!$A$39:$A$782,$A89,СВЦЭМ!$B$39:$B$782,W$83)+'СЕТ СН'!$H$9+СВЦЭМ!$D$10+'СЕТ СН'!$H$5-'СЕТ СН'!$H$17</f>
        <v>4030.9696774200002</v>
      </c>
      <c r="X89" s="36">
        <f>SUMIFS(СВЦЭМ!$C$39:$C$782,СВЦЭМ!$A$39:$A$782,$A89,СВЦЭМ!$B$39:$B$782,X$83)+'СЕТ СН'!$H$9+СВЦЭМ!$D$10+'СЕТ СН'!$H$5-'СЕТ СН'!$H$17</f>
        <v>4063.6704146800002</v>
      </c>
      <c r="Y89" s="36">
        <f>SUMIFS(СВЦЭМ!$C$39:$C$782,СВЦЭМ!$A$39:$A$782,$A89,СВЦЭМ!$B$39:$B$782,Y$83)+'СЕТ СН'!$H$9+СВЦЭМ!$D$10+'СЕТ СН'!$H$5-'СЕТ СН'!$H$17</f>
        <v>4131.1511507699997</v>
      </c>
    </row>
    <row r="90" spans="1:25" ht="15.75" x14ac:dyDescent="0.2">
      <c r="A90" s="35">
        <f t="shared" si="2"/>
        <v>44658</v>
      </c>
      <c r="B90" s="36">
        <f>SUMIFS(СВЦЭМ!$C$39:$C$782,СВЦЭМ!$A$39:$A$782,$A90,СВЦЭМ!$B$39:$B$782,B$83)+'СЕТ СН'!$H$9+СВЦЭМ!$D$10+'СЕТ СН'!$H$5-'СЕТ СН'!$H$17</f>
        <v>4159.7177359899997</v>
      </c>
      <c r="C90" s="36">
        <f>SUMIFS(СВЦЭМ!$C$39:$C$782,СВЦЭМ!$A$39:$A$782,$A90,СВЦЭМ!$B$39:$B$782,C$83)+'СЕТ СН'!$H$9+СВЦЭМ!$D$10+'СЕТ СН'!$H$5-'СЕТ СН'!$H$17</f>
        <v>4155.4995484499996</v>
      </c>
      <c r="D90" s="36">
        <f>SUMIFS(СВЦЭМ!$C$39:$C$782,СВЦЭМ!$A$39:$A$782,$A90,СВЦЭМ!$B$39:$B$782,D$83)+'СЕТ СН'!$H$9+СВЦЭМ!$D$10+'СЕТ СН'!$H$5-'СЕТ СН'!$H$17</f>
        <v>4094.34857276</v>
      </c>
      <c r="E90" s="36">
        <f>SUMIFS(СВЦЭМ!$C$39:$C$782,СВЦЭМ!$A$39:$A$782,$A90,СВЦЭМ!$B$39:$B$782,E$83)+'СЕТ СН'!$H$9+СВЦЭМ!$D$10+'СЕТ СН'!$H$5-'СЕТ СН'!$H$17</f>
        <v>4062.0653524199997</v>
      </c>
      <c r="F90" s="36">
        <f>SUMIFS(СВЦЭМ!$C$39:$C$782,СВЦЭМ!$A$39:$A$782,$A90,СВЦЭМ!$B$39:$B$782,F$83)+'СЕТ СН'!$H$9+СВЦЭМ!$D$10+'СЕТ СН'!$H$5-'СЕТ СН'!$H$17</f>
        <v>4070.3116015799997</v>
      </c>
      <c r="G90" s="36">
        <f>SUMIFS(СВЦЭМ!$C$39:$C$782,СВЦЭМ!$A$39:$A$782,$A90,СВЦЭМ!$B$39:$B$782,G$83)+'СЕТ СН'!$H$9+СВЦЭМ!$D$10+'СЕТ СН'!$H$5-'СЕТ СН'!$H$17</f>
        <v>4083.7865818599998</v>
      </c>
      <c r="H90" s="36">
        <f>SUMIFS(СВЦЭМ!$C$39:$C$782,СВЦЭМ!$A$39:$A$782,$A90,СВЦЭМ!$B$39:$B$782,H$83)+'СЕТ СН'!$H$9+СВЦЭМ!$D$10+'СЕТ СН'!$H$5-'СЕТ СН'!$H$17</f>
        <v>4071.9983809</v>
      </c>
      <c r="I90" s="36">
        <f>SUMIFS(СВЦЭМ!$C$39:$C$782,СВЦЭМ!$A$39:$A$782,$A90,СВЦЭМ!$B$39:$B$782,I$83)+'СЕТ СН'!$H$9+СВЦЭМ!$D$10+'СЕТ СН'!$H$5-'СЕТ СН'!$H$17</f>
        <v>4058.2298742900002</v>
      </c>
      <c r="J90" s="36">
        <f>SUMIFS(СВЦЭМ!$C$39:$C$782,СВЦЭМ!$A$39:$A$782,$A90,СВЦЭМ!$B$39:$B$782,J$83)+'СЕТ СН'!$H$9+СВЦЭМ!$D$10+'СЕТ СН'!$H$5-'СЕТ СН'!$H$17</f>
        <v>4063.3637735399998</v>
      </c>
      <c r="K90" s="36">
        <f>SUMIFS(СВЦЭМ!$C$39:$C$782,СВЦЭМ!$A$39:$A$782,$A90,СВЦЭМ!$B$39:$B$782,K$83)+'СЕТ СН'!$H$9+СВЦЭМ!$D$10+'СЕТ СН'!$H$5-'СЕТ СН'!$H$17</f>
        <v>4072.9218558299999</v>
      </c>
      <c r="L90" s="36">
        <f>SUMIFS(СВЦЭМ!$C$39:$C$782,СВЦЭМ!$A$39:$A$782,$A90,СВЦЭМ!$B$39:$B$782,L$83)+'СЕТ СН'!$H$9+СВЦЭМ!$D$10+'СЕТ СН'!$H$5-'СЕТ СН'!$H$17</f>
        <v>4042.79707805</v>
      </c>
      <c r="M90" s="36">
        <f>SUMIFS(СВЦЭМ!$C$39:$C$782,СВЦЭМ!$A$39:$A$782,$A90,СВЦЭМ!$B$39:$B$782,M$83)+'СЕТ СН'!$H$9+СВЦЭМ!$D$10+'СЕТ СН'!$H$5-'СЕТ СН'!$H$17</f>
        <v>4059.08200743</v>
      </c>
      <c r="N90" s="36">
        <f>SUMIFS(СВЦЭМ!$C$39:$C$782,СВЦЭМ!$A$39:$A$782,$A90,СВЦЭМ!$B$39:$B$782,N$83)+'СЕТ СН'!$H$9+СВЦЭМ!$D$10+'СЕТ СН'!$H$5-'СЕТ СН'!$H$17</f>
        <v>4012.9792787400002</v>
      </c>
      <c r="O90" s="36">
        <f>SUMIFS(СВЦЭМ!$C$39:$C$782,СВЦЭМ!$A$39:$A$782,$A90,СВЦЭМ!$B$39:$B$782,O$83)+'СЕТ СН'!$H$9+СВЦЭМ!$D$10+'СЕТ СН'!$H$5-'СЕТ СН'!$H$17</f>
        <v>3987.8188044799999</v>
      </c>
      <c r="P90" s="36">
        <f>SUMIFS(СВЦЭМ!$C$39:$C$782,СВЦЭМ!$A$39:$A$782,$A90,СВЦЭМ!$B$39:$B$782,P$83)+'СЕТ СН'!$H$9+СВЦЭМ!$D$10+'СЕТ СН'!$H$5-'СЕТ СН'!$H$17</f>
        <v>3963.792332</v>
      </c>
      <c r="Q90" s="36">
        <f>SUMIFS(СВЦЭМ!$C$39:$C$782,СВЦЭМ!$A$39:$A$782,$A90,СВЦЭМ!$B$39:$B$782,Q$83)+'СЕТ СН'!$H$9+СВЦЭМ!$D$10+'СЕТ СН'!$H$5-'СЕТ СН'!$H$17</f>
        <v>3970.3553419099999</v>
      </c>
      <c r="R90" s="36">
        <f>SUMIFS(СВЦЭМ!$C$39:$C$782,СВЦЭМ!$A$39:$A$782,$A90,СВЦЭМ!$B$39:$B$782,R$83)+'СЕТ СН'!$H$9+СВЦЭМ!$D$10+'СЕТ СН'!$H$5-'СЕТ СН'!$H$17</f>
        <v>4031.1945950099998</v>
      </c>
      <c r="S90" s="36">
        <f>SUMIFS(СВЦЭМ!$C$39:$C$782,СВЦЭМ!$A$39:$A$782,$A90,СВЦЭМ!$B$39:$B$782,S$83)+'СЕТ СН'!$H$9+СВЦЭМ!$D$10+'СЕТ СН'!$H$5-'СЕТ СН'!$H$17</f>
        <v>4026.8141347999999</v>
      </c>
      <c r="T90" s="36">
        <f>SUMIFS(СВЦЭМ!$C$39:$C$782,СВЦЭМ!$A$39:$A$782,$A90,СВЦЭМ!$B$39:$B$782,T$83)+'СЕТ СН'!$H$9+СВЦЭМ!$D$10+'СЕТ СН'!$H$5-'СЕТ СН'!$H$17</f>
        <v>4014.6800888500002</v>
      </c>
      <c r="U90" s="36">
        <f>SUMIFS(СВЦЭМ!$C$39:$C$782,СВЦЭМ!$A$39:$A$782,$A90,СВЦЭМ!$B$39:$B$782,U$83)+'СЕТ СН'!$H$9+СВЦЭМ!$D$10+'СЕТ СН'!$H$5-'СЕТ СН'!$H$17</f>
        <v>4012.4538310099997</v>
      </c>
      <c r="V90" s="36">
        <f>SUMIFS(СВЦЭМ!$C$39:$C$782,СВЦЭМ!$A$39:$A$782,$A90,СВЦЭМ!$B$39:$B$782,V$83)+'СЕТ СН'!$H$9+СВЦЭМ!$D$10+'СЕТ СН'!$H$5-'СЕТ СН'!$H$17</f>
        <v>4002.6992460499996</v>
      </c>
      <c r="W90" s="36">
        <f>SUMIFS(СВЦЭМ!$C$39:$C$782,СВЦЭМ!$A$39:$A$782,$A90,СВЦЭМ!$B$39:$B$782,W$83)+'СЕТ СН'!$H$9+СВЦЭМ!$D$10+'СЕТ СН'!$H$5-'СЕТ СН'!$H$17</f>
        <v>3999.7139594700002</v>
      </c>
      <c r="X90" s="36">
        <f>SUMIFS(СВЦЭМ!$C$39:$C$782,СВЦЭМ!$A$39:$A$782,$A90,СВЦЭМ!$B$39:$B$782,X$83)+'СЕТ СН'!$H$9+СВЦЭМ!$D$10+'СЕТ СН'!$H$5-'СЕТ СН'!$H$17</f>
        <v>4071.7550271599998</v>
      </c>
      <c r="Y90" s="36">
        <f>SUMIFS(СВЦЭМ!$C$39:$C$782,СВЦЭМ!$A$39:$A$782,$A90,СВЦЭМ!$B$39:$B$782,Y$83)+'СЕТ СН'!$H$9+СВЦЭМ!$D$10+'СЕТ СН'!$H$5-'СЕТ СН'!$H$17</f>
        <v>4102.1030097399998</v>
      </c>
    </row>
    <row r="91" spans="1:25" ht="15.75" x14ac:dyDescent="0.2">
      <c r="A91" s="35">
        <f t="shared" si="2"/>
        <v>44659</v>
      </c>
      <c r="B91" s="36">
        <f>SUMIFS(СВЦЭМ!$C$39:$C$782,СВЦЭМ!$A$39:$A$782,$A91,СВЦЭМ!$B$39:$B$782,B$83)+'СЕТ СН'!$H$9+СВЦЭМ!$D$10+'СЕТ СН'!$H$5-'СЕТ СН'!$H$17</f>
        <v>3993.2579986599999</v>
      </c>
      <c r="C91" s="36">
        <f>SUMIFS(СВЦЭМ!$C$39:$C$782,СВЦЭМ!$A$39:$A$782,$A91,СВЦЭМ!$B$39:$B$782,C$83)+'СЕТ СН'!$H$9+СВЦЭМ!$D$10+'СЕТ СН'!$H$5-'СЕТ СН'!$H$17</f>
        <v>3987.4967739100002</v>
      </c>
      <c r="D91" s="36">
        <f>SUMIFS(СВЦЭМ!$C$39:$C$782,СВЦЭМ!$A$39:$A$782,$A91,СВЦЭМ!$B$39:$B$782,D$83)+'СЕТ СН'!$H$9+СВЦЭМ!$D$10+'СЕТ СН'!$H$5-'СЕТ СН'!$H$17</f>
        <v>3999.4500789499998</v>
      </c>
      <c r="E91" s="36">
        <f>SUMIFS(СВЦЭМ!$C$39:$C$782,СВЦЭМ!$A$39:$A$782,$A91,СВЦЭМ!$B$39:$B$782,E$83)+'СЕТ СН'!$H$9+СВЦЭМ!$D$10+'СЕТ СН'!$H$5-'СЕТ СН'!$H$17</f>
        <v>4038.2026341599999</v>
      </c>
      <c r="F91" s="36">
        <f>SUMIFS(СВЦЭМ!$C$39:$C$782,СВЦЭМ!$A$39:$A$782,$A91,СВЦЭМ!$B$39:$B$782,F$83)+'СЕТ СН'!$H$9+СВЦЭМ!$D$10+'СЕТ СН'!$H$5-'СЕТ СН'!$H$17</f>
        <v>4039.7502839399999</v>
      </c>
      <c r="G91" s="36">
        <f>SUMIFS(СВЦЭМ!$C$39:$C$782,СВЦЭМ!$A$39:$A$782,$A91,СВЦЭМ!$B$39:$B$782,G$83)+'СЕТ СН'!$H$9+СВЦЭМ!$D$10+'СЕТ СН'!$H$5-'СЕТ СН'!$H$17</f>
        <v>4022.2528802099996</v>
      </c>
      <c r="H91" s="36">
        <f>SUMIFS(СВЦЭМ!$C$39:$C$782,СВЦЭМ!$A$39:$A$782,$A91,СВЦЭМ!$B$39:$B$782,H$83)+'СЕТ СН'!$H$9+СВЦЭМ!$D$10+'СЕТ СН'!$H$5-'СЕТ СН'!$H$17</f>
        <v>3966.7822223399999</v>
      </c>
      <c r="I91" s="36">
        <f>SUMIFS(СВЦЭМ!$C$39:$C$782,СВЦЭМ!$A$39:$A$782,$A91,СВЦЭМ!$B$39:$B$782,I$83)+'СЕТ СН'!$H$9+СВЦЭМ!$D$10+'СЕТ СН'!$H$5-'СЕТ СН'!$H$17</f>
        <v>3935.0991641199998</v>
      </c>
      <c r="J91" s="36">
        <f>SUMIFS(СВЦЭМ!$C$39:$C$782,СВЦЭМ!$A$39:$A$782,$A91,СВЦЭМ!$B$39:$B$782,J$83)+'СЕТ СН'!$H$9+СВЦЭМ!$D$10+'СЕТ СН'!$H$5-'СЕТ СН'!$H$17</f>
        <v>3945.1486038000003</v>
      </c>
      <c r="K91" s="36">
        <f>SUMIFS(СВЦЭМ!$C$39:$C$782,СВЦЭМ!$A$39:$A$782,$A91,СВЦЭМ!$B$39:$B$782,K$83)+'СЕТ СН'!$H$9+СВЦЭМ!$D$10+'СЕТ СН'!$H$5-'СЕТ СН'!$H$17</f>
        <v>3950.0287793899997</v>
      </c>
      <c r="L91" s="36">
        <f>SUMIFS(СВЦЭМ!$C$39:$C$782,СВЦЭМ!$A$39:$A$782,$A91,СВЦЭМ!$B$39:$B$782,L$83)+'СЕТ СН'!$H$9+СВЦЭМ!$D$10+'СЕТ СН'!$H$5-'СЕТ СН'!$H$17</f>
        <v>3957.63580413</v>
      </c>
      <c r="M91" s="36">
        <f>SUMIFS(СВЦЭМ!$C$39:$C$782,СВЦЭМ!$A$39:$A$782,$A91,СВЦЭМ!$B$39:$B$782,M$83)+'СЕТ СН'!$H$9+СВЦЭМ!$D$10+'СЕТ СН'!$H$5-'СЕТ СН'!$H$17</f>
        <v>3950.4865895000003</v>
      </c>
      <c r="N91" s="36">
        <f>SUMIFS(СВЦЭМ!$C$39:$C$782,СВЦЭМ!$A$39:$A$782,$A91,СВЦЭМ!$B$39:$B$782,N$83)+'СЕТ СН'!$H$9+СВЦЭМ!$D$10+'СЕТ СН'!$H$5-'СЕТ СН'!$H$17</f>
        <v>3954.3264569299999</v>
      </c>
      <c r="O91" s="36">
        <f>SUMIFS(СВЦЭМ!$C$39:$C$782,СВЦЭМ!$A$39:$A$782,$A91,СВЦЭМ!$B$39:$B$782,O$83)+'СЕТ СН'!$H$9+СВЦЭМ!$D$10+'СЕТ СН'!$H$5-'СЕТ СН'!$H$17</f>
        <v>4000.1668343499996</v>
      </c>
      <c r="P91" s="36">
        <f>SUMIFS(СВЦЭМ!$C$39:$C$782,СВЦЭМ!$A$39:$A$782,$A91,СВЦЭМ!$B$39:$B$782,P$83)+'СЕТ СН'!$H$9+СВЦЭМ!$D$10+'СЕТ СН'!$H$5-'СЕТ СН'!$H$17</f>
        <v>4018.42539128</v>
      </c>
      <c r="Q91" s="36">
        <f>SUMIFS(СВЦЭМ!$C$39:$C$782,СВЦЭМ!$A$39:$A$782,$A91,СВЦЭМ!$B$39:$B$782,Q$83)+'СЕТ СН'!$H$9+СВЦЭМ!$D$10+'СЕТ СН'!$H$5-'СЕТ СН'!$H$17</f>
        <v>4026.2975131399999</v>
      </c>
      <c r="R91" s="36">
        <f>SUMIFS(СВЦЭМ!$C$39:$C$782,СВЦЭМ!$A$39:$A$782,$A91,СВЦЭМ!$B$39:$B$782,R$83)+'СЕТ СН'!$H$9+СВЦЭМ!$D$10+'СЕТ СН'!$H$5-'СЕТ СН'!$H$17</f>
        <v>4022.05317917</v>
      </c>
      <c r="S91" s="36">
        <f>SUMIFS(СВЦЭМ!$C$39:$C$782,СВЦЭМ!$A$39:$A$782,$A91,СВЦЭМ!$B$39:$B$782,S$83)+'СЕТ СН'!$H$9+СВЦЭМ!$D$10+'СЕТ СН'!$H$5-'СЕТ СН'!$H$17</f>
        <v>4022.2643837799997</v>
      </c>
      <c r="T91" s="36">
        <f>SUMIFS(СВЦЭМ!$C$39:$C$782,СВЦЭМ!$A$39:$A$782,$A91,СВЦЭМ!$B$39:$B$782,T$83)+'СЕТ СН'!$H$9+СВЦЭМ!$D$10+'СЕТ СН'!$H$5-'СЕТ СН'!$H$17</f>
        <v>3995.54645785</v>
      </c>
      <c r="U91" s="36">
        <f>SUMIFS(СВЦЭМ!$C$39:$C$782,СВЦЭМ!$A$39:$A$782,$A91,СВЦЭМ!$B$39:$B$782,U$83)+'СЕТ СН'!$H$9+СВЦЭМ!$D$10+'СЕТ СН'!$H$5-'СЕТ СН'!$H$17</f>
        <v>3958.72887833</v>
      </c>
      <c r="V91" s="36">
        <f>SUMIFS(СВЦЭМ!$C$39:$C$782,СВЦЭМ!$A$39:$A$782,$A91,СВЦЭМ!$B$39:$B$782,V$83)+'СЕТ СН'!$H$9+СВЦЭМ!$D$10+'СЕТ СН'!$H$5-'СЕТ СН'!$H$17</f>
        <v>3965.2646210299999</v>
      </c>
      <c r="W91" s="36">
        <f>SUMIFS(СВЦЭМ!$C$39:$C$782,СВЦЭМ!$A$39:$A$782,$A91,СВЦЭМ!$B$39:$B$782,W$83)+'СЕТ СН'!$H$9+СВЦЭМ!$D$10+'СЕТ СН'!$H$5-'СЕТ СН'!$H$17</f>
        <v>3955.37136005</v>
      </c>
      <c r="X91" s="36">
        <f>SUMIFS(СВЦЭМ!$C$39:$C$782,СВЦЭМ!$A$39:$A$782,$A91,СВЦЭМ!$B$39:$B$782,X$83)+'СЕТ СН'!$H$9+СВЦЭМ!$D$10+'СЕТ СН'!$H$5-'СЕТ СН'!$H$17</f>
        <v>3980.1898653099997</v>
      </c>
      <c r="Y91" s="36">
        <f>SUMIFS(СВЦЭМ!$C$39:$C$782,СВЦЭМ!$A$39:$A$782,$A91,СВЦЭМ!$B$39:$B$782,Y$83)+'СЕТ СН'!$H$9+СВЦЭМ!$D$10+'СЕТ СН'!$H$5-'СЕТ СН'!$H$17</f>
        <v>4012.0202750600001</v>
      </c>
    </row>
    <row r="92" spans="1:25" ht="15.75" x14ac:dyDescent="0.2">
      <c r="A92" s="35">
        <f t="shared" si="2"/>
        <v>44660</v>
      </c>
      <c r="B92" s="36">
        <f>SUMIFS(СВЦЭМ!$C$39:$C$782,СВЦЭМ!$A$39:$A$782,$A92,СВЦЭМ!$B$39:$B$782,B$83)+'СЕТ СН'!$H$9+СВЦЭМ!$D$10+'СЕТ СН'!$H$5-'СЕТ СН'!$H$17</f>
        <v>4079.1627151900002</v>
      </c>
      <c r="C92" s="36">
        <f>SUMIFS(СВЦЭМ!$C$39:$C$782,СВЦЭМ!$A$39:$A$782,$A92,СВЦЭМ!$B$39:$B$782,C$83)+'СЕТ СН'!$H$9+СВЦЭМ!$D$10+'СЕТ СН'!$H$5-'СЕТ СН'!$H$17</f>
        <v>4057.3050011</v>
      </c>
      <c r="D92" s="36">
        <f>SUMIFS(СВЦЭМ!$C$39:$C$782,СВЦЭМ!$A$39:$A$782,$A92,СВЦЭМ!$B$39:$B$782,D$83)+'СЕТ СН'!$H$9+СВЦЭМ!$D$10+'СЕТ СН'!$H$5-'СЕТ СН'!$H$17</f>
        <v>4086.86783238</v>
      </c>
      <c r="E92" s="36">
        <f>SUMIFS(СВЦЭМ!$C$39:$C$782,СВЦЭМ!$A$39:$A$782,$A92,СВЦЭМ!$B$39:$B$782,E$83)+'СЕТ СН'!$H$9+СВЦЭМ!$D$10+'СЕТ СН'!$H$5-'СЕТ СН'!$H$17</f>
        <v>4113.5545365799999</v>
      </c>
      <c r="F92" s="36">
        <f>SUMIFS(СВЦЭМ!$C$39:$C$782,СВЦЭМ!$A$39:$A$782,$A92,СВЦЭМ!$B$39:$B$782,F$83)+'СЕТ СН'!$H$9+СВЦЭМ!$D$10+'СЕТ СН'!$H$5-'СЕТ СН'!$H$17</f>
        <v>4109.5454462199996</v>
      </c>
      <c r="G92" s="36">
        <f>SUMIFS(СВЦЭМ!$C$39:$C$782,СВЦЭМ!$A$39:$A$782,$A92,СВЦЭМ!$B$39:$B$782,G$83)+'СЕТ СН'!$H$9+СВЦЭМ!$D$10+'СЕТ СН'!$H$5-'СЕТ СН'!$H$17</f>
        <v>4112.0523153499998</v>
      </c>
      <c r="H92" s="36">
        <f>SUMIFS(СВЦЭМ!$C$39:$C$782,СВЦЭМ!$A$39:$A$782,$A92,СВЦЭМ!$B$39:$B$782,H$83)+'СЕТ СН'!$H$9+СВЦЭМ!$D$10+'СЕТ СН'!$H$5-'СЕТ СН'!$H$17</f>
        <v>4066.2513963599999</v>
      </c>
      <c r="I92" s="36">
        <f>SUMIFS(СВЦЭМ!$C$39:$C$782,СВЦЭМ!$A$39:$A$782,$A92,СВЦЭМ!$B$39:$B$782,I$83)+'СЕТ СН'!$H$9+СВЦЭМ!$D$10+'СЕТ СН'!$H$5-'СЕТ СН'!$H$17</f>
        <v>3982.2597573399999</v>
      </c>
      <c r="J92" s="36">
        <f>SUMIFS(СВЦЭМ!$C$39:$C$782,СВЦЭМ!$A$39:$A$782,$A92,СВЦЭМ!$B$39:$B$782,J$83)+'СЕТ СН'!$H$9+СВЦЭМ!$D$10+'СЕТ СН'!$H$5-'СЕТ СН'!$H$17</f>
        <v>3951.6423439299997</v>
      </c>
      <c r="K92" s="36">
        <f>SUMIFS(СВЦЭМ!$C$39:$C$782,СВЦЭМ!$A$39:$A$782,$A92,СВЦЭМ!$B$39:$B$782,K$83)+'СЕТ СН'!$H$9+СВЦЭМ!$D$10+'СЕТ СН'!$H$5-'СЕТ СН'!$H$17</f>
        <v>3928.8705526200001</v>
      </c>
      <c r="L92" s="36">
        <f>SUMIFS(СВЦЭМ!$C$39:$C$782,СВЦЭМ!$A$39:$A$782,$A92,СВЦЭМ!$B$39:$B$782,L$83)+'СЕТ СН'!$H$9+СВЦЭМ!$D$10+'СЕТ СН'!$H$5-'СЕТ СН'!$H$17</f>
        <v>3926.9204956499998</v>
      </c>
      <c r="M92" s="36">
        <f>SUMIFS(СВЦЭМ!$C$39:$C$782,СВЦЭМ!$A$39:$A$782,$A92,СВЦЭМ!$B$39:$B$782,M$83)+'СЕТ СН'!$H$9+СВЦЭМ!$D$10+'СЕТ СН'!$H$5-'СЕТ СН'!$H$17</f>
        <v>3932.6575906999997</v>
      </c>
      <c r="N92" s="36">
        <f>SUMIFS(СВЦЭМ!$C$39:$C$782,СВЦЭМ!$A$39:$A$782,$A92,СВЦЭМ!$B$39:$B$782,N$83)+'СЕТ СН'!$H$9+СВЦЭМ!$D$10+'СЕТ СН'!$H$5-'СЕТ СН'!$H$17</f>
        <v>3959.7226106399999</v>
      </c>
      <c r="O92" s="36">
        <f>SUMIFS(СВЦЭМ!$C$39:$C$782,СВЦЭМ!$A$39:$A$782,$A92,СВЦЭМ!$B$39:$B$782,O$83)+'СЕТ СН'!$H$9+СВЦЭМ!$D$10+'СЕТ СН'!$H$5-'СЕТ СН'!$H$17</f>
        <v>4016.7248052699997</v>
      </c>
      <c r="P92" s="36">
        <f>SUMIFS(СВЦЭМ!$C$39:$C$782,СВЦЭМ!$A$39:$A$782,$A92,СВЦЭМ!$B$39:$B$782,P$83)+'СЕТ СН'!$H$9+СВЦЭМ!$D$10+'СЕТ СН'!$H$5-'СЕТ СН'!$H$17</f>
        <v>4056.3138416699999</v>
      </c>
      <c r="Q92" s="36">
        <f>SUMIFS(СВЦЭМ!$C$39:$C$782,СВЦЭМ!$A$39:$A$782,$A92,СВЦЭМ!$B$39:$B$782,Q$83)+'СЕТ СН'!$H$9+СВЦЭМ!$D$10+'СЕТ СН'!$H$5-'СЕТ СН'!$H$17</f>
        <v>4039.6211852199999</v>
      </c>
      <c r="R92" s="36">
        <f>SUMIFS(СВЦЭМ!$C$39:$C$782,СВЦЭМ!$A$39:$A$782,$A92,СВЦЭМ!$B$39:$B$782,R$83)+'СЕТ СН'!$H$9+СВЦЭМ!$D$10+'СЕТ СН'!$H$5-'СЕТ СН'!$H$17</f>
        <v>4034.7474196900002</v>
      </c>
      <c r="S92" s="36">
        <f>SUMIFS(СВЦЭМ!$C$39:$C$782,СВЦЭМ!$A$39:$A$782,$A92,СВЦЭМ!$B$39:$B$782,S$83)+'СЕТ СН'!$H$9+СВЦЭМ!$D$10+'СЕТ СН'!$H$5-'СЕТ СН'!$H$17</f>
        <v>4014.7628772999997</v>
      </c>
      <c r="T92" s="36">
        <f>SUMIFS(СВЦЭМ!$C$39:$C$782,СВЦЭМ!$A$39:$A$782,$A92,СВЦЭМ!$B$39:$B$782,T$83)+'СЕТ СН'!$H$9+СВЦЭМ!$D$10+'СЕТ СН'!$H$5-'СЕТ СН'!$H$17</f>
        <v>4000.1272114499998</v>
      </c>
      <c r="U92" s="36">
        <f>SUMIFS(СВЦЭМ!$C$39:$C$782,СВЦЭМ!$A$39:$A$782,$A92,СВЦЭМ!$B$39:$B$782,U$83)+'СЕТ СН'!$H$9+СВЦЭМ!$D$10+'СЕТ СН'!$H$5-'СЕТ СН'!$H$17</f>
        <v>3972.3020986499996</v>
      </c>
      <c r="V92" s="36">
        <f>SUMIFS(СВЦЭМ!$C$39:$C$782,СВЦЭМ!$A$39:$A$782,$A92,СВЦЭМ!$B$39:$B$782,V$83)+'СЕТ СН'!$H$9+СВЦЭМ!$D$10+'СЕТ СН'!$H$5-'СЕТ СН'!$H$17</f>
        <v>3959.3494872800002</v>
      </c>
      <c r="W92" s="36">
        <f>SUMIFS(СВЦЭМ!$C$39:$C$782,СВЦЭМ!$A$39:$A$782,$A92,СВЦЭМ!$B$39:$B$782,W$83)+'СЕТ СН'!$H$9+СВЦЭМ!$D$10+'СЕТ СН'!$H$5-'СЕТ СН'!$H$17</f>
        <v>3981.04314884</v>
      </c>
      <c r="X92" s="36">
        <f>SUMIFS(СВЦЭМ!$C$39:$C$782,СВЦЭМ!$A$39:$A$782,$A92,СВЦЭМ!$B$39:$B$782,X$83)+'СЕТ СН'!$H$9+СВЦЭМ!$D$10+'СЕТ СН'!$H$5-'СЕТ СН'!$H$17</f>
        <v>3998.2818643800001</v>
      </c>
      <c r="Y92" s="36">
        <f>SUMIFS(СВЦЭМ!$C$39:$C$782,СВЦЭМ!$A$39:$A$782,$A92,СВЦЭМ!$B$39:$B$782,Y$83)+'СЕТ СН'!$H$9+СВЦЭМ!$D$10+'СЕТ СН'!$H$5-'СЕТ СН'!$H$17</f>
        <v>4043.5161973499999</v>
      </c>
    </row>
    <row r="93" spans="1:25" ht="15.75" x14ac:dyDescent="0.2">
      <c r="A93" s="35">
        <f t="shared" si="2"/>
        <v>44661</v>
      </c>
      <c r="B93" s="36">
        <f>SUMIFS(СВЦЭМ!$C$39:$C$782,СВЦЭМ!$A$39:$A$782,$A93,СВЦЭМ!$B$39:$B$782,B$83)+'СЕТ СН'!$H$9+СВЦЭМ!$D$10+'СЕТ СН'!$H$5-'СЕТ СН'!$H$17</f>
        <v>4067.58574765</v>
      </c>
      <c r="C93" s="36">
        <f>SUMIFS(СВЦЭМ!$C$39:$C$782,СВЦЭМ!$A$39:$A$782,$A93,СВЦЭМ!$B$39:$B$782,C$83)+'СЕТ СН'!$H$9+СВЦЭМ!$D$10+'СЕТ СН'!$H$5-'СЕТ СН'!$H$17</f>
        <v>4035.26162961</v>
      </c>
      <c r="D93" s="36">
        <f>SUMIFS(СВЦЭМ!$C$39:$C$782,СВЦЭМ!$A$39:$A$782,$A93,СВЦЭМ!$B$39:$B$782,D$83)+'СЕТ СН'!$H$9+СВЦЭМ!$D$10+'СЕТ СН'!$H$5-'СЕТ СН'!$H$17</f>
        <v>4054.1221710499999</v>
      </c>
      <c r="E93" s="36">
        <f>SUMIFS(СВЦЭМ!$C$39:$C$782,СВЦЭМ!$A$39:$A$782,$A93,СВЦЭМ!$B$39:$B$782,E$83)+'СЕТ СН'!$H$9+СВЦЭМ!$D$10+'СЕТ СН'!$H$5-'СЕТ СН'!$H$17</f>
        <v>4085.71279865</v>
      </c>
      <c r="F93" s="36">
        <f>SUMIFS(СВЦЭМ!$C$39:$C$782,СВЦЭМ!$A$39:$A$782,$A93,СВЦЭМ!$B$39:$B$782,F$83)+'СЕТ СН'!$H$9+СВЦЭМ!$D$10+'СЕТ СН'!$H$5-'СЕТ СН'!$H$17</f>
        <v>4102.68151167</v>
      </c>
      <c r="G93" s="36">
        <f>SUMIFS(СВЦЭМ!$C$39:$C$782,СВЦЭМ!$A$39:$A$782,$A93,СВЦЭМ!$B$39:$B$782,G$83)+'СЕТ СН'!$H$9+СВЦЭМ!$D$10+'СЕТ СН'!$H$5-'СЕТ СН'!$H$17</f>
        <v>4126.9276667699996</v>
      </c>
      <c r="H93" s="36">
        <f>SUMIFS(СВЦЭМ!$C$39:$C$782,СВЦЭМ!$A$39:$A$782,$A93,СВЦЭМ!$B$39:$B$782,H$83)+'СЕТ СН'!$H$9+СВЦЭМ!$D$10+'СЕТ СН'!$H$5-'СЕТ СН'!$H$17</f>
        <v>4113.7928694399998</v>
      </c>
      <c r="I93" s="36">
        <f>SUMIFS(СВЦЭМ!$C$39:$C$782,СВЦЭМ!$A$39:$A$782,$A93,СВЦЭМ!$B$39:$B$782,I$83)+'СЕТ СН'!$H$9+СВЦЭМ!$D$10+'СЕТ СН'!$H$5-'СЕТ СН'!$H$17</f>
        <v>4074.66980354</v>
      </c>
      <c r="J93" s="36">
        <f>SUMIFS(СВЦЭМ!$C$39:$C$782,СВЦЭМ!$A$39:$A$782,$A93,СВЦЭМ!$B$39:$B$782,J$83)+'СЕТ СН'!$H$9+СВЦЭМ!$D$10+'СЕТ СН'!$H$5-'СЕТ СН'!$H$17</f>
        <v>4040.49170577</v>
      </c>
      <c r="K93" s="36">
        <f>SUMIFS(СВЦЭМ!$C$39:$C$782,СВЦЭМ!$A$39:$A$782,$A93,СВЦЭМ!$B$39:$B$782,K$83)+'СЕТ СН'!$H$9+СВЦЭМ!$D$10+'СЕТ СН'!$H$5-'СЕТ СН'!$H$17</f>
        <v>4008.7006104399998</v>
      </c>
      <c r="L93" s="36">
        <f>SUMIFS(СВЦЭМ!$C$39:$C$782,СВЦЭМ!$A$39:$A$782,$A93,СВЦЭМ!$B$39:$B$782,L$83)+'СЕТ СН'!$H$9+СВЦЭМ!$D$10+'СЕТ СН'!$H$5-'СЕТ СН'!$H$17</f>
        <v>4012.3170630300001</v>
      </c>
      <c r="M93" s="36">
        <f>SUMIFS(СВЦЭМ!$C$39:$C$782,СВЦЭМ!$A$39:$A$782,$A93,СВЦЭМ!$B$39:$B$782,M$83)+'СЕТ СН'!$H$9+СВЦЭМ!$D$10+'СЕТ СН'!$H$5-'СЕТ СН'!$H$17</f>
        <v>4021.7158067</v>
      </c>
      <c r="N93" s="36">
        <f>SUMIFS(СВЦЭМ!$C$39:$C$782,СВЦЭМ!$A$39:$A$782,$A93,СВЦЭМ!$B$39:$B$782,N$83)+'СЕТ СН'!$H$9+СВЦЭМ!$D$10+'СЕТ СН'!$H$5-'СЕТ СН'!$H$17</f>
        <v>4042.6186404</v>
      </c>
      <c r="O93" s="36">
        <f>SUMIFS(СВЦЭМ!$C$39:$C$782,СВЦЭМ!$A$39:$A$782,$A93,СВЦЭМ!$B$39:$B$782,O$83)+'СЕТ СН'!$H$9+СВЦЭМ!$D$10+'СЕТ СН'!$H$5-'СЕТ СН'!$H$17</f>
        <v>4063.2340021800001</v>
      </c>
      <c r="P93" s="36">
        <f>SUMIFS(СВЦЭМ!$C$39:$C$782,СВЦЭМ!$A$39:$A$782,$A93,СВЦЭМ!$B$39:$B$782,P$83)+'СЕТ СН'!$H$9+СВЦЭМ!$D$10+'СЕТ СН'!$H$5-'СЕТ СН'!$H$17</f>
        <v>4081.5438647800001</v>
      </c>
      <c r="Q93" s="36">
        <f>SUMIFS(СВЦЭМ!$C$39:$C$782,СВЦЭМ!$A$39:$A$782,$A93,СВЦЭМ!$B$39:$B$782,Q$83)+'СЕТ СН'!$H$9+СВЦЭМ!$D$10+'СЕТ СН'!$H$5-'СЕТ СН'!$H$17</f>
        <v>4074.4993918099999</v>
      </c>
      <c r="R93" s="36">
        <f>SUMIFS(СВЦЭМ!$C$39:$C$782,СВЦЭМ!$A$39:$A$782,$A93,СВЦЭМ!$B$39:$B$782,R$83)+'СЕТ СН'!$H$9+СВЦЭМ!$D$10+'СЕТ СН'!$H$5-'СЕТ СН'!$H$17</f>
        <v>4064.4272393699998</v>
      </c>
      <c r="S93" s="36">
        <f>SUMIFS(СВЦЭМ!$C$39:$C$782,СВЦЭМ!$A$39:$A$782,$A93,СВЦЭМ!$B$39:$B$782,S$83)+'СЕТ СН'!$H$9+СВЦЭМ!$D$10+'СЕТ СН'!$H$5-'СЕТ СН'!$H$17</f>
        <v>4061.9124866100001</v>
      </c>
      <c r="T93" s="36">
        <f>SUMIFS(СВЦЭМ!$C$39:$C$782,СВЦЭМ!$A$39:$A$782,$A93,СВЦЭМ!$B$39:$B$782,T$83)+'СЕТ СН'!$H$9+СВЦЭМ!$D$10+'СЕТ СН'!$H$5-'СЕТ СН'!$H$17</f>
        <v>4028.7566666599996</v>
      </c>
      <c r="U93" s="36">
        <f>SUMIFS(СВЦЭМ!$C$39:$C$782,СВЦЭМ!$A$39:$A$782,$A93,СВЦЭМ!$B$39:$B$782,U$83)+'СЕТ СН'!$H$9+СВЦЭМ!$D$10+'СЕТ СН'!$H$5-'СЕТ СН'!$H$17</f>
        <v>3981.9224086200002</v>
      </c>
      <c r="V93" s="36">
        <f>SUMIFS(СВЦЭМ!$C$39:$C$782,СВЦЭМ!$A$39:$A$782,$A93,СВЦЭМ!$B$39:$B$782,V$83)+'СЕТ СН'!$H$9+СВЦЭМ!$D$10+'СЕТ СН'!$H$5-'СЕТ СН'!$H$17</f>
        <v>3971.8558888999996</v>
      </c>
      <c r="W93" s="36">
        <f>SUMIFS(СВЦЭМ!$C$39:$C$782,СВЦЭМ!$A$39:$A$782,$A93,СВЦЭМ!$B$39:$B$782,W$83)+'СЕТ СН'!$H$9+СВЦЭМ!$D$10+'СЕТ СН'!$H$5-'СЕТ СН'!$H$17</f>
        <v>3994.8870035800001</v>
      </c>
      <c r="X93" s="36">
        <f>SUMIFS(СВЦЭМ!$C$39:$C$782,СВЦЭМ!$A$39:$A$782,$A93,СВЦЭМ!$B$39:$B$782,X$83)+'СЕТ СН'!$H$9+СВЦЭМ!$D$10+'СЕТ СН'!$H$5-'СЕТ СН'!$H$17</f>
        <v>4034.8821684699997</v>
      </c>
      <c r="Y93" s="36">
        <f>SUMIFS(СВЦЭМ!$C$39:$C$782,СВЦЭМ!$A$39:$A$782,$A93,СВЦЭМ!$B$39:$B$782,Y$83)+'СЕТ СН'!$H$9+СВЦЭМ!$D$10+'СЕТ СН'!$H$5-'СЕТ СН'!$H$17</f>
        <v>4071.7443738699999</v>
      </c>
    </row>
    <row r="94" spans="1:25" ht="15.75" x14ac:dyDescent="0.2">
      <c r="A94" s="35">
        <f t="shared" si="2"/>
        <v>44662</v>
      </c>
      <c r="B94" s="36">
        <f>SUMIFS(СВЦЭМ!$C$39:$C$782,СВЦЭМ!$A$39:$A$782,$A94,СВЦЭМ!$B$39:$B$782,B$83)+'СЕТ СН'!$H$9+СВЦЭМ!$D$10+'СЕТ СН'!$H$5-'СЕТ СН'!$H$17</f>
        <v>4121.2162956299999</v>
      </c>
      <c r="C94" s="36">
        <f>SUMIFS(СВЦЭМ!$C$39:$C$782,СВЦЭМ!$A$39:$A$782,$A94,СВЦЭМ!$B$39:$B$782,C$83)+'СЕТ СН'!$H$9+СВЦЭМ!$D$10+'СЕТ СН'!$H$5-'СЕТ СН'!$H$17</f>
        <v>4133.8444123499994</v>
      </c>
      <c r="D94" s="36">
        <f>SUMIFS(СВЦЭМ!$C$39:$C$782,СВЦЭМ!$A$39:$A$782,$A94,СВЦЭМ!$B$39:$B$782,D$83)+'СЕТ СН'!$H$9+СВЦЭМ!$D$10+'СЕТ СН'!$H$5-'СЕТ СН'!$H$17</f>
        <v>4154.8750378200002</v>
      </c>
      <c r="E94" s="36">
        <f>SUMIFS(СВЦЭМ!$C$39:$C$782,СВЦЭМ!$A$39:$A$782,$A94,СВЦЭМ!$B$39:$B$782,E$83)+'СЕТ СН'!$H$9+СВЦЭМ!$D$10+'СЕТ СН'!$H$5-'СЕТ СН'!$H$17</f>
        <v>4191.1920911799998</v>
      </c>
      <c r="F94" s="36">
        <f>SUMIFS(СВЦЭМ!$C$39:$C$782,СВЦЭМ!$A$39:$A$782,$A94,СВЦЭМ!$B$39:$B$782,F$83)+'СЕТ СН'!$H$9+СВЦЭМ!$D$10+'СЕТ СН'!$H$5-'СЕТ СН'!$H$17</f>
        <v>4186.8940175400003</v>
      </c>
      <c r="G94" s="36">
        <f>SUMIFS(СВЦЭМ!$C$39:$C$782,СВЦЭМ!$A$39:$A$782,$A94,СВЦЭМ!$B$39:$B$782,G$83)+'СЕТ СН'!$H$9+СВЦЭМ!$D$10+'СЕТ СН'!$H$5-'СЕТ СН'!$H$17</f>
        <v>4163.9974223400004</v>
      </c>
      <c r="H94" s="36">
        <f>SUMIFS(СВЦЭМ!$C$39:$C$782,СВЦЭМ!$A$39:$A$782,$A94,СВЦЭМ!$B$39:$B$782,H$83)+'СЕТ СН'!$H$9+СВЦЭМ!$D$10+'СЕТ СН'!$H$5-'СЕТ СН'!$H$17</f>
        <v>4127.9236576200001</v>
      </c>
      <c r="I94" s="36">
        <f>SUMIFS(СВЦЭМ!$C$39:$C$782,СВЦЭМ!$A$39:$A$782,$A94,СВЦЭМ!$B$39:$B$782,I$83)+'СЕТ СН'!$H$9+СВЦЭМ!$D$10+'СЕТ СН'!$H$5-'СЕТ СН'!$H$17</f>
        <v>4100.3662337200003</v>
      </c>
      <c r="J94" s="36">
        <f>SUMIFS(СВЦЭМ!$C$39:$C$782,СВЦЭМ!$A$39:$A$782,$A94,СВЦЭМ!$B$39:$B$782,J$83)+'СЕТ СН'!$H$9+СВЦЭМ!$D$10+'СЕТ СН'!$H$5-'СЕТ СН'!$H$17</f>
        <v>4088.4970919299999</v>
      </c>
      <c r="K94" s="36">
        <f>SUMIFS(СВЦЭМ!$C$39:$C$782,СВЦЭМ!$A$39:$A$782,$A94,СВЦЭМ!$B$39:$B$782,K$83)+'СЕТ СН'!$H$9+СВЦЭМ!$D$10+'СЕТ СН'!$H$5-'СЕТ СН'!$H$17</f>
        <v>4089.7637397600001</v>
      </c>
      <c r="L94" s="36">
        <f>SUMIFS(СВЦЭМ!$C$39:$C$782,СВЦЭМ!$A$39:$A$782,$A94,СВЦЭМ!$B$39:$B$782,L$83)+'СЕТ СН'!$H$9+СВЦЭМ!$D$10+'СЕТ СН'!$H$5-'СЕТ СН'!$H$17</f>
        <v>4095.4773362300002</v>
      </c>
      <c r="M94" s="36">
        <f>SUMIFS(СВЦЭМ!$C$39:$C$782,СВЦЭМ!$A$39:$A$782,$A94,СВЦЭМ!$B$39:$B$782,M$83)+'СЕТ СН'!$H$9+СВЦЭМ!$D$10+'СЕТ СН'!$H$5-'СЕТ СН'!$H$17</f>
        <v>4099.4907319499998</v>
      </c>
      <c r="N94" s="36">
        <f>SUMIFS(СВЦЭМ!$C$39:$C$782,СВЦЭМ!$A$39:$A$782,$A94,СВЦЭМ!$B$39:$B$782,N$83)+'СЕТ СН'!$H$9+СВЦЭМ!$D$10+'СЕТ СН'!$H$5-'СЕТ СН'!$H$17</f>
        <v>4099.1363813199996</v>
      </c>
      <c r="O94" s="36">
        <f>SUMIFS(СВЦЭМ!$C$39:$C$782,СВЦЭМ!$A$39:$A$782,$A94,СВЦЭМ!$B$39:$B$782,O$83)+'СЕТ СН'!$H$9+СВЦЭМ!$D$10+'СЕТ СН'!$H$5-'СЕТ СН'!$H$17</f>
        <v>4120.1541346899994</v>
      </c>
      <c r="P94" s="36">
        <f>SUMIFS(СВЦЭМ!$C$39:$C$782,СВЦЭМ!$A$39:$A$782,$A94,СВЦЭМ!$B$39:$B$782,P$83)+'СЕТ СН'!$H$9+СВЦЭМ!$D$10+'СЕТ СН'!$H$5-'СЕТ СН'!$H$17</f>
        <v>4130.5340233099996</v>
      </c>
      <c r="Q94" s="36">
        <f>SUMIFS(СВЦЭМ!$C$39:$C$782,СВЦЭМ!$A$39:$A$782,$A94,СВЦЭМ!$B$39:$B$782,Q$83)+'СЕТ СН'!$H$9+СВЦЭМ!$D$10+'СЕТ СН'!$H$5-'СЕТ СН'!$H$17</f>
        <v>4110.1636466099999</v>
      </c>
      <c r="R94" s="36">
        <f>SUMIFS(СВЦЭМ!$C$39:$C$782,СВЦЭМ!$A$39:$A$782,$A94,СВЦЭМ!$B$39:$B$782,R$83)+'СЕТ СН'!$H$9+СВЦЭМ!$D$10+'СЕТ СН'!$H$5-'СЕТ СН'!$H$17</f>
        <v>4109.8311791199994</v>
      </c>
      <c r="S94" s="36">
        <f>SUMIFS(СВЦЭМ!$C$39:$C$782,СВЦЭМ!$A$39:$A$782,$A94,СВЦЭМ!$B$39:$B$782,S$83)+'СЕТ СН'!$H$9+СВЦЭМ!$D$10+'СЕТ СН'!$H$5-'СЕТ СН'!$H$17</f>
        <v>4095.1985069399998</v>
      </c>
      <c r="T94" s="36">
        <f>SUMIFS(СВЦЭМ!$C$39:$C$782,СВЦЭМ!$A$39:$A$782,$A94,СВЦЭМ!$B$39:$B$782,T$83)+'СЕТ СН'!$H$9+СВЦЭМ!$D$10+'СЕТ СН'!$H$5-'СЕТ СН'!$H$17</f>
        <v>4049.6383040299997</v>
      </c>
      <c r="U94" s="36">
        <f>SUMIFS(СВЦЭМ!$C$39:$C$782,СВЦЭМ!$A$39:$A$782,$A94,СВЦЭМ!$B$39:$B$782,U$83)+'СЕТ СН'!$H$9+СВЦЭМ!$D$10+'СЕТ СН'!$H$5-'СЕТ СН'!$H$17</f>
        <v>4020.94749176</v>
      </c>
      <c r="V94" s="36">
        <f>SUMIFS(СВЦЭМ!$C$39:$C$782,СВЦЭМ!$A$39:$A$782,$A94,СВЦЭМ!$B$39:$B$782,V$83)+'СЕТ СН'!$H$9+СВЦЭМ!$D$10+'СЕТ СН'!$H$5-'СЕТ СН'!$H$17</f>
        <v>4042.00425292</v>
      </c>
      <c r="W94" s="36">
        <f>SUMIFS(СВЦЭМ!$C$39:$C$782,СВЦЭМ!$A$39:$A$782,$A94,СВЦЭМ!$B$39:$B$782,W$83)+'СЕТ СН'!$H$9+СВЦЭМ!$D$10+'СЕТ СН'!$H$5-'СЕТ СН'!$H$17</f>
        <v>4061.20742105</v>
      </c>
      <c r="X94" s="36">
        <f>SUMIFS(СВЦЭМ!$C$39:$C$782,СВЦЭМ!$A$39:$A$782,$A94,СВЦЭМ!$B$39:$B$782,X$83)+'СЕТ СН'!$H$9+СВЦЭМ!$D$10+'СЕТ СН'!$H$5-'СЕТ СН'!$H$17</f>
        <v>4086.9249623999999</v>
      </c>
      <c r="Y94" s="36">
        <f>SUMIFS(СВЦЭМ!$C$39:$C$782,СВЦЭМ!$A$39:$A$782,$A94,СВЦЭМ!$B$39:$B$782,Y$83)+'СЕТ СН'!$H$9+СВЦЭМ!$D$10+'СЕТ СН'!$H$5-'СЕТ СН'!$H$17</f>
        <v>4088.6459311999997</v>
      </c>
    </row>
    <row r="95" spans="1:25" ht="15.75" x14ac:dyDescent="0.2">
      <c r="A95" s="35">
        <f t="shared" si="2"/>
        <v>44663</v>
      </c>
      <c r="B95" s="36">
        <f>SUMIFS(СВЦЭМ!$C$39:$C$782,СВЦЭМ!$A$39:$A$782,$A95,СВЦЭМ!$B$39:$B$782,B$83)+'СЕТ СН'!$H$9+СВЦЭМ!$D$10+'СЕТ СН'!$H$5-'СЕТ СН'!$H$17</f>
        <v>4198.4180493799995</v>
      </c>
      <c r="C95" s="36">
        <f>SUMIFS(СВЦЭМ!$C$39:$C$782,СВЦЭМ!$A$39:$A$782,$A95,СВЦЭМ!$B$39:$B$782,C$83)+'СЕТ СН'!$H$9+СВЦЭМ!$D$10+'СЕТ СН'!$H$5-'СЕТ СН'!$H$17</f>
        <v>4200.3645370699996</v>
      </c>
      <c r="D95" s="36">
        <f>SUMIFS(СВЦЭМ!$C$39:$C$782,СВЦЭМ!$A$39:$A$782,$A95,СВЦЭМ!$B$39:$B$782,D$83)+'СЕТ СН'!$H$9+СВЦЭМ!$D$10+'СЕТ СН'!$H$5-'СЕТ СН'!$H$17</f>
        <v>4214.40596508</v>
      </c>
      <c r="E95" s="36">
        <f>SUMIFS(СВЦЭМ!$C$39:$C$782,СВЦЭМ!$A$39:$A$782,$A95,СВЦЭМ!$B$39:$B$782,E$83)+'СЕТ СН'!$H$9+СВЦЭМ!$D$10+'СЕТ СН'!$H$5-'СЕТ СН'!$H$17</f>
        <v>4210.0687340699997</v>
      </c>
      <c r="F95" s="36">
        <f>SUMIFS(СВЦЭМ!$C$39:$C$782,СВЦЭМ!$A$39:$A$782,$A95,СВЦЭМ!$B$39:$B$782,F$83)+'СЕТ СН'!$H$9+СВЦЭМ!$D$10+'СЕТ СН'!$H$5-'СЕТ СН'!$H$17</f>
        <v>4227.8947133800002</v>
      </c>
      <c r="G95" s="36">
        <f>SUMIFS(СВЦЭМ!$C$39:$C$782,СВЦЭМ!$A$39:$A$782,$A95,СВЦЭМ!$B$39:$B$782,G$83)+'СЕТ СН'!$H$9+СВЦЭМ!$D$10+'СЕТ СН'!$H$5-'СЕТ СН'!$H$17</f>
        <v>4216.0218362899996</v>
      </c>
      <c r="H95" s="36">
        <f>SUMIFS(СВЦЭМ!$C$39:$C$782,СВЦЭМ!$A$39:$A$782,$A95,СВЦЭМ!$B$39:$B$782,H$83)+'СЕТ СН'!$H$9+СВЦЭМ!$D$10+'СЕТ СН'!$H$5-'СЕТ СН'!$H$17</f>
        <v>4148.4288328900002</v>
      </c>
      <c r="I95" s="36">
        <f>SUMIFS(СВЦЭМ!$C$39:$C$782,СВЦЭМ!$A$39:$A$782,$A95,СВЦЭМ!$B$39:$B$782,I$83)+'СЕТ СН'!$H$9+СВЦЭМ!$D$10+'СЕТ СН'!$H$5-'СЕТ СН'!$H$17</f>
        <v>4110.9885225799999</v>
      </c>
      <c r="J95" s="36">
        <f>SUMIFS(СВЦЭМ!$C$39:$C$782,СВЦЭМ!$A$39:$A$782,$A95,СВЦЭМ!$B$39:$B$782,J$83)+'СЕТ СН'!$H$9+СВЦЭМ!$D$10+'СЕТ СН'!$H$5-'СЕТ СН'!$H$17</f>
        <v>4059.5012547400001</v>
      </c>
      <c r="K95" s="36">
        <f>SUMIFS(СВЦЭМ!$C$39:$C$782,СВЦЭМ!$A$39:$A$782,$A95,СВЦЭМ!$B$39:$B$782,K$83)+'СЕТ СН'!$H$9+СВЦЭМ!$D$10+'СЕТ СН'!$H$5-'СЕТ СН'!$H$17</f>
        <v>4087.44954052</v>
      </c>
      <c r="L95" s="36">
        <f>SUMIFS(СВЦЭМ!$C$39:$C$782,СВЦЭМ!$A$39:$A$782,$A95,СВЦЭМ!$B$39:$B$782,L$83)+'СЕТ СН'!$H$9+СВЦЭМ!$D$10+'СЕТ СН'!$H$5-'СЕТ СН'!$H$17</f>
        <v>4075.0687222199999</v>
      </c>
      <c r="M95" s="36">
        <f>SUMIFS(СВЦЭМ!$C$39:$C$782,СВЦЭМ!$A$39:$A$782,$A95,СВЦЭМ!$B$39:$B$782,M$83)+'СЕТ СН'!$H$9+СВЦЭМ!$D$10+'СЕТ СН'!$H$5-'СЕТ СН'!$H$17</f>
        <v>4072.7701288799999</v>
      </c>
      <c r="N95" s="36">
        <f>SUMIFS(СВЦЭМ!$C$39:$C$782,СВЦЭМ!$A$39:$A$782,$A95,СВЦЭМ!$B$39:$B$782,N$83)+'СЕТ СН'!$H$9+СВЦЭМ!$D$10+'СЕТ СН'!$H$5-'СЕТ СН'!$H$17</f>
        <v>4095.4903486900002</v>
      </c>
      <c r="O95" s="36">
        <f>SUMIFS(СВЦЭМ!$C$39:$C$782,СВЦЭМ!$A$39:$A$782,$A95,СВЦЭМ!$B$39:$B$782,O$83)+'СЕТ СН'!$H$9+СВЦЭМ!$D$10+'СЕТ СН'!$H$5-'СЕТ СН'!$H$17</f>
        <v>4138.2068448099999</v>
      </c>
      <c r="P95" s="36">
        <f>SUMIFS(СВЦЭМ!$C$39:$C$782,СВЦЭМ!$A$39:$A$782,$A95,СВЦЭМ!$B$39:$B$782,P$83)+'СЕТ СН'!$H$9+СВЦЭМ!$D$10+'СЕТ СН'!$H$5-'СЕТ СН'!$H$17</f>
        <v>4150.8706132999996</v>
      </c>
      <c r="Q95" s="36">
        <f>SUMIFS(СВЦЭМ!$C$39:$C$782,СВЦЭМ!$A$39:$A$782,$A95,СВЦЭМ!$B$39:$B$782,Q$83)+'СЕТ СН'!$H$9+СВЦЭМ!$D$10+'СЕТ СН'!$H$5-'СЕТ СН'!$H$17</f>
        <v>4136.0889285900003</v>
      </c>
      <c r="R95" s="36">
        <f>SUMIFS(СВЦЭМ!$C$39:$C$782,СВЦЭМ!$A$39:$A$782,$A95,СВЦЭМ!$B$39:$B$782,R$83)+'СЕТ СН'!$H$9+СВЦЭМ!$D$10+'СЕТ СН'!$H$5-'СЕТ СН'!$H$17</f>
        <v>4127.5828568799998</v>
      </c>
      <c r="S95" s="36">
        <f>SUMIFS(СВЦЭМ!$C$39:$C$782,СВЦЭМ!$A$39:$A$782,$A95,СВЦЭМ!$B$39:$B$782,S$83)+'СЕТ СН'!$H$9+СВЦЭМ!$D$10+'СЕТ СН'!$H$5-'СЕТ СН'!$H$17</f>
        <v>4092.5501051299998</v>
      </c>
      <c r="T95" s="36">
        <f>SUMIFS(СВЦЭМ!$C$39:$C$782,СВЦЭМ!$A$39:$A$782,$A95,СВЦЭМ!$B$39:$B$782,T$83)+'СЕТ СН'!$H$9+СВЦЭМ!$D$10+'СЕТ СН'!$H$5-'СЕТ СН'!$H$17</f>
        <v>4062.9448716899997</v>
      </c>
      <c r="U95" s="36">
        <f>SUMIFS(СВЦЭМ!$C$39:$C$782,СВЦЭМ!$A$39:$A$782,$A95,СВЦЭМ!$B$39:$B$782,U$83)+'СЕТ СН'!$H$9+СВЦЭМ!$D$10+'СЕТ СН'!$H$5-'СЕТ СН'!$H$17</f>
        <v>4054.0347306699996</v>
      </c>
      <c r="V95" s="36">
        <f>SUMIFS(СВЦЭМ!$C$39:$C$782,СВЦЭМ!$A$39:$A$782,$A95,СВЦЭМ!$B$39:$B$782,V$83)+'СЕТ СН'!$H$9+СВЦЭМ!$D$10+'СЕТ СН'!$H$5-'СЕТ СН'!$H$17</f>
        <v>4066.6345314299997</v>
      </c>
      <c r="W95" s="36">
        <f>SUMIFS(СВЦЭМ!$C$39:$C$782,СВЦЭМ!$A$39:$A$782,$A95,СВЦЭМ!$B$39:$B$782,W$83)+'СЕТ СН'!$H$9+СВЦЭМ!$D$10+'СЕТ СН'!$H$5-'СЕТ СН'!$H$17</f>
        <v>4085.0984138699996</v>
      </c>
      <c r="X95" s="36">
        <f>SUMIFS(СВЦЭМ!$C$39:$C$782,СВЦЭМ!$A$39:$A$782,$A95,СВЦЭМ!$B$39:$B$782,X$83)+'СЕТ СН'!$H$9+СВЦЭМ!$D$10+'СЕТ СН'!$H$5-'СЕТ СН'!$H$17</f>
        <v>4118.2646892000002</v>
      </c>
      <c r="Y95" s="36">
        <f>SUMIFS(СВЦЭМ!$C$39:$C$782,СВЦЭМ!$A$39:$A$782,$A95,СВЦЭМ!$B$39:$B$782,Y$83)+'СЕТ СН'!$H$9+СВЦЭМ!$D$10+'СЕТ СН'!$H$5-'СЕТ СН'!$H$17</f>
        <v>4180.0749934300002</v>
      </c>
    </row>
    <row r="96" spans="1:25" ht="15.75" x14ac:dyDescent="0.2">
      <c r="A96" s="35">
        <f t="shared" si="2"/>
        <v>44664</v>
      </c>
      <c r="B96" s="36">
        <f>SUMIFS(СВЦЭМ!$C$39:$C$782,СВЦЭМ!$A$39:$A$782,$A96,СВЦЭМ!$B$39:$B$782,B$83)+'СЕТ СН'!$H$9+СВЦЭМ!$D$10+'СЕТ СН'!$H$5-'СЕТ СН'!$H$17</f>
        <v>4165.91451022</v>
      </c>
      <c r="C96" s="36">
        <f>SUMIFS(СВЦЭМ!$C$39:$C$782,СВЦЭМ!$A$39:$A$782,$A96,СВЦЭМ!$B$39:$B$782,C$83)+'СЕТ СН'!$H$9+СВЦЭМ!$D$10+'СЕТ СН'!$H$5-'СЕТ СН'!$H$17</f>
        <v>4160.5818183299998</v>
      </c>
      <c r="D96" s="36">
        <f>SUMIFS(СВЦЭМ!$C$39:$C$782,СВЦЭМ!$A$39:$A$782,$A96,СВЦЭМ!$B$39:$B$782,D$83)+'СЕТ СН'!$H$9+СВЦЭМ!$D$10+'СЕТ СН'!$H$5-'СЕТ СН'!$H$17</f>
        <v>4182.1993026599994</v>
      </c>
      <c r="E96" s="36">
        <f>SUMIFS(СВЦЭМ!$C$39:$C$782,СВЦЭМ!$A$39:$A$782,$A96,СВЦЭМ!$B$39:$B$782,E$83)+'СЕТ СН'!$H$9+СВЦЭМ!$D$10+'СЕТ СН'!$H$5-'СЕТ СН'!$H$17</f>
        <v>4207.2793716899996</v>
      </c>
      <c r="F96" s="36">
        <f>SUMIFS(СВЦЭМ!$C$39:$C$782,СВЦЭМ!$A$39:$A$782,$A96,СВЦЭМ!$B$39:$B$782,F$83)+'СЕТ СН'!$H$9+СВЦЭМ!$D$10+'СЕТ СН'!$H$5-'СЕТ СН'!$H$17</f>
        <v>4207.4712658500002</v>
      </c>
      <c r="G96" s="36">
        <f>SUMIFS(СВЦЭМ!$C$39:$C$782,СВЦЭМ!$A$39:$A$782,$A96,СВЦЭМ!$B$39:$B$782,G$83)+'СЕТ СН'!$H$9+СВЦЭМ!$D$10+'СЕТ СН'!$H$5-'СЕТ СН'!$H$17</f>
        <v>4217.8117011899994</v>
      </c>
      <c r="H96" s="36">
        <f>SUMIFS(СВЦЭМ!$C$39:$C$782,СВЦЭМ!$A$39:$A$782,$A96,СВЦЭМ!$B$39:$B$782,H$83)+'СЕТ СН'!$H$9+СВЦЭМ!$D$10+'СЕТ СН'!$H$5-'СЕТ СН'!$H$17</f>
        <v>4172.9133813600001</v>
      </c>
      <c r="I96" s="36">
        <f>SUMIFS(СВЦЭМ!$C$39:$C$782,СВЦЭМ!$A$39:$A$782,$A96,СВЦЭМ!$B$39:$B$782,I$83)+'СЕТ СН'!$H$9+СВЦЭМ!$D$10+'СЕТ СН'!$H$5-'СЕТ СН'!$H$17</f>
        <v>4156.6411570599994</v>
      </c>
      <c r="J96" s="36">
        <f>SUMIFS(СВЦЭМ!$C$39:$C$782,СВЦЭМ!$A$39:$A$782,$A96,СВЦЭМ!$B$39:$B$782,J$83)+'СЕТ СН'!$H$9+СВЦЭМ!$D$10+'СЕТ СН'!$H$5-'СЕТ СН'!$H$17</f>
        <v>4155.2759026699996</v>
      </c>
      <c r="K96" s="36">
        <f>SUMIFS(СВЦЭМ!$C$39:$C$782,СВЦЭМ!$A$39:$A$782,$A96,СВЦЭМ!$B$39:$B$782,K$83)+'СЕТ СН'!$H$9+СВЦЭМ!$D$10+'СЕТ СН'!$H$5-'СЕТ СН'!$H$17</f>
        <v>4128.23320384</v>
      </c>
      <c r="L96" s="36">
        <f>SUMIFS(СВЦЭМ!$C$39:$C$782,СВЦЭМ!$A$39:$A$782,$A96,СВЦЭМ!$B$39:$B$782,L$83)+'СЕТ СН'!$H$9+СВЦЭМ!$D$10+'СЕТ СН'!$H$5-'СЕТ СН'!$H$17</f>
        <v>4066.0251934299999</v>
      </c>
      <c r="M96" s="36">
        <f>SUMIFS(СВЦЭМ!$C$39:$C$782,СВЦЭМ!$A$39:$A$782,$A96,СВЦЭМ!$B$39:$B$782,M$83)+'СЕТ СН'!$H$9+СВЦЭМ!$D$10+'СЕТ СН'!$H$5-'СЕТ СН'!$H$17</f>
        <v>4070.2598896199997</v>
      </c>
      <c r="N96" s="36">
        <f>SUMIFS(СВЦЭМ!$C$39:$C$782,СВЦЭМ!$A$39:$A$782,$A96,СВЦЭМ!$B$39:$B$782,N$83)+'СЕТ СН'!$H$9+СВЦЭМ!$D$10+'СЕТ СН'!$H$5-'СЕТ СН'!$H$17</f>
        <v>4113.7548977899996</v>
      </c>
      <c r="O96" s="36">
        <f>SUMIFS(СВЦЭМ!$C$39:$C$782,СВЦЭМ!$A$39:$A$782,$A96,СВЦЭМ!$B$39:$B$782,O$83)+'СЕТ СН'!$H$9+СВЦЭМ!$D$10+'СЕТ СН'!$H$5-'СЕТ СН'!$H$17</f>
        <v>4153.9793710499998</v>
      </c>
      <c r="P96" s="36">
        <f>SUMIFS(СВЦЭМ!$C$39:$C$782,СВЦЭМ!$A$39:$A$782,$A96,СВЦЭМ!$B$39:$B$782,P$83)+'СЕТ СН'!$H$9+СВЦЭМ!$D$10+'СЕТ СН'!$H$5-'СЕТ СН'!$H$17</f>
        <v>4158.4984547100003</v>
      </c>
      <c r="Q96" s="36">
        <f>SUMIFS(СВЦЭМ!$C$39:$C$782,СВЦЭМ!$A$39:$A$782,$A96,СВЦЭМ!$B$39:$B$782,Q$83)+'СЕТ СН'!$H$9+СВЦЭМ!$D$10+'СЕТ СН'!$H$5-'СЕТ СН'!$H$17</f>
        <v>4157.2883253700002</v>
      </c>
      <c r="R96" s="36">
        <f>SUMIFS(СВЦЭМ!$C$39:$C$782,СВЦЭМ!$A$39:$A$782,$A96,СВЦЭМ!$B$39:$B$782,R$83)+'СЕТ СН'!$H$9+СВЦЭМ!$D$10+'СЕТ СН'!$H$5-'СЕТ СН'!$H$17</f>
        <v>4156.8819777299996</v>
      </c>
      <c r="S96" s="36">
        <f>SUMIFS(СВЦЭМ!$C$39:$C$782,СВЦЭМ!$A$39:$A$782,$A96,СВЦЭМ!$B$39:$B$782,S$83)+'СЕТ СН'!$H$9+СВЦЭМ!$D$10+'СЕТ СН'!$H$5-'СЕТ СН'!$H$17</f>
        <v>4162.24778057</v>
      </c>
      <c r="T96" s="36">
        <f>SUMIFS(СВЦЭМ!$C$39:$C$782,СВЦЭМ!$A$39:$A$782,$A96,СВЦЭМ!$B$39:$B$782,T$83)+'СЕТ СН'!$H$9+СВЦЭМ!$D$10+'СЕТ СН'!$H$5-'СЕТ СН'!$H$17</f>
        <v>4124.4748344299996</v>
      </c>
      <c r="U96" s="36">
        <f>SUMIFS(СВЦЭМ!$C$39:$C$782,СВЦЭМ!$A$39:$A$782,$A96,СВЦЭМ!$B$39:$B$782,U$83)+'СЕТ СН'!$H$9+СВЦЭМ!$D$10+'СЕТ СН'!$H$5-'СЕТ СН'!$H$17</f>
        <v>4058.8613367399998</v>
      </c>
      <c r="V96" s="36">
        <f>SUMIFS(СВЦЭМ!$C$39:$C$782,СВЦЭМ!$A$39:$A$782,$A96,СВЦЭМ!$B$39:$B$782,V$83)+'СЕТ СН'!$H$9+СВЦЭМ!$D$10+'СЕТ СН'!$H$5-'СЕТ СН'!$H$17</f>
        <v>4070.2250047099997</v>
      </c>
      <c r="W96" s="36">
        <f>SUMIFS(СВЦЭМ!$C$39:$C$782,СВЦЭМ!$A$39:$A$782,$A96,СВЦЭМ!$B$39:$B$782,W$83)+'СЕТ СН'!$H$9+СВЦЭМ!$D$10+'СЕТ СН'!$H$5-'СЕТ СН'!$H$17</f>
        <v>4088.8793531399997</v>
      </c>
      <c r="X96" s="36">
        <f>SUMIFS(СВЦЭМ!$C$39:$C$782,СВЦЭМ!$A$39:$A$782,$A96,СВЦЭМ!$B$39:$B$782,X$83)+'СЕТ СН'!$H$9+СВЦЭМ!$D$10+'СЕТ СН'!$H$5-'СЕТ СН'!$H$17</f>
        <v>4103.0018639600003</v>
      </c>
      <c r="Y96" s="36">
        <f>SUMIFS(СВЦЭМ!$C$39:$C$782,СВЦЭМ!$A$39:$A$782,$A96,СВЦЭМ!$B$39:$B$782,Y$83)+'СЕТ СН'!$H$9+СВЦЭМ!$D$10+'СЕТ СН'!$H$5-'СЕТ СН'!$H$17</f>
        <v>4176.6817105600003</v>
      </c>
    </row>
    <row r="97" spans="1:25" ht="15.75" x14ac:dyDescent="0.2">
      <c r="A97" s="35">
        <f t="shared" si="2"/>
        <v>44665</v>
      </c>
      <c r="B97" s="36">
        <f>SUMIFS(СВЦЭМ!$C$39:$C$782,СВЦЭМ!$A$39:$A$782,$A97,СВЦЭМ!$B$39:$B$782,B$83)+'СЕТ СН'!$H$9+СВЦЭМ!$D$10+'СЕТ СН'!$H$5-'СЕТ СН'!$H$17</f>
        <v>4205.4506007199998</v>
      </c>
      <c r="C97" s="36">
        <f>SUMIFS(СВЦЭМ!$C$39:$C$782,СВЦЭМ!$A$39:$A$782,$A97,СВЦЭМ!$B$39:$B$782,C$83)+'СЕТ СН'!$H$9+СВЦЭМ!$D$10+'СЕТ СН'!$H$5-'СЕТ СН'!$H$17</f>
        <v>4208.0058441000001</v>
      </c>
      <c r="D97" s="36">
        <f>SUMIFS(СВЦЭМ!$C$39:$C$782,СВЦЭМ!$A$39:$A$782,$A97,СВЦЭМ!$B$39:$B$782,D$83)+'СЕТ СН'!$H$9+СВЦЭМ!$D$10+'СЕТ СН'!$H$5-'СЕТ СН'!$H$17</f>
        <v>4225.7617329699997</v>
      </c>
      <c r="E97" s="36">
        <f>SUMIFS(СВЦЭМ!$C$39:$C$782,СВЦЭМ!$A$39:$A$782,$A97,СВЦЭМ!$B$39:$B$782,E$83)+'СЕТ СН'!$H$9+СВЦЭМ!$D$10+'СЕТ СН'!$H$5-'СЕТ СН'!$H$17</f>
        <v>4246.09576483</v>
      </c>
      <c r="F97" s="36">
        <f>SUMIFS(СВЦЭМ!$C$39:$C$782,СВЦЭМ!$A$39:$A$782,$A97,СВЦЭМ!$B$39:$B$782,F$83)+'СЕТ СН'!$H$9+СВЦЭМ!$D$10+'СЕТ СН'!$H$5-'СЕТ СН'!$H$17</f>
        <v>4233.0614220799998</v>
      </c>
      <c r="G97" s="36">
        <f>SUMIFS(СВЦЭМ!$C$39:$C$782,СВЦЭМ!$A$39:$A$782,$A97,СВЦЭМ!$B$39:$B$782,G$83)+'СЕТ СН'!$H$9+СВЦЭМ!$D$10+'СЕТ СН'!$H$5-'СЕТ СН'!$H$17</f>
        <v>4213.6269815599999</v>
      </c>
      <c r="H97" s="36">
        <f>SUMIFS(СВЦЭМ!$C$39:$C$782,СВЦЭМ!$A$39:$A$782,$A97,СВЦЭМ!$B$39:$B$782,H$83)+'СЕТ СН'!$H$9+СВЦЭМ!$D$10+'СЕТ СН'!$H$5-'СЕТ СН'!$H$17</f>
        <v>4164.4020622799999</v>
      </c>
      <c r="I97" s="36">
        <f>SUMIFS(СВЦЭМ!$C$39:$C$782,СВЦЭМ!$A$39:$A$782,$A97,СВЦЭМ!$B$39:$B$782,I$83)+'СЕТ СН'!$H$9+СВЦЭМ!$D$10+'СЕТ СН'!$H$5-'СЕТ СН'!$H$17</f>
        <v>4119.9436484500002</v>
      </c>
      <c r="J97" s="36">
        <f>SUMIFS(СВЦЭМ!$C$39:$C$782,СВЦЭМ!$A$39:$A$782,$A97,СВЦЭМ!$B$39:$B$782,J$83)+'СЕТ СН'!$H$9+СВЦЭМ!$D$10+'СЕТ СН'!$H$5-'СЕТ СН'!$H$17</f>
        <v>4098.9038383899997</v>
      </c>
      <c r="K97" s="36">
        <f>SUMIFS(СВЦЭМ!$C$39:$C$782,СВЦЭМ!$A$39:$A$782,$A97,СВЦЭМ!$B$39:$B$782,K$83)+'СЕТ СН'!$H$9+СВЦЭМ!$D$10+'СЕТ СН'!$H$5-'СЕТ СН'!$H$17</f>
        <v>4102.5562736699994</v>
      </c>
      <c r="L97" s="36">
        <f>SUMIFS(СВЦЭМ!$C$39:$C$782,СВЦЭМ!$A$39:$A$782,$A97,СВЦЭМ!$B$39:$B$782,L$83)+'СЕТ СН'!$H$9+СВЦЭМ!$D$10+'СЕТ СН'!$H$5-'СЕТ СН'!$H$17</f>
        <v>4119.7982953700002</v>
      </c>
      <c r="M97" s="36">
        <f>SUMIFS(СВЦЭМ!$C$39:$C$782,СВЦЭМ!$A$39:$A$782,$A97,СВЦЭМ!$B$39:$B$782,M$83)+'СЕТ СН'!$H$9+СВЦЭМ!$D$10+'СЕТ СН'!$H$5-'СЕТ СН'!$H$17</f>
        <v>4114.76094311</v>
      </c>
      <c r="N97" s="36">
        <f>SUMIFS(СВЦЭМ!$C$39:$C$782,СВЦЭМ!$A$39:$A$782,$A97,СВЦЭМ!$B$39:$B$782,N$83)+'СЕТ СН'!$H$9+СВЦЭМ!$D$10+'СЕТ СН'!$H$5-'СЕТ СН'!$H$17</f>
        <v>4125.1288449000003</v>
      </c>
      <c r="O97" s="36">
        <f>SUMIFS(СВЦЭМ!$C$39:$C$782,СВЦЭМ!$A$39:$A$782,$A97,СВЦЭМ!$B$39:$B$782,O$83)+'СЕТ СН'!$H$9+СВЦЭМ!$D$10+'СЕТ СН'!$H$5-'СЕТ СН'!$H$17</f>
        <v>4140.1180425499997</v>
      </c>
      <c r="P97" s="36">
        <f>SUMIFS(СВЦЭМ!$C$39:$C$782,СВЦЭМ!$A$39:$A$782,$A97,СВЦЭМ!$B$39:$B$782,P$83)+'СЕТ СН'!$H$9+СВЦЭМ!$D$10+'СЕТ СН'!$H$5-'СЕТ СН'!$H$17</f>
        <v>4147.5870834899997</v>
      </c>
      <c r="Q97" s="36">
        <f>SUMIFS(СВЦЭМ!$C$39:$C$782,СВЦЭМ!$A$39:$A$782,$A97,СВЦЭМ!$B$39:$B$782,Q$83)+'СЕТ СН'!$H$9+СВЦЭМ!$D$10+'СЕТ СН'!$H$5-'СЕТ СН'!$H$17</f>
        <v>4151.0671522499997</v>
      </c>
      <c r="R97" s="36">
        <f>SUMIFS(СВЦЭМ!$C$39:$C$782,СВЦЭМ!$A$39:$A$782,$A97,СВЦЭМ!$B$39:$B$782,R$83)+'СЕТ СН'!$H$9+СВЦЭМ!$D$10+'СЕТ СН'!$H$5-'СЕТ СН'!$H$17</f>
        <v>4145.4222279999994</v>
      </c>
      <c r="S97" s="36">
        <f>SUMIFS(СВЦЭМ!$C$39:$C$782,СВЦЭМ!$A$39:$A$782,$A97,СВЦЭМ!$B$39:$B$782,S$83)+'СЕТ СН'!$H$9+СВЦЭМ!$D$10+'СЕТ СН'!$H$5-'СЕТ СН'!$H$17</f>
        <v>4137.5284496200002</v>
      </c>
      <c r="T97" s="36">
        <f>SUMIFS(СВЦЭМ!$C$39:$C$782,СВЦЭМ!$A$39:$A$782,$A97,СВЦЭМ!$B$39:$B$782,T$83)+'СЕТ СН'!$H$9+СВЦЭМ!$D$10+'СЕТ СН'!$H$5-'СЕТ СН'!$H$17</f>
        <v>4113.8498272699999</v>
      </c>
      <c r="U97" s="36">
        <f>SUMIFS(СВЦЭМ!$C$39:$C$782,СВЦЭМ!$A$39:$A$782,$A97,СВЦЭМ!$B$39:$B$782,U$83)+'СЕТ СН'!$H$9+СВЦЭМ!$D$10+'СЕТ СН'!$H$5-'СЕТ СН'!$H$17</f>
        <v>4083.2794918199997</v>
      </c>
      <c r="V97" s="36">
        <f>SUMIFS(СВЦЭМ!$C$39:$C$782,СВЦЭМ!$A$39:$A$782,$A97,СВЦЭМ!$B$39:$B$782,V$83)+'СЕТ СН'!$H$9+СВЦЭМ!$D$10+'СЕТ СН'!$H$5-'СЕТ СН'!$H$17</f>
        <v>4069.01871489</v>
      </c>
      <c r="W97" s="36">
        <f>SUMIFS(СВЦЭМ!$C$39:$C$782,СВЦЭМ!$A$39:$A$782,$A97,СВЦЭМ!$B$39:$B$782,W$83)+'СЕТ СН'!$H$9+СВЦЭМ!$D$10+'СЕТ СН'!$H$5-'СЕТ СН'!$H$17</f>
        <v>4079.6100988999997</v>
      </c>
      <c r="X97" s="36">
        <f>SUMIFS(СВЦЭМ!$C$39:$C$782,СВЦЭМ!$A$39:$A$782,$A97,СВЦЭМ!$B$39:$B$782,X$83)+'СЕТ СН'!$H$9+СВЦЭМ!$D$10+'СЕТ СН'!$H$5-'СЕТ СН'!$H$17</f>
        <v>4073.8244819900001</v>
      </c>
      <c r="Y97" s="36">
        <f>SUMIFS(СВЦЭМ!$C$39:$C$782,СВЦЭМ!$A$39:$A$782,$A97,СВЦЭМ!$B$39:$B$782,Y$83)+'СЕТ СН'!$H$9+СВЦЭМ!$D$10+'СЕТ СН'!$H$5-'СЕТ СН'!$H$17</f>
        <v>4100.5401735300002</v>
      </c>
    </row>
    <row r="98" spans="1:25" ht="15.75" x14ac:dyDescent="0.2">
      <c r="A98" s="35">
        <f t="shared" si="2"/>
        <v>44666</v>
      </c>
      <c r="B98" s="36">
        <f>SUMIFS(СВЦЭМ!$C$39:$C$782,СВЦЭМ!$A$39:$A$782,$A98,СВЦЭМ!$B$39:$B$782,B$83)+'СЕТ СН'!$H$9+СВЦЭМ!$D$10+'СЕТ СН'!$H$5-'СЕТ СН'!$H$17</f>
        <v>4117.30878966</v>
      </c>
      <c r="C98" s="36">
        <f>SUMIFS(СВЦЭМ!$C$39:$C$782,СВЦЭМ!$A$39:$A$782,$A98,СВЦЭМ!$B$39:$B$782,C$83)+'СЕТ СН'!$H$9+СВЦЭМ!$D$10+'СЕТ СН'!$H$5-'СЕТ СН'!$H$17</f>
        <v>4104.1016618800004</v>
      </c>
      <c r="D98" s="36">
        <f>SUMIFS(СВЦЭМ!$C$39:$C$782,СВЦЭМ!$A$39:$A$782,$A98,СВЦЭМ!$B$39:$B$782,D$83)+'СЕТ СН'!$H$9+СВЦЭМ!$D$10+'СЕТ СН'!$H$5-'СЕТ СН'!$H$17</f>
        <v>4107.5163761900003</v>
      </c>
      <c r="E98" s="36">
        <f>SUMIFS(СВЦЭМ!$C$39:$C$782,СВЦЭМ!$A$39:$A$782,$A98,СВЦЭМ!$B$39:$B$782,E$83)+'СЕТ СН'!$H$9+СВЦЭМ!$D$10+'СЕТ СН'!$H$5-'СЕТ СН'!$H$17</f>
        <v>4129.5406614599997</v>
      </c>
      <c r="F98" s="36">
        <f>SUMIFS(СВЦЭМ!$C$39:$C$782,СВЦЭМ!$A$39:$A$782,$A98,СВЦЭМ!$B$39:$B$782,F$83)+'СЕТ СН'!$H$9+СВЦЭМ!$D$10+'СЕТ СН'!$H$5-'СЕТ СН'!$H$17</f>
        <v>4128.8751325100002</v>
      </c>
      <c r="G98" s="36">
        <f>SUMIFS(СВЦЭМ!$C$39:$C$782,СВЦЭМ!$A$39:$A$782,$A98,СВЦЭМ!$B$39:$B$782,G$83)+'СЕТ СН'!$H$9+СВЦЭМ!$D$10+'СЕТ СН'!$H$5-'СЕТ СН'!$H$17</f>
        <v>4122.1335789000004</v>
      </c>
      <c r="H98" s="36">
        <f>SUMIFS(СВЦЭМ!$C$39:$C$782,СВЦЭМ!$A$39:$A$782,$A98,СВЦЭМ!$B$39:$B$782,H$83)+'СЕТ СН'!$H$9+СВЦЭМ!$D$10+'СЕТ СН'!$H$5-'СЕТ СН'!$H$17</f>
        <v>4082.7057293099997</v>
      </c>
      <c r="I98" s="36">
        <f>SUMIFS(СВЦЭМ!$C$39:$C$782,СВЦЭМ!$A$39:$A$782,$A98,СВЦЭМ!$B$39:$B$782,I$83)+'СЕТ СН'!$H$9+СВЦЭМ!$D$10+'СЕТ СН'!$H$5-'СЕТ СН'!$H$17</f>
        <v>4079.1944641599998</v>
      </c>
      <c r="J98" s="36">
        <f>SUMIFS(СВЦЭМ!$C$39:$C$782,СВЦЭМ!$A$39:$A$782,$A98,СВЦЭМ!$B$39:$B$782,J$83)+'СЕТ СН'!$H$9+СВЦЭМ!$D$10+'СЕТ СН'!$H$5-'СЕТ СН'!$H$17</f>
        <v>4102.1490753999997</v>
      </c>
      <c r="K98" s="36">
        <f>SUMIFS(СВЦЭМ!$C$39:$C$782,СВЦЭМ!$A$39:$A$782,$A98,СВЦЭМ!$B$39:$B$782,K$83)+'СЕТ СН'!$H$9+СВЦЭМ!$D$10+'СЕТ СН'!$H$5-'СЕТ СН'!$H$17</f>
        <v>4099.9854974</v>
      </c>
      <c r="L98" s="36">
        <f>SUMIFS(СВЦЭМ!$C$39:$C$782,СВЦЭМ!$A$39:$A$782,$A98,СВЦЭМ!$B$39:$B$782,L$83)+'СЕТ СН'!$H$9+СВЦЭМ!$D$10+'СЕТ СН'!$H$5-'СЕТ СН'!$H$17</f>
        <v>4104.8342363299998</v>
      </c>
      <c r="M98" s="36">
        <f>SUMIFS(СВЦЭМ!$C$39:$C$782,СВЦЭМ!$A$39:$A$782,$A98,СВЦЭМ!$B$39:$B$782,M$83)+'СЕТ СН'!$H$9+СВЦЭМ!$D$10+'СЕТ СН'!$H$5-'СЕТ СН'!$H$17</f>
        <v>4106.6115906200002</v>
      </c>
      <c r="N98" s="36">
        <f>SUMIFS(СВЦЭМ!$C$39:$C$782,СВЦЭМ!$A$39:$A$782,$A98,СВЦЭМ!$B$39:$B$782,N$83)+'СЕТ СН'!$H$9+СВЦЭМ!$D$10+'СЕТ СН'!$H$5-'СЕТ СН'!$H$17</f>
        <v>4129.6653140099997</v>
      </c>
      <c r="O98" s="36">
        <f>SUMIFS(СВЦЭМ!$C$39:$C$782,СВЦЭМ!$A$39:$A$782,$A98,СВЦЭМ!$B$39:$B$782,O$83)+'СЕТ СН'!$H$9+СВЦЭМ!$D$10+'СЕТ СН'!$H$5-'СЕТ СН'!$H$17</f>
        <v>4157.3316256899998</v>
      </c>
      <c r="P98" s="36">
        <f>SUMIFS(СВЦЭМ!$C$39:$C$782,СВЦЭМ!$A$39:$A$782,$A98,СВЦЭМ!$B$39:$B$782,P$83)+'СЕТ СН'!$H$9+СВЦЭМ!$D$10+'СЕТ СН'!$H$5-'СЕТ СН'!$H$17</f>
        <v>4188.3361766099997</v>
      </c>
      <c r="Q98" s="36">
        <f>SUMIFS(СВЦЭМ!$C$39:$C$782,СВЦЭМ!$A$39:$A$782,$A98,СВЦЭМ!$B$39:$B$782,Q$83)+'СЕТ СН'!$H$9+СВЦЭМ!$D$10+'СЕТ СН'!$H$5-'СЕТ СН'!$H$17</f>
        <v>4194.7869673099995</v>
      </c>
      <c r="R98" s="36">
        <f>SUMIFS(СВЦЭМ!$C$39:$C$782,СВЦЭМ!$A$39:$A$782,$A98,СВЦЭМ!$B$39:$B$782,R$83)+'СЕТ СН'!$H$9+СВЦЭМ!$D$10+'СЕТ СН'!$H$5-'СЕТ СН'!$H$17</f>
        <v>4186.0203310799998</v>
      </c>
      <c r="S98" s="36">
        <f>SUMIFS(СВЦЭМ!$C$39:$C$782,СВЦЭМ!$A$39:$A$782,$A98,СВЦЭМ!$B$39:$B$782,S$83)+'СЕТ СН'!$H$9+СВЦЭМ!$D$10+'СЕТ СН'!$H$5-'СЕТ СН'!$H$17</f>
        <v>4160.11210811</v>
      </c>
      <c r="T98" s="36">
        <f>SUMIFS(СВЦЭМ!$C$39:$C$782,СВЦЭМ!$A$39:$A$782,$A98,СВЦЭМ!$B$39:$B$782,T$83)+'СЕТ СН'!$H$9+СВЦЭМ!$D$10+'СЕТ СН'!$H$5-'СЕТ СН'!$H$17</f>
        <v>4123.9484906099997</v>
      </c>
      <c r="U98" s="36">
        <f>SUMIFS(СВЦЭМ!$C$39:$C$782,СВЦЭМ!$A$39:$A$782,$A98,СВЦЭМ!$B$39:$B$782,U$83)+'СЕТ СН'!$H$9+СВЦЭМ!$D$10+'СЕТ СН'!$H$5-'СЕТ СН'!$H$17</f>
        <v>4072.7047959299998</v>
      </c>
      <c r="V98" s="36">
        <f>SUMIFS(СВЦЭМ!$C$39:$C$782,СВЦЭМ!$A$39:$A$782,$A98,СВЦЭМ!$B$39:$B$782,V$83)+'СЕТ СН'!$H$9+СВЦЭМ!$D$10+'СЕТ СН'!$H$5-'СЕТ СН'!$H$17</f>
        <v>4069.9412282200001</v>
      </c>
      <c r="W98" s="36">
        <f>SUMIFS(СВЦЭМ!$C$39:$C$782,СВЦЭМ!$A$39:$A$782,$A98,СВЦЭМ!$B$39:$B$782,W$83)+'СЕТ СН'!$H$9+СВЦЭМ!$D$10+'СЕТ СН'!$H$5-'СЕТ СН'!$H$17</f>
        <v>4100.7368235800004</v>
      </c>
      <c r="X98" s="36">
        <f>SUMIFS(СВЦЭМ!$C$39:$C$782,СВЦЭМ!$A$39:$A$782,$A98,СВЦЭМ!$B$39:$B$782,X$83)+'СЕТ СН'!$H$9+СВЦЭМ!$D$10+'СЕТ СН'!$H$5-'СЕТ СН'!$H$17</f>
        <v>4129.40253966</v>
      </c>
      <c r="Y98" s="36">
        <f>SUMIFS(СВЦЭМ!$C$39:$C$782,СВЦЭМ!$A$39:$A$782,$A98,СВЦЭМ!$B$39:$B$782,Y$83)+'СЕТ СН'!$H$9+СВЦЭМ!$D$10+'СЕТ СН'!$H$5-'СЕТ СН'!$H$17</f>
        <v>4169.7375617300004</v>
      </c>
    </row>
    <row r="99" spans="1:25" ht="15.75" x14ac:dyDescent="0.2">
      <c r="A99" s="35">
        <f t="shared" si="2"/>
        <v>44667</v>
      </c>
      <c r="B99" s="36">
        <f>SUMIFS(СВЦЭМ!$C$39:$C$782,СВЦЭМ!$A$39:$A$782,$A99,СВЦЭМ!$B$39:$B$782,B$83)+'СЕТ СН'!$H$9+СВЦЭМ!$D$10+'СЕТ СН'!$H$5-'СЕТ СН'!$H$17</f>
        <v>4140.61089412</v>
      </c>
      <c r="C99" s="36">
        <f>SUMIFS(СВЦЭМ!$C$39:$C$782,СВЦЭМ!$A$39:$A$782,$A99,СВЦЭМ!$B$39:$B$782,C$83)+'СЕТ СН'!$H$9+СВЦЭМ!$D$10+'СЕТ СН'!$H$5-'СЕТ СН'!$H$17</f>
        <v>4137.4741479099994</v>
      </c>
      <c r="D99" s="36">
        <f>SUMIFS(СВЦЭМ!$C$39:$C$782,СВЦЭМ!$A$39:$A$782,$A99,СВЦЭМ!$B$39:$B$782,D$83)+'СЕТ СН'!$H$9+СВЦЭМ!$D$10+'СЕТ СН'!$H$5-'СЕТ СН'!$H$17</f>
        <v>4165.7875494800001</v>
      </c>
      <c r="E99" s="36">
        <f>SUMIFS(СВЦЭМ!$C$39:$C$782,СВЦЭМ!$A$39:$A$782,$A99,СВЦЭМ!$B$39:$B$782,E$83)+'СЕТ СН'!$H$9+СВЦЭМ!$D$10+'СЕТ СН'!$H$5-'СЕТ СН'!$H$17</f>
        <v>4187.26642679</v>
      </c>
      <c r="F99" s="36">
        <f>SUMIFS(СВЦЭМ!$C$39:$C$782,СВЦЭМ!$A$39:$A$782,$A99,СВЦЭМ!$B$39:$B$782,F$83)+'СЕТ СН'!$H$9+СВЦЭМ!$D$10+'СЕТ СН'!$H$5-'СЕТ СН'!$H$17</f>
        <v>4193.6403978799999</v>
      </c>
      <c r="G99" s="36">
        <f>SUMIFS(СВЦЭМ!$C$39:$C$782,СВЦЭМ!$A$39:$A$782,$A99,СВЦЭМ!$B$39:$B$782,G$83)+'СЕТ СН'!$H$9+СВЦЭМ!$D$10+'СЕТ СН'!$H$5-'СЕТ СН'!$H$17</f>
        <v>4202.6769198000002</v>
      </c>
      <c r="H99" s="36">
        <f>SUMIFS(СВЦЭМ!$C$39:$C$782,СВЦЭМ!$A$39:$A$782,$A99,СВЦЭМ!$B$39:$B$782,H$83)+'СЕТ СН'!$H$9+СВЦЭМ!$D$10+'СЕТ СН'!$H$5-'СЕТ СН'!$H$17</f>
        <v>4186.5772173200003</v>
      </c>
      <c r="I99" s="36">
        <f>SUMIFS(СВЦЭМ!$C$39:$C$782,СВЦЭМ!$A$39:$A$782,$A99,СВЦЭМ!$B$39:$B$782,I$83)+'СЕТ СН'!$H$9+СВЦЭМ!$D$10+'СЕТ СН'!$H$5-'СЕТ СН'!$H$17</f>
        <v>4172.0747653399994</v>
      </c>
      <c r="J99" s="36">
        <f>SUMIFS(СВЦЭМ!$C$39:$C$782,СВЦЭМ!$A$39:$A$782,$A99,СВЦЭМ!$B$39:$B$782,J$83)+'СЕТ СН'!$H$9+СВЦЭМ!$D$10+'СЕТ СН'!$H$5-'СЕТ СН'!$H$17</f>
        <v>4111.8763265799998</v>
      </c>
      <c r="K99" s="36">
        <f>SUMIFS(СВЦЭМ!$C$39:$C$782,СВЦЭМ!$A$39:$A$782,$A99,СВЦЭМ!$B$39:$B$782,K$83)+'СЕТ СН'!$H$9+СВЦЭМ!$D$10+'СЕТ СН'!$H$5-'СЕТ СН'!$H$17</f>
        <v>4089.9051065100002</v>
      </c>
      <c r="L99" s="36">
        <f>SUMIFS(СВЦЭМ!$C$39:$C$782,СВЦЭМ!$A$39:$A$782,$A99,СВЦЭМ!$B$39:$B$782,L$83)+'СЕТ СН'!$H$9+СВЦЭМ!$D$10+'СЕТ СН'!$H$5-'СЕТ СН'!$H$17</f>
        <v>4043.2034721199998</v>
      </c>
      <c r="M99" s="36">
        <f>SUMIFS(СВЦЭМ!$C$39:$C$782,СВЦЭМ!$A$39:$A$782,$A99,СВЦЭМ!$B$39:$B$782,M$83)+'СЕТ СН'!$H$9+СВЦЭМ!$D$10+'СЕТ СН'!$H$5-'СЕТ СН'!$H$17</f>
        <v>4039.8443690599997</v>
      </c>
      <c r="N99" s="36">
        <f>SUMIFS(СВЦЭМ!$C$39:$C$782,СВЦЭМ!$A$39:$A$782,$A99,СВЦЭМ!$B$39:$B$782,N$83)+'СЕТ СН'!$H$9+СВЦЭМ!$D$10+'СЕТ СН'!$H$5-'СЕТ СН'!$H$17</f>
        <v>4080.97243802</v>
      </c>
      <c r="O99" s="36">
        <f>SUMIFS(СВЦЭМ!$C$39:$C$782,СВЦЭМ!$A$39:$A$782,$A99,СВЦЭМ!$B$39:$B$782,O$83)+'СЕТ СН'!$H$9+СВЦЭМ!$D$10+'СЕТ СН'!$H$5-'СЕТ СН'!$H$17</f>
        <v>4095.7232884300001</v>
      </c>
      <c r="P99" s="36">
        <f>SUMIFS(СВЦЭМ!$C$39:$C$782,СВЦЭМ!$A$39:$A$782,$A99,СВЦЭМ!$B$39:$B$782,P$83)+'СЕТ СН'!$H$9+СВЦЭМ!$D$10+'СЕТ СН'!$H$5-'СЕТ СН'!$H$17</f>
        <v>4106.5398486699996</v>
      </c>
      <c r="Q99" s="36">
        <f>SUMIFS(СВЦЭМ!$C$39:$C$782,СВЦЭМ!$A$39:$A$782,$A99,СВЦЭМ!$B$39:$B$782,Q$83)+'СЕТ СН'!$H$9+СВЦЭМ!$D$10+'СЕТ СН'!$H$5-'СЕТ СН'!$H$17</f>
        <v>4123.3788613400002</v>
      </c>
      <c r="R99" s="36">
        <f>SUMIFS(СВЦЭМ!$C$39:$C$782,СВЦЭМ!$A$39:$A$782,$A99,СВЦЭМ!$B$39:$B$782,R$83)+'СЕТ СН'!$H$9+СВЦЭМ!$D$10+'СЕТ СН'!$H$5-'СЕТ СН'!$H$17</f>
        <v>4140.4194066399996</v>
      </c>
      <c r="S99" s="36">
        <f>SUMIFS(СВЦЭМ!$C$39:$C$782,СВЦЭМ!$A$39:$A$782,$A99,СВЦЭМ!$B$39:$B$782,S$83)+'СЕТ СН'!$H$9+СВЦЭМ!$D$10+'СЕТ СН'!$H$5-'СЕТ СН'!$H$17</f>
        <v>4125.8830749299996</v>
      </c>
      <c r="T99" s="36">
        <f>SUMIFS(СВЦЭМ!$C$39:$C$782,СВЦЭМ!$A$39:$A$782,$A99,СВЦЭМ!$B$39:$B$782,T$83)+'СЕТ СН'!$H$9+СВЦЭМ!$D$10+'СЕТ СН'!$H$5-'СЕТ СН'!$H$17</f>
        <v>4101.8757507800001</v>
      </c>
      <c r="U99" s="36">
        <f>SUMIFS(СВЦЭМ!$C$39:$C$782,СВЦЭМ!$A$39:$A$782,$A99,СВЦЭМ!$B$39:$B$782,U$83)+'СЕТ СН'!$H$9+СВЦЭМ!$D$10+'СЕТ СН'!$H$5-'СЕТ СН'!$H$17</f>
        <v>4078.7364223300001</v>
      </c>
      <c r="V99" s="36">
        <f>SUMIFS(СВЦЭМ!$C$39:$C$782,СВЦЭМ!$A$39:$A$782,$A99,СВЦЭМ!$B$39:$B$782,V$83)+'СЕТ СН'!$H$9+СВЦЭМ!$D$10+'СЕТ СН'!$H$5-'СЕТ СН'!$H$17</f>
        <v>4047.8742947999999</v>
      </c>
      <c r="W99" s="36">
        <f>SUMIFS(СВЦЭМ!$C$39:$C$782,СВЦЭМ!$A$39:$A$782,$A99,СВЦЭМ!$B$39:$B$782,W$83)+'СЕТ СН'!$H$9+СВЦЭМ!$D$10+'СЕТ СН'!$H$5-'СЕТ СН'!$H$17</f>
        <v>4039.2382086299999</v>
      </c>
      <c r="X99" s="36">
        <f>SUMIFS(СВЦЭМ!$C$39:$C$782,СВЦЭМ!$A$39:$A$782,$A99,СВЦЭМ!$B$39:$B$782,X$83)+'СЕТ СН'!$H$9+СВЦЭМ!$D$10+'СЕТ СН'!$H$5-'СЕТ СН'!$H$17</f>
        <v>4091.6032440099998</v>
      </c>
      <c r="Y99" s="36">
        <f>SUMIFS(СВЦЭМ!$C$39:$C$782,СВЦЭМ!$A$39:$A$782,$A99,СВЦЭМ!$B$39:$B$782,Y$83)+'СЕТ СН'!$H$9+СВЦЭМ!$D$10+'СЕТ СН'!$H$5-'СЕТ СН'!$H$17</f>
        <v>4094.7267043100001</v>
      </c>
    </row>
    <row r="100" spans="1:25" ht="15.75" x14ac:dyDescent="0.2">
      <c r="A100" s="35">
        <f t="shared" si="2"/>
        <v>44668</v>
      </c>
      <c r="B100" s="36">
        <f>SUMIFS(СВЦЭМ!$C$39:$C$782,СВЦЭМ!$A$39:$A$782,$A100,СВЦЭМ!$B$39:$B$782,B$83)+'СЕТ СН'!$H$9+СВЦЭМ!$D$10+'СЕТ СН'!$H$5-'СЕТ СН'!$H$17</f>
        <v>4215.53049999</v>
      </c>
      <c r="C100" s="36">
        <f>SUMIFS(СВЦЭМ!$C$39:$C$782,СВЦЭМ!$A$39:$A$782,$A100,СВЦЭМ!$B$39:$B$782,C$83)+'СЕТ СН'!$H$9+СВЦЭМ!$D$10+'СЕТ СН'!$H$5-'СЕТ СН'!$H$17</f>
        <v>4221.9475797899995</v>
      </c>
      <c r="D100" s="36">
        <f>SUMIFS(СВЦЭМ!$C$39:$C$782,СВЦЭМ!$A$39:$A$782,$A100,СВЦЭМ!$B$39:$B$782,D$83)+'СЕТ СН'!$H$9+СВЦЭМ!$D$10+'СЕТ СН'!$H$5-'СЕТ СН'!$H$17</f>
        <v>4238.0652537099995</v>
      </c>
      <c r="E100" s="36">
        <f>SUMIFS(СВЦЭМ!$C$39:$C$782,СВЦЭМ!$A$39:$A$782,$A100,СВЦЭМ!$B$39:$B$782,E$83)+'СЕТ СН'!$H$9+СВЦЭМ!$D$10+'СЕТ СН'!$H$5-'СЕТ СН'!$H$17</f>
        <v>4310.6293638299994</v>
      </c>
      <c r="F100" s="36">
        <f>SUMIFS(СВЦЭМ!$C$39:$C$782,СВЦЭМ!$A$39:$A$782,$A100,СВЦЭМ!$B$39:$B$782,F$83)+'СЕТ СН'!$H$9+СВЦЭМ!$D$10+'СЕТ СН'!$H$5-'СЕТ СН'!$H$17</f>
        <v>4316.4324813700005</v>
      </c>
      <c r="G100" s="36">
        <f>SUMIFS(СВЦЭМ!$C$39:$C$782,СВЦЭМ!$A$39:$A$782,$A100,СВЦЭМ!$B$39:$B$782,G$83)+'СЕТ СН'!$H$9+СВЦЭМ!$D$10+'СЕТ СН'!$H$5-'СЕТ СН'!$H$17</f>
        <v>4309.4152141800005</v>
      </c>
      <c r="H100" s="36">
        <f>SUMIFS(СВЦЭМ!$C$39:$C$782,СВЦЭМ!$A$39:$A$782,$A100,СВЦЭМ!$B$39:$B$782,H$83)+'СЕТ СН'!$H$9+СВЦЭМ!$D$10+'СЕТ СН'!$H$5-'СЕТ СН'!$H$17</f>
        <v>4263.7734466499996</v>
      </c>
      <c r="I100" s="36">
        <f>SUMIFS(СВЦЭМ!$C$39:$C$782,СВЦЭМ!$A$39:$A$782,$A100,СВЦЭМ!$B$39:$B$782,I$83)+'СЕТ СН'!$H$9+СВЦЭМ!$D$10+'СЕТ СН'!$H$5-'СЕТ СН'!$H$17</f>
        <v>4220.4118857499998</v>
      </c>
      <c r="J100" s="36">
        <f>SUMIFS(СВЦЭМ!$C$39:$C$782,СВЦЭМ!$A$39:$A$782,$A100,СВЦЭМ!$B$39:$B$782,J$83)+'СЕТ СН'!$H$9+СВЦЭМ!$D$10+'СЕТ СН'!$H$5-'СЕТ СН'!$H$17</f>
        <v>4160.0111534799998</v>
      </c>
      <c r="K100" s="36">
        <f>SUMIFS(СВЦЭМ!$C$39:$C$782,СВЦЭМ!$A$39:$A$782,$A100,СВЦЭМ!$B$39:$B$782,K$83)+'СЕТ СН'!$H$9+СВЦЭМ!$D$10+'СЕТ СН'!$H$5-'СЕТ СН'!$H$17</f>
        <v>4143.3516123700001</v>
      </c>
      <c r="L100" s="36">
        <f>SUMIFS(СВЦЭМ!$C$39:$C$782,СВЦЭМ!$A$39:$A$782,$A100,СВЦЭМ!$B$39:$B$782,L$83)+'СЕТ СН'!$H$9+СВЦЭМ!$D$10+'СЕТ СН'!$H$5-'СЕТ СН'!$H$17</f>
        <v>4122.3941487800003</v>
      </c>
      <c r="M100" s="36">
        <f>SUMIFS(СВЦЭМ!$C$39:$C$782,СВЦЭМ!$A$39:$A$782,$A100,СВЦЭМ!$B$39:$B$782,M$83)+'СЕТ СН'!$H$9+СВЦЭМ!$D$10+'СЕТ СН'!$H$5-'СЕТ СН'!$H$17</f>
        <v>4137.4240137199995</v>
      </c>
      <c r="N100" s="36">
        <f>SUMIFS(СВЦЭМ!$C$39:$C$782,СВЦЭМ!$A$39:$A$782,$A100,СВЦЭМ!$B$39:$B$782,N$83)+'СЕТ СН'!$H$9+СВЦЭМ!$D$10+'СЕТ СН'!$H$5-'СЕТ СН'!$H$17</f>
        <v>4166.9978409799996</v>
      </c>
      <c r="O100" s="36">
        <f>SUMIFS(СВЦЭМ!$C$39:$C$782,СВЦЭМ!$A$39:$A$782,$A100,СВЦЭМ!$B$39:$B$782,O$83)+'СЕТ СН'!$H$9+СВЦЭМ!$D$10+'СЕТ СН'!$H$5-'СЕТ СН'!$H$17</f>
        <v>4199.6466025299997</v>
      </c>
      <c r="P100" s="36">
        <f>SUMIFS(СВЦЭМ!$C$39:$C$782,СВЦЭМ!$A$39:$A$782,$A100,СВЦЭМ!$B$39:$B$782,P$83)+'СЕТ СН'!$H$9+СВЦЭМ!$D$10+'СЕТ СН'!$H$5-'СЕТ СН'!$H$17</f>
        <v>4210.5774959600003</v>
      </c>
      <c r="Q100" s="36">
        <f>SUMIFS(СВЦЭМ!$C$39:$C$782,СВЦЭМ!$A$39:$A$782,$A100,СВЦЭМ!$B$39:$B$782,Q$83)+'СЕТ СН'!$H$9+СВЦЭМ!$D$10+'СЕТ СН'!$H$5-'СЕТ СН'!$H$17</f>
        <v>4212.9327589099994</v>
      </c>
      <c r="R100" s="36">
        <f>SUMIFS(СВЦЭМ!$C$39:$C$782,СВЦЭМ!$A$39:$A$782,$A100,СВЦЭМ!$B$39:$B$782,R$83)+'СЕТ СН'!$H$9+СВЦЭМ!$D$10+'СЕТ СН'!$H$5-'СЕТ СН'!$H$17</f>
        <v>4194.00743349</v>
      </c>
      <c r="S100" s="36">
        <f>SUMIFS(СВЦЭМ!$C$39:$C$782,СВЦЭМ!$A$39:$A$782,$A100,СВЦЭМ!$B$39:$B$782,S$83)+'СЕТ СН'!$H$9+СВЦЭМ!$D$10+'СЕТ СН'!$H$5-'СЕТ СН'!$H$17</f>
        <v>4112.7701526500005</v>
      </c>
      <c r="T100" s="36">
        <f>SUMIFS(СВЦЭМ!$C$39:$C$782,СВЦЭМ!$A$39:$A$782,$A100,СВЦЭМ!$B$39:$B$782,T$83)+'СЕТ СН'!$H$9+СВЦЭМ!$D$10+'СЕТ СН'!$H$5-'СЕТ СН'!$H$17</f>
        <v>4076.41613521</v>
      </c>
      <c r="U100" s="36">
        <f>SUMIFS(СВЦЭМ!$C$39:$C$782,СВЦЭМ!$A$39:$A$782,$A100,СВЦЭМ!$B$39:$B$782,U$83)+'СЕТ СН'!$H$9+СВЦЭМ!$D$10+'СЕТ СН'!$H$5-'СЕТ СН'!$H$17</f>
        <v>4064.9480243799999</v>
      </c>
      <c r="V100" s="36">
        <f>SUMIFS(СВЦЭМ!$C$39:$C$782,СВЦЭМ!$A$39:$A$782,$A100,СВЦЭМ!$B$39:$B$782,V$83)+'СЕТ СН'!$H$9+СВЦЭМ!$D$10+'СЕТ СН'!$H$5-'СЕТ СН'!$H$17</f>
        <v>4089.93979029</v>
      </c>
      <c r="W100" s="36">
        <f>SUMIFS(СВЦЭМ!$C$39:$C$782,СВЦЭМ!$A$39:$A$782,$A100,СВЦЭМ!$B$39:$B$782,W$83)+'СЕТ СН'!$H$9+СВЦЭМ!$D$10+'СЕТ СН'!$H$5-'СЕТ СН'!$H$17</f>
        <v>4128.9712110199998</v>
      </c>
      <c r="X100" s="36">
        <f>SUMIFS(СВЦЭМ!$C$39:$C$782,СВЦЭМ!$A$39:$A$782,$A100,СВЦЭМ!$B$39:$B$782,X$83)+'СЕТ СН'!$H$9+СВЦЭМ!$D$10+'СЕТ СН'!$H$5-'СЕТ СН'!$H$17</f>
        <v>4110.7446984099997</v>
      </c>
      <c r="Y100" s="36">
        <f>SUMIFS(СВЦЭМ!$C$39:$C$782,СВЦЭМ!$A$39:$A$782,$A100,СВЦЭМ!$B$39:$B$782,Y$83)+'СЕТ СН'!$H$9+СВЦЭМ!$D$10+'СЕТ СН'!$H$5-'СЕТ СН'!$H$17</f>
        <v>4159.6714454399998</v>
      </c>
    </row>
    <row r="101" spans="1:25" ht="15.75" x14ac:dyDescent="0.2">
      <c r="A101" s="35">
        <f t="shared" si="2"/>
        <v>44669</v>
      </c>
      <c r="B101" s="36">
        <f>SUMIFS(СВЦЭМ!$C$39:$C$782,СВЦЭМ!$A$39:$A$782,$A101,СВЦЭМ!$B$39:$B$782,B$83)+'СЕТ СН'!$H$9+СВЦЭМ!$D$10+'СЕТ СН'!$H$5-'СЕТ СН'!$H$17</f>
        <v>4133.8562220599997</v>
      </c>
      <c r="C101" s="36">
        <f>SUMIFS(СВЦЭМ!$C$39:$C$782,СВЦЭМ!$A$39:$A$782,$A101,СВЦЭМ!$B$39:$B$782,C$83)+'СЕТ СН'!$H$9+СВЦЭМ!$D$10+'СЕТ СН'!$H$5-'СЕТ СН'!$H$17</f>
        <v>4168.2794018799996</v>
      </c>
      <c r="D101" s="36">
        <f>SUMIFS(СВЦЭМ!$C$39:$C$782,СВЦЭМ!$A$39:$A$782,$A101,СВЦЭМ!$B$39:$B$782,D$83)+'СЕТ СН'!$H$9+СВЦЭМ!$D$10+'СЕТ СН'!$H$5-'СЕТ СН'!$H$17</f>
        <v>4220.9918995199996</v>
      </c>
      <c r="E101" s="36">
        <f>SUMIFS(СВЦЭМ!$C$39:$C$782,СВЦЭМ!$A$39:$A$782,$A101,СВЦЭМ!$B$39:$B$782,E$83)+'СЕТ СН'!$H$9+СВЦЭМ!$D$10+'СЕТ СН'!$H$5-'СЕТ СН'!$H$17</f>
        <v>4246.3720660700001</v>
      </c>
      <c r="F101" s="36">
        <f>SUMIFS(СВЦЭМ!$C$39:$C$782,СВЦЭМ!$A$39:$A$782,$A101,СВЦЭМ!$B$39:$B$782,F$83)+'СЕТ СН'!$H$9+СВЦЭМ!$D$10+'СЕТ СН'!$H$5-'СЕТ СН'!$H$17</f>
        <v>4258.4061400199998</v>
      </c>
      <c r="G101" s="36">
        <f>SUMIFS(СВЦЭМ!$C$39:$C$782,СВЦЭМ!$A$39:$A$782,$A101,СВЦЭМ!$B$39:$B$782,G$83)+'СЕТ СН'!$H$9+СВЦЭМ!$D$10+'СЕТ СН'!$H$5-'СЕТ СН'!$H$17</f>
        <v>4279.3251462999997</v>
      </c>
      <c r="H101" s="36">
        <f>SUMIFS(СВЦЭМ!$C$39:$C$782,СВЦЭМ!$A$39:$A$782,$A101,СВЦЭМ!$B$39:$B$782,H$83)+'СЕТ СН'!$H$9+СВЦЭМ!$D$10+'СЕТ СН'!$H$5-'СЕТ СН'!$H$17</f>
        <v>4216.7472734900002</v>
      </c>
      <c r="I101" s="36">
        <f>SUMIFS(СВЦЭМ!$C$39:$C$782,СВЦЭМ!$A$39:$A$782,$A101,СВЦЭМ!$B$39:$B$782,I$83)+'СЕТ СН'!$H$9+СВЦЭМ!$D$10+'СЕТ СН'!$H$5-'СЕТ СН'!$H$17</f>
        <v>4166.5557721000005</v>
      </c>
      <c r="J101" s="36">
        <f>SUMIFS(СВЦЭМ!$C$39:$C$782,СВЦЭМ!$A$39:$A$782,$A101,СВЦЭМ!$B$39:$B$782,J$83)+'СЕТ СН'!$H$9+СВЦЭМ!$D$10+'СЕТ СН'!$H$5-'СЕТ СН'!$H$17</f>
        <v>4128.5442005799996</v>
      </c>
      <c r="K101" s="36">
        <f>SUMIFS(СВЦЭМ!$C$39:$C$782,СВЦЭМ!$A$39:$A$782,$A101,СВЦЭМ!$B$39:$B$782,K$83)+'СЕТ СН'!$H$9+СВЦЭМ!$D$10+'СЕТ СН'!$H$5-'СЕТ СН'!$H$17</f>
        <v>4108.4351537299999</v>
      </c>
      <c r="L101" s="36">
        <f>SUMIFS(СВЦЭМ!$C$39:$C$782,СВЦЭМ!$A$39:$A$782,$A101,СВЦЭМ!$B$39:$B$782,L$83)+'СЕТ СН'!$H$9+СВЦЭМ!$D$10+'СЕТ СН'!$H$5-'СЕТ СН'!$H$17</f>
        <v>4117.5565172500001</v>
      </c>
      <c r="M101" s="36">
        <f>SUMIFS(СВЦЭМ!$C$39:$C$782,СВЦЭМ!$A$39:$A$782,$A101,СВЦЭМ!$B$39:$B$782,M$83)+'СЕТ СН'!$H$9+СВЦЭМ!$D$10+'СЕТ СН'!$H$5-'СЕТ СН'!$H$17</f>
        <v>4132.7066553799996</v>
      </c>
      <c r="N101" s="36">
        <f>SUMIFS(СВЦЭМ!$C$39:$C$782,СВЦЭМ!$A$39:$A$782,$A101,СВЦЭМ!$B$39:$B$782,N$83)+'СЕТ СН'!$H$9+СВЦЭМ!$D$10+'СЕТ СН'!$H$5-'СЕТ СН'!$H$17</f>
        <v>4165.7830879200001</v>
      </c>
      <c r="O101" s="36">
        <f>SUMIFS(СВЦЭМ!$C$39:$C$782,СВЦЭМ!$A$39:$A$782,$A101,СВЦЭМ!$B$39:$B$782,O$83)+'СЕТ СН'!$H$9+СВЦЭМ!$D$10+'СЕТ СН'!$H$5-'СЕТ СН'!$H$17</f>
        <v>4191.8550834500002</v>
      </c>
      <c r="P101" s="36">
        <f>SUMIFS(СВЦЭМ!$C$39:$C$782,СВЦЭМ!$A$39:$A$782,$A101,СВЦЭМ!$B$39:$B$782,P$83)+'СЕТ СН'!$H$9+СВЦЭМ!$D$10+'СЕТ СН'!$H$5-'СЕТ СН'!$H$17</f>
        <v>4216.7897504299999</v>
      </c>
      <c r="Q101" s="36">
        <f>SUMIFS(СВЦЭМ!$C$39:$C$782,СВЦЭМ!$A$39:$A$782,$A101,СВЦЭМ!$B$39:$B$782,Q$83)+'СЕТ СН'!$H$9+СВЦЭМ!$D$10+'СЕТ СН'!$H$5-'СЕТ СН'!$H$17</f>
        <v>4219.2137954999998</v>
      </c>
      <c r="R101" s="36">
        <f>SUMIFS(СВЦЭМ!$C$39:$C$782,СВЦЭМ!$A$39:$A$782,$A101,СВЦЭМ!$B$39:$B$782,R$83)+'СЕТ СН'!$H$9+СВЦЭМ!$D$10+'СЕТ СН'!$H$5-'СЕТ СН'!$H$17</f>
        <v>4204.4955050099998</v>
      </c>
      <c r="S101" s="36">
        <f>SUMIFS(СВЦЭМ!$C$39:$C$782,СВЦЭМ!$A$39:$A$782,$A101,СВЦЭМ!$B$39:$B$782,S$83)+'СЕТ СН'!$H$9+СВЦЭМ!$D$10+'СЕТ СН'!$H$5-'СЕТ СН'!$H$17</f>
        <v>4139.2146599099997</v>
      </c>
      <c r="T101" s="36">
        <f>SUMIFS(СВЦЭМ!$C$39:$C$782,СВЦЭМ!$A$39:$A$782,$A101,СВЦЭМ!$B$39:$B$782,T$83)+'СЕТ СН'!$H$9+СВЦЭМ!$D$10+'СЕТ СН'!$H$5-'СЕТ СН'!$H$17</f>
        <v>4099.8717158700001</v>
      </c>
      <c r="U101" s="36">
        <f>SUMIFS(СВЦЭМ!$C$39:$C$782,СВЦЭМ!$A$39:$A$782,$A101,СВЦЭМ!$B$39:$B$782,U$83)+'СЕТ СН'!$H$9+СВЦЭМ!$D$10+'СЕТ СН'!$H$5-'СЕТ СН'!$H$17</f>
        <v>4098.1700383299994</v>
      </c>
      <c r="V101" s="36">
        <f>SUMIFS(СВЦЭМ!$C$39:$C$782,СВЦЭМ!$A$39:$A$782,$A101,СВЦЭМ!$B$39:$B$782,V$83)+'СЕТ СН'!$H$9+СВЦЭМ!$D$10+'СЕТ СН'!$H$5-'СЕТ СН'!$H$17</f>
        <v>4090.9845992999999</v>
      </c>
      <c r="W101" s="36">
        <f>SUMIFS(СВЦЭМ!$C$39:$C$782,СВЦЭМ!$A$39:$A$782,$A101,СВЦЭМ!$B$39:$B$782,W$83)+'СЕТ СН'!$H$9+СВЦЭМ!$D$10+'СЕТ СН'!$H$5-'СЕТ СН'!$H$17</f>
        <v>4124.3302978299998</v>
      </c>
      <c r="X101" s="36">
        <f>SUMIFS(СВЦЭМ!$C$39:$C$782,СВЦЭМ!$A$39:$A$782,$A101,СВЦЭМ!$B$39:$B$782,X$83)+'СЕТ СН'!$H$9+СВЦЭМ!$D$10+'СЕТ СН'!$H$5-'СЕТ СН'!$H$17</f>
        <v>4154.0612313700003</v>
      </c>
      <c r="Y101" s="36">
        <f>SUMIFS(СВЦЭМ!$C$39:$C$782,СВЦЭМ!$A$39:$A$782,$A101,СВЦЭМ!$B$39:$B$782,Y$83)+'СЕТ СН'!$H$9+СВЦЭМ!$D$10+'СЕТ СН'!$H$5-'СЕТ СН'!$H$17</f>
        <v>4157.1595469900003</v>
      </c>
    </row>
    <row r="102" spans="1:25" ht="15.75" x14ac:dyDescent="0.2">
      <c r="A102" s="35">
        <f t="shared" si="2"/>
        <v>44670</v>
      </c>
      <c r="B102" s="36">
        <f>SUMIFS(СВЦЭМ!$C$39:$C$782,СВЦЭМ!$A$39:$A$782,$A102,СВЦЭМ!$B$39:$B$782,B$83)+'СЕТ СН'!$H$9+СВЦЭМ!$D$10+'СЕТ СН'!$H$5-'СЕТ СН'!$H$17</f>
        <v>3992.0365402299999</v>
      </c>
      <c r="C102" s="36">
        <f>SUMIFS(СВЦЭМ!$C$39:$C$782,СВЦЭМ!$A$39:$A$782,$A102,СВЦЭМ!$B$39:$B$782,C$83)+'СЕТ СН'!$H$9+СВЦЭМ!$D$10+'СЕТ СН'!$H$5-'СЕТ СН'!$H$17</f>
        <v>4025.4864611799999</v>
      </c>
      <c r="D102" s="36">
        <f>SUMIFS(СВЦЭМ!$C$39:$C$782,СВЦЭМ!$A$39:$A$782,$A102,СВЦЭМ!$B$39:$B$782,D$83)+'СЕТ СН'!$H$9+СВЦЭМ!$D$10+'СЕТ СН'!$H$5-'СЕТ СН'!$H$17</f>
        <v>4077.3822066000002</v>
      </c>
      <c r="E102" s="36">
        <f>SUMIFS(СВЦЭМ!$C$39:$C$782,СВЦЭМ!$A$39:$A$782,$A102,СВЦЭМ!$B$39:$B$782,E$83)+'СЕТ СН'!$H$9+СВЦЭМ!$D$10+'СЕТ СН'!$H$5-'СЕТ СН'!$H$17</f>
        <v>4091.2593141299999</v>
      </c>
      <c r="F102" s="36">
        <f>SUMIFS(СВЦЭМ!$C$39:$C$782,СВЦЭМ!$A$39:$A$782,$A102,СВЦЭМ!$B$39:$B$782,F$83)+'СЕТ СН'!$H$9+СВЦЭМ!$D$10+'СЕТ СН'!$H$5-'СЕТ СН'!$H$17</f>
        <v>4097.1428693300004</v>
      </c>
      <c r="G102" s="36">
        <f>SUMIFS(СВЦЭМ!$C$39:$C$782,СВЦЭМ!$A$39:$A$782,$A102,СВЦЭМ!$B$39:$B$782,G$83)+'СЕТ СН'!$H$9+СВЦЭМ!$D$10+'СЕТ СН'!$H$5-'СЕТ СН'!$H$17</f>
        <v>4080.31671121</v>
      </c>
      <c r="H102" s="36">
        <f>SUMIFS(СВЦЭМ!$C$39:$C$782,СВЦЭМ!$A$39:$A$782,$A102,СВЦЭМ!$B$39:$B$782,H$83)+'СЕТ СН'!$H$9+СВЦЭМ!$D$10+'СЕТ СН'!$H$5-'СЕТ СН'!$H$17</f>
        <v>4070.5235748099999</v>
      </c>
      <c r="I102" s="36">
        <f>SUMIFS(СВЦЭМ!$C$39:$C$782,СВЦЭМ!$A$39:$A$782,$A102,СВЦЭМ!$B$39:$B$782,I$83)+'СЕТ СН'!$H$9+СВЦЭМ!$D$10+'СЕТ СН'!$H$5-'СЕТ СН'!$H$17</f>
        <v>4029.4767861700002</v>
      </c>
      <c r="J102" s="36">
        <f>SUMIFS(СВЦЭМ!$C$39:$C$782,СВЦЭМ!$A$39:$A$782,$A102,СВЦЭМ!$B$39:$B$782,J$83)+'СЕТ СН'!$H$9+СВЦЭМ!$D$10+'СЕТ СН'!$H$5-'СЕТ СН'!$H$17</f>
        <v>3991.6121665800001</v>
      </c>
      <c r="K102" s="36">
        <f>SUMIFS(СВЦЭМ!$C$39:$C$782,СВЦЭМ!$A$39:$A$782,$A102,СВЦЭМ!$B$39:$B$782,K$83)+'СЕТ СН'!$H$9+СВЦЭМ!$D$10+'СЕТ СН'!$H$5-'СЕТ СН'!$H$17</f>
        <v>3983.8204883099997</v>
      </c>
      <c r="L102" s="36">
        <f>SUMIFS(СВЦЭМ!$C$39:$C$782,СВЦЭМ!$A$39:$A$782,$A102,СВЦЭМ!$B$39:$B$782,L$83)+'СЕТ СН'!$H$9+СВЦЭМ!$D$10+'СЕТ СН'!$H$5-'СЕТ СН'!$H$17</f>
        <v>3968.08130622</v>
      </c>
      <c r="M102" s="36">
        <f>SUMIFS(СВЦЭМ!$C$39:$C$782,СВЦЭМ!$A$39:$A$782,$A102,СВЦЭМ!$B$39:$B$782,M$83)+'СЕТ СН'!$H$9+СВЦЭМ!$D$10+'СЕТ СН'!$H$5-'СЕТ СН'!$H$17</f>
        <v>3991.5639176699997</v>
      </c>
      <c r="N102" s="36">
        <f>SUMIFS(СВЦЭМ!$C$39:$C$782,СВЦЭМ!$A$39:$A$782,$A102,СВЦЭМ!$B$39:$B$782,N$83)+'СЕТ СН'!$H$9+СВЦЭМ!$D$10+'СЕТ СН'!$H$5-'СЕТ СН'!$H$17</f>
        <v>3999.7319035299997</v>
      </c>
      <c r="O102" s="36">
        <f>SUMIFS(СВЦЭМ!$C$39:$C$782,СВЦЭМ!$A$39:$A$782,$A102,СВЦЭМ!$B$39:$B$782,O$83)+'СЕТ СН'!$H$9+СВЦЭМ!$D$10+'СЕТ СН'!$H$5-'СЕТ СН'!$H$17</f>
        <v>4004.7763875700002</v>
      </c>
      <c r="P102" s="36">
        <f>SUMIFS(СВЦЭМ!$C$39:$C$782,СВЦЭМ!$A$39:$A$782,$A102,СВЦЭМ!$B$39:$B$782,P$83)+'СЕТ СН'!$H$9+СВЦЭМ!$D$10+'СЕТ СН'!$H$5-'СЕТ СН'!$H$17</f>
        <v>4025.0990312399999</v>
      </c>
      <c r="Q102" s="36">
        <f>SUMIFS(СВЦЭМ!$C$39:$C$782,СВЦЭМ!$A$39:$A$782,$A102,СВЦЭМ!$B$39:$B$782,Q$83)+'СЕТ СН'!$H$9+СВЦЭМ!$D$10+'СЕТ СН'!$H$5-'СЕТ СН'!$H$17</f>
        <v>4035.4094429699999</v>
      </c>
      <c r="R102" s="36">
        <f>SUMIFS(СВЦЭМ!$C$39:$C$782,СВЦЭМ!$A$39:$A$782,$A102,СВЦЭМ!$B$39:$B$782,R$83)+'СЕТ СН'!$H$9+СВЦЭМ!$D$10+'СЕТ СН'!$H$5-'СЕТ СН'!$H$17</f>
        <v>4052.0538979900002</v>
      </c>
      <c r="S102" s="36">
        <f>SUMIFS(СВЦЭМ!$C$39:$C$782,СВЦЭМ!$A$39:$A$782,$A102,СВЦЭМ!$B$39:$B$782,S$83)+'СЕТ СН'!$H$9+СВЦЭМ!$D$10+'СЕТ СН'!$H$5-'СЕТ СН'!$H$17</f>
        <v>4044.0176239699999</v>
      </c>
      <c r="T102" s="36">
        <f>SUMIFS(СВЦЭМ!$C$39:$C$782,СВЦЭМ!$A$39:$A$782,$A102,СВЦЭМ!$B$39:$B$782,T$83)+'СЕТ СН'!$H$9+СВЦЭМ!$D$10+'СЕТ СН'!$H$5-'СЕТ СН'!$H$17</f>
        <v>4026.3951616200002</v>
      </c>
      <c r="U102" s="36">
        <f>SUMIFS(СВЦЭМ!$C$39:$C$782,СВЦЭМ!$A$39:$A$782,$A102,СВЦЭМ!$B$39:$B$782,U$83)+'СЕТ СН'!$H$9+СВЦЭМ!$D$10+'СЕТ СН'!$H$5-'СЕТ СН'!$H$17</f>
        <v>3988.9892943999998</v>
      </c>
      <c r="V102" s="36">
        <f>SUMIFS(СВЦЭМ!$C$39:$C$782,СВЦЭМ!$A$39:$A$782,$A102,СВЦЭМ!$B$39:$B$782,V$83)+'СЕТ СН'!$H$9+СВЦЭМ!$D$10+'СЕТ СН'!$H$5-'СЕТ СН'!$H$17</f>
        <v>3970.91029407</v>
      </c>
      <c r="W102" s="36">
        <f>SUMIFS(СВЦЭМ!$C$39:$C$782,СВЦЭМ!$A$39:$A$782,$A102,СВЦЭМ!$B$39:$B$782,W$83)+'СЕТ СН'!$H$9+СВЦЭМ!$D$10+'СЕТ СН'!$H$5-'СЕТ СН'!$H$17</f>
        <v>3966.4454979000002</v>
      </c>
      <c r="X102" s="36">
        <f>SUMIFS(СВЦЭМ!$C$39:$C$782,СВЦЭМ!$A$39:$A$782,$A102,СВЦЭМ!$B$39:$B$782,X$83)+'СЕТ СН'!$H$9+СВЦЭМ!$D$10+'СЕТ СН'!$H$5-'СЕТ СН'!$H$17</f>
        <v>3993.8217323899999</v>
      </c>
      <c r="Y102" s="36">
        <f>SUMIFS(СВЦЭМ!$C$39:$C$782,СВЦЭМ!$A$39:$A$782,$A102,СВЦЭМ!$B$39:$B$782,Y$83)+'СЕТ СН'!$H$9+СВЦЭМ!$D$10+'СЕТ СН'!$H$5-'СЕТ СН'!$H$17</f>
        <v>4015.36974379</v>
      </c>
    </row>
    <row r="103" spans="1:25" ht="15.75" x14ac:dyDescent="0.2">
      <c r="A103" s="35">
        <f t="shared" si="2"/>
        <v>44671</v>
      </c>
      <c r="B103" s="36">
        <f>SUMIFS(СВЦЭМ!$C$39:$C$782,СВЦЭМ!$A$39:$A$782,$A103,СВЦЭМ!$B$39:$B$782,B$83)+'СЕТ СН'!$H$9+СВЦЭМ!$D$10+'СЕТ СН'!$H$5-'СЕТ СН'!$H$17</f>
        <v>3922.0169417400002</v>
      </c>
      <c r="C103" s="36">
        <f>SUMIFS(СВЦЭМ!$C$39:$C$782,СВЦЭМ!$A$39:$A$782,$A103,СВЦЭМ!$B$39:$B$782,C$83)+'СЕТ СН'!$H$9+СВЦЭМ!$D$10+'СЕТ СН'!$H$5-'СЕТ СН'!$H$17</f>
        <v>3969.94130679</v>
      </c>
      <c r="D103" s="36">
        <f>SUMIFS(СВЦЭМ!$C$39:$C$782,СВЦЭМ!$A$39:$A$782,$A103,СВЦЭМ!$B$39:$B$782,D$83)+'СЕТ СН'!$H$9+СВЦЭМ!$D$10+'СЕТ СН'!$H$5-'СЕТ СН'!$H$17</f>
        <v>3993.2364921899998</v>
      </c>
      <c r="E103" s="36">
        <f>SUMIFS(СВЦЭМ!$C$39:$C$782,СВЦЭМ!$A$39:$A$782,$A103,СВЦЭМ!$B$39:$B$782,E$83)+'СЕТ СН'!$H$9+СВЦЭМ!$D$10+'СЕТ СН'!$H$5-'СЕТ СН'!$H$17</f>
        <v>4006.1733669599998</v>
      </c>
      <c r="F103" s="36">
        <f>SUMIFS(СВЦЭМ!$C$39:$C$782,СВЦЭМ!$A$39:$A$782,$A103,СВЦЭМ!$B$39:$B$782,F$83)+'СЕТ СН'!$H$9+СВЦЭМ!$D$10+'СЕТ СН'!$H$5-'СЕТ СН'!$H$17</f>
        <v>4007.97435731</v>
      </c>
      <c r="G103" s="36">
        <f>SUMIFS(СВЦЭМ!$C$39:$C$782,СВЦЭМ!$A$39:$A$782,$A103,СВЦЭМ!$B$39:$B$782,G$83)+'СЕТ СН'!$H$9+СВЦЭМ!$D$10+'СЕТ СН'!$H$5-'СЕТ СН'!$H$17</f>
        <v>3986.9869733699998</v>
      </c>
      <c r="H103" s="36">
        <f>SUMIFS(СВЦЭМ!$C$39:$C$782,СВЦЭМ!$A$39:$A$782,$A103,СВЦЭМ!$B$39:$B$782,H$83)+'СЕТ СН'!$H$9+СВЦЭМ!$D$10+'СЕТ СН'!$H$5-'СЕТ СН'!$H$17</f>
        <v>3938.1419329600003</v>
      </c>
      <c r="I103" s="36">
        <f>SUMIFS(СВЦЭМ!$C$39:$C$782,СВЦЭМ!$A$39:$A$782,$A103,СВЦЭМ!$B$39:$B$782,I$83)+'СЕТ СН'!$H$9+СВЦЭМ!$D$10+'СЕТ СН'!$H$5-'СЕТ СН'!$H$17</f>
        <v>3947.90263422</v>
      </c>
      <c r="J103" s="36">
        <f>SUMIFS(СВЦЭМ!$C$39:$C$782,СВЦЭМ!$A$39:$A$782,$A103,СВЦЭМ!$B$39:$B$782,J$83)+'СЕТ СН'!$H$9+СВЦЭМ!$D$10+'СЕТ СН'!$H$5-'СЕТ СН'!$H$17</f>
        <v>3954.5756929999998</v>
      </c>
      <c r="K103" s="36">
        <f>SUMIFS(СВЦЭМ!$C$39:$C$782,СВЦЭМ!$A$39:$A$782,$A103,СВЦЭМ!$B$39:$B$782,K$83)+'СЕТ СН'!$H$9+СВЦЭМ!$D$10+'СЕТ СН'!$H$5-'СЕТ СН'!$H$17</f>
        <v>3945.6217390199999</v>
      </c>
      <c r="L103" s="36">
        <f>SUMIFS(СВЦЭМ!$C$39:$C$782,СВЦЭМ!$A$39:$A$782,$A103,СВЦЭМ!$B$39:$B$782,L$83)+'СЕТ СН'!$H$9+СВЦЭМ!$D$10+'СЕТ СН'!$H$5-'СЕТ СН'!$H$17</f>
        <v>3932.4546645700002</v>
      </c>
      <c r="M103" s="36">
        <f>SUMIFS(СВЦЭМ!$C$39:$C$782,СВЦЭМ!$A$39:$A$782,$A103,СВЦЭМ!$B$39:$B$782,M$83)+'СЕТ СН'!$H$9+СВЦЭМ!$D$10+'СЕТ СН'!$H$5-'СЕТ СН'!$H$17</f>
        <v>3941.22577146</v>
      </c>
      <c r="N103" s="36">
        <f>SUMIFS(СВЦЭМ!$C$39:$C$782,СВЦЭМ!$A$39:$A$782,$A103,СВЦЭМ!$B$39:$B$782,N$83)+'СЕТ СН'!$H$9+СВЦЭМ!$D$10+'СЕТ СН'!$H$5-'СЕТ СН'!$H$17</f>
        <v>3938.3601765599997</v>
      </c>
      <c r="O103" s="36">
        <f>SUMIFS(СВЦЭМ!$C$39:$C$782,СВЦЭМ!$A$39:$A$782,$A103,СВЦЭМ!$B$39:$B$782,O$83)+'СЕТ СН'!$H$9+СВЦЭМ!$D$10+'СЕТ СН'!$H$5-'СЕТ СН'!$H$17</f>
        <v>3929.1249815299998</v>
      </c>
      <c r="P103" s="36">
        <f>SUMIFS(СВЦЭМ!$C$39:$C$782,СВЦЭМ!$A$39:$A$782,$A103,СВЦЭМ!$B$39:$B$782,P$83)+'СЕТ СН'!$H$9+СВЦЭМ!$D$10+'СЕТ СН'!$H$5-'СЕТ СН'!$H$17</f>
        <v>3931.4467021299997</v>
      </c>
      <c r="Q103" s="36">
        <f>SUMIFS(СВЦЭМ!$C$39:$C$782,СВЦЭМ!$A$39:$A$782,$A103,СВЦЭМ!$B$39:$B$782,Q$83)+'СЕТ СН'!$H$9+СВЦЭМ!$D$10+'СЕТ СН'!$H$5-'СЕТ СН'!$H$17</f>
        <v>3929.4912276099999</v>
      </c>
      <c r="R103" s="36">
        <f>SUMIFS(СВЦЭМ!$C$39:$C$782,СВЦЭМ!$A$39:$A$782,$A103,СВЦЭМ!$B$39:$B$782,R$83)+'СЕТ СН'!$H$9+СВЦЭМ!$D$10+'СЕТ СН'!$H$5-'СЕТ СН'!$H$17</f>
        <v>3925.1330804199997</v>
      </c>
      <c r="S103" s="36">
        <f>SUMIFS(СВЦЭМ!$C$39:$C$782,СВЦЭМ!$A$39:$A$782,$A103,СВЦЭМ!$B$39:$B$782,S$83)+'СЕТ СН'!$H$9+СВЦЭМ!$D$10+'СЕТ СН'!$H$5-'СЕТ СН'!$H$17</f>
        <v>3933.4584520099997</v>
      </c>
      <c r="T103" s="36">
        <f>SUMIFS(СВЦЭМ!$C$39:$C$782,СВЦЭМ!$A$39:$A$782,$A103,СВЦЭМ!$B$39:$B$782,T$83)+'СЕТ СН'!$H$9+СВЦЭМ!$D$10+'СЕТ СН'!$H$5-'СЕТ СН'!$H$17</f>
        <v>3932.7987718699997</v>
      </c>
      <c r="U103" s="36">
        <f>SUMIFS(СВЦЭМ!$C$39:$C$782,СВЦЭМ!$A$39:$A$782,$A103,СВЦЭМ!$B$39:$B$782,U$83)+'СЕТ СН'!$H$9+СВЦЭМ!$D$10+'СЕТ СН'!$H$5-'СЕТ СН'!$H$17</f>
        <v>3944.3510524200001</v>
      </c>
      <c r="V103" s="36">
        <f>SUMIFS(СВЦЭМ!$C$39:$C$782,СВЦЭМ!$A$39:$A$782,$A103,СВЦЭМ!$B$39:$B$782,V$83)+'СЕТ СН'!$H$9+СВЦЭМ!$D$10+'СЕТ СН'!$H$5-'СЕТ СН'!$H$17</f>
        <v>3962.7353590399998</v>
      </c>
      <c r="W103" s="36">
        <f>SUMIFS(СВЦЭМ!$C$39:$C$782,СВЦЭМ!$A$39:$A$782,$A103,СВЦЭМ!$B$39:$B$782,W$83)+'СЕТ СН'!$H$9+СВЦЭМ!$D$10+'СЕТ СН'!$H$5-'СЕТ СН'!$H$17</f>
        <v>3954.05271279</v>
      </c>
      <c r="X103" s="36">
        <f>SUMIFS(СВЦЭМ!$C$39:$C$782,СВЦЭМ!$A$39:$A$782,$A103,СВЦЭМ!$B$39:$B$782,X$83)+'СЕТ СН'!$H$9+СВЦЭМ!$D$10+'СЕТ СН'!$H$5-'СЕТ СН'!$H$17</f>
        <v>3922.9942587799997</v>
      </c>
      <c r="Y103" s="36">
        <f>SUMIFS(СВЦЭМ!$C$39:$C$782,СВЦЭМ!$A$39:$A$782,$A103,СВЦЭМ!$B$39:$B$782,Y$83)+'СЕТ СН'!$H$9+СВЦЭМ!$D$10+'СЕТ СН'!$H$5-'СЕТ СН'!$H$17</f>
        <v>3919.7678785199996</v>
      </c>
    </row>
    <row r="104" spans="1:25" ht="15.75" x14ac:dyDescent="0.2">
      <c r="A104" s="35">
        <f t="shared" si="2"/>
        <v>44672</v>
      </c>
      <c r="B104" s="36">
        <f>SUMIFS(СВЦЭМ!$C$39:$C$782,СВЦЭМ!$A$39:$A$782,$A104,СВЦЭМ!$B$39:$B$782,B$83)+'СЕТ СН'!$H$9+СВЦЭМ!$D$10+'СЕТ СН'!$H$5-'СЕТ СН'!$H$17</f>
        <v>4093.0950447099999</v>
      </c>
      <c r="C104" s="36">
        <f>SUMIFS(СВЦЭМ!$C$39:$C$782,СВЦЭМ!$A$39:$A$782,$A104,СВЦЭМ!$B$39:$B$782,C$83)+'СЕТ СН'!$H$9+СВЦЭМ!$D$10+'СЕТ СН'!$H$5-'СЕТ СН'!$H$17</f>
        <v>4049.7693199</v>
      </c>
      <c r="D104" s="36">
        <f>SUMIFS(СВЦЭМ!$C$39:$C$782,СВЦЭМ!$A$39:$A$782,$A104,СВЦЭМ!$B$39:$B$782,D$83)+'СЕТ СН'!$H$9+СВЦЭМ!$D$10+'СЕТ СН'!$H$5-'СЕТ СН'!$H$17</f>
        <v>4059.06139837</v>
      </c>
      <c r="E104" s="36">
        <f>SUMIFS(СВЦЭМ!$C$39:$C$782,СВЦЭМ!$A$39:$A$782,$A104,СВЦЭМ!$B$39:$B$782,E$83)+'СЕТ СН'!$H$9+СВЦЭМ!$D$10+'СЕТ СН'!$H$5-'СЕТ СН'!$H$17</f>
        <v>4066.97803845</v>
      </c>
      <c r="F104" s="36">
        <f>SUMIFS(СВЦЭМ!$C$39:$C$782,СВЦЭМ!$A$39:$A$782,$A104,СВЦЭМ!$B$39:$B$782,F$83)+'СЕТ СН'!$H$9+СВЦЭМ!$D$10+'СЕТ СН'!$H$5-'СЕТ СН'!$H$17</f>
        <v>4046.8758732799997</v>
      </c>
      <c r="G104" s="36">
        <f>SUMIFS(СВЦЭМ!$C$39:$C$782,СВЦЭМ!$A$39:$A$782,$A104,СВЦЭМ!$B$39:$B$782,G$83)+'СЕТ СН'!$H$9+СВЦЭМ!$D$10+'СЕТ СН'!$H$5-'СЕТ СН'!$H$17</f>
        <v>4025.0906329999998</v>
      </c>
      <c r="H104" s="36">
        <f>SUMIFS(СВЦЭМ!$C$39:$C$782,СВЦЭМ!$A$39:$A$782,$A104,СВЦЭМ!$B$39:$B$782,H$83)+'СЕТ СН'!$H$9+СВЦЭМ!$D$10+'СЕТ СН'!$H$5-'СЕТ СН'!$H$17</f>
        <v>3978.3072618400001</v>
      </c>
      <c r="I104" s="36">
        <f>SUMIFS(СВЦЭМ!$C$39:$C$782,СВЦЭМ!$A$39:$A$782,$A104,СВЦЭМ!$B$39:$B$782,I$83)+'СЕТ СН'!$H$9+СВЦЭМ!$D$10+'СЕТ СН'!$H$5-'СЕТ СН'!$H$17</f>
        <v>3977.29553059</v>
      </c>
      <c r="J104" s="36">
        <f>SUMIFS(СВЦЭМ!$C$39:$C$782,СВЦЭМ!$A$39:$A$782,$A104,СВЦЭМ!$B$39:$B$782,J$83)+'СЕТ СН'!$H$9+СВЦЭМ!$D$10+'СЕТ СН'!$H$5-'СЕТ СН'!$H$17</f>
        <v>3980.0480249800003</v>
      </c>
      <c r="K104" s="36">
        <f>SUMIFS(СВЦЭМ!$C$39:$C$782,СВЦЭМ!$A$39:$A$782,$A104,СВЦЭМ!$B$39:$B$782,K$83)+'СЕТ СН'!$H$9+СВЦЭМ!$D$10+'СЕТ СН'!$H$5-'СЕТ СН'!$H$17</f>
        <v>3954.6809652000002</v>
      </c>
      <c r="L104" s="36">
        <f>SUMIFS(СВЦЭМ!$C$39:$C$782,СВЦЭМ!$A$39:$A$782,$A104,СВЦЭМ!$B$39:$B$782,L$83)+'СЕТ СН'!$H$9+СВЦЭМ!$D$10+'СЕТ СН'!$H$5-'СЕТ СН'!$H$17</f>
        <v>3952.1441096600001</v>
      </c>
      <c r="M104" s="36">
        <f>SUMIFS(СВЦЭМ!$C$39:$C$782,СВЦЭМ!$A$39:$A$782,$A104,СВЦЭМ!$B$39:$B$782,M$83)+'СЕТ СН'!$H$9+СВЦЭМ!$D$10+'СЕТ СН'!$H$5-'СЕТ СН'!$H$17</f>
        <v>3971.6221627599998</v>
      </c>
      <c r="N104" s="36">
        <f>SUMIFS(СВЦЭМ!$C$39:$C$782,СВЦЭМ!$A$39:$A$782,$A104,СВЦЭМ!$B$39:$B$782,N$83)+'СЕТ СН'!$H$9+СВЦЭМ!$D$10+'СЕТ СН'!$H$5-'СЕТ СН'!$H$17</f>
        <v>3977.6962251499999</v>
      </c>
      <c r="O104" s="36">
        <f>SUMIFS(СВЦЭМ!$C$39:$C$782,СВЦЭМ!$A$39:$A$782,$A104,СВЦЭМ!$B$39:$B$782,O$83)+'СЕТ СН'!$H$9+СВЦЭМ!$D$10+'СЕТ СН'!$H$5-'СЕТ СН'!$H$17</f>
        <v>4007.3981482299996</v>
      </c>
      <c r="P104" s="36">
        <f>SUMIFS(СВЦЭМ!$C$39:$C$782,СВЦЭМ!$A$39:$A$782,$A104,СВЦЭМ!$B$39:$B$782,P$83)+'СЕТ СН'!$H$9+СВЦЭМ!$D$10+'СЕТ СН'!$H$5-'СЕТ СН'!$H$17</f>
        <v>4019.0876045599998</v>
      </c>
      <c r="Q104" s="36">
        <f>SUMIFS(СВЦЭМ!$C$39:$C$782,СВЦЭМ!$A$39:$A$782,$A104,СВЦЭМ!$B$39:$B$782,Q$83)+'СЕТ СН'!$H$9+СВЦЭМ!$D$10+'СЕТ СН'!$H$5-'СЕТ СН'!$H$17</f>
        <v>4040.5447207699999</v>
      </c>
      <c r="R104" s="36">
        <f>SUMIFS(СВЦЭМ!$C$39:$C$782,СВЦЭМ!$A$39:$A$782,$A104,СВЦЭМ!$B$39:$B$782,R$83)+'СЕТ СН'!$H$9+СВЦЭМ!$D$10+'СЕТ СН'!$H$5-'СЕТ СН'!$H$17</f>
        <v>4034.4665024599999</v>
      </c>
      <c r="S104" s="36">
        <f>SUMIFS(СВЦЭМ!$C$39:$C$782,СВЦЭМ!$A$39:$A$782,$A104,СВЦЭМ!$B$39:$B$782,S$83)+'СЕТ СН'!$H$9+СВЦЭМ!$D$10+'СЕТ СН'!$H$5-'СЕТ СН'!$H$17</f>
        <v>4012.6708067899999</v>
      </c>
      <c r="T104" s="36">
        <f>SUMIFS(СВЦЭМ!$C$39:$C$782,СВЦЭМ!$A$39:$A$782,$A104,СВЦЭМ!$B$39:$B$782,T$83)+'СЕТ СН'!$H$9+СВЦЭМ!$D$10+'СЕТ СН'!$H$5-'СЕТ СН'!$H$17</f>
        <v>3997.5980595999999</v>
      </c>
      <c r="U104" s="36">
        <f>SUMIFS(СВЦЭМ!$C$39:$C$782,СВЦЭМ!$A$39:$A$782,$A104,СВЦЭМ!$B$39:$B$782,U$83)+'СЕТ СН'!$H$9+СВЦЭМ!$D$10+'СЕТ СН'!$H$5-'СЕТ СН'!$H$17</f>
        <v>3967.66276376</v>
      </c>
      <c r="V104" s="36">
        <f>SUMIFS(СВЦЭМ!$C$39:$C$782,СВЦЭМ!$A$39:$A$782,$A104,СВЦЭМ!$B$39:$B$782,V$83)+'СЕТ СН'!$H$9+СВЦЭМ!$D$10+'СЕТ СН'!$H$5-'СЕТ СН'!$H$17</f>
        <v>3926.0365845699998</v>
      </c>
      <c r="W104" s="36">
        <f>SUMIFS(СВЦЭМ!$C$39:$C$782,СВЦЭМ!$A$39:$A$782,$A104,СВЦЭМ!$B$39:$B$782,W$83)+'СЕТ СН'!$H$9+СВЦЭМ!$D$10+'СЕТ СН'!$H$5-'СЕТ СН'!$H$17</f>
        <v>3958.3435888899999</v>
      </c>
      <c r="X104" s="36">
        <f>SUMIFS(СВЦЭМ!$C$39:$C$782,СВЦЭМ!$A$39:$A$782,$A104,СВЦЭМ!$B$39:$B$782,X$83)+'СЕТ СН'!$H$9+СВЦЭМ!$D$10+'СЕТ СН'!$H$5-'СЕТ СН'!$H$17</f>
        <v>3989.4159818500002</v>
      </c>
      <c r="Y104" s="36">
        <f>SUMIFS(СВЦЭМ!$C$39:$C$782,СВЦЭМ!$A$39:$A$782,$A104,СВЦЭМ!$B$39:$B$782,Y$83)+'СЕТ СН'!$H$9+СВЦЭМ!$D$10+'СЕТ СН'!$H$5-'СЕТ СН'!$H$17</f>
        <v>4025.1894852</v>
      </c>
    </row>
    <row r="105" spans="1:25" ht="15.75" x14ac:dyDescent="0.2">
      <c r="A105" s="35">
        <f t="shared" si="2"/>
        <v>44673</v>
      </c>
      <c r="B105" s="36">
        <f>SUMIFS(СВЦЭМ!$C$39:$C$782,СВЦЭМ!$A$39:$A$782,$A105,СВЦЭМ!$B$39:$B$782,B$83)+'СЕТ СН'!$H$9+СВЦЭМ!$D$10+'СЕТ СН'!$H$5-'СЕТ СН'!$H$17</f>
        <v>3999.7691061400001</v>
      </c>
      <c r="C105" s="36">
        <f>SUMIFS(СВЦЭМ!$C$39:$C$782,СВЦЭМ!$A$39:$A$782,$A105,СВЦЭМ!$B$39:$B$782,C$83)+'СЕТ СН'!$H$9+СВЦЭМ!$D$10+'СЕТ СН'!$H$5-'СЕТ СН'!$H$17</f>
        <v>4021.88629412</v>
      </c>
      <c r="D105" s="36">
        <f>SUMIFS(СВЦЭМ!$C$39:$C$782,СВЦЭМ!$A$39:$A$782,$A105,СВЦЭМ!$B$39:$B$782,D$83)+'СЕТ СН'!$H$9+СВЦЭМ!$D$10+'СЕТ СН'!$H$5-'СЕТ СН'!$H$17</f>
        <v>4049.3214522799999</v>
      </c>
      <c r="E105" s="36">
        <f>SUMIFS(СВЦЭМ!$C$39:$C$782,СВЦЭМ!$A$39:$A$782,$A105,СВЦЭМ!$B$39:$B$782,E$83)+'СЕТ СН'!$H$9+СВЦЭМ!$D$10+'СЕТ СН'!$H$5-'СЕТ СН'!$H$17</f>
        <v>4062.1353384100003</v>
      </c>
      <c r="F105" s="36">
        <f>SUMIFS(СВЦЭМ!$C$39:$C$782,СВЦЭМ!$A$39:$A$782,$A105,СВЦЭМ!$B$39:$B$782,F$83)+'СЕТ СН'!$H$9+СВЦЭМ!$D$10+'СЕТ СН'!$H$5-'СЕТ СН'!$H$17</f>
        <v>4070.1399647600001</v>
      </c>
      <c r="G105" s="36">
        <f>SUMIFS(СВЦЭМ!$C$39:$C$782,СВЦЭМ!$A$39:$A$782,$A105,СВЦЭМ!$B$39:$B$782,G$83)+'СЕТ СН'!$H$9+СВЦЭМ!$D$10+'СЕТ СН'!$H$5-'СЕТ СН'!$H$17</f>
        <v>4074.1056881599998</v>
      </c>
      <c r="H105" s="36">
        <f>SUMIFS(СВЦЭМ!$C$39:$C$782,СВЦЭМ!$A$39:$A$782,$A105,СВЦЭМ!$B$39:$B$782,H$83)+'СЕТ СН'!$H$9+СВЦЭМ!$D$10+'СЕТ СН'!$H$5-'СЕТ СН'!$H$17</f>
        <v>4034.8574032299998</v>
      </c>
      <c r="I105" s="36">
        <f>SUMIFS(СВЦЭМ!$C$39:$C$782,СВЦЭМ!$A$39:$A$782,$A105,СВЦЭМ!$B$39:$B$782,I$83)+'СЕТ СН'!$H$9+СВЦЭМ!$D$10+'СЕТ СН'!$H$5-'СЕТ СН'!$H$17</f>
        <v>3992.9643611399997</v>
      </c>
      <c r="J105" s="36">
        <f>SUMIFS(СВЦЭМ!$C$39:$C$782,СВЦЭМ!$A$39:$A$782,$A105,СВЦЭМ!$B$39:$B$782,J$83)+'СЕТ СН'!$H$9+СВЦЭМ!$D$10+'СЕТ СН'!$H$5-'СЕТ СН'!$H$17</f>
        <v>3960.44390247</v>
      </c>
      <c r="K105" s="36">
        <f>SUMIFS(СВЦЭМ!$C$39:$C$782,СВЦЭМ!$A$39:$A$782,$A105,СВЦЭМ!$B$39:$B$782,K$83)+'СЕТ СН'!$H$9+СВЦЭМ!$D$10+'СЕТ СН'!$H$5-'СЕТ СН'!$H$17</f>
        <v>3944.2202422700002</v>
      </c>
      <c r="L105" s="36">
        <f>SUMIFS(СВЦЭМ!$C$39:$C$782,СВЦЭМ!$A$39:$A$782,$A105,СВЦЭМ!$B$39:$B$782,L$83)+'СЕТ СН'!$H$9+СВЦЭМ!$D$10+'СЕТ СН'!$H$5-'СЕТ СН'!$H$17</f>
        <v>3939.7165574299997</v>
      </c>
      <c r="M105" s="36">
        <f>SUMIFS(СВЦЭМ!$C$39:$C$782,СВЦЭМ!$A$39:$A$782,$A105,СВЦЭМ!$B$39:$B$782,M$83)+'СЕТ СН'!$H$9+СВЦЭМ!$D$10+'СЕТ СН'!$H$5-'СЕТ СН'!$H$17</f>
        <v>3951.29918623</v>
      </c>
      <c r="N105" s="36">
        <f>SUMIFS(СВЦЭМ!$C$39:$C$782,СВЦЭМ!$A$39:$A$782,$A105,СВЦЭМ!$B$39:$B$782,N$83)+'СЕТ СН'!$H$9+СВЦЭМ!$D$10+'СЕТ СН'!$H$5-'СЕТ СН'!$H$17</f>
        <v>3965.6996644800001</v>
      </c>
      <c r="O105" s="36">
        <f>SUMIFS(СВЦЭМ!$C$39:$C$782,СВЦЭМ!$A$39:$A$782,$A105,СВЦЭМ!$B$39:$B$782,O$83)+'СЕТ СН'!$H$9+СВЦЭМ!$D$10+'СЕТ СН'!$H$5-'СЕТ СН'!$H$17</f>
        <v>3977.2347064599999</v>
      </c>
      <c r="P105" s="36">
        <f>SUMIFS(СВЦЭМ!$C$39:$C$782,СВЦЭМ!$A$39:$A$782,$A105,СВЦЭМ!$B$39:$B$782,P$83)+'СЕТ СН'!$H$9+СВЦЭМ!$D$10+'СЕТ СН'!$H$5-'СЕТ СН'!$H$17</f>
        <v>3973.96369693</v>
      </c>
      <c r="Q105" s="36">
        <f>SUMIFS(СВЦЭМ!$C$39:$C$782,СВЦЭМ!$A$39:$A$782,$A105,СВЦЭМ!$B$39:$B$782,Q$83)+'СЕТ СН'!$H$9+СВЦЭМ!$D$10+'СЕТ СН'!$H$5-'СЕТ СН'!$H$17</f>
        <v>3971.1928829099998</v>
      </c>
      <c r="R105" s="36">
        <f>SUMIFS(СВЦЭМ!$C$39:$C$782,СВЦЭМ!$A$39:$A$782,$A105,СВЦЭМ!$B$39:$B$782,R$83)+'СЕТ СН'!$H$9+СВЦЭМ!$D$10+'СЕТ СН'!$H$5-'СЕТ СН'!$H$17</f>
        <v>3985.12981623</v>
      </c>
      <c r="S105" s="36">
        <f>SUMIFS(СВЦЭМ!$C$39:$C$782,СВЦЭМ!$A$39:$A$782,$A105,СВЦЭМ!$B$39:$B$782,S$83)+'СЕТ СН'!$H$9+СВЦЭМ!$D$10+'СЕТ СН'!$H$5-'СЕТ СН'!$H$17</f>
        <v>3983.9789182599998</v>
      </c>
      <c r="T105" s="36">
        <f>SUMIFS(СВЦЭМ!$C$39:$C$782,СВЦЭМ!$A$39:$A$782,$A105,СВЦЭМ!$B$39:$B$782,T$83)+'СЕТ СН'!$H$9+СВЦЭМ!$D$10+'СЕТ СН'!$H$5-'СЕТ СН'!$H$17</f>
        <v>3982.3199790899998</v>
      </c>
      <c r="U105" s="36">
        <f>SUMIFS(СВЦЭМ!$C$39:$C$782,СВЦЭМ!$A$39:$A$782,$A105,СВЦЭМ!$B$39:$B$782,U$83)+'СЕТ СН'!$H$9+СВЦЭМ!$D$10+'СЕТ СН'!$H$5-'СЕТ СН'!$H$17</f>
        <v>3965.8680415700001</v>
      </c>
      <c r="V105" s="36">
        <f>SUMIFS(СВЦЭМ!$C$39:$C$782,СВЦЭМ!$A$39:$A$782,$A105,СВЦЭМ!$B$39:$B$782,V$83)+'СЕТ СН'!$H$9+СВЦЭМ!$D$10+'СЕТ СН'!$H$5-'СЕТ СН'!$H$17</f>
        <v>3954.9531268000001</v>
      </c>
      <c r="W105" s="36">
        <f>SUMIFS(СВЦЭМ!$C$39:$C$782,СВЦЭМ!$A$39:$A$782,$A105,СВЦЭМ!$B$39:$B$782,W$83)+'СЕТ СН'!$H$9+СВЦЭМ!$D$10+'СЕТ СН'!$H$5-'СЕТ СН'!$H$17</f>
        <v>3953.8904145699998</v>
      </c>
      <c r="X105" s="36">
        <f>SUMIFS(СВЦЭМ!$C$39:$C$782,СВЦЭМ!$A$39:$A$782,$A105,СВЦЭМ!$B$39:$B$782,X$83)+'СЕТ СН'!$H$9+СВЦЭМ!$D$10+'СЕТ СН'!$H$5-'СЕТ СН'!$H$17</f>
        <v>3963.0692558800001</v>
      </c>
      <c r="Y105" s="36">
        <f>SUMIFS(СВЦЭМ!$C$39:$C$782,СВЦЭМ!$A$39:$A$782,$A105,СВЦЭМ!$B$39:$B$782,Y$83)+'СЕТ СН'!$H$9+СВЦЭМ!$D$10+'СЕТ СН'!$H$5-'СЕТ СН'!$H$17</f>
        <v>3995.6896037799997</v>
      </c>
    </row>
    <row r="106" spans="1:25" ht="15.75" x14ac:dyDescent="0.2">
      <c r="A106" s="35">
        <f t="shared" si="2"/>
        <v>44674</v>
      </c>
      <c r="B106" s="36">
        <f>SUMIFS(СВЦЭМ!$C$39:$C$782,СВЦЭМ!$A$39:$A$782,$A106,СВЦЭМ!$B$39:$B$782,B$83)+'СЕТ СН'!$H$9+СВЦЭМ!$D$10+'СЕТ СН'!$H$5-'СЕТ СН'!$H$17</f>
        <v>3966.0990097899999</v>
      </c>
      <c r="C106" s="36">
        <f>SUMIFS(СВЦЭМ!$C$39:$C$782,СВЦЭМ!$A$39:$A$782,$A106,СВЦЭМ!$B$39:$B$782,C$83)+'СЕТ СН'!$H$9+СВЦЭМ!$D$10+'СЕТ СН'!$H$5-'СЕТ СН'!$H$17</f>
        <v>3979.40334132</v>
      </c>
      <c r="D106" s="36">
        <f>SUMIFS(СВЦЭМ!$C$39:$C$782,СВЦЭМ!$A$39:$A$782,$A106,СВЦЭМ!$B$39:$B$782,D$83)+'СЕТ СН'!$H$9+СВЦЭМ!$D$10+'СЕТ СН'!$H$5-'СЕТ СН'!$H$17</f>
        <v>4002.5014079499997</v>
      </c>
      <c r="E106" s="36">
        <f>SUMIFS(СВЦЭМ!$C$39:$C$782,СВЦЭМ!$A$39:$A$782,$A106,СВЦЭМ!$B$39:$B$782,E$83)+'СЕТ СН'!$H$9+СВЦЭМ!$D$10+'СЕТ СН'!$H$5-'СЕТ СН'!$H$17</f>
        <v>4014.16796389</v>
      </c>
      <c r="F106" s="36">
        <f>SUMIFS(СВЦЭМ!$C$39:$C$782,СВЦЭМ!$A$39:$A$782,$A106,СВЦЭМ!$B$39:$B$782,F$83)+'СЕТ СН'!$H$9+СВЦЭМ!$D$10+'СЕТ СН'!$H$5-'СЕТ СН'!$H$17</f>
        <v>4020.9933872499996</v>
      </c>
      <c r="G106" s="36">
        <f>SUMIFS(СВЦЭМ!$C$39:$C$782,СВЦЭМ!$A$39:$A$782,$A106,СВЦЭМ!$B$39:$B$782,G$83)+'СЕТ СН'!$H$9+СВЦЭМ!$D$10+'СЕТ СН'!$H$5-'СЕТ СН'!$H$17</f>
        <v>4045.5141476700001</v>
      </c>
      <c r="H106" s="36">
        <f>SUMIFS(СВЦЭМ!$C$39:$C$782,СВЦЭМ!$A$39:$A$782,$A106,СВЦЭМ!$B$39:$B$782,H$83)+'СЕТ СН'!$H$9+СВЦЭМ!$D$10+'СЕТ СН'!$H$5-'СЕТ СН'!$H$17</f>
        <v>4022.8656167299996</v>
      </c>
      <c r="I106" s="36">
        <f>SUMIFS(СВЦЭМ!$C$39:$C$782,СВЦЭМ!$A$39:$A$782,$A106,СВЦЭМ!$B$39:$B$782,I$83)+'СЕТ СН'!$H$9+СВЦЭМ!$D$10+'СЕТ СН'!$H$5-'СЕТ СН'!$H$17</f>
        <v>4022.2938849299999</v>
      </c>
      <c r="J106" s="36">
        <f>SUMIFS(СВЦЭМ!$C$39:$C$782,СВЦЭМ!$A$39:$A$782,$A106,СВЦЭМ!$B$39:$B$782,J$83)+'СЕТ СН'!$H$9+СВЦЭМ!$D$10+'СЕТ СН'!$H$5-'СЕТ СН'!$H$17</f>
        <v>3978.3936363399998</v>
      </c>
      <c r="K106" s="36">
        <f>SUMIFS(СВЦЭМ!$C$39:$C$782,СВЦЭМ!$A$39:$A$782,$A106,СВЦЭМ!$B$39:$B$782,K$83)+'СЕТ СН'!$H$9+СВЦЭМ!$D$10+'СЕТ СН'!$H$5-'СЕТ СН'!$H$17</f>
        <v>3939.46532785</v>
      </c>
      <c r="L106" s="36">
        <f>SUMIFS(СВЦЭМ!$C$39:$C$782,СВЦЭМ!$A$39:$A$782,$A106,СВЦЭМ!$B$39:$B$782,L$83)+'СЕТ СН'!$H$9+СВЦЭМ!$D$10+'СЕТ СН'!$H$5-'СЕТ СН'!$H$17</f>
        <v>3927.1028401900003</v>
      </c>
      <c r="M106" s="36">
        <f>SUMIFS(СВЦЭМ!$C$39:$C$782,СВЦЭМ!$A$39:$A$782,$A106,СВЦЭМ!$B$39:$B$782,M$83)+'СЕТ СН'!$H$9+СВЦЭМ!$D$10+'СЕТ СН'!$H$5-'СЕТ СН'!$H$17</f>
        <v>3920.6376866199998</v>
      </c>
      <c r="N106" s="36">
        <f>SUMIFS(СВЦЭМ!$C$39:$C$782,СВЦЭМ!$A$39:$A$782,$A106,СВЦЭМ!$B$39:$B$782,N$83)+'СЕТ СН'!$H$9+СВЦЭМ!$D$10+'СЕТ СН'!$H$5-'СЕТ СН'!$H$17</f>
        <v>3933.8805894400002</v>
      </c>
      <c r="O106" s="36">
        <f>SUMIFS(СВЦЭМ!$C$39:$C$782,СВЦЭМ!$A$39:$A$782,$A106,СВЦЭМ!$B$39:$B$782,O$83)+'СЕТ СН'!$H$9+СВЦЭМ!$D$10+'СЕТ СН'!$H$5-'СЕТ СН'!$H$17</f>
        <v>3944.1678678999997</v>
      </c>
      <c r="P106" s="36">
        <f>SUMIFS(СВЦЭМ!$C$39:$C$782,СВЦЭМ!$A$39:$A$782,$A106,СВЦЭМ!$B$39:$B$782,P$83)+'СЕТ СН'!$H$9+СВЦЭМ!$D$10+'СЕТ СН'!$H$5-'СЕТ СН'!$H$17</f>
        <v>3959.44452409</v>
      </c>
      <c r="Q106" s="36">
        <f>SUMIFS(СВЦЭМ!$C$39:$C$782,СВЦЭМ!$A$39:$A$782,$A106,СВЦЭМ!$B$39:$B$782,Q$83)+'СЕТ СН'!$H$9+СВЦЭМ!$D$10+'СЕТ СН'!$H$5-'СЕТ СН'!$H$17</f>
        <v>3972.88380379</v>
      </c>
      <c r="R106" s="36">
        <f>SUMIFS(СВЦЭМ!$C$39:$C$782,СВЦЭМ!$A$39:$A$782,$A106,СВЦЭМ!$B$39:$B$782,R$83)+'СЕТ СН'!$H$9+СВЦЭМ!$D$10+'СЕТ СН'!$H$5-'СЕТ СН'!$H$17</f>
        <v>3973.5086267400002</v>
      </c>
      <c r="S106" s="36">
        <f>SUMIFS(СВЦЭМ!$C$39:$C$782,СВЦЭМ!$A$39:$A$782,$A106,СВЦЭМ!$B$39:$B$782,S$83)+'СЕТ СН'!$H$9+СВЦЭМ!$D$10+'СЕТ СН'!$H$5-'СЕТ СН'!$H$17</f>
        <v>3974.4396449699998</v>
      </c>
      <c r="T106" s="36">
        <f>SUMIFS(СВЦЭМ!$C$39:$C$782,СВЦЭМ!$A$39:$A$782,$A106,СВЦЭМ!$B$39:$B$782,T$83)+'СЕТ СН'!$H$9+СВЦЭМ!$D$10+'СЕТ СН'!$H$5-'СЕТ СН'!$H$17</f>
        <v>3950.8840325800002</v>
      </c>
      <c r="U106" s="36">
        <f>SUMIFS(СВЦЭМ!$C$39:$C$782,СВЦЭМ!$A$39:$A$782,$A106,СВЦЭМ!$B$39:$B$782,U$83)+'СЕТ СН'!$H$9+СВЦЭМ!$D$10+'СЕТ СН'!$H$5-'СЕТ СН'!$H$17</f>
        <v>3938.8779151899998</v>
      </c>
      <c r="V106" s="36">
        <f>SUMIFS(СВЦЭМ!$C$39:$C$782,СВЦЭМ!$A$39:$A$782,$A106,СВЦЭМ!$B$39:$B$782,V$83)+'СЕТ СН'!$H$9+СВЦЭМ!$D$10+'СЕТ СН'!$H$5-'СЕТ СН'!$H$17</f>
        <v>3917.2194811299996</v>
      </c>
      <c r="W106" s="36">
        <f>SUMIFS(СВЦЭМ!$C$39:$C$782,СВЦЭМ!$A$39:$A$782,$A106,СВЦЭМ!$B$39:$B$782,W$83)+'СЕТ СН'!$H$9+СВЦЭМ!$D$10+'СЕТ СН'!$H$5-'СЕТ СН'!$H$17</f>
        <v>3909.32091666</v>
      </c>
      <c r="X106" s="36">
        <f>SUMIFS(СВЦЭМ!$C$39:$C$782,СВЦЭМ!$A$39:$A$782,$A106,СВЦЭМ!$B$39:$B$782,X$83)+'СЕТ СН'!$H$9+СВЦЭМ!$D$10+'СЕТ СН'!$H$5-'СЕТ СН'!$H$17</f>
        <v>3931.1782244799997</v>
      </c>
      <c r="Y106" s="36">
        <f>SUMIFS(СВЦЭМ!$C$39:$C$782,СВЦЭМ!$A$39:$A$782,$A106,СВЦЭМ!$B$39:$B$782,Y$83)+'СЕТ СН'!$H$9+СВЦЭМ!$D$10+'СЕТ СН'!$H$5-'СЕТ СН'!$H$17</f>
        <v>3957.65781595</v>
      </c>
    </row>
    <row r="107" spans="1:25" ht="15.75" x14ac:dyDescent="0.2">
      <c r="A107" s="35">
        <f t="shared" si="2"/>
        <v>44675</v>
      </c>
      <c r="B107" s="36">
        <f>SUMIFS(СВЦЭМ!$C$39:$C$782,СВЦЭМ!$A$39:$A$782,$A107,СВЦЭМ!$B$39:$B$782,B$83)+'СЕТ СН'!$H$9+СВЦЭМ!$D$10+'СЕТ СН'!$H$5-'СЕТ СН'!$H$17</f>
        <v>4015.0708045399997</v>
      </c>
      <c r="C107" s="36">
        <f>SUMIFS(СВЦЭМ!$C$39:$C$782,СВЦЭМ!$A$39:$A$782,$A107,СВЦЭМ!$B$39:$B$782,C$83)+'СЕТ СН'!$H$9+СВЦЭМ!$D$10+'СЕТ СН'!$H$5-'СЕТ СН'!$H$17</f>
        <v>4024.1198422099997</v>
      </c>
      <c r="D107" s="36">
        <f>SUMIFS(СВЦЭМ!$C$39:$C$782,СВЦЭМ!$A$39:$A$782,$A107,СВЦЭМ!$B$39:$B$782,D$83)+'СЕТ СН'!$H$9+СВЦЭМ!$D$10+'СЕТ СН'!$H$5-'СЕТ СН'!$H$17</f>
        <v>4041.8978602400002</v>
      </c>
      <c r="E107" s="36">
        <f>SUMIFS(СВЦЭМ!$C$39:$C$782,СВЦЭМ!$A$39:$A$782,$A107,СВЦЭМ!$B$39:$B$782,E$83)+'СЕТ СН'!$H$9+СВЦЭМ!$D$10+'СЕТ СН'!$H$5-'СЕТ СН'!$H$17</f>
        <v>4051.5889730700001</v>
      </c>
      <c r="F107" s="36">
        <f>SUMIFS(СВЦЭМ!$C$39:$C$782,СВЦЭМ!$A$39:$A$782,$A107,СВЦЭМ!$B$39:$B$782,F$83)+'СЕТ СН'!$H$9+СВЦЭМ!$D$10+'СЕТ СН'!$H$5-'СЕТ СН'!$H$17</f>
        <v>4063.1877814700001</v>
      </c>
      <c r="G107" s="36">
        <f>SUMIFS(СВЦЭМ!$C$39:$C$782,СВЦЭМ!$A$39:$A$782,$A107,СВЦЭМ!$B$39:$B$782,G$83)+'СЕТ СН'!$H$9+СВЦЭМ!$D$10+'СЕТ СН'!$H$5-'СЕТ СН'!$H$17</f>
        <v>4069.8065367600002</v>
      </c>
      <c r="H107" s="36">
        <f>SUMIFS(СВЦЭМ!$C$39:$C$782,СВЦЭМ!$A$39:$A$782,$A107,СВЦЭМ!$B$39:$B$782,H$83)+'СЕТ СН'!$H$9+СВЦЭМ!$D$10+'СЕТ СН'!$H$5-'СЕТ СН'!$H$17</f>
        <v>4088.15699253</v>
      </c>
      <c r="I107" s="36">
        <f>SUMIFS(СВЦЭМ!$C$39:$C$782,СВЦЭМ!$A$39:$A$782,$A107,СВЦЭМ!$B$39:$B$782,I$83)+'СЕТ СН'!$H$9+СВЦЭМ!$D$10+'СЕТ СН'!$H$5-'СЕТ СН'!$H$17</f>
        <v>4092.6631357699998</v>
      </c>
      <c r="J107" s="36">
        <f>SUMIFS(СВЦЭМ!$C$39:$C$782,СВЦЭМ!$A$39:$A$782,$A107,СВЦЭМ!$B$39:$B$782,J$83)+'СЕТ СН'!$H$9+СВЦЭМ!$D$10+'СЕТ СН'!$H$5-'СЕТ СН'!$H$17</f>
        <v>4043.00493405</v>
      </c>
      <c r="K107" s="36">
        <f>SUMIFS(СВЦЭМ!$C$39:$C$782,СВЦЭМ!$A$39:$A$782,$A107,СВЦЭМ!$B$39:$B$782,K$83)+'СЕТ СН'!$H$9+СВЦЭМ!$D$10+'СЕТ СН'!$H$5-'СЕТ СН'!$H$17</f>
        <v>3996.20035551</v>
      </c>
      <c r="L107" s="36">
        <f>SUMIFS(СВЦЭМ!$C$39:$C$782,СВЦЭМ!$A$39:$A$782,$A107,СВЦЭМ!$B$39:$B$782,L$83)+'СЕТ СН'!$H$9+СВЦЭМ!$D$10+'СЕТ СН'!$H$5-'СЕТ СН'!$H$17</f>
        <v>3970.4747329800002</v>
      </c>
      <c r="M107" s="36">
        <f>SUMIFS(СВЦЭМ!$C$39:$C$782,СВЦЭМ!$A$39:$A$782,$A107,СВЦЭМ!$B$39:$B$782,M$83)+'СЕТ СН'!$H$9+СВЦЭМ!$D$10+'СЕТ СН'!$H$5-'СЕТ СН'!$H$17</f>
        <v>3967.6502711100002</v>
      </c>
      <c r="N107" s="36">
        <f>SUMIFS(СВЦЭМ!$C$39:$C$782,СВЦЭМ!$A$39:$A$782,$A107,СВЦЭМ!$B$39:$B$782,N$83)+'СЕТ СН'!$H$9+СВЦЭМ!$D$10+'СЕТ СН'!$H$5-'СЕТ СН'!$H$17</f>
        <v>3969.7481987900001</v>
      </c>
      <c r="O107" s="36">
        <f>SUMIFS(СВЦЭМ!$C$39:$C$782,СВЦЭМ!$A$39:$A$782,$A107,СВЦЭМ!$B$39:$B$782,O$83)+'СЕТ СН'!$H$9+СВЦЭМ!$D$10+'СЕТ СН'!$H$5-'СЕТ СН'!$H$17</f>
        <v>3978.4213467999998</v>
      </c>
      <c r="P107" s="36">
        <f>SUMIFS(СВЦЭМ!$C$39:$C$782,СВЦЭМ!$A$39:$A$782,$A107,СВЦЭМ!$B$39:$B$782,P$83)+'СЕТ СН'!$H$9+СВЦЭМ!$D$10+'СЕТ СН'!$H$5-'СЕТ СН'!$H$17</f>
        <v>3994.68224087</v>
      </c>
      <c r="Q107" s="36">
        <f>SUMIFS(СВЦЭМ!$C$39:$C$782,СВЦЭМ!$A$39:$A$782,$A107,СВЦЭМ!$B$39:$B$782,Q$83)+'СЕТ СН'!$H$9+СВЦЭМ!$D$10+'СЕТ СН'!$H$5-'СЕТ СН'!$H$17</f>
        <v>4002.3931391599999</v>
      </c>
      <c r="R107" s="36">
        <f>SUMIFS(СВЦЭМ!$C$39:$C$782,СВЦЭМ!$A$39:$A$782,$A107,СВЦЭМ!$B$39:$B$782,R$83)+'СЕТ СН'!$H$9+СВЦЭМ!$D$10+'СЕТ СН'!$H$5-'СЕТ СН'!$H$17</f>
        <v>4005.1237727799999</v>
      </c>
      <c r="S107" s="36">
        <f>SUMIFS(СВЦЭМ!$C$39:$C$782,СВЦЭМ!$A$39:$A$782,$A107,СВЦЭМ!$B$39:$B$782,S$83)+'СЕТ СН'!$H$9+СВЦЭМ!$D$10+'СЕТ СН'!$H$5-'СЕТ СН'!$H$17</f>
        <v>3991.4667477499997</v>
      </c>
      <c r="T107" s="36">
        <f>SUMIFS(СВЦЭМ!$C$39:$C$782,СВЦЭМ!$A$39:$A$782,$A107,СВЦЭМ!$B$39:$B$782,T$83)+'СЕТ СН'!$H$9+СВЦЭМ!$D$10+'СЕТ СН'!$H$5-'СЕТ СН'!$H$17</f>
        <v>3975.4698671599999</v>
      </c>
      <c r="U107" s="36">
        <f>SUMIFS(СВЦЭМ!$C$39:$C$782,СВЦЭМ!$A$39:$A$782,$A107,СВЦЭМ!$B$39:$B$782,U$83)+'СЕТ СН'!$H$9+СВЦЭМ!$D$10+'СЕТ СН'!$H$5-'СЕТ СН'!$H$17</f>
        <v>3974.3938992900003</v>
      </c>
      <c r="V107" s="36">
        <f>SUMIFS(СВЦЭМ!$C$39:$C$782,СВЦЭМ!$A$39:$A$782,$A107,СВЦЭМ!$B$39:$B$782,V$83)+'СЕТ СН'!$H$9+СВЦЭМ!$D$10+'СЕТ СН'!$H$5-'СЕТ СН'!$H$17</f>
        <v>3945.8413480999998</v>
      </c>
      <c r="W107" s="36">
        <f>SUMIFS(СВЦЭМ!$C$39:$C$782,СВЦЭМ!$A$39:$A$782,$A107,СВЦЭМ!$B$39:$B$782,W$83)+'СЕТ СН'!$H$9+СВЦЭМ!$D$10+'СЕТ СН'!$H$5-'СЕТ СН'!$H$17</f>
        <v>3944.4551139499999</v>
      </c>
      <c r="X107" s="36">
        <f>SUMIFS(СВЦЭМ!$C$39:$C$782,СВЦЭМ!$A$39:$A$782,$A107,СВЦЭМ!$B$39:$B$782,X$83)+'СЕТ СН'!$H$9+СВЦЭМ!$D$10+'СЕТ СН'!$H$5-'СЕТ СН'!$H$17</f>
        <v>3974.95718042</v>
      </c>
      <c r="Y107" s="36">
        <f>SUMIFS(СВЦЭМ!$C$39:$C$782,СВЦЭМ!$A$39:$A$782,$A107,СВЦЭМ!$B$39:$B$782,Y$83)+'СЕТ СН'!$H$9+СВЦЭМ!$D$10+'СЕТ СН'!$H$5-'СЕТ СН'!$H$17</f>
        <v>4007.5211411099999</v>
      </c>
    </row>
    <row r="108" spans="1:25" ht="15.75" x14ac:dyDescent="0.2">
      <c r="A108" s="35">
        <f t="shared" si="2"/>
        <v>44676</v>
      </c>
      <c r="B108" s="36">
        <f>SUMIFS(СВЦЭМ!$C$39:$C$782,СВЦЭМ!$A$39:$A$782,$A108,СВЦЭМ!$B$39:$B$782,B$83)+'СЕТ СН'!$H$9+СВЦЭМ!$D$10+'СЕТ СН'!$H$5-'СЕТ СН'!$H$17</f>
        <v>4124.0903520399997</v>
      </c>
      <c r="C108" s="36">
        <f>SUMIFS(СВЦЭМ!$C$39:$C$782,СВЦЭМ!$A$39:$A$782,$A108,СВЦЭМ!$B$39:$B$782,C$83)+'СЕТ СН'!$H$9+СВЦЭМ!$D$10+'СЕТ СН'!$H$5-'СЕТ СН'!$H$17</f>
        <v>4127.7243575100001</v>
      </c>
      <c r="D108" s="36">
        <f>SUMIFS(СВЦЭМ!$C$39:$C$782,СВЦЭМ!$A$39:$A$782,$A108,СВЦЭМ!$B$39:$B$782,D$83)+'СЕТ СН'!$H$9+СВЦЭМ!$D$10+'СЕТ СН'!$H$5-'СЕТ СН'!$H$17</f>
        <v>4153.83040093</v>
      </c>
      <c r="E108" s="36">
        <f>SUMIFS(СВЦЭМ!$C$39:$C$782,СВЦЭМ!$A$39:$A$782,$A108,СВЦЭМ!$B$39:$B$782,E$83)+'СЕТ СН'!$H$9+СВЦЭМ!$D$10+'СЕТ СН'!$H$5-'СЕТ СН'!$H$17</f>
        <v>4192.2296074400001</v>
      </c>
      <c r="F108" s="36">
        <f>SUMIFS(СВЦЭМ!$C$39:$C$782,СВЦЭМ!$A$39:$A$782,$A108,СВЦЭМ!$B$39:$B$782,F$83)+'СЕТ СН'!$H$9+СВЦЭМ!$D$10+'СЕТ СН'!$H$5-'СЕТ СН'!$H$17</f>
        <v>4185.0161340200002</v>
      </c>
      <c r="G108" s="36">
        <f>SUMIFS(СВЦЭМ!$C$39:$C$782,СВЦЭМ!$A$39:$A$782,$A108,СВЦЭМ!$B$39:$B$782,G$83)+'СЕТ СН'!$H$9+СВЦЭМ!$D$10+'СЕТ СН'!$H$5-'СЕТ СН'!$H$17</f>
        <v>4169.2748281100003</v>
      </c>
      <c r="H108" s="36">
        <f>SUMIFS(СВЦЭМ!$C$39:$C$782,СВЦЭМ!$A$39:$A$782,$A108,СВЦЭМ!$B$39:$B$782,H$83)+'СЕТ СН'!$H$9+СВЦЭМ!$D$10+'СЕТ СН'!$H$5-'СЕТ СН'!$H$17</f>
        <v>4101.6626685600004</v>
      </c>
      <c r="I108" s="36">
        <f>SUMIFS(СВЦЭМ!$C$39:$C$782,СВЦЭМ!$A$39:$A$782,$A108,СВЦЭМ!$B$39:$B$782,I$83)+'СЕТ СН'!$H$9+СВЦЭМ!$D$10+'СЕТ СН'!$H$5-'СЕТ СН'!$H$17</f>
        <v>4071.9917285399997</v>
      </c>
      <c r="J108" s="36">
        <f>SUMIFS(СВЦЭМ!$C$39:$C$782,СВЦЭМ!$A$39:$A$782,$A108,СВЦЭМ!$B$39:$B$782,J$83)+'СЕТ СН'!$H$9+СВЦЭМ!$D$10+'СЕТ СН'!$H$5-'СЕТ СН'!$H$17</f>
        <v>4042.2192271200001</v>
      </c>
      <c r="K108" s="36">
        <f>SUMIFS(СВЦЭМ!$C$39:$C$782,СВЦЭМ!$A$39:$A$782,$A108,СВЦЭМ!$B$39:$B$782,K$83)+'СЕТ СН'!$H$9+СВЦЭМ!$D$10+'СЕТ СН'!$H$5-'СЕТ СН'!$H$17</f>
        <v>4030.6299762899998</v>
      </c>
      <c r="L108" s="36">
        <f>SUMIFS(СВЦЭМ!$C$39:$C$782,СВЦЭМ!$A$39:$A$782,$A108,СВЦЭМ!$B$39:$B$782,L$83)+'СЕТ СН'!$H$9+СВЦЭМ!$D$10+'СЕТ СН'!$H$5-'СЕТ СН'!$H$17</f>
        <v>4024.17217304</v>
      </c>
      <c r="M108" s="36">
        <f>SUMIFS(СВЦЭМ!$C$39:$C$782,СВЦЭМ!$A$39:$A$782,$A108,СВЦЭМ!$B$39:$B$782,M$83)+'СЕТ СН'!$H$9+СВЦЭМ!$D$10+'СЕТ СН'!$H$5-'СЕТ СН'!$H$17</f>
        <v>4030.77381922</v>
      </c>
      <c r="N108" s="36">
        <f>SUMIFS(СВЦЭМ!$C$39:$C$782,СВЦЭМ!$A$39:$A$782,$A108,СВЦЭМ!$B$39:$B$782,N$83)+'СЕТ СН'!$H$9+СВЦЭМ!$D$10+'СЕТ СН'!$H$5-'СЕТ СН'!$H$17</f>
        <v>4052.6630609399999</v>
      </c>
      <c r="O108" s="36">
        <f>SUMIFS(СВЦЭМ!$C$39:$C$782,СВЦЭМ!$A$39:$A$782,$A108,СВЦЭМ!$B$39:$B$782,O$83)+'СЕТ СН'!$H$9+СВЦЭМ!$D$10+'СЕТ СН'!$H$5-'СЕТ СН'!$H$17</f>
        <v>4058.7413301699999</v>
      </c>
      <c r="P108" s="36">
        <f>SUMIFS(СВЦЭМ!$C$39:$C$782,СВЦЭМ!$A$39:$A$782,$A108,СВЦЭМ!$B$39:$B$782,P$83)+'СЕТ СН'!$H$9+СВЦЭМ!$D$10+'СЕТ СН'!$H$5-'СЕТ СН'!$H$17</f>
        <v>4068.7362501099997</v>
      </c>
      <c r="Q108" s="36">
        <f>SUMIFS(СВЦЭМ!$C$39:$C$782,СВЦЭМ!$A$39:$A$782,$A108,СВЦЭМ!$B$39:$B$782,Q$83)+'СЕТ СН'!$H$9+СВЦЭМ!$D$10+'СЕТ СН'!$H$5-'СЕТ СН'!$H$17</f>
        <v>4080.7723414100001</v>
      </c>
      <c r="R108" s="36">
        <f>SUMIFS(СВЦЭМ!$C$39:$C$782,СВЦЭМ!$A$39:$A$782,$A108,СВЦЭМ!$B$39:$B$782,R$83)+'СЕТ СН'!$H$9+СВЦЭМ!$D$10+'СЕТ СН'!$H$5-'СЕТ СН'!$H$17</f>
        <v>4081.5270455299997</v>
      </c>
      <c r="S108" s="36">
        <f>SUMIFS(СВЦЭМ!$C$39:$C$782,СВЦЭМ!$A$39:$A$782,$A108,СВЦЭМ!$B$39:$B$782,S$83)+'СЕТ СН'!$H$9+СВЦЭМ!$D$10+'СЕТ СН'!$H$5-'СЕТ СН'!$H$17</f>
        <v>4102.9707484299997</v>
      </c>
      <c r="T108" s="36">
        <f>SUMIFS(СВЦЭМ!$C$39:$C$782,СВЦЭМ!$A$39:$A$782,$A108,СВЦЭМ!$B$39:$B$782,T$83)+'СЕТ СН'!$H$9+СВЦЭМ!$D$10+'СЕТ СН'!$H$5-'СЕТ СН'!$H$17</f>
        <v>4066.45531119</v>
      </c>
      <c r="U108" s="36">
        <f>SUMIFS(СВЦЭМ!$C$39:$C$782,СВЦЭМ!$A$39:$A$782,$A108,СВЦЭМ!$B$39:$B$782,U$83)+'СЕТ СН'!$H$9+СВЦЭМ!$D$10+'СЕТ СН'!$H$5-'СЕТ СН'!$H$17</f>
        <v>4006.1380491600003</v>
      </c>
      <c r="V108" s="36">
        <f>SUMIFS(СВЦЭМ!$C$39:$C$782,СВЦЭМ!$A$39:$A$782,$A108,СВЦЭМ!$B$39:$B$782,V$83)+'СЕТ СН'!$H$9+СВЦЭМ!$D$10+'СЕТ СН'!$H$5-'СЕТ СН'!$H$17</f>
        <v>4007.1225686299999</v>
      </c>
      <c r="W108" s="36">
        <f>SUMIFS(СВЦЭМ!$C$39:$C$782,СВЦЭМ!$A$39:$A$782,$A108,СВЦЭМ!$B$39:$B$782,W$83)+'СЕТ СН'!$H$9+СВЦЭМ!$D$10+'СЕТ СН'!$H$5-'СЕТ СН'!$H$17</f>
        <v>4027.7333854399999</v>
      </c>
      <c r="X108" s="36">
        <f>SUMIFS(СВЦЭМ!$C$39:$C$782,СВЦЭМ!$A$39:$A$782,$A108,СВЦЭМ!$B$39:$B$782,X$83)+'СЕТ СН'!$H$9+СВЦЭМ!$D$10+'СЕТ СН'!$H$5-'СЕТ СН'!$H$17</f>
        <v>4035.0375984299999</v>
      </c>
      <c r="Y108" s="36">
        <f>SUMIFS(СВЦЭМ!$C$39:$C$782,СВЦЭМ!$A$39:$A$782,$A108,СВЦЭМ!$B$39:$B$782,Y$83)+'СЕТ СН'!$H$9+СВЦЭМ!$D$10+'СЕТ СН'!$H$5-'СЕТ СН'!$H$17</f>
        <v>4089.4643386399998</v>
      </c>
    </row>
    <row r="109" spans="1:25" ht="15.75" x14ac:dyDescent="0.2">
      <c r="A109" s="35">
        <f t="shared" si="2"/>
        <v>44677</v>
      </c>
      <c r="B109" s="36">
        <f>SUMIFS(СВЦЭМ!$C$39:$C$782,СВЦЭМ!$A$39:$A$782,$A109,СВЦЭМ!$B$39:$B$782,B$83)+'СЕТ СН'!$H$9+СВЦЭМ!$D$10+'СЕТ СН'!$H$5-'СЕТ СН'!$H$17</f>
        <v>4078.9413835</v>
      </c>
      <c r="C109" s="36">
        <f>SUMIFS(СВЦЭМ!$C$39:$C$782,СВЦЭМ!$A$39:$A$782,$A109,СВЦЭМ!$B$39:$B$782,C$83)+'СЕТ СН'!$H$9+СВЦЭМ!$D$10+'СЕТ СН'!$H$5-'СЕТ СН'!$H$17</f>
        <v>4095.8211948199996</v>
      </c>
      <c r="D109" s="36">
        <f>SUMIFS(СВЦЭМ!$C$39:$C$782,СВЦЭМ!$A$39:$A$782,$A109,СВЦЭМ!$B$39:$B$782,D$83)+'СЕТ СН'!$H$9+СВЦЭМ!$D$10+'СЕТ СН'!$H$5-'СЕТ СН'!$H$17</f>
        <v>4125.4923284100005</v>
      </c>
      <c r="E109" s="36">
        <f>SUMIFS(СВЦЭМ!$C$39:$C$782,СВЦЭМ!$A$39:$A$782,$A109,СВЦЭМ!$B$39:$B$782,E$83)+'СЕТ СН'!$H$9+СВЦЭМ!$D$10+'СЕТ СН'!$H$5-'СЕТ СН'!$H$17</f>
        <v>4189.4723582999995</v>
      </c>
      <c r="F109" s="36">
        <f>SUMIFS(СВЦЭМ!$C$39:$C$782,СВЦЭМ!$A$39:$A$782,$A109,СВЦЭМ!$B$39:$B$782,F$83)+'СЕТ СН'!$H$9+СВЦЭМ!$D$10+'СЕТ СН'!$H$5-'СЕТ СН'!$H$17</f>
        <v>4190.6636847400005</v>
      </c>
      <c r="G109" s="36">
        <f>SUMIFS(СВЦЭМ!$C$39:$C$782,СВЦЭМ!$A$39:$A$782,$A109,СВЦЭМ!$B$39:$B$782,G$83)+'СЕТ СН'!$H$9+СВЦЭМ!$D$10+'СЕТ СН'!$H$5-'СЕТ СН'!$H$17</f>
        <v>4203.5088165500001</v>
      </c>
      <c r="H109" s="36">
        <f>SUMIFS(СВЦЭМ!$C$39:$C$782,СВЦЭМ!$A$39:$A$782,$A109,СВЦЭМ!$B$39:$B$782,H$83)+'СЕТ СН'!$H$9+СВЦЭМ!$D$10+'СЕТ СН'!$H$5-'СЕТ СН'!$H$17</f>
        <v>4154.30830608</v>
      </c>
      <c r="I109" s="36">
        <f>SUMIFS(СВЦЭМ!$C$39:$C$782,СВЦЭМ!$A$39:$A$782,$A109,СВЦЭМ!$B$39:$B$782,I$83)+'СЕТ СН'!$H$9+СВЦЭМ!$D$10+'СЕТ СН'!$H$5-'СЕТ СН'!$H$17</f>
        <v>4108.0839854099995</v>
      </c>
      <c r="J109" s="36">
        <f>SUMIFS(СВЦЭМ!$C$39:$C$782,СВЦЭМ!$A$39:$A$782,$A109,СВЦЭМ!$B$39:$B$782,J$83)+'СЕТ СН'!$H$9+СВЦЭМ!$D$10+'СЕТ СН'!$H$5-'СЕТ СН'!$H$17</f>
        <v>4047.5980102200001</v>
      </c>
      <c r="K109" s="36">
        <f>SUMIFS(СВЦЭМ!$C$39:$C$782,СВЦЭМ!$A$39:$A$782,$A109,СВЦЭМ!$B$39:$B$782,K$83)+'СЕТ СН'!$H$9+СВЦЭМ!$D$10+'СЕТ СН'!$H$5-'СЕТ СН'!$H$17</f>
        <v>3995.32431683</v>
      </c>
      <c r="L109" s="36">
        <f>SUMIFS(СВЦЭМ!$C$39:$C$782,СВЦЭМ!$A$39:$A$782,$A109,СВЦЭМ!$B$39:$B$782,L$83)+'СЕТ СН'!$H$9+СВЦЭМ!$D$10+'СЕТ СН'!$H$5-'СЕТ СН'!$H$17</f>
        <v>3991.6000184300001</v>
      </c>
      <c r="M109" s="36">
        <f>SUMIFS(СВЦЭМ!$C$39:$C$782,СВЦЭМ!$A$39:$A$782,$A109,СВЦЭМ!$B$39:$B$782,M$83)+'СЕТ СН'!$H$9+СВЦЭМ!$D$10+'СЕТ СН'!$H$5-'СЕТ СН'!$H$17</f>
        <v>3988.5130516099998</v>
      </c>
      <c r="N109" s="36">
        <f>SUMIFS(СВЦЭМ!$C$39:$C$782,СВЦЭМ!$A$39:$A$782,$A109,СВЦЭМ!$B$39:$B$782,N$83)+'СЕТ СН'!$H$9+СВЦЭМ!$D$10+'СЕТ СН'!$H$5-'СЕТ СН'!$H$17</f>
        <v>3990.7273370000003</v>
      </c>
      <c r="O109" s="36">
        <f>SUMIFS(СВЦЭМ!$C$39:$C$782,СВЦЭМ!$A$39:$A$782,$A109,СВЦЭМ!$B$39:$B$782,O$83)+'СЕТ СН'!$H$9+СВЦЭМ!$D$10+'СЕТ СН'!$H$5-'СЕТ СН'!$H$17</f>
        <v>4010.1354773499997</v>
      </c>
      <c r="P109" s="36">
        <f>SUMIFS(СВЦЭМ!$C$39:$C$782,СВЦЭМ!$A$39:$A$782,$A109,СВЦЭМ!$B$39:$B$782,P$83)+'СЕТ СН'!$H$9+СВЦЭМ!$D$10+'СЕТ СН'!$H$5-'СЕТ СН'!$H$17</f>
        <v>4008.2543250399999</v>
      </c>
      <c r="Q109" s="36">
        <f>SUMIFS(СВЦЭМ!$C$39:$C$782,СВЦЭМ!$A$39:$A$782,$A109,СВЦЭМ!$B$39:$B$782,Q$83)+'СЕТ СН'!$H$9+СВЦЭМ!$D$10+'СЕТ СН'!$H$5-'СЕТ СН'!$H$17</f>
        <v>4014.30293519</v>
      </c>
      <c r="R109" s="36">
        <f>SUMIFS(СВЦЭМ!$C$39:$C$782,СВЦЭМ!$A$39:$A$782,$A109,СВЦЭМ!$B$39:$B$782,R$83)+'СЕТ СН'!$H$9+СВЦЭМ!$D$10+'СЕТ СН'!$H$5-'СЕТ СН'!$H$17</f>
        <v>3998.3832967899998</v>
      </c>
      <c r="S109" s="36">
        <f>SUMIFS(СВЦЭМ!$C$39:$C$782,СВЦЭМ!$A$39:$A$782,$A109,СВЦЭМ!$B$39:$B$782,S$83)+'СЕТ СН'!$H$9+СВЦЭМ!$D$10+'СЕТ СН'!$H$5-'СЕТ СН'!$H$17</f>
        <v>4010.70238638</v>
      </c>
      <c r="T109" s="36">
        <f>SUMIFS(СВЦЭМ!$C$39:$C$782,СВЦЭМ!$A$39:$A$782,$A109,СВЦЭМ!$B$39:$B$782,T$83)+'СЕТ СН'!$H$9+СВЦЭМ!$D$10+'СЕТ СН'!$H$5-'СЕТ СН'!$H$17</f>
        <v>3974.9505319800001</v>
      </c>
      <c r="U109" s="36">
        <f>SUMIFS(СВЦЭМ!$C$39:$C$782,СВЦЭМ!$A$39:$A$782,$A109,СВЦЭМ!$B$39:$B$782,U$83)+'СЕТ СН'!$H$9+СВЦЭМ!$D$10+'СЕТ СН'!$H$5-'СЕТ СН'!$H$17</f>
        <v>3941.7118367799999</v>
      </c>
      <c r="V109" s="36">
        <f>SUMIFS(СВЦЭМ!$C$39:$C$782,СВЦЭМ!$A$39:$A$782,$A109,СВЦЭМ!$B$39:$B$782,V$83)+'СЕТ СН'!$H$9+СВЦЭМ!$D$10+'СЕТ СН'!$H$5-'СЕТ СН'!$H$17</f>
        <v>3922.4330518999996</v>
      </c>
      <c r="W109" s="36">
        <f>SUMIFS(СВЦЭМ!$C$39:$C$782,СВЦЭМ!$A$39:$A$782,$A109,СВЦЭМ!$B$39:$B$782,W$83)+'СЕТ СН'!$H$9+СВЦЭМ!$D$10+'СЕТ СН'!$H$5-'СЕТ СН'!$H$17</f>
        <v>3931.9770960699998</v>
      </c>
      <c r="X109" s="36">
        <f>SUMIFS(СВЦЭМ!$C$39:$C$782,СВЦЭМ!$A$39:$A$782,$A109,СВЦЭМ!$B$39:$B$782,X$83)+'СЕТ СН'!$H$9+СВЦЭМ!$D$10+'СЕТ СН'!$H$5-'СЕТ СН'!$H$17</f>
        <v>3977.1379276600001</v>
      </c>
      <c r="Y109" s="36">
        <f>SUMIFS(СВЦЭМ!$C$39:$C$782,СВЦЭМ!$A$39:$A$782,$A109,СВЦЭМ!$B$39:$B$782,Y$83)+'СЕТ СН'!$H$9+СВЦЭМ!$D$10+'СЕТ СН'!$H$5-'СЕТ СН'!$H$17</f>
        <v>4012.32289184</v>
      </c>
    </row>
    <row r="110" spans="1:25" ht="15.75" x14ac:dyDescent="0.2">
      <c r="A110" s="35">
        <f t="shared" si="2"/>
        <v>44678</v>
      </c>
      <c r="B110" s="36">
        <f>SUMIFS(СВЦЭМ!$C$39:$C$782,СВЦЭМ!$A$39:$A$782,$A110,СВЦЭМ!$B$39:$B$782,B$83)+'СЕТ СН'!$H$9+СВЦЭМ!$D$10+'СЕТ СН'!$H$5-'СЕТ СН'!$H$17</f>
        <v>4093.5048962399997</v>
      </c>
      <c r="C110" s="36">
        <f>SUMIFS(СВЦЭМ!$C$39:$C$782,СВЦЭМ!$A$39:$A$782,$A110,СВЦЭМ!$B$39:$B$782,C$83)+'СЕТ СН'!$H$9+СВЦЭМ!$D$10+'СЕТ СН'!$H$5-'СЕТ СН'!$H$17</f>
        <v>4106.9917120400005</v>
      </c>
      <c r="D110" s="36">
        <f>SUMIFS(СВЦЭМ!$C$39:$C$782,СВЦЭМ!$A$39:$A$782,$A110,СВЦЭМ!$B$39:$B$782,D$83)+'СЕТ СН'!$H$9+СВЦЭМ!$D$10+'СЕТ СН'!$H$5-'СЕТ СН'!$H$17</f>
        <v>4126.6827403400002</v>
      </c>
      <c r="E110" s="36">
        <f>SUMIFS(СВЦЭМ!$C$39:$C$782,СВЦЭМ!$A$39:$A$782,$A110,СВЦЭМ!$B$39:$B$782,E$83)+'СЕТ СН'!$H$9+СВЦЭМ!$D$10+'СЕТ СН'!$H$5-'СЕТ СН'!$H$17</f>
        <v>4185.9965754999994</v>
      </c>
      <c r="F110" s="36">
        <f>SUMIFS(СВЦЭМ!$C$39:$C$782,СВЦЭМ!$A$39:$A$782,$A110,СВЦЭМ!$B$39:$B$782,F$83)+'СЕТ СН'!$H$9+СВЦЭМ!$D$10+'СЕТ СН'!$H$5-'СЕТ СН'!$H$17</f>
        <v>4188.6279952699997</v>
      </c>
      <c r="G110" s="36">
        <f>SUMIFS(СВЦЭМ!$C$39:$C$782,СВЦЭМ!$A$39:$A$782,$A110,СВЦЭМ!$B$39:$B$782,G$83)+'СЕТ СН'!$H$9+СВЦЭМ!$D$10+'СЕТ СН'!$H$5-'СЕТ СН'!$H$17</f>
        <v>4179.4111336900005</v>
      </c>
      <c r="H110" s="36">
        <f>SUMIFS(СВЦЭМ!$C$39:$C$782,СВЦЭМ!$A$39:$A$782,$A110,СВЦЭМ!$B$39:$B$782,H$83)+'СЕТ СН'!$H$9+СВЦЭМ!$D$10+'СЕТ СН'!$H$5-'СЕТ СН'!$H$17</f>
        <v>4127.5214604599996</v>
      </c>
      <c r="I110" s="36">
        <f>SUMIFS(СВЦЭМ!$C$39:$C$782,СВЦЭМ!$A$39:$A$782,$A110,СВЦЭМ!$B$39:$B$782,I$83)+'СЕТ СН'!$H$9+СВЦЭМ!$D$10+'СЕТ СН'!$H$5-'СЕТ СН'!$H$17</f>
        <v>4099.7049915699999</v>
      </c>
      <c r="J110" s="36">
        <f>SUMIFS(СВЦЭМ!$C$39:$C$782,СВЦЭМ!$A$39:$A$782,$A110,СВЦЭМ!$B$39:$B$782,J$83)+'СЕТ СН'!$H$9+СВЦЭМ!$D$10+'СЕТ СН'!$H$5-'СЕТ СН'!$H$17</f>
        <v>4068.21050251</v>
      </c>
      <c r="K110" s="36">
        <f>SUMIFS(СВЦЭМ!$C$39:$C$782,СВЦЭМ!$A$39:$A$782,$A110,СВЦЭМ!$B$39:$B$782,K$83)+'СЕТ СН'!$H$9+СВЦЭМ!$D$10+'СЕТ СН'!$H$5-'СЕТ СН'!$H$17</f>
        <v>4054.3035048399997</v>
      </c>
      <c r="L110" s="36">
        <f>SUMIFS(СВЦЭМ!$C$39:$C$782,СВЦЭМ!$A$39:$A$782,$A110,СВЦЭМ!$B$39:$B$782,L$83)+'СЕТ СН'!$H$9+СВЦЭМ!$D$10+'СЕТ СН'!$H$5-'СЕТ СН'!$H$17</f>
        <v>4049.1095608199998</v>
      </c>
      <c r="M110" s="36">
        <f>SUMIFS(СВЦЭМ!$C$39:$C$782,СВЦЭМ!$A$39:$A$782,$A110,СВЦЭМ!$B$39:$B$782,M$83)+'СЕТ СН'!$H$9+СВЦЭМ!$D$10+'СЕТ СН'!$H$5-'СЕТ СН'!$H$17</f>
        <v>4046.4767971000001</v>
      </c>
      <c r="N110" s="36">
        <f>SUMIFS(СВЦЭМ!$C$39:$C$782,СВЦЭМ!$A$39:$A$782,$A110,СВЦЭМ!$B$39:$B$782,N$83)+'СЕТ СН'!$H$9+СВЦЭМ!$D$10+'СЕТ СН'!$H$5-'СЕТ СН'!$H$17</f>
        <v>4059.2762866399999</v>
      </c>
      <c r="O110" s="36">
        <f>SUMIFS(СВЦЭМ!$C$39:$C$782,СВЦЭМ!$A$39:$A$782,$A110,СВЦЭМ!$B$39:$B$782,O$83)+'СЕТ СН'!$H$9+СВЦЭМ!$D$10+'СЕТ СН'!$H$5-'СЕТ СН'!$H$17</f>
        <v>4085.1747989799997</v>
      </c>
      <c r="P110" s="36">
        <f>SUMIFS(СВЦЭМ!$C$39:$C$782,СВЦЭМ!$A$39:$A$782,$A110,СВЦЭМ!$B$39:$B$782,P$83)+'СЕТ СН'!$H$9+СВЦЭМ!$D$10+'СЕТ СН'!$H$5-'СЕТ СН'!$H$17</f>
        <v>4084.4532569200001</v>
      </c>
      <c r="Q110" s="36">
        <f>SUMIFS(СВЦЭМ!$C$39:$C$782,СВЦЭМ!$A$39:$A$782,$A110,СВЦЭМ!$B$39:$B$782,Q$83)+'СЕТ СН'!$H$9+СВЦЭМ!$D$10+'СЕТ СН'!$H$5-'СЕТ СН'!$H$17</f>
        <v>4085.0900848299998</v>
      </c>
      <c r="R110" s="36">
        <f>SUMIFS(СВЦЭМ!$C$39:$C$782,СВЦЭМ!$A$39:$A$782,$A110,СВЦЭМ!$B$39:$B$782,R$83)+'СЕТ СН'!$H$9+СВЦЭМ!$D$10+'СЕТ СН'!$H$5-'СЕТ СН'!$H$17</f>
        <v>4085.0629114200001</v>
      </c>
      <c r="S110" s="36">
        <f>SUMIFS(СВЦЭМ!$C$39:$C$782,СВЦЭМ!$A$39:$A$782,$A110,СВЦЭМ!$B$39:$B$782,S$83)+'СЕТ СН'!$H$9+СВЦЭМ!$D$10+'СЕТ СН'!$H$5-'СЕТ СН'!$H$17</f>
        <v>4076.1042347399998</v>
      </c>
      <c r="T110" s="36">
        <f>SUMIFS(СВЦЭМ!$C$39:$C$782,СВЦЭМ!$A$39:$A$782,$A110,СВЦЭМ!$B$39:$B$782,T$83)+'СЕТ СН'!$H$9+СВЦЭМ!$D$10+'СЕТ СН'!$H$5-'СЕТ СН'!$H$17</f>
        <v>4061.6846391999998</v>
      </c>
      <c r="U110" s="36">
        <f>SUMIFS(СВЦЭМ!$C$39:$C$782,СВЦЭМ!$A$39:$A$782,$A110,СВЦЭМ!$B$39:$B$782,U$83)+'СЕТ СН'!$H$9+СВЦЭМ!$D$10+'СЕТ СН'!$H$5-'СЕТ СН'!$H$17</f>
        <v>4046.0710538100002</v>
      </c>
      <c r="V110" s="36">
        <f>SUMIFS(СВЦЭМ!$C$39:$C$782,СВЦЭМ!$A$39:$A$782,$A110,СВЦЭМ!$B$39:$B$782,V$83)+'СЕТ СН'!$H$9+СВЦЭМ!$D$10+'СЕТ СН'!$H$5-'СЕТ СН'!$H$17</f>
        <v>4025.1823328</v>
      </c>
      <c r="W110" s="36">
        <f>SUMIFS(СВЦЭМ!$C$39:$C$782,СВЦЭМ!$A$39:$A$782,$A110,СВЦЭМ!$B$39:$B$782,W$83)+'СЕТ СН'!$H$9+СВЦЭМ!$D$10+'СЕТ СН'!$H$5-'СЕТ СН'!$H$17</f>
        <v>4006.8015726599997</v>
      </c>
      <c r="X110" s="36">
        <f>SUMIFS(СВЦЭМ!$C$39:$C$782,СВЦЭМ!$A$39:$A$782,$A110,СВЦЭМ!$B$39:$B$782,X$83)+'СЕТ СН'!$H$9+СВЦЭМ!$D$10+'СЕТ СН'!$H$5-'СЕТ СН'!$H$17</f>
        <v>4046.8784811599999</v>
      </c>
      <c r="Y110" s="36">
        <f>SUMIFS(СВЦЭМ!$C$39:$C$782,СВЦЭМ!$A$39:$A$782,$A110,СВЦЭМ!$B$39:$B$782,Y$83)+'СЕТ СН'!$H$9+СВЦЭМ!$D$10+'СЕТ СН'!$H$5-'СЕТ СН'!$H$17</f>
        <v>4086.59362078</v>
      </c>
    </row>
    <row r="111" spans="1:25" ht="15.75" x14ac:dyDescent="0.2">
      <c r="A111" s="35">
        <f t="shared" si="2"/>
        <v>44679</v>
      </c>
      <c r="B111" s="36">
        <f>SUMIFS(СВЦЭМ!$C$39:$C$782,СВЦЭМ!$A$39:$A$782,$A111,СВЦЭМ!$B$39:$B$782,B$83)+'СЕТ СН'!$H$9+СВЦЭМ!$D$10+'СЕТ СН'!$H$5-'СЕТ СН'!$H$17</f>
        <v>4188.3093246999997</v>
      </c>
      <c r="C111" s="36">
        <f>SUMIFS(СВЦЭМ!$C$39:$C$782,СВЦЭМ!$A$39:$A$782,$A111,СВЦЭМ!$B$39:$B$782,C$83)+'СЕТ СН'!$H$9+СВЦЭМ!$D$10+'СЕТ СН'!$H$5-'СЕТ СН'!$H$17</f>
        <v>4167.98839933</v>
      </c>
      <c r="D111" s="36">
        <f>SUMIFS(СВЦЭМ!$C$39:$C$782,СВЦЭМ!$A$39:$A$782,$A111,СВЦЭМ!$B$39:$B$782,D$83)+'СЕТ СН'!$H$9+СВЦЭМ!$D$10+'СЕТ СН'!$H$5-'СЕТ СН'!$H$17</f>
        <v>4195.7124677800002</v>
      </c>
      <c r="E111" s="36">
        <f>SUMIFS(СВЦЭМ!$C$39:$C$782,СВЦЭМ!$A$39:$A$782,$A111,СВЦЭМ!$B$39:$B$782,E$83)+'СЕТ СН'!$H$9+СВЦЭМ!$D$10+'СЕТ СН'!$H$5-'СЕТ СН'!$H$17</f>
        <v>4192.3286464100001</v>
      </c>
      <c r="F111" s="36">
        <f>SUMIFS(СВЦЭМ!$C$39:$C$782,СВЦЭМ!$A$39:$A$782,$A111,СВЦЭМ!$B$39:$B$782,F$83)+'СЕТ СН'!$H$9+СВЦЭМ!$D$10+'СЕТ СН'!$H$5-'СЕТ СН'!$H$17</f>
        <v>4211.7389910399997</v>
      </c>
      <c r="G111" s="36">
        <f>SUMIFS(СВЦЭМ!$C$39:$C$782,СВЦЭМ!$A$39:$A$782,$A111,СВЦЭМ!$B$39:$B$782,G$83)+'СЕТ СН'!$H$9+СВЦЭМ!$D$10+'СЕТ СН'!$H$5-'СЕТ СН'!$H$17</f>
        <v>4192.3065708399999</v>
      </c>
      <c r="H111" s="36">
        <f>SUMIFS(СВЦЭМ!$C$39:$C$782,СВЦЭМ!$A$39:$A$782,$A111,СВЦЭМ!$B$39:$B$782,H$83)+'СЕТ СН'!$H$9+СВЦЭМ!$D$10+'СЕТ СН'!$H$5-'СЕТ СН'!$H$17</f>
        <v>4124.0066013699998</v>
      </c>
      <c r="I111" s="36">
        <f>SUMIFS(СВЦЭМ!$C$39:$C$782,СВЦЭМ!$A$39:$A$782,$A111,СВЦЭМ!$B$39:$B$782,I$83)+'СЕТ СН'!$H$9+СВЦЭМ!$D$10+'СЕТ СН'!$H$5-'СЕТ СН'!$H$17</f>
        <v>4055.49184939</v>
      </c>
      <c r="J111" s="36">
        <f>SUMIFS(СВЦЭМ!$C$39:$C$782,СВЦЭМ!$A$39:$A$782,$A111,СВЦЭМ!$B$39:$B$782,J$83)+'СЕТ СН'!$H$9+СВЦЭМ!$D$10+'СЕТ СН'!$H$5-'СЕТ СН'!$H$17</f>
        <v>4055.16556322</v>
      </c>
      <c r="K111" s="36">
        <f>SUMIFS(СВЦЭМ!$C$39:$C$782,СВЦЭМ!$A$39:$A$782,$A111,СВЦЭМ!$B$39:$B$782,K$83)+'СЕТ СН'!$H$9+СВЦЭМ!$D$10+'СЕТ СН'!$H$5-'СЕТ СН'!$H$17</f>
        <v>4067.3332607100001</v>
      </c>
      <c r="L111" s="36">
        <f>SUMIFS(СВЦЭМ!$C$39:$C$782,СВЦЭМ!$A$39:$A$782,$A111,СВЦЭМ!$B$39:$B$782,L$83)+'СЕТ СН'!$H$9+СВЦЭМ!$D$10+'СЕТ СН'!$H$5-'СЕТ СН'!$H$17</f>
        <v>4069.9257092899998</v>
      </c>
      <c r="M111" s="36">
        <f>SUMIFS(СВЦЭМ!$C$39:$C$782,СВЦЭМ!$A$39:$A$782,$A111,СВЦЭМ!$B$39:$B$782,M$83)+'СЕТ СН'!$H$9+СВЦЭМ!$D$10+'СЕТ СН'!$H$5-'СЕТ СН'!$H$17</f>
        <v>4104.9949494100001</v>
      </c>
      <c r="N111" s="36">
        <f>SUMIFS(СВЦЭМ!$C$39:$C$782,СВЦЭМ!$A$39:$A$782,$A111,СВЦЭМ!$B$39:$B$782,N$83)+'СЕТ СН'!$H$9+СВЦЭМ!$D$10+'СЕТ СН'!$H$5-'СЕТ СН'!$H$17</f>
        <v>4058.7228461200002</v>
      </c>
      <c r="O111" s="36">
        <f>SUMIFS(СВЦЭМ!$C$39:$C$782,СВЦЭМ!$A$39:$A$782,$A111,СВЦЭМ!$B$39:$B$782,O$83)+'СЕТ СН'!$H$9+СВЦЭМ!$D$10+'СЕТ СН'!$H$5-'СЕТ СН'!$H$17</f>
        <v>4021.4218450099997</v>
      </c>
      <c r="P111" s="36">
        <f>SUMIFS(СВЦЭМ!$C$39:$C$782,СВЦЭМ!$A$39:$A$782,$A111,СВЦЭМ!$B$39:$B$782,P$83)+'СЕТ СН'!$H$9+СВЦЭМ!$D$10+'СЕТ СН'!$H$5-'СЕТ СН'!$H$17</f>
        <v>4020.6545158700001</v>
      </c>
      <c r="Q111" s="36">
        <f>SUMIFS(СВЦЭМ!$C$39:$C$782,СВЦЭМ!$A$39:$A$782,$A111,СВЦЭМ!$B$39:$B$782,Q$83)+'СЕТ СН'!$H$9+СВЦЭМ!$D$10+'СЕТ СН'!$H$5-'СЕТ СН'!$H$17</f>
        <v>4045.6081055499999</v>
      </c>
      <c r="R111" s="36">
        <f>SUMIFS(СВЦЭМ!$C$39:$C$782,СВЦЭМ!$A$39:$A$782,$A111,СВЦЭМ!$B$39:$B$782,R$83)+'СЕТ СН'!$H$9+СВЦЭМ!$D$10+'СЕТ СН'!$H$5-'СЕТ СН'!$H$17</f>
        <v>4118.0697028300001</v>
      </c>
      <c r="S111" s="36">
        <f>SUMIFS(СВЦЭМ!$C$39:$C$782,СВЦЭМ!$A$39:$A$782,$A111,СВЦЭМ!$B$39:$B$782,S$83)+'СЕТ СН'!$H$9+СВЦЭМ!$D$10+'СЕТ СН'!$H$5-'СЕТ СН'!$H$17</f>
        <v>4171.0442021999997</v>
      </c>
      <c r="T111" s="36">
        <f>SUMIFS(СВЦЭМ!$C$39:$C$782,СВЦЭМ!$A$39:$A$782,$A111,СВЦЭМ!$B$39:$B$782,T$83)+'СЕТ СН'!$H$9+СВЦЭМ!$D$10+'СЕТ СН'!$H$5-'СЕТ СН'!$H$17</f>
        <v>4147.6401608199994</v>
      </c>
      <c r="U111" s="36">
        <f>SUMIFS(СВЦЭМ!$C$39:$C$782,СВЦЭМ!$A$39:$A$782,$A111,СВЦЭМ!$B$39:$B$782,U$83)+'СЕТ СН'!$H$9+СВЦЭМ!$D$10+'СЕТ СН'!$H$5-'СЕТ СН'!$H$17</f>
        <v>4093.5548421399999</v>
      </c>
      <c r="V111" s="36">
        <f>SUMIFS(СВЦЭМ!$C$39:$C$782,СВЦЭМ!$A$39:$A$782,$A111,СВЦЭМ!$B$39:$B$782,V$83)+'СЕТ СН'!$H$9+СВЦЭМ!$D$10+'СЕТ СН'!$H$5-'СЕТ СН'!$H$17</f>
        <v>4109.9162988600001</v>
      </c>
      <c r="W111" s="36">
        <f>SUMIFS(СВЦЭМ!$C$39:$C$782,СВЦЭМ!$A$39:$A$782,$A111,СВЦЭМ!$B$39:$B$782,W$83)+'СЕТ СН'!$H$9+СВЦЭМ!$D$10+'СЕТ СН'!$H$5-'СЕТ СН'!$H$17</f>
        <v>4106.6054129200002</v>
      </c>
      <c r="X111" s="36">
        <f>SUMIFS(СВЦЭМ!$C$39:$C$782,СВЦЭМ!$A$39:$A$782,$A111,СВЦЭМ!$B$39:$B$782,X$83)+'СЕТ СН'!$H$9+СВЦЭМ!$D$10+'СЕТ СН'!$H$5-'СЕТ СН'!$H$17</f>
        <v>4153.1752619899999</v>
      </c>
      <c r="Y111" s="36">
        <f>SUMIFS(СВЦЭМ!$C$39:$C$782,СВЦЭМ!$A$39:$A$782,$A111,СВЦЭМ!$B$39:$B$782,Y$83)+'СЕТ СН'!$H$9+СВЦЭМ!$D$10+'СЕТ СН'!$H$5-'СЕТ СН'!$H$17</f>
        <v>4197.8712542399999</v>
      </c>
    </row>
    <row r="112" spans="1:25" ht="15.75" x14ac:dyDescent="0.2">
      <c r="A112" s="35">
        <f t="shared" si="2"/>
        <v>44680</v>
      </c>
      <c r="B112" s="36">
        <f>SUMIFS(СВЦЭМ!$C$39:$C$782,СВЦЭМ!$A$39:$A$782,$A112,СВЦЭМ!$B$39:$B$782,B$83)+'СЕТ СН'!$H$9+СВЦЭМ!$D$10+'СЕТ СН'!$H$5-'СЕТ СН'!$H$17</f>
        <v>4164.85194718</v>
      </c>
      <c r="C112" s="36">
        <f>SUMIFS(СВЦЭМ!$C$39:$C$782,СВЦЭМ!$A$39:$A$782,$A112,СВЦЭМ!$B$39:$B$782,C$83)+'СЕТ СН'!$H$9+СВЦЭМ!$D$10+'СЕТ СН'!$H$5-'СЕТ СН'!$H$17</f>
        <v>4184.7986491900001</v>
      </c>
      <c r="D112" s="36">
        <f>SUMIFS(СВЦЭМ!$C$39:$C$782,СВЦЭМ!$A$39:$A$782,$A112,СВЦЭМ!$B$39:$B$782,D$83)+'СЕТ СН'!$H$9+СВЦЭМ!$D$10+'СЕТ СН'!$H$5-'СЕТ СН'!$H$17</f>
        <v>4196.7261818099996</v>
      </c>
      <c r="E112" s="36">
        <f>SUMIFS(СВЦЭМ!$C$39:$C$782,СВЦЭМ!$A$39:$A$782,$A112,СВЦЭМ!$B$39:$B$782,E$83)+'СЕТ СН'!$H$9+СВЦЭМ!$D$10+'СЕТ СН'!$H$5-'СЕТ СН'!$H$17</f>
        <v>4197.5814732899998</v>
      </c>
      <c r="F112" s="36">
        <f>SUMIFS(СВЦЭМ!$C$39:$C$782,СВЦЭМ!$A$39:$A$782,$A112,СВЦЭМ!$B$39:$B$782,F$83)+'СЕТ СН'!$H$9+СВЦЭМ!$D$10+'СЕТ СН'!$H$5-'СЕТ СН'!$H$17</f>
        <v>4192.3238521799994</v>
      </c>
      <c r="G112" s="36">
        <f>SUMIFS(СВЦЭМ!$C$39:$C$782,СВЦЭМ!$A$39:$A$782,$A112,СВЦЭМ!$B$39:$B$782,G$83)+'СЕТ СН'!$H$9+СВЦЭМ!$D$10+'СЕТ СН'!$H$5-'СЕТ СН'!$H$17</f>
        <v>4164.62350917</v>
      </c>
      <c r="H112" s="36">
        <f>SUMIFS(СВЦЭМ!$C$39:$C$782,СВЦЭМ!$A$39:$A$782,$A112,СВЦЭМ!$B$39:$B$782,H$83)+'СЕТ СН'!$H$9+СВЦЭМ!$D$10+'СЕТ СН'!$H$5-'СЕТ СН'!$H$17</f>
        <v>4118.4214309500003</v>
      </c>
      <c r="I112" s="36">
        <f>SUMIFS(СВЦЭМ!$C$39:$C$782,СВЦЭМ!$A$39:$A$782,$A112,СВЦЭМ!$B$39:$B$782,I$83)+'СЕТ СН'!$H$9+СВЦЭМ!$D$10+'СЕТ СН'!$H$5-'СЕТ СН'!$H$17</f>
        <v>4074.0203480999999</v>
      </c>
      <c r="J112" s="36">
        <f>SUMIFS(СВЦЭМ!$C$39:$C$782,СВЦЭМ!$A$39:$A$782,$A112,СВЦЭМ!$B$39:$B$782,J$83)+'СЕТ СН'!$H$9+СВЦЭМ!$D$10+'СЕТ СН'!$H$5-'СЕТ СН'!$H$17</f>
        <v>4041.9119982699999</v>
      </c>
      <c r="K112" s="36">
        <f>SUMIFS(СВЦЭМ!$C$39:$C$782,СВЦЭМ!$A$39:$A$782,$A112,СВЦЭМ!$B$39:$B$782,K$83)+'СЕТ СН'!$H$9+СВЦЭМ!$D$10+'СЕТ СН'!$H$5-'СЕТ СН'!$H$17</f>
        <v>4036.8796612599999</v>
      </c>
      <c r="L112" s="36">
        <f>SUMIFS(СВЦЭМ!$C$39:$C$782,СВЦЭМ!$A$39:$A$782,$A112,СВЦЭМ!$B$39:$B$782,L$83)+'СЕТ СН'!$H$9+СВЦЭМ!$D$10+'СЕТ СН'!$H$5-'СЕТ СН'!$H$17</f>
        <v>4055.5500182300002</v>
      </c>
      <c r="M112" s="36">
        <f>SUMIFS(СВЦЭМ!$C$39:$C$782,СВЦЭМ!$A$39:$A$782,$A112,СВЦЭМ!$B$39:$B$782,M$83)+'СЕТ СН'!$H$9+СВЦЭМ!$D$10+'СЕТ СН'!$H$5-'СЕТ СН'!$H$17</f>
        <v>4084.9269303700003</v>
      </c>
      <c r="N112" s="36">
        <f>SUMIFS(СВЦЭМ!$C$39:$C$782,СВЦЭМ!$A$39:$A$782,$A112,СВЦЭМ!$B$39:$B$782,N$83)+'СЕТ СН'!$H$9+СВЦЭМ!$D$10+'СЕТ СН'!$H$5-'СЕТ СН'!$H$17</f>
        <v>4111.1213661299998</v>
      </c>
      <c r="O112" s="36">
        <f>SUMIFS(СВЦЭМ!$C$39:$C$782,СВЦЭМ!$A$39:$A$782,$A112,СВЦЭМ!$B$39:$B$782,O$83)+'СЕТ СН'!$H$9+СВЦЭМ!$D$10+'СЕТ СН'!$H$5-'СЕТ СН'!$H$17</f>
        <v>4075.6695281800003</v>
      </c>
      <c r="P112" s="36">
        <f>SUMIFS(СВЦЭМ!$C$39:$C$782,СВЦЭМ!$A$39:$A$782,$A112,СВЦЭМ!$B$39:$B$782,P$83)+'СЕТ СН'!$H$9+СВЦЭМ!$D$10+'СЕТ СН'!$H$5-'СЕТ СН'!$H$17</f>
        <v>4095.76729153</v>
      </c>
      <c r="Q112" s="36">
        <f>SUMIFS(СВЦЭМ!$C$39:$C$782,СВЦЭМ!$A$39:$A$782,$A112,СВЦЭМ!$B$39:$B$782,Q$83)+'СЕТ СН'!$H$9+СВЦЭМ!$D$10+'СЕТ СН'!$H$5-'СЕТ СН'!$H$17</f>
        <v>4121.9208985999994</v>
      </c>
      <c r="R112" s="36">
        <f>SUMIFS(СВЦЭМ!$C$39:$C$782,СВЦЭМ!$A$39:$A$782,$A112,СВЦЭМ!$B$39:$B$782,R$83)+'СЕТ СН'!$H$9+СВЦЭМ!$D$10+'СЕТ СН'!$H$5-'СЕТ СН'!$H$17</f>
        <v>4100.5699053099997</v>
      </c>
      <c r="S112" s="36">
        <f>SUMIFS(СВЦЭМ!$C$39:$C$782,СВЦЭМ!$A$39:$A$782,$A112,СВЦЭМ!$B$39:$B$782,S$83)+'СЕТ СН'!$H$9+СВЦЭМ!$D$10+'СЕТ СН'!$H$5-'СЕТ СН'!$H$17</f>
        <v>4111.0965023099998</v>
      </c>
      <c r="T112" s="36">
        <f>SUMIFS(СВЦЭМ!$C$39:$C$782,СВЦЭМ!$A$39:$A$782,$A112,СВЦЭМ!$B$39:$B$782,T$83)+'СЕТ СН'!$H$9+СВЦЭМ!$D$10+'СЕТ СН'!$H$5-'СЕТ СН'!$H$17</f>
        <v>4060.6706527400002</v>
      </c>
      <c r="U112" s="36">
        <f>SUMIFS(СВЦЭМ!$C$39:$C$782,СВЦЭМ!$A$39:$A$782,$A112,СВЦЭМ!$B$39:$B$782,U$83)+'СЕТ СН'!$H$9+СВЦЭМ!$D$10+'СЕТ СН'!$H$5-'СЕТ СН'!$H$17</f>
        <v>4052.76041046</v>
      </c>
      <c r="V112" s="36">
        <f>SUMIFS(СВЦЭМ!$C$39:$C$782,СВЦЭМ!$A$39:$A$782,$A112,СВЦЭМ!$B$39:$B$782,V$83)+'СЕТ СН'!$H$9+СВЦЭМ!$D$10+'СЕТ СН'!$H$5-'СЕТ СН'!$H$17</f>
        <v>4030.1644133299997</v>
      </c>
      <c r="W112" s="36">
        <f>SUMIFS(СВЦЭМ!$C$39:$C$782,СВЦЭМ!$A$39:$A$782,$A112,СВЦЭМ!$B$39:$B$782,W$83)+'СЕТ СН'!$H$9+СВЦЭМ!$D$10+'СЕТ СН'!$H$5-'СЕТ СН'!$H$17</f>
        <v>4064.1524287299999</v>
      </c>
      <c r="X112" s="36">
        <f>SUMIFS(СВЦЭМ!$C$39:$C$782,СВЦЭМ!$A$39:$A$782,$A112,СВЦЭМ!$B$39:$B$782,X$83)+'СЕТ СН'!$H$9+СВЦЭМ!$D$10+'СЕТ СН'!$H$5-'СЕТ СН'!$H$17</f>
        <v>4092.65557068</v>
      </c>
      <c r="Y112" s="36">
        <f>SUMIFS(СВЦЭМ!$C$39:$C$782,СВЦЭМ!$A$39:$A$782,$A112,СВЦЭМ!$B$39:$B$782,Y$83)+'СЕТ СН'!$H$9+СВЦЭМ!$D$10+'СЕТ СН'!$H$5-'СЕТ СН'!$H$17</f>
        <v>4130.40225414</v>
      </c>
    </row>
    <row r="113" spans="1:27" ht="15.75" x14ac:dyDescent="0.2">
      <c r="A113" s="35">
        <f t="shared" si="2"/>
        <v>44681</v>
      </c>
      <c r="B113" s="36">
        <f>SUMIFS(СВЦЭМ!$C$39:$C$782,СВЦЭМ!$A$39:$A$782,$A113,СВЦЭМ!$B$39:$B$782,B$83)+'СЕТ СН'!$H$9+СВЦЭМ!$D$10+'СЕТ СН'!$H$5-'СЕТ СН'!$H$17</f>
        <v>4169.5544889399998</v>
      </c>
      <c r="C113" s="36">
        <f>SUMIFS(СВЦЭМ!$C$39:$C$782,СВЦЭМ!$A$39:$A$782,$A113,СВЦЭМ!$B$39:$B$782,C$83)+'СЕТ СН'!$H$9+СВЦЭМ!$D$10+'СЕТ СН'!$H$5-'СЕТ СН'!$H$17</f>
        <v>4113.39240488</v>
      </c>
      <c r="D113" s="36">
        <f>SUMIFS(СВЦЭМ!$C$39:$C$782,СВЦЭМ!$A$39:$A$782,$A113,СВЦЭМ!$B$39:$B$782,D$83)+'СЕТ СН'!$H$9+СВЦЭМ!$D$10+'СЕТ СН'!$H$5-'СЕТ СН'!$H$17</f>
        <v>4159.2883187299994</v>
      </c>
      <c r="E113" s="36">
        <f>SUMIFS(СВЦЭМ!$C$39:$C$782,СВЦЭМ!$A$39:$A$782,$A113,СВЦЭМ!$B$39:$B$782,E$83)+'СЕТ СН'!$H$9+СВЦЭМ!$D$10+'СЕТ СН'!$H$5-'СЕТ СН'!$H$17</f>
        <v>4183.7028884600004</v>
      </c>
      <c r="F113" s="36">
        <f>SUMIFS(СВЦЭМ!$C$39:$C$782,СВЦЭМ!$A$39:$A$782,$A113,СВЦЭМ!$B$39:$B$782,F$83)+'СЕТ СН'!$H$9+СВЦЭМ!$D$10+'СЕТ СН'!$H$5-'СЕТ СН'!$H$17</f>
        <v>4197.8563035299994</v>
      </c>
      <c r="G113" s="36">
        <f>SUMIFS(СВЦЭМ!$C$39:$C$782,СВЦЭМ!$A$39:$A$782,$A113,СВЦЭМ!$B$39:$B$782,G$83)+'СЕТ СН'!$H$9+СВЦЭМ!$D$10+'СЕТ СН'!$H$5-'СЕТ СН'!$H$17</f>
        <v>4204.4116292199997</v>
      </c>
      <c r="H113" s="36">
        <f>SUMIFS(СВЦЭМ!$C$39:$C$782,СВЦЭМ!$A$39:$A$782,$A113,СВЦЭМ!$B$39:$B$782,H$83)+'СЕТ СН'!$H$9+СВЦЭМ!$D$10+'СЕТ СН'!$H$5-'СЕТ СН'!$H$17</f>
        <v>4180.3574648200001</v>
      </c>
      <c r="I113" s="36">
        <f>SUMIFS(СВЦЭМ!$C$39:$C$782,СВЦЭМ!$A$39:$A$782,$A113,СВЦЭМ!$B$39:$B$782,I$83)+'СЕТ СН'!$H$9+СВЦЭМ!$D$10+'СЕТ СН'!$H$5-'СЕТ СН'!$H$17</f>
        <v>4154.6464477899999</v>
      </c>
      <c r="J113" s="36">
        <f>SUMIFS(СВЦЭМ!$C$39:$C$782,СВЦЭМ!$A$39:$A$782,$A113,СВЦЭМ!$B$39:$B$782,J$83)+'СЕТ СН'!$H$9+СВЦЭМ!$D$10+'СЕТ СН'!$H$5-'СЕТ СН'!$H$17</f>
        <v>4105.5458974699995</v>
      </c>
      <c r="K113" s="36">
        <f>SUMIFS(СВЦЭМ!$C$39:$C$782,СВЦЭМ!$A$39:$A$782,$A113,СВЦЭМ!$B$39:$B$782,K$83)+'СЕТ СН'!$H$9+СВЦЭМ!$D$10+'СЕТ СН'!$H$5-'СЕТ СН'!$H$17</f>
        <v>4069.3667891200002</v>
      </c>
      <c r="L113" s="36">
        <f>SUMIFS(СВЦЭМ!$C$39:$C$782,СВЦЭМ!$A$39:$A$782,$A113,СВЦЭМ!$B$39:$B$782,L$83)+'СЕТ СН'!$H$9+СВЦЭМ!$D$10+'СЕТ СН'!$H$5-'СЕТ СН'!$H$17</f>
        <v>4043.3998944499999</v>
      </c>
      <c r="M113" s="36">
        <f>SUMIFS(СВЦЭМ!$C$39:$C$782,СВЦЭМ!$A$39:$A$782,$A113,СВЦЭМ!$B$39:$B$782,M$83)+'СЕТ СН'!$H$9+СВЦЭМ!$D$10+'СЕТ СН'!$H$5-'СЕТ СН'!$H$17</f>
        <v>4060.24956036</v>
      </c>
      <c r="N113" s="36">
        <f>SUMIFS(СВЦЭМ!$C$39:$C$782,СВЦЭМ!$A$39:$A$782,$A113,СВЦЭМ!$B$39:$B$782,N$83)+'СЕТ СН'!$H$9+СВЦЭМ!$D$10+'СЕТ СН'!$H$5-'СЕТ СН'!$H$17</f>
        <v>4059.6973589099998</v>
      </c>
      <c r="O113" s="36">
        <f>SUMIFS(СВЦЭМ!$C$39:$C$782,СВЦЭМ!$A$39:$A$782,$A113,СВЦЭМ!$B$39:$B$782,O$83)+'СЕТ СН'!$H$9+СВЦЭМ!$D$10+'СЕТ СН'!$H$5-'СЕТ СН'!$H$17</f>
        <v>4066.0812164999998</v>
      </c>
      <c r="P113" s="36">
        <f>SUMIFS(СВЦЭМ!$C$39:$C$782,СВЦЭМ!$A$39:$A$782,$A113,СВЦЭМ!$B$39:$B$782,P$83)+'СЕТ СН'!$H$9+СВЦЭМ!$D$10+'СЕТ СН'!$H$5-'СЕТ СН'!$H$17</f>
        <v>4059.81752246</v>
      </c>
      <c r="Q113" s="36">
        <f>SUMIFS(СВЦЭМ!$C$39:$C$782,СВЦЭМ!$A$39:$A$782,$A113,СВЦЭМ!$B$39:$B$782,Q$83)+'СЕТ СН'!$H$9+СВЦЭМ!$D$10+'СЕТ СН'!$H$5-'СЕТ СН'!$H$17</f>
        <v>4078.8195940199998</v>
      </c>
      <c r="R113" s="36">
        <f>SUMIFS(СВЦЭМ!$C$39:$C$782,СВЦЭМ!$A$39:$A$782,$A113,СВЦЭМ!$B$39:$B$782,R$83)+'СЕТ СН'!$H$9+СВЦЭМ!$D$10+'СЕТ СН'!$H$5-'СЕТ СН'!$H$17</f>
        <v>4087.24276276</v>
      </c>
      <c r="S113" s="36">
        <f>SUMIFS(СВЦЭМ!$C$39:$C$782,СВЦЭМ!$A$39:$A$782,$A113,СВЦЭМ!$B$39:$B$782,S$83)+'СЕТ СН'!$H$9+СВЦЭМ!$D$10+'СЕТ СН'!$H$5-'СЕТ СН'!$H$17</f>
        <v>4069.5303187099998</v>
      </c>
      <c r="T113" s="36">
        <f>SUMIFS(СВЦЭМ!$C$39:$C$782,СВЦЭМ!$A$39:$A$782,$A113,СВЦЭМ!$B$39:$B$782,T$83)+'СЕТ СН'!$H$9+СВЦЭМ!$D$10+'СЕТ СН'!$H$5-'СЕТ СН'!$H$17</f>
        <v>4050.8577201999997</v>
      </c>
      <c r="U113" s="36">
        <f>SUMIFS(СВЦЭМ!$C$39:$C$782,СВЦЭМ!$A$39:$A$782,$A113,СВЦЭМ!$B$39:$B$782,U$83)+'СЕТ СН'!$H$9+СВЦЭМ!$D$10+'СЕТ СН'!$H$5-'СЕТ СН'!$H$17</f>
        <v>4059.6990601500002</v>
      </c>
      <c r="V113" s="36">
        <f>SUMIFS(СВЦЭМ!$C$39:$C$782,СВЦЭМ!$A$39:$A$782,$A113,СВЦЭМ!$B$39:$B$782,V$83)+'СЕТ СН'!$H$9+СВЦЭМ!$D$10+'СЕТ СН'!$H$5-'СЕТ СН'!$H$17</f>
        <v>4065.8320955499998</v>
      </c>
      <c r="W113" s="36">
        <f>SUMIFS(СВЦЭМ!$C$39:$C$782,СВЦЭМ!$A$39:$A$782,$A113,СВЦЭМ!$B$39:$B$782,W$83)+'СЕТ СН'!$H$9+СВЦЭМ!$D$10+'СЕТ СН'!$H$5-'СЕТ СН'!$H$17</f>
        <v>4047.75672394</v>
      </c>
      <c r="X113" s="36">
        <f>SUMIFS(СВЦЭМ!$C$39:$C$782,СВЦЭМ!$A$39:$A$782,$A113,СВЦЭМ!$B$39:$B$782,X$83)+'СЕТ СН'!$H$9+СВЦЭМ!$D$10+'СЕТ СН'!$H$5-'СЕТ СН'!$H$17</f>
        <v>4082.1364371600002</v>
      </c>
      <c r="Y113" s="36">
        <f>SUMIFS(СВЦЭМ!$C$39:$C$782,СВЦЭМ!$A$39:$A$782,$A113,СВЦЭМ!$B$39:$B$782,Y$83)+'СЕТ СН'!$H$9+СВЦЭМ!$D$10+'СЕТ СН'!$H$5-'СЕТ СН'!$H$17</f>
        <v>4088.8959727000001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01.04.2022</v>
      </c>
      <c r="B120" s="36">
        <f>SUMIFS(СВЦЭМ!$C$39:$C$782,СВЦЭМ!$A$39:$A$782,$A120,СВЦЭМ!$B$39:$B$782,B$119)+'СЕТ СН'!$I$9+СВЦЭМ!$D$10+'СЕТ СН'!$I$5-'СЕТ СН'!$I$17</f>
        <v>4096.6651421299994</v>
      </c>
      <c r="C120" s="36">
        <f>SUMIFS(СВЦЭМ!$C$39:$C$782,СВЦЭМ!$A$39:$A$782,$A120,СВЦЭМ!$B$39:$B$782,C$119)+'СЕТ СН'!$I$9+СВЦЭМ!$D$10+'СЕТ СН'!$I$5-'СЕТ СН'!$I$17</f>
        <v>4097.4900319799999</v>
      </c>
      <c r="D120" s="36">
        <f>SUMIFS(СВЦЭМ!$C$39:$C$782,СВЦЭМ!$A$39:$A$782,$A120,СВЦЭМ!$B$39:$B$782,D$119)+'СЕТ СН'!$I$9+СВЦЭМ!$D$10+'СЕТ СН'!$I$5-'СЕТ СН'!$I$17</f>
        <v>4125.4486514500004</v>
      </c>
      <c r="E120" s="36">
        <f>SUMIFS(СВЦЭМ!$C$39:$C$782,СВЦЭМ!$A$39:$A$782,$A120,СВЦЭМ!$B$39:$B$782,E$119)+'СЕТ СН'!$I$9+СВЦЭМ!$D$10+'СЕТ СН'!$I$5-'СЕТ СН'!$I$17</f>
        <v>4135.8107408599999</v>
      </c>
      <c r="F120" s="36">
        <f>SUMIFS(СВЦЭМ!$C$39:$C$782,СВЦЭМ!$A$39:$A$782,$A120,СВЦЭМ!$B$39:$B$782,F$119)+'СЕТ СН'!$I$9+СВЦЭМ!$D$10+'СЕТ СН'!$I$5-'СЕТ СН'!$I$17</f>
        <v>4135.5856753999997</v>
      </c>
      <c r="G120" s="36">
        <f>SUMIFS(СВЦЭМ!$C$39:$C$782,СВЦЭМ!$A$39:$A$782,$A120,СВЦЭМ!$B$39:$B$782,G$119)+'СЕТ СН'!$I$9+СВЦЭМ!$D$10+'СЕТ СН'!$I$5-'СЕТ СН'!$I$17</f>
        <v>4106.5133682799997</v>
      </c>
      <c r="H120" s="36">
        <f>SUMIFS(СВЦЭМ!$C$39:$C$782,СВЦЭМ!$A$39:$A$782,$A120,СВЦЭМ!$B$39:$B$782,H$119)+'СЕТ СН'!$I$9+СВЦЭМ!$D$10+'СЕТ СН'!$I$5-'СЕТ СН'!$I$17</f>
        <v>4049.0776475399998</v>
      </c>
      <c r="I120" s="36">
        <f>SUMIFS(СВЦЭМ!$C$39:$C$782,СВЦЭМ!$A$39:$A$782,$A120,СВЦЭМ!$B$39:$B$782,I$119)+'СЕТ СН'!$I$9+СВЦЭМ!$D$10+'СЕТ СН'!$I$5-'СЕТ СН'!$I$17</f>
        <v>4034.8569588199998</v>
      </c>
      <c r="J120" s="36">
        <f>SUMIFS(СВЦЭМ!$C$39:$C$782,СВЦЭМ!$A$39:$A$782,$A120,СВЦЭМ!$B$39:$B$782,J$119)+'СЕТ СН'!$I$9+СВЦЭМ!$D$10+'СЕТ СН'!$I$5-'СЕТ СН'!$I$17</f>
        <v>4015.3082406899998</v>
      </c>
      <c r="K120" s="36">
        <f>SUMIFS(СВЦЭМ!$C$39:$C$782,СВЦЭМ!$A$39:$A$782,$A120,СВЦЭМ!$B$39:$B$782,K$119)+'СЕТ СН'!$I$9+СВЦЭМ!$D$10+'СЕТ СН'!$I$5-'СЕТ СН'!$I$17</f>
        <v>4050.1615329699998</v>
      </c>
      <c r="L120" s="36">
        <f>SUMIFS(СВЦЭМ!$C$39:$C$782,СВЦЭМ!$A$39:$A$782,$A120,СВЦЭМ!$B$39:$B$782,L$119)+'СЕТ СН'!$I$9+СВЦЭМ!$D$10+'СЕТ СН'!$I$5-'СЕТ СН'!$I$17</f>
        <v>4088.30015641</v>
      </c>
      <c r="M120" s="36">
        <f>SUMIFS(СВЦЭМ!$C$39:$C$782,СВЦЭМ!$A$39:$A$782,$A120,СВЦЭМ!$B$39:$B$782,M$119)+'СЕТ СН'!$I$9+СВЦЭМ!$D$10+'СЕТ СН'!$I$5-'СЕТ СН'!$I$17</f>
        <v>4108.7232832899999</v>
      </c>
      <c r="N120" s="36">
        <f>SUMIFS(СВЦЭМ!$C$39:$C$782,СВЦЭМ!$A$39:$A$782,$A120,СВЦЭМ!$B$39:$B$782,N$119)+'СЕТ СН'!$I$9+СВЦЭМ!$D$10+'СЕТ СН'!$I$5-'СЕТ СН'!$I$17</f>
        <v>4073.7569312199998</v>
      </c>
      <c r="O120" s="36">
        <f>SUMIFS(СВЦЭМ!$C$39:$C$782,СВЦЭМ!$A$39:$A$782,$A120,СВЦЭМ!$B$39:$B$782,O$119)+'СЕТ СН'!$I$9+СВЦЭМ!$D$10+'СЕТ СН'!$I$5-'СЕТ СН'!$I$17</f>
        <v>4094.6167058199999</v>
      </c>
      <c r="P120" s="36">
        <f>SUMIFS(СВЦЭМ!$C$39:$C$782,СВЦЭМ!$A$39:$A$782,$A120,СВЦЭМ!$B$39:$B$782,P$119)+'СЕТ СН'!$I$9+СВЦЭМ!$D$10+'СЕТ СН'!$I$5-'СЕТ СН'!$I$17</f>
        <v>4125.7664946499999</v>
      </c>
      <c r="Q120" s="36">
        <f>SUMIFS(СВЦЭМ!$C$39:$C$782,СВЦЭМ!$A$39:$A$782,$A120,СВЦЭМ!$B$39:$B$782,Q$119)+'СЕТ СН'!$I$9+СВЦЭМ!$D$10+'СЕТ СН'!$I$5-'СЕТ СН'!$I$17</f>
        <v>4131.2199664899999</v>
      </c>
      <c r="R120" s="36">
        <f>SUMIFS(СВЦЭМ!$C$39:$C$782,СВЦЭМ!$A$39:$A$782,$A120,СВЦЭМ!$B$39:$B$782,R$119)+'СЕТ СН'!$I$9+СВЦЭМ!$D$10+'СЕТ СН'!$I$5-'СЕТ СН'!$I$17</f>
        <v>4156.1352417199996</v>
      </c>
      <c r="S120" s="36">
        <f>SUMIFS(СВЦЭМ!$C$39:$C$782,СВЦЭМ!$A$39:$A$782,$A120,СВЦЭМ!$B$39:$B$782,S$119)+'СЕТ СН'!$I$9+СВЦЭМ!$D$10+'СЕТ СН'!$I$5-'СЕТ СН'!$I$17</f>
        <v>4160.4260698899998</v>
      </c>
      <c r="T120" s="36">
        <f>SUMIFS(СВЦЭМ!$C$39:$C$782,СВЦЭМ!$A$39:$A$782,$A120,СВЦЭМ!$B$39:$B$782,T$119)+'СЕТ СН'!$I$9+СВЦЭМ!$D$10+'СЕТ СН'!$I$5-'СЕТ СН'!$I$17</f>
        <v>4119.9122708100003</v>
      </c>
      <c r="U120" s="36">
        <f>SUMIFS(СВЦЭМ!$C$39:$C$782,СВЦЭМ!$A$39:$A$782,$A120,СВЦЭМ!$B$39:$B$782,U$119)+'СЕТ СН'!$I$9+СВЦЭМ!$D$10+'СЕТ СН'!$I$5-'СЕТ СН'!$I$17</f>
        <v>4098.4519379499998</v>
      </c>
      <c r="V120" s="36">
        <f>SUMIFS(СВЦЭМ!$C$39:$C$782,СВЦЭМ!$A$39:$A$782,$A120,СВЦЭМ!$B$39:$B$782,V$119)+'СЕТ СН'!$I$9+СВЦЭМ!$D$10+'СЕТ СН'!$I$5-'СЕТ СН'!$I$17</f>
        <v>4096.4685996899998</v>
      </c>
      <c r="W120" s="36">
        <f>SUMIFS(СВЦЭМ!$C$39:$C$782,СВЦЭМ!$A$39:$A$782,$A120,СВЦЭМ!$B$39:$B$782,W$119)+'СЕТ СН'!$I$9+СВЦЭМ!$D$10+'СЕТ СН'!$I$5-'СЕТ СН'!$I$17</f>
        <v>4107.7489489</v>
      </c>
      <c r="X120" s="36">
        <f>SUMIFS(СВЦЭМ!$C$39:$C$782,СВЦЭМ!$A$39:$A$782,$A120,СВЦЭМ!$B$39:$B$782,X$119)+'СЕТ СН'!$I$9+СВЦЭМ!$D$10+'СЕТ СН'!$I$5-'СЕТ СН'!$I$17</f>
        <v>4114.1932987999999</v>
      </c>
      <c r="Y120" s="36">
        <f>SUMIFS(СВЦЭМ!$C$39:$C$782,СВЦЭМ!$A$39:$A$782,$A120,СВЦЭМ!$B$39:$B$782,Y$119)+'СЕТ СН'!$I$9+СВЦЭМ!$D$10+'СЕТ СН'!$I$5-'СЕТ СН'!$I$17</f>
        <v>4116.7161389900002</v>
      </c>
    </row>
    <row r="121" spans="1:27" ht="15.75" x14ac:dyDescent="0.2">
      <c r="A121" s="35">
        <f>A120+1</f>
        <v>44653</v>
      </c>
      <c r="B121" s="36">
        <f>SUMIFS(СВЦЭМ!$C$39:$C$782,СВЦЭМ!$A$39:$A$782,$A121,СВЦЭМ!$B$39:$B$782,B$119)+'СЕТ СН'!$I$9+СВЦЭМ!$D$10+'СЕТ СН'!$I$5-'СЕТ СН'!$I$17</f>
        <v>4201.9991008899997</v>
      </c>
      <c r="C121" s="36">
        <f>SUMIFS(СВЦЭМ!$C$39:$C$782,СВЦЭМ!$A$39:$A$782,$A121,СВЦЭМ!$B$39:$B$782,C$119)+'СЕТ СН'!$I$9+СВЦЭМ!$D$10+'СЕТ СН'!$I$5-'СЕТ СН'!$I$17</f>
        <v>4171.9993822400002</v>
      </c>
      <c r="D121" s="36">
        <f>SUMIFS(СВЦЭМ!$C$39:$C$782,СВЦЭМ!$A$39:$A$782,$A121,СВЦЭМ!$B$39:$B$782,D$119)+'СЕТ СН'!$I$9+СВЦЭМ!$D$10+'СЕТ СН'!$I$5-'СЕТ СН'!$I$17</f>
        <v>4211.4559785199999</v>
      </c>
      <c r="E121" s="36">
        <f>SUMIFS(СВЦЭМ!$C$39:$C$782,СВЦЭМ!$A$39:$A$782,$A121,СВЦЭМ!$B$39:$B$782,E$119)+'СЕТ СН'!$I$9+СВЦЭМ!$D$10+'СЕТ СН'!$I$5-'СЕТ СН'!$I$17</f>
        <v>4228.0542047700001</v>
      </c>
      <c r="F121" s="36">
        <f>SUMIFS(СВЦЭМ!$C$39:$C$782,СВЦЭМ!$A$39:$A$782,$A121,СВЦЭМ!$B$39:$B$782,F$119)+'СЕТ СН'!$I$9+СВЦЭМ!$D$10+'СЕТ СН'!$I$5-'СЕТ СН'!$I$17</f>
        <v>4223.5716377400004</v>
      </c>
      <c r="G121" s="36">
        <f>SUMIFS(СВЦЭМ!$C$39:$C$782,СВЦЭМ!$A$39:$A$782,$A121,СВЦЭМ!$B$39:$B$782,G$119)+'СЕТ СН'!$I$9+СВЦЭМ!$D$10+'СЕТ СН'!$I$5-'СЕТ СН'!$I$17</f>
        <v>4235.5597501299999</v>
      </c>
      <c r="H121" s="36">
        <f>SUMIFS(СВЦЭМ!$C$39:$C$782,СВЦЭМ!$A$39:$A$782,$A121,СВЦЭМ!$B$39:$B$782,H$119)+'СЕТ СН'!$I$9+СВЦЭМ!$D$10+'СЕТ СН'!$I$5-'СЕТ СН'!$I$17</f>
        <v>4207.8870337899998</v>
      </c>
      <c r="I121" s="36">
        <f>SUMIFS(СВЦЭМ!$C$39:$C$782,СВЦЭМ!$A$39:$A$782,$A121,СВЦЭМ!$B$39:$B$782,I$119)+'СЕТ СН'!$I$9+СВЦЭМ!$D$10+'СЕТ СН'!$I$5-'СЕТ СН'!$I$17</f>
        <v>4159.4135790999999</v>
      </c>
      <c r="J121" s="36">
        <f>SUMIFS(СВЦЭМ!$C$39:$C$782,СВЦЭМ!$A$39:$A$782,$A121,СВЦЭМ!$B$39:$B$782,J$119)+'СЕТ СН'!$I$9+СВЦЭМ!$D$10+'СЕТ СН'!$I$5-'СЕТ СН'!$I$17</f>
        <v>4107.2969288200002</v>
      </c>
      <c r="K121" s="36">
        <f>SUMIFS(СВЦЭМ!$C$39:$C$782,СВЦЭМ!$A$39:$A$782,$A121,СВЦЭМ!$B$39:$B$782,K$119)+'СЕТ СН'!$I$9+СВЦЭМ!$D$10+'СЕТ СН'!$I$5-'СЕТ СН'!$I$17</f>
        <v>4076.1877715399996</v>
      </c>
      <c r="L121" s="36">
        <f>SUMIFS(СВЦЭМ!$C$39:$C$782,СВЦЭМ!$A$39:$A$782,$A121,СВЦЭМ!$B$39:$B$782,L$119)+'СЕТ СН'!$I$9+СВЦЭМ!$D$10+'СЕТ СН'!$I$5-'СЕТ СН'!$I$17</f>
        <v>4100.8794651199996</v>
      </c>
      <c r="M121" s="36">
        <f>SUMIFS(СВЦЭМ!$C$39:$C$782,СВЦЭМ!$A$39:$A$782,$A121,СВЦЭМ!$B$39:$B$782,M$119)+'СЕТ СН'!$I$9+СВЦЭМ!$D$10+'СЕТ СН'!$I$5-'СЕТ СН'!$I$17</f>
        <v>4102.8646980399999</v>
      </c>
      <c r="N121" s="36">
        <f>SUMIFS(СВЦЭМ!$C$39:$C$782,СВЦЭМ!$A$39:$A$782,$A121,СВЦЭМ!$B$39:$B$782,N$119)+'СЕТ СН'!$I$9+СВЦЭМ!$D$10+'СЕТ СН'!$I$5-'СЕТ СН'!$I$17</f>
        <v>4092.38076628</v>
      </c>
      <c r="O121" s="36">
        <f>SUMIFS(СВЦЭМ!$C$39:$C$782,СВЦЭМ!$A$39:$A$782,$A121,СВЦЭМ!$B$39:$B$782,O$119)+'СЕТ СН'!$I$9+СВЦЭМ!$D$10+'СЕТ СН'!$I$5-'СЕТ СН'!$I$17</f>
        <v>4122.4720007100004</v>
      </c>
      <c r="P121" s="36">
        <f>SUMIFS(СВЦЭМ!$C$39:$C$782,СВЦЭМ!$A$39:$A$782,$A121,СВЦЭМ!$B$39:$B$782,P$119)+'СЕТ СН'!$I$9+СВЦЭМ!$D$10+'СЕТ СН'!$I$5-'СЕТ СН'!$I$17</f>
        <v>4157.86909225</v>
      </c>
      <c r="Q121" s="36">
        <f>SUMIFS(СВЦЭМ!$C$39:$C$782,СВЦЭМ!$A$39:$A$782,$A121,СВЦЭМ!$B$39:$B$782,Q$119)+'СЕТ СН'!$I$9+СВЦЭМ!$D$10+'СЕТ СН'!$I$5-'СЕТ СН'!$I$17</f>
        <v>4144.3914932899997</v>
      </c>
      <c r="R121" s="36">
        <f>SUMIFS(СВЦЭМ!$C$39:$C$782,СВЦЭМ!$A$39:$A$782,$A121,СВЦЭМ!$B$39:$B$782,R$119)+'СЕТ СН'!$I$9+СВЦЭМ!$D$10+'СЕТ СН'!$I$5-'СЕТ СН'!$I$17</f>
        <v>4144.7925374899996</v>
      </c>
      <c r="S121" s="36">
        <f>SUMIFS(СВЦЭМ!$C$39:$C$782,СВЦЭМ!$A$39:$A$782,$A121,СВЦЭМ!$B$39:$B$782,S$119)+'СЕТ СН'!$I$9+СВЦЭМ!$D$10+'СЕТ СН'!$I$5-'СЕТ СН'!$I$17</f>
        <v>4144.6736137999997</v>
      </c>
      <c r="T121" s="36">
        <f>SUMIFS(СВЦЭМ!$C$39:$C$782,СВЦЭМ!$A$39:$A$782,$A121,СВЦЭМ!$B$39:$B$782,T$119)+'СЕТ СН'!$I$9+СВЦЭМ!$D$10+'СЕТ СН'!$I$5-'СЕТ СН'!$I$17</f>
        <v>4125.6979618000005</v>
      </c>
      <c r="U121" s="36">
        <f>SUMIFS(СВЦЭМ!$C$39:$C$782,СВЦЭМ!$A$39:$A$782,$A121,СВЦЭМ!$B$39:$B$782,U$119)+'СЕТ СН'!$I$9+СВЦЭМ!$D$10+'СЕТ СН'!$I$5-'СЕТ СН'!$I$17</f>
        <v>4084.6344371200003</v>
      </c>
      <c r="V121" s="36">
        <f>SUMIFS(СВЦЭМ!$C$39:$C$782,СВЦЭМ!$A$39:$A$782,$A121,СВЦЭМ!$B$39:$B$782,V$119)+'СЕТ СН'!$I$9+СВЦЭМ!$D$10+'СЕТ СН'!$I$5-'СЕТ СН'!$I$17</f>
        <v>4083.9285461499999</v>
      </c>
      <c r="W121" s="36">
        <f>SUMIFS(СВЦЭМ!$C$39:$C$782,СВЦЭМ!$A$39:$A$782,$A121,СВЦЭМ!$B$39:$B$782,W$119)+'СЕТ СН'!$I$9+СВЦЭМ!$D$10+'СЕТ СН'!$I$5-'СЕТ СН'!$I$17</f>
        <v>4065.7796270499998</v>
      </c>
      <c r="X121" s="36">
        <f>SUMIFS(СВЦЭМ!$C$39:$C$782,СВЦЭМ!$A$39:$A$782,$A121,СВЦЭМ!$B$39:$B$782,X$119)+'СЕТ СН'!$I$9+СВЦЭМ!$D$10+'СЕТ СН'!$I$5-'СЕТ СН'!$I$17</f>
        <v>4084.75574727</v>
      </c>
      <c r="Y121" s="36">
        <f>SUMIFS(СВЦЭМ!$C$39:$C$782,СВЦЭМ!$A$39:$A$782,$A121,СВЦЭМ!$B$39:$B$782,Y$119)+'СЕТ СН'!$I$9+СВЦЭМ!$D$10+'СЕТ СН'!$I$5-'СЕТ СН'!$I$17</f>
        <v>4120.2503407599997</v>
      </c>
    </row>
    <row r="122" spans="1:27" ht="15.75" x14ac:dyDescent="0.2">
      <c r="A122" s="35">
        <f t="shared" ref="A122:A149" si="3">A121+1</f>
        <v>44654</v>
      </c>
      <c r="B122" s="36">
        <f>SUMIFS(СВЦЭМ!$C$39:$C$782,СВЦЭМ!$A$39:$A$782,$A122,СВЦЭМ!$B$39:$B$782,B$119)+'СЕТ СН'!$I$9+СВЦЭМ!$D$10+'СЕТ СН'!$I$5-'СЕТ СН'!$I$17</f>
        <v>4118.3187849300002</v>
      </c>
      <c r="C122" s="36">
        <f>SUMIFS(СВЦЭМ!$C$39:$C$782,СВЦЭМ!$A$39:$A$782,$A122,СВЦЭМ!$B$39:$B$782,C$119)+'СЕТ СН'!$I$9+СВЦЭМ!$D$10+'СЕТ СН'!$I$5-'СЕТ СН'!$I$17</f>
        <v>4099.1096052800003</v>
      </c>
      <c r="D122" s="36">
        <f>SUMIFS(СВЦЭМ!$C$39:$C$782,СВЦЭМ!$A$39:$A$782,$A122,СВЦЭМ!$B$39:$B$782,D$119)+'СЕТ СН'!$I$9+СВЦЭМ!$D$10+'СЕТ СН'!$I$5-'СЕТ СН'!$I$17</f>
        <v>4127.4051461600002</v>
      </c>
      <c r="E122" s="36">
        <f>SUMIFS(СВЦЭМ!$C$39:$C$782,СВЦЭМ!$A$39:$A$782,$A122,СВЦЭМ!$B$39:$B$782,E$119)+'СЕТ СН'!$I$9+СВЦЭМ!$D$10+'СЕТ СН'!$I$5-'СЕТ СН'!$I$17</f>
        <v>4155.3192400899998</v>
      </c>
      <c r="F122" s="36">
        <f>SUMIFS(СВЦЭМ!$C$39:$C$782,СВЦЭМ!$A$39:$A$782,$A122,СВЦЭМ!$B$39:$B$782,F$119)+'СЕТ СН'!$I$9+СВЦЭМ!$D$10+'СЕТ СН'!$I$5-'СЕТ СН'!$I$17</f>
        <v>4138.3331001299994</v>
      </c>
      <c r="G122" s="36">
        <f>SUMIFS(СВЦЭМ!$C$39:$C$782,СВЦЭМ!$A$39:$A$782,$A122,СВЦЭМ!$B$39:$B$782,G$119)+'СЕТ СН'!$I$9+СВЦЭМ!$D$10+'СЕТ СН'!$I$5-'СЕТ СН'!$I$17</f>
        <v>4127.8435202199998</v>
      </c>
      <c r="H122" s="36">
        <f>SUMIFS(СВЦЭМ!$C$39:$C$782,СВЦЭМ!$A$39:$A$782,$A122,СВЦЭМ!$B$39:$B$782,H$119)+'СЕТ СН'!$I$9+СВЦЭМ!$D$10+'СЕТ СН'!$I$5-'СЕТ СН'!$I$17</f>
        <v>4110.1721906599996</v>
      </c>
      <c r="I122" s="36">
        <f>SUMIFS(СВЦЭМ!$C$39:$C$782,СВЦЭМ!$A$39:$A$782,$A122,СВЦЭМ!$B$39:$B$782,I$119)+'СЕТ СН'!$I$9+СВЦЭМ!$D$10+'СЕТ СН'!$I$5-'СЕТ СН'!$I$17</f>
        <v>4069.9044028999997</v>
      </c>
      <c r="J122" s="36">
        <f>SUMIFS(СВЦЭМ!$C$39:$C$782,СВЦЭМ!$A$39:$A$782,$A122,СВЦЭМ!$B$39:$B$782,J$119)+'СЕТ СН'!$I$9+СВЦЭМ!$D$10+'СЕТ СН'!$I$5-'СЕТ СН'!$I$17</f>
        <v>4015.9530669599999</v>
      </c>
      <c r="K122" s="36">
        <f>SUMIFS(СВЦЭМ!$C$39:$C$782,СВЦЭМ!$A$39:$A$782,$A122,СВЦЭМ!$B$39:$B$782,K$119)+'СЕТ СН'!$I$9+СВЦЭМ!$D$10+'СЕТ СН'!$I$5-'СЕТ СН'!$I$17</f>
        <v>3988.5935845599997</v>
      </c>
      <c r="L122" s="36">
        <f>SUMIFS(СВЦЭМ!$C$39:$C$782,СВЦЭМ!$A$39:$A$782,$A122,СВЦЭМ!$B$39:$B$782,L$119)+'СЕТ СН'!$I$9+СВЦЭМ!$D$10+'СЕТ СН'!$I$5-'СЕТ СН'!$I$17</f>
        <v>4019.1838806699998</v>
      </c>
      <c r="M122" s="36">
        <f>SUMIFS(СВЦЭМ!$C$39:$C$782,СВЦЭМ!$A$39:$A$782,$A122,СВЦЭМ!$B$39:$B$782,M$119)+'СЕТ СН'!$I$9+СВЦЭМ!$D$10+'СЕТ СН'!$I$5-'СЕТ СН'!$I$17</f>
        <v>4037.71758976</v>
      </c>
      <c r="N122" s="36">
        <f>SUMIFS(СВЦЭМ!$C$39:$C$782,СВЦЭМ!$A$39:$A$782,$A122,СВЦЭМ!$B$39:$B$782,N$119)+'СЕТ СН'!$I$9+СВЦЭМ!$D$10+'СЕТ СН'!$I$5-'СЕТ СН'!$I$17</f>
        <v>4052.0639604600001</v>
      </c>
      <c r="O122" s="36">
        <f>SUMIFS(СВЦЭМ!$C$39:$C$782,СВЦЭМ!$A$39:$A$782,$A122,СВЦЭМ!$B$39:$B$782,O$119)+'СЕТ СН'!$I$9+СВЦЭМ!$D$10+'СЕТ СН'!$I$5-'СЕТ СН'!$I$17</f>
        <v>4081.4168731</v>
      </c>
      <c r="P122" s="36">
        <f>SUMIFS(СВЦЭМ!$C$39:$C$782,СВЦЭМ!$A$39:$A$782,$A122,СВЦЭМ!$B$39:$B$782,P$119)+'СЕТ СН'!$I$9+СВЦЭМ!$D$10+'СЕТ СН'!$I$5-'СЕТ СН'!$I$17</f>
        <v>4092.1102906300002</v>
      </c>
      <c r="Q122" s="36">
        <f>SUMIFS(СВЦЭМ!$C$39:$C$782,СВЦЭМ!$A$39:$A$782,$A122,СВЦЭМ!$B$39:$B$782,Q$119)+'СЕТ СН'!$I$9+СВЦЭМ!$D$10+'СЕТ СН'!$I$5-'СЕТ СН'!$I$17</f>
        <v>4090.1290500599998</v>
      </c>
      <c r="R122" s="36">
        <f>SUMIFS(СВЦЭМ!$C$39:$C$782,СВЦЭМ!$A$39:$A$782,$A122,СВЦЭМ!$B$39:$B$782,R$119)+'СЕТ СН'!$I$9+СВЦЭМ!$D$10+'СЕТ СН'!$I$5-'СЕТ СН'!$I$17</f>
        <v>4083.60066181</v>
      </c>
      <c r="S122" s="36">
        <f>SUMIFS(СВЦЭМ!$C$39:$C$782,СВЦЭМ!$A$39:$A$782,$A122,СВЦЭМ!$B$39:$B$782,S$119)+'СЕТ СН'!$I$9+СВЦЭМ!$D$10+'СЕТ СН'!$I$5-'СЕТ СН'!$I$17</f>
        <v>4063.5083043899999</v>
      </c>
      <c r="T122" s="36">
        <f>SUMIFS(СВЦЭМ!$C$39:$C$782,СВЦЭМ!$A$39:$A$782,$A122,СВЦЭМ!$B$39:$B$782,T$119)+'СЕТ СН'!$I$9+СВЦЭМ!$D$10+'СЕТ СН'!$I$5-'СЕТ СН'!$I$17</f>
        <v>4024.38508856</v>
      </c>
      <c r="U122" s="36">
        <f>SUMIFS(СВЦЭМ!$C$39:$C$782,СВЦЭМ!$A$39:$A$782,$A122,СВЦЭМ!$B$39:$B$782,U$119)+'СЕТ СН'!$I$9+СВЦЭМ!$D$10+'СЕТ СН'!$I$5-'СЕТ СН'!$I$17</f>
        <v>3991.17229499</v>
      </c>
      <c r="V122" s="36">
        <f>SUMIFS(СВЦЭМ!$C$39:$C$782,СВЦЭМ!$A$39:$A$782,$A122,СВЦЭМ!$B$39:$B$782,V$119)+'СЕТ СН'!$I$9+СВЦЭМ!$D$10+'СЕТ СН'!$I$5-'СЕТ СН'!$I$17</f>
        <v>4006.8216690600002</v>
      </c>
      <c r="W122" s="36">
        <f>SUMIFS(СВЦЭМ!$C$39:$C$782,СВЦЭМ!$A$39:$A$782,$A122,СВЦЭМ!$B$39:$B$782,W$119)+'СЕТ СН'!$I$9+СВЦЭМ!$D$10+'СЕТ СН'!$I$5-'СЕТ СН'!$I$17</f>
        <v>4020.9256069599996</v>
      </c>
      <c r="X122" s="36">
        <f>SUMIFS(СВЦЭМ!$C$39:$C$782,СВЦЭМ!$A$39:$A$782,$A122,СВЦЭМ!$B$39:$B$782,X$119)+'СЕТ СН'!$I$9+СВЦЭМ!$D$10+'СЕТ СН'!$I$5-'СЕТ СН'!$I$17</f>
        <v>4042.3061896199997</v>
      </c>
      <c r="Y122" s="36">
        <f>SUMIFS(СВЦЭМ!$C$39:$C$782,СВЦЭМ!$A$39:$A$782,$A122,СВЦЭМ!$B$39:$B$782,Y$119)+'СЕТ СН'!$I$9+СВЦЭМ!$D$10+'СЕТ СН'!$I$5-'СЕТ СН'!$I$17</f>
        <v>4069.03926602</v>
      </c>
    </row>
    <row r="123" spans="1:27" ht="15.75" x14ac:dyDescent="0.2">
      <c r="A123" s="35">
        <f t="shared" si="3"/>
        <v>44655</v>
      </c>
      <c r="B123" s="36">
        <f>SUMIFS(СВЦЭМ!$C$39:$C$782,СВЦЭМ!$A$39:$A$782,$A123,СВЦЭМ!$B$39:$B$782,B$119)+'СЕТ СН'!$I$9+СВЦЭМ!$D$10+'СЕТ СН'!$I$5-'СЕТ СН'!$I$17</f>
        <v>4069.1974065899999</v>
      </c>
      <c r="C123" s="36">
        <f>SUMIFS(СВЦЭМ!$C$39:$C$782,СВЦЭМ!$A$39:$A$782,$A123,СВЦЭМ!$B$39:$B$782,C$119)+'СЕТ СН'!$I$9+СВЦЭМ!$D$10+'СЕТ СН'!$I$5-'СЕТ СН'!$I$17</f>
        <v>4071.4956004400001</v>
      </c>
      <c r="D123" s="36">
        <f>SUMIFS(СВЦЭМ!$C$39:$C$782,СВЦЭМ!$A$39:$A$782,$A123,СВЦЭМ!$B$39:$B$782,D$119)+'СЕТ СН'!$I$9+СВЦЭМ!$D$10+'СЕТ СН'!$I$5-'СЕТ СН'!$I$17</f>
        <v>4111.7725345500003</v>
      </c>
      <c r="E123" s="36">
        <f>SUMIFS(СВЦЭМ!$C$39:$C$782,СВЦЭМ!$A$39:$A$782,$A123,СВЦЭМ!$B$39:$B$782,E$119)+'СЕТ СН'!$I$9+СВЦЭМ!$D$10+'СЕТ СН'!$I$5-'СЕТ СН'!$I$17</f>
        <v>4125.5188440299999</v>
      </c>
      <c r="F123" s="36">
        <f>SUMIFS(СВЦЭМ!$C$39:$C$782,СВЦЭМ!$A$39:$A$782,$A123,СВЦЭМ!$B$39:$B$782,F$119)+'СЕТ СН'!$I$9+СВЦЭМ!$D$10+'СЕТ СН'!$I$5-'СЕТ СН'!$I$17</f>
        <v>4123.9612464900001</v>
      </c>
      <c r="G123" s="36">
        <f>SUMIFS(СВЦЭМ!$C$39:$C$782,СВЦЭМ!$A$39:$A$782,$A123,СВЦЭМ!$B$39:$B$782,G$119)+'СЕТ СН'!$I$9+СВЦЭМ!$D$10+'СЕТ СН'!$I$5-'СЕТ СН'!$I$17</f>
        <v>4112.6137615099997</v>
      </c>
      <c r="H123" s="36">
        <f>SUMIFS(СВЦЭМ!$C$39:$C$782,СВЦЭМ!$A$39:$A$782,$A123,СВЦЭМ!$B$39:$B$782,H$119)+'СЕТ СН'!$I$9+СВЦЭМ!$D$10+'СЕТ СН'!$I$5-'СЕТ СН'!$I$17</f>
        <v>4061.2779616500002</v>
      </c>
      <c r="I123" s="36">
        <f>SUMIFS(СВЦЭМ!$C$39:$C$782,СВЦЭМ!$A$39:$A$782,$A123,СВЦЭМ!$B$39:$B$782,I$119)+'СЕТ СН'!$I$9+СВЦЭМ!$D$10+'СЕТ СН'!$I$5-'СЕТ СН'!$I$17</f>
        <v>4033.7414571700001</v>
      </c>
      <c r="J123" s="36">
        <f>SUMIFS(СВЦЭМ!$C$39:$C$782,СВЦЭМ!$A$39:$A$782,$A123,СВЦЭМ!$B$39:$B$782,J$119)+'СЕТ СН'!$I$9+СВЦЭМ!$D$10+'СЕТ СН'!$I$5-'СЕТ СН'!$I$17</f>
        <v>4007.44147694</v>
      </c>
      <c r="K123" s="36">
        <f>SUMIFS(СВЦЭМ!$C$39:$C$782,СВЦЭМ!$A$39:$A$782,$A123,СВЦЭМ!$B$39:$B$782,K$119)+'СЕТ СН'!$I$9+СВЦЭМ!$D$10+'СЕТ СН'!$I$5-'СЕТ СН'!$I$17</f>
        <v>4023.20174344</v>
      </c>
      <c r="L123" s="36">
        <f>SUMIFS(СВЦЭМ!$C$39:$C$782,СВЦЭМ!$A$39:$A$782,$A123,СВЦЭМ!$B$39:$B$782,L$119)+'СЕТ СН'!$I$9+СВЦЭМ!$D$10+'СЕТ СН'!$I$5-'СЕТ СН'!$I$17</f>
        <v>4053.3349749099998</v>
      </c>
      <c r="M123" s="36">
        <f>SUMIFS(СВЦЭМ!$C$39:$C$782,СВЦЭМ!$A$39:$A$782,$A123,СВЦЭМ!$B$39:$B$782,M$119)+'СЕТ СН'!$I$9+СВЦЭМ!$D$10+'СЕТ СН'!$I$5-'СЕТ СН'!$I$17</f>
        <v>4033.5464708899999</v>
      </c>
      <c r="N123" s="36">
        <f>SUMIFS(СВЦЭМ!$C$39:$C$782,СВЦЭМ!$A$39:$A$782,$A123,СВЦЭМ!$B$39:$B$782,N$119)+'СЕТ СН'!$I$9+СВЦЭМ!$D$10+'СЕТ СН'!$I$5-'СЕТ СН'!$I$17</f>
        <v>4022.7339468499999</v>
      </c>
      <c r="O123" s="36">
        <f>SUMIFS(СВЦЭМ!$C$39:$C$782,СВЦЭМ!$A$39:$A$782,$A123,СВЦЭМ!$B$39:$B$782,O$119)+'СЕТ СН'!$I$9+СВЦЭМ!$D$10+'СЕТ СН'!$I$5-'СЕТ СН'!$I$17</f>
        <v>4047.0181868</v>
      </c>
      <c r="P123" s="36">
        <f>SUMIFS(СВЦЭМ!$C$39:$C$782,СВЦЭМ!$A$39:$A$782,$A123,СВЦЭМ!$B$39:$B$782,P$119)+'СЕТ СН'!$I$9+СВЦЭМ!$D$10+'СЕТ СН'!$I$5-'СЕТ СН'!$I$17</f>
        <v>4067.7422124099999</v>
      </c>
      <c r="Q123" s="36">
        <f>SUMIFS(СВЦЭМ!$C$39:$C$782,СВЦЭМ!$A$39:$A$782,$A123,СВЦЭМ!$B$39:$B$782,Q$119)+'СЕТ СН'!$I$9+СВЦЭМ!$D$10+'СЕТ СН'!$I$5-'СЕТ СН'!$I$17</f>
        <v>4095.0423273400002</v>
      </c>
      <c r="R123" s="36">
        <f>SUMIFS(СВЦЭМ!$C$39:$C$782,СВЦЭМ!$A$39:$A$782,$A123,СВЦЭМ!$B$39:$B$782,R$119)+'СЕТ СН'!$I$9+СВЦЭМ!$D$10+'СЕТ СН'!$I$5-'СЕТ СН'!$I$17</f>
        <v>4075.55496954</v>
      </c>
      <c r="S123" s="36">
        <f>SUMIFS(СВЦЭМ!$C$39:$C$782,СВЦЭМ!$A$39:$A$782,$A123,СВЦЭМ!$B$39:$B$782,S$119)+'СЕТ СН'!$I$9+СВЦЭМ!$D$10+'СЕТ СН'!$I$5-'СЕТ СН'!$I$17</f>
        <v>4047.0287190999998</v>
      </c>
      <c r="T123" s="36">
        <f>SUMIFS(СВЦЭМ!$C$39:$C$782,СВЦЭМ!$A$39:$A$782,$A123,СВЦЭМ!$B$39:$B$782,T$119)+'СЕТ СН'!$I$9+СВЦЭМ!$D$10+'СЕТ СН'!$I$5-'СЕТ СН'!$I$17</f>
        <v>4005.1356389100001</v>
      </c>
      <c r="U123" s="36">
        <f>SUMIFS(СВЦЭМ!$C$39:$C$782,СВЦЭМ!$A$39:$A$782,$A123,СВЦЭМ!$B$39:$B$782,U$119)+'СЕТ СН'!$I$9+СВЦЭМ!$D$10+'СЕТ СН'!$I$5-'СЕТ СН'!$I$17</f>
        <v>3989.0034243099999</v>
      </c>
      <c r="V123" s="36">
        <f>SUMIFS(СВЦЭМ!$C$39:$C$782,СВЦЭМ!$A$39:$A$782,$A123,СВЦЭМ!$B$39:$B$782,V$119)+'СЕТ СН'!$I$9+СВЦЭМ!$D$10+'СЕТ СН'!$I$5-'СЕТ СН'!$I$17</f>
        <v>4002.5365851199999</v>
      </c>
      <c r="W123" s="36">
        <f>SUMIFS(СВЦЭМ!$C$39:$C$782,СВЦЭМ!$A$39:$A$782,$A123,СВЦЭМ!$B$39:$B$782,W$119)+'СЕТ СН'!$I$9+СВЦЭМ!$D$10+'СЕТ СН'!$I$5-'СЕТ СН'!$I$17</f>
        <v>3995.8503373599997</v>
      </c>
      <c r="X123" s="36">
        <f>SUMIFS(СВЦЭМ!$C$39:$C$782,СВЦЭМ!$A$39:$A$782,$A123,СВЦЭМ!$B$39:$B$782,X$119)+'СЕТ СН'!$I$9+СВЦЭМ!$D$10+'СЕТ СН'!$I$5-'СЕТ СН'!$I$17</f>
        <v>4013.2792042900001</v>
      </c>
      <c r="Y123" s="36">
        <f>SUMIFS(СВЦЭМ!$C$39:$C$782,СВЦЭМ!$A$39:$A$782,$A123,СВЦЭМ!$B$39:$B$782,Y$119)+'СЕТ СН'!$I$9+СВЦЭМ!$D$10+'СЕТ СН'!$I$5-'СЕТ СН'!$I$17</f>
        <v>4034.4386581899998</v>
      </c>
    </row>
    <row r="124" spans="1:27" ht="15.75" x14ac:dyDescent="0.2">
      <c r="A124" s="35">
        <f t="shared" si="3"/>
        <v>44656</v>
      </c>
      <c r="B124" s="36">
        <f>SUMIFS(СВЦЭМ!$C$39:$C$782,СВЦЭМ!$A$39:$A$782,$A124,СВЦЭМ!$B$39:$B$782,B$119)+'СЕТ СН'!$I$9+СВЦЭМ!$D$10+'СЕТ СН'!$I$5-'СЕТ СН'!$I$17</f>
        <v>4204.0795982899999</v>
      </c>
      <c r="C124" s="36">
        <f>SUMIFS(СВЦЭМ!$C$39:$C$782,СВЦЭМ!$A$39:$A$782,$A124,СВЦЭМ!$B$39:$B$782,C$119)+'СЕТ СН'!$I$9+СВЦЭМ!$D$10+'СЕТ СН'!$I$5-'СЕТ СН'!$I$17</f>
        <v>4203.6271791099998</v>
      </c>
      <c r="D124" s="36">
        <f>SUMIFS(СВЦЭМ!$C$39:$C$782,СВЦЭМ!$A$39:$A$782,$A124,СВЦЭМ!$B$39:$B$782,D$119)+'СЕТ СН'!$I$9+СВЦЭМ!$D$10+'СЕТ СН'!$I$5-'СЕТ СН'!$I$17</f>
        <v>4180.0528512299998</v>
      </c>
      <c r="E124" s="36">
        <f>SUMIFS(СВЦЭМ!$C$39:$C$782,СВЦЭМ!$A$39:$A$782,$A124,СВЦЭМ!$B$39:$B$782,E$119)+'СЕТ СН'!$I$9+СВЦЭМ!$D$10+'СЕТ СН'!$I$5-'СЕТ СН'!$I$17</f>
        <v>4165.1398703100003</v>
      </c>
      <c r="F124" s="36">
        <f>SUMIFS(СВЦЭМ!$C$39:$C$782,СВЦЭМ!$A$39:$A$782,$A124,СВЦЭМ!$B$39:$B$782,F$119)+'СЕТ СН'!$I$9+СВЦЭМ!$D$10+'СЕТ СН'!$I$5-'СЕТ СН'!$I$17</f>
        <v>4128.4600882100003</v>
      </c>
      <c r="G124" s="36">
        <f>SUMIFS(СВЦЭМ!$C$39:$C$782,СВЦЭМ!$A$39:$A$782,$A124,СВЦЭМ!$B$39:$B$782,G$119)+'СЕТ СН'!$I$9+СВЦЭМ!$D$10+'СЕТ СН'!$I$5-'СЕТ СН'!$I$17</f>
        <v>4141.5050878499997</v>
      </c>
      <c r="H124" s="36">
        <f>SUMIFS(СВЦЭМ!$C$39:$C$782,СВЦЭМ!$A$39:$A$782,$A124,СВЦЭМ!$B$39:$B$782,H$119)+'СЕТ СН'!$I$9+СВЦЭМ!$D$10+'СЕТ СН'!$I$5-'СЕТ СН'!$I$17</f>
        <v>4101.0117521000002</v>
      </c>
      <c r="I124" s="36">
        <f>SUMIFS(СВЦЭМ!$C$39:$C$782,СВЦЭМ!$A$39:$A$782,$A124,СВЦЭМ!$B$39:$B$782,I$119)+'СЕТ СН'!$I$9+СВЦЭМ!$D$10+'СЕТ СН'!$I$5-'СЕТ СН'!$I$17</f>
        <v>3967.6430732700001</v>
      </c>
      <c r="J124" s="36">
        <f>SUMIFS(СВЦЭМ!$C$39:$C$782,СВЦЭМ!$A$39:$A$782,$A124,СВЦЭМ!$B$39:$B$782,J$119)+'СЕТ СН'!$I$9+СВЦЭМ!$D$10+'СЕТ СН'!$I$5-'СЕТ СН'!$I$17</f>
        <v>3880.93242586</v>
      </c>
      <c r="K124" s="36">
        <f>SUMIFS(СВЦЭМ!$C$39:$C$782,СВЦЭМ!$A$39:$A$782,$A124,СВЦЭМ!$B$39:$B$782,K$119)+'СЕТ СН'!$I$9+СВЦЭМ!$D$10+'СЕТ СН'!$I$5-'СЕТ СН'!$I$17</f>
        <v>3890.60136973</v>
      </c>
      <c r="L124" s="36">
        <f>SUMIFS(СВЦЭМ!$C$39:$C$782,СВЦЭМ!$A$39:$A$782,$A124,СВЦЭМ!$B$39:$B$782,L$119)+'СЕТ СН'!$I$9+СВЦЭМ!$D$10+'СЕТ СН'!$I$5-'СЕТ СН'!$I$17</f>
        <v>3918.8418308600003</v>
      </c>
      <c r="M124" s="36">
        <f>SUMIFS(СВЦЭМ!$C$39:$C$782,СВЦЭМ!$A$39:$A$782,$A124,СВЦЭМ!$B$39:$B$782,M$119)+'СЕТ СН'!$I$9+СВЦЭМ!$D$10+'СЕТ СН'!$I$5-'СЕТ СН'!$I$17</f>
        <v>4002.1737471400002</v>
      </c>
      <c r="N124" s="36">
        <f>SUMIFS(СВЦЭМ!$C$39:$C$782,СВЦЭМ!$A$39:$A$782,$A124,СВЦЭМ!$B$39:$B$782,N$119)+'СЕТ СН'!$I$9+СВЦЭМ!$D$10+'СЕТ СН'!$I$5-'СЕТ СН'!$I$17</f>
        <v>4090.4304952399998</v>
      </c>
      <c r="O124" s="36">
        <f>SUMIFS(СВЦЭМ!$C$39:$C$782,СВЦЭМ!$A$39:$A$782,$A124,СВЦЭМ!$B$39:$B$782,O$119)+'СЕТ СН'!$I$9+СВЦЭМ!$D$10+'СЕТ СН'!$I$5-'СЕТ СН'!$I$17</f>
        <v>4160.8558520200004</v>
      </c>
      <c r="P124" s="36">
        <f>SUMIFS(СВЦЭМ!$C$39:$C$782,СВЦЭМ!$A$39:$A$782,$A124,СВЦЭМ!$B$39:$B$782,P$119)+'СЕТ СН'!$I$9+СВЦЭМ!$D$10+'СЕТ СН'!$I$5-'СЕТ СН'!$I$17</f>
        <v>4166.6487654699995</v>
      </c>
      <c r="Q124" s="36">
        <f>SUMIFS(СВЦЭМ!$C$39:$C$782,СВЦЭМ!$A$39:$A$782,$A124,СВЦЭМ!$B$39:$B$782,Q$119)+'СЕТ СН'!$I$9+СВЦЭМ!$D$10+'СЕТ СН'!$I$5-'СЕТ СН'!$I$17</f>
        <v>4133.2203155200004</v>
      </c>
      <c r="R124" s="36">
        <f>SUMIFS(СВЦЭМ!$C$39:$C$782,СВЦЭМ!$A$39:$A$782,$A124,СВЦЭМ!$B$39:$B$782,R$119)+'СЕТ СН'!$I$9+СВЦЭМ!$D$10+'СЕТ СН'!$I$5-'СЕТ СН'!$I$17</f>
        <v>4011.4352819199999</v>
      </c>
      <c r="S124" s="36">
        <f>SUMIFS(СВЦЭМ!$C$39:$C$782,СВЦЭМ!$A$39:$A$782,$A124,СВЦЭМ!$B$39:$B$782,S$119)+'СЕТ СН'!$I$9+СВЦЭМ!$D$10+'СЕТ СН'!$I$5-'СЕТ СН'!$I$17</f>
        <v>3927.9459227500001</v>
      </c>
      <c r="T124" s="36">
        <f>SUMIFS(СВЦЭМ!$C$39:$C$782,СВЦЭМ!$A$39:$A$782,$A124,СВЦЭМ!$B$39:$B$782,T$119)+'СЕТ СН'!$I$9+СВЦЭМ!$D$10+'СЕТ СН'!$I$5-'СЕТ СН'!$I$17</f>
        <v>3841.7725742299999</v>
      </c>
      <c r="U124" s="36">
        <f>SUMIFS(СВЦЭМ!$C$39:$C$782,СВЦЭМ!$A$39:$A$782,$A124,СВЦЭМ!$B$39:$B$782,U$119)+'СЕТ СН'!$I$9+СВЦЭМ!$D$10+'СЕТ СН'!$I$5-'СЕТ СН'!$I$17</f>
        <v>3815.8412527099999</v>
      </c>
      <c r="V124" s="36">
        <f>SUMIFS(СВЦЭМ!$C$39:$C$782,СВЦЭМ!$A$39:$A$782,$A124,СВЦЭМ!$B$39:$B$782,V$119)+'СЕТ СН'!$I$9+СВЦЭМ!$D$10+'СЕТ СН'!$I$5-'СЕТ СН'!$I$17</f>
        <v>3810.8948711100002</v>
      </c>
      <c r="W124" s="36">
        <f>SUMIFS(СВЦЭМ!$C$39:$C$782,СВЦЭМ!$A$39:$A$782,$A124,СВЦЭМ!$B$39:$B$782,W$119)+'СЕТ СН'!$I$9+СВЦЭМ!$D$10+'СЕТ СН'!$I$5-'СЕТ СН'!$I$17</f>
        <v>3803.64037921</v>
      </c>
      <c r="X124" s="36">
        <f>SUMIFS(СВЦЭМ!$C$39:$C$782,СВЦЭМ!$A$39:$A$782,$A124,СВЦЭМ!$B$39:$B$782,X$119)+'СЕТ СН'!$I$9+СВЦЭМ!$D$10+'СЕТ СН'!$I$5-'СЕТ СН'!$I$17</f>
        <v>3829.5732295799999</v>
      </c>
      <c r="Y124" s="36">
        <f>SUMIFS(СВЦЭМ!$C$39:$C$782,СВЦЭМ!$A$39:$A$782,$A124,СВЦЭМ!$B$39:$B$782,Y$119)+'СЕТ СН'!$I$9+СВЦЭМ!$D$10+'СЕТ СН'!$I$5-'СЕТ СН'!$I$17</f>
        <v>3860.5334493400001</v>
      </c>
    </row>
    <row r="125" spans="1:27" ht="15.75" x14ac:dyDescent="0.2">
      <c r="A125" s="35">
        <f t="shared" si="3"/>
        <v>44657</v>
      </c>
      <c r="B125" s="36">
        <f>SUMIFS(СВЦЭМ!$C$39:$C$782,СВЦЭМ!$A$39:$A$782,$A125,СВЦЭМ!$B$39:$B$782,B$119)+'СЕТ СН'!$I$9+СВЦЭМ!$D$10+'СЕТ СН'!$I$5-'СЕТ СН'!$I$17</f>
        <v>4178.1006331799999</v>
      </c>
      <c r="C125" s="36">
        <f>SUMIFS(СВЦЭМ!$C$39:$C$782,СВЦЭМ!$A$39:$A$782,$A125,СВЦЭМ!$B$39:$B$782,C$119)+'СЕТ СН'!$I$9+СВЦЭМ!$D$10+'СЕТ СН'!$I$5-'СЕТ СН'!$I$17</f>
        <v>4167.6491214399994</v>
      </c>
      <c r="D125" s="36">
        <f>SUMIFS(СВЦЭМ!$C$39:$C$782,СВЦЭМ!$A$39:$A$782,$A125,СВЦЭМ!$B$39:$B$782,D$119)+'СЕТ СН'!$I$9+СВЦЭМ!$D$10+'СЕТ СН'!$I$5-'СЕТ СН'!$I$17</f>
        <v>4179.0571797299999</v>
      </c>
      <c r="E125" s="36">
        <f>SUMIFS(СВЦЭМ!$C$39:$C$782,СВЦЭМ!$A$39:$A$782,$A125,СВЦЭМ!$B$39:$B$782,E$119)+'СЕТ СН'!$I$9+СВЦЭМ!$D$10+'СЕТ СН'!$I$5-'СЕТ СН'!$I$17</f>
        <v>4176.1636924200002</v>
      </c>
      <c r="F125" s="36">
        <f>SUMIFS(СВЦЭМ!$C$39:$C$782,СВЦЭМ!$A$39:$A$782,$A125,СВЦЭМ!$B$39:$B$782,F$119)+'СЕТ СН'!$I$9+СВЦЭМ!$D$10+'СЕТ СН'!$I$5-'СЕТ СН'!$I$17</f>
        <v>4162.6311578000004</v>
      </c>
      <c r="G125" s="36">
        <f>SUMIFS(СВЦЭМ!$C$39:$C$782,СВЦЭМ!$A$39:$A$782,$A125,СВЦЭМ!$B$39:$B$782,G$119)+'СЕТ СН'!$I$9+СВЦЭМ!$D$10+'СЕТ СН'!$I$5-'СЕТ СН'!$I$17</f>
        <v>4148.0892054400001</v>
      </c>
      <c r="H125" s="36">
        <f>SUMIFS(СВЦЭМ!$C$39:$C$782,СВЦЭМ!$A$39:$A$782,$A125,СВЦЭМ!$B$39:$B$782,H$119)+'СЕТ СН'!$I$9+СВЦЭМ!$D$10+'СЕТ СН'!$I$5-'СЕТ СН'!$I$17</f>
        <v>4089.0417400400001</v>
      </c>
      <c r="I125" s="36">
        <f>SUMIFS(СВЦЭМ!$C$39:$C$782,СВЦЭМ!$A$39:$A$782,$A125,СВЦЭМ!$B$39:$B$782,I$119)+'СЕТ СН'!$I$9+СВЦЭМ!$D$10+'СЕТ СН'!$I$5-'СЕТ СН'!$I$17</f>
        <v>4052.8008404000002</v>
      </c>
      <c r="J125" s="36">
        <f>SUMIFS(СВЦЭМ!$C$39:$C$782,СВЦЭМ!$A$39:$A$782,$A125,СВЦЭМ!$B$39:$B$782,J$119)+'СЕТ СН'!$I$9+СВЦЭМ!$D$10+'СЕТ СН'!$I$5-'СЕТ СН'!$I$17</f>
        <v>4079.0663914699999</v>
      </c>
      <c r="K125" s="36">
        <f>SUMIFS(СВЦЭМ!$C$39:$C$782,СВЦЭМ!$A$39:$A$782,$A125,СВЦЭМ!$B$39:$B$782,K$119)+'СЕТ СН'!$I$9+СВЦЭМ!$D$10+'СЕТ СН'!$I$5-'СЕТ СН'!$I$17</f>
        <v>4094.5016562599999</v>
      </c>
      <c r="L125" s="36">
        <f>SUMIFS(СВЦЭМ!$C$39:$C$782,СВЦЭМ!$A$39:$A$782,$A125,СВЦЭМ!$B$39:$B$782,L$119)+'СЕТ СН'!$I$9+СВЦЭМ!$D$10+'СЕТ СН'!$I$5-'СЕТ СН'!$I$17</f>
        <v>4124.04177506</v>
      </c>
      <c r="M125" s="36">
        <f>SUMIFS(СВЦЭМ!$C$39:$C$782,СВЦЭМ!$A$39:$A$782,$A125,СВЦЭМ!$B$39:$B$782,M$119)+'СЕТ СН'!$I$9+СВЦЭМ!$D$10+'СЕТ СН'!$I$5-'СЕТ СН'!$I$17</f>
        <v>4113.5517643100002</v>
      </c>
      <c r="N125" s="36">
        <f>SUMIFS(СВЦЭМ!$C$39:$C$782,СВЦЭМ!$A$39:$A$782,$A125,СВЦЭМ!$B$39:$B$782,N$119)+'СЕТ СН'!$I$9+СВЦЭМ!$D$10+'СЕТ СН'!$I$5-'СЕТ СН'!$I$17</f>
        <v>4090.4550956399999</v>
      </c>
      <c r="O125" s="36">
        <f>SUMIFS(СВЦЭМ!$C$39:$C$782,СВЦЭМ!$A$39:$A$782,$A125,СВЦЭМ!$B$39:$B$782,O$119)+'СЕТ СН'!$I$9+СВЦЭМ!$D$10+'СЕТ СН'!$I$5-'СЕТ СН'!$I$17</f>
        <v>4163.25317086</v>
      </c>
      <c r="P125" s="36">
        <f>SUMIFS(СВЦЭМ!$C$39:$C$782,СВЦЭМ!$A$39:$A$782,$A125,СВЦЭМ!$B$39:$B$782,P$119)+'СЕТ СН'!$I$9+СВЦЭМ!$D$10+'СЕТ СН'!$I$5-'СЕТ СН'!$I$17</f>
        <v>4163.6708592100003</v>
      </c>
      <c r="Q125" s="36">
        <f>SUMIFS(СВЦЭМ!$C$39:$C$782,СВЦЭМ!$A$39:$A$782,$A125,СВЦЭМ!$B$39:$B$782,Q$119)+'СЕТ СН'!$I$9+СВЦЭМ!$D$10+'СЕТ СН'!$I$5-'СЕТ СН'!$I$17</f>
        <v>4146.5485464200001</v>
      </c>
      <c r="R125" s="36">
        <f>SUMIFS(СВЦЭМ!$C$39:$C$782,СВЦЭМ!$A$39:$A$782,$A125,СВЦЭМ!$B$39:$B$782,R$119)+'СЕТ СН'!$I$9+СВЦЭМ!$D$10+'СЕТ СН'!$I$5-'СЕТ СН'!$I$17</f>
        <v>4106.8642012299997</v>
      </c>
      <c r="S125" s="36">
        <f>SUMIFS(СВЦЭМ!$C$39:$C$782,СВЦЭМ!$A$39:$A$782,$A125,СВЦЭМ!$B$39:$B$782,S$119)+'СЕТ СН'!$I$9+СВЦЭМ!$D$10+'СЕТ СН'!$I$5-'СЕТ СН'!$I$17</f>
        <v>4107.5076715599998</v>
      </c>
      <c r="T125" s="36">
        <f>SUMIFS(СВЦЭМ!$C$39:$C$782,СВЦЭМ!$A$39:$A$782,$A125,СВЦЭМ!$B$39:$B$782,T$119)+'СЕТ СН'!$I$9+СВЦЭМ!$D$10+'СЕТ СН'!$I$5-'СЕТ СН'!$I$17</f>
        <v>4138.6524404600004</v>
      </c>
      <c r="U125" s="36">
        <f>SUMIFS(СВЦЭМ!$C$39:$C$782,СВЦЭМ!$A$39:$A$782,$A125,СВЦЭМ!$B$39:$B$782,U$119)+'СЕТ СН'!$I$9+СВЦЭМ!$D$10+'СЕТ СН'!$I$5-'СЕТ СН'!$I$17</f>
        <v>4080.9415556699996</v>
      </c>
      <c r="V125" s="36">
        <f>SUMIFS(СВЦЭМ!$C$39:$C$782,СВЦЭМ!$A$39:$A$782,$A125,СВЦЭМ!$B$39:$B$782,V$119)+'СЕТ СН'!$I$9+СВЦЭМ!$D$10+'СЕТ СН'!$I$5-'СЕТ СН'!$I$17</f>
        <v>4051.4428443799998</v>
      </c>
      <c r="W125" s="36">
        <f>SUMIFS(СВЦЭМ!$C$39:$C$782,СВЦЭМ!$A$39:$A$782,$A125,СВЦЭМ!$B$39:$B$782,W$119)+'СЕТ СН'!$I$9+СВЦЭМ!$D$10+'СЕТ СН'!$I$5-'СЕТ СН'!$I$17</f>
        <v>4030.9696774200002</v>
      </c>
      <c r="X125" s="36">
        <f>SUMIFS(СВЦЭМ!$C$39:$C$782,СВЦЭМ!$A$39:$A$782,$A125,СВЦЭМ!$B$39:$B$782,X$119)+'СЕТ СН'!$I$9+СВЦЭМ!$D$10+'СЕТ СН'!$I$5-'СЕТ СН'!$I$17</f>
        <v>4063.6704146800002</v>
      </c>
      <c r="Y125" s="36">
        <f>SUMIFS(СВЦЭМ!$C$39:$C$782,СВЦЭМ!$A$39:$A$782,$A125,СВЦЭМ!$B$39:$B$782,Y$119)+'СЕТ СН'!$I$9+СВЦЭМ!$D$10+'СЕТ СН'!$I$5-'СЕТ СН'!$I$17</f>
        <v>4131.1511507699997</v>
      </c>
    </row>
    <row r="126" spans="1:27" ht="15.75" x14ac:dyDescent="0.2">
      <c r="A126" s="35">
        <f t="shared" si="3"/>
        <v>44658</v>
      </c>
      <c r="B126" s="36">
        <f>SUMIFS(СВЦЭМ!$C$39:$C$782,СВЦЭМ!$A$39:$A$782,$A126,СВЦЭМ!$B$39:$B$782,B$119)+'СЕТ СН'!$I$9+СВЦЭМ!$D$10+'СЕТ СН'!$I$5-'СЕТ СН'!$I$17</f>
        <v>4159.7177359899997</v>
      </c>
      <c r="C126" s="36">
        <f>SUMIFS(СВЦЭМ!$C$39:$C$782,СВЦЭМ!$A$39:$A$782,$A126,СВЦЭМ!$B$39:$B$782,C$119)+'СЕТ СН'!$I$9+СВЦЭМ!$D$10+'СЕТ СН'!$I$5-'СЕТ СН'!$I$17</f>
        <v>4155.4995484499996</v>
      </c>
      <c r="D126" s="36">
        <f>SUMIFS(СВЦЭМ!$C$39:$C$782,СВЦЭМ!$A$39:$A$782,$A126,СВЦЭМ!$B$39:$B$782,D$119)+'СЕТ СН'!$I$9+СВЦЭМ!$D$10+'СЕТ СН'!$I$5-'СЕТ СН'!$I$17</f>
        <v>4094.34857276</v>
      </c>
      <c r="E126" s="36">
        <f>SUMIFS(СВЦЭМ!$C$39:$C$782,СВЦЭМ!$A$39:$A$782,$A126,СВЦЭМ!$B$39:$B$782,E$119)+'СЕТ СН'!$I$9+СВЦЭМ!$D$10+'СЕТ СН'!$I$5-'СЕТ СН'!$I$17</f>
        <v>4062.0653524199997</v>
      </c>
      <c r="F126" s="36">
        <f>SUMIFS(СВЦЭМ!$C$39:$C$782,СВЦЭМ!$A$39:$A$782,$A126,СВЦЭМ!$B$39:$B$782,F$119)+'СЕТ СН'!$I$9+СВЦЭМ!$D$10+'СЕТ СН'!$I$5-'СЕТ СН'!$I$17</f>
        <v>4070.3116015799997</v>
      </c>
      <c r="G126" s="36">
        <f>SUMIFS(СВЦЭМ!$C$39:$C$782,СВЦЭМ!$A$39:$A$782,$A126,СВЦЭМ!$B$39:$B$782,G$119)+'СЕТ СН'!$I$9+СВЦЭМ!$D$10+'СЕТ СН'!$I$5-'СЕТ СН'!$I$17</f>
        <v>4083.7865818599998</v>
      </c>
      <c r="H126" s="36">
        <f>SUMIFS(СВЦЭМ!$C$39:$C$782,СВЦЭМ!$A$39:$A$782,$A126,СВЦЭМ!$B$39:$B$782,H$119)+'СЕТ СН'!$I$9+СВЦЭМ!$D$10+'СЕТ СН'!$I$5-'СЕТ СН'!$I$17</f>
        <v>4071.9983809</v>
      </c>
      <c r="I126" s="36">
        <f>SUMIFS(СВЦЭМ!$C$39:$C$782,СВЦЭМ!$A$39:$A$782,$A126,СВЦЭМ!$B$39:$B$782,I$119)+'СЕТ СН'!$I$9+СВЦЭМ!$D$10+'СЕТ СН'!$I$5-'СЕТ СН'!$I$17</f>
        <v>4058.2298742900002</v>
      </c>
      <c r="J126" s="36">
        <f>SUMIFS(СВЦЭМ!$C$39:$C$782,СВЦЭМ!$A$39:$A$782,$A126,СВЦЭМ!$B$39:$B$782,J$119)+'СЕТ СН'!$I$9+СВЦЭМ!$D$10+'СЕТ СН'!$I$5-'СЕТ СН'!$I$17</f>
        <v>4063.3637735399998</v>
      </c>
      <c r="K126" s="36">
        <f>SUMIFS(СВЦЭМ!$C$39:$C$782,СВЦЭМ!$A$39:$A$782,$A126,СВЦЭМ!$B$39:$B$782,K$119)+'СЕТ СН'!$I$9+СВЦЭМ!$D$10+'СЕТ СН'!$I$5-'СЕТ СН'!$I$17</f>
        <v>4072.9218558299999</v>
      </c>
      <c r="L126" s="36">
        <f>SUMIFS(СВЦЭМ!$C$39:$C$782,СВЦЭМ!$A$39:$A$782,$A126,СВЦЭМ!$B$39:$B$782,L$119)+'СЕТ СН'!$I$9+СВЦЭМ!$D$10+'СЕТ СН'!$I$5-'СЕТ СН'!$I$17</f>
        <v>4042.79707805</v>
      </c>
      <c r="M126" s="36">
        <f>SUMIFS(СВЦЭМ!$C$39:$C$782,СВЦЭМ!$A$39:$A$782,$A126,СВЦЭМ!$B$39:$B$782,M$119)+'СЕТ СН'!$I$9+СВЦЭМ!$D$10+'СЕТ СН'!$I$5-'СЕТ СН'!$I$17</f>
        <v>4059.08200743</v>
      </c>
      <c r="N126" s="36">
        <f>SUMIFS(СВЦЭМ!$C$39:$C$782,СВЦЭМ!$A$39:$A$782,$A126,СВЦЭМ!$B$39:$B$782,N$119)+'СЕТ СН'!$I$9+СВЦЭМ!$D$10+'СЕТ СН'!$I$5-'СЕТ СН'!$I$17</f>
        <v>4012.9792787400002</v>
      </c>
      <c r="O126" s="36">
        <f>SUMIFS(СВЦЭМ!$C$39:$C$782,СВЦЭМ!$A$39:$A$782,$A126,СВЦЭМ!$B$39:$B$782,O$119)+'СЕТ СН'!$I$9+СВЦЭМ!$D$10+'СЕТ СН'!$I$5-'СЕТ СН'!$I$17</f>
        <v>3987.8188044799999</v>
      </c>
      <c r="P126" s="36">
        <f>SUMIFS(СВЦЭМ!$C$39:$C$782,СВЦЭМ!$A$39:$A$782,$A126,СВЦЭМ!$B$39:$B$782,P$119)+'СЕТ СН'!$I$9+СВЦЭМ!$D$10+'СЕТ СН'!$I$5-'СЕТ СН'!$I$17</f>
        <v>3963.792332</v>
      </c>
      <c r="Q126" s="36">
        <f>SUMIFS(СВЦЭМ!$C$39:$C$782,СВЦЭМ!$A$39:$A$782,$A126,СВЦЭМ!$B$39:$B$782,Q$119)+'СЕТ СН'!$I$9+СВЦЭМ!$D$10+'СЕТ СН'!$I$5-'СЕТ СН'!$I$17</f>
        <v>3970.3553419099999</v>
      </c>
      <c r="R126" s="36">
        <f>SUMIFS(СВЦЭМ!$C$39:$C$782,СВЦЭМ!$A$39:$A$782,$A126,СВЦЭМ!$B$39:$B$782,R$119)+'СЕТ СН'!$I$9+СВЦЭМ!$D$10+'СЕТ СН'!$I$5-'СЕТ СН'!$I$17</f>
        <v>4031.1945950099998</v>
      </c>
      <c r="S126" s="36">
        <f>SUMIFS(СВЦЭМ!$C$39:$C$782,СВЦЭМ!$A$39:$A$782,$A126,СВЦЭМ!$B$39:$B$782,S$119)+'СЕТ СН'!$I$9+СВЦЭМ!$D$10+'СЕТ СН'!$I$5-'СЕТ СН'!$I$17</f>
        <v>4026.8141347999999</v>
      </c>
      <c r="T126" s="36">
        <f>SUMIFS(СВЦЭМ!$C$39:$C$782,СВЦЭМ!$A$39:$A$782,$A126,СВЦЭМ!$B$39:$B$782,T$119)+'СЕТ СН'!$I$9+СВЦЭМ!$D$10+'СЕТ СН'!$I$5-'СЕТ СН'!$I$17</f>
        <v>4014.6800888500002</v>
      </c>
      <c r="U126" s="36">
        <f>SUMIFS(СВЦЭМ!$C$39:$C$782,СВЦЭМ!$A$39:$A$782,$A126,СВЦЭМ!$B$39:$B$782,U$119)+'СЕТ СН'!$I$9+СВЦЭМ!$D$10+'СЕТ СН'!$I$5-'СЕТ СН'!$I$17</f>
        <v>4012.4538310099997</v>
      </c>
      <c r="V126" s="36">
        <f>SUMIFS(СВЦЭМ!$C$39:$C$782,СВЦЭМ!$A$39:$A$782,$A126,СВЦЭМ!$B$39:$B$782,V$119)+'СЕТ СН'!$I$9+СВЦЭМ!$D$10+'СЕТ СН'!$I$5-'СЕТ СН'!$I$17</f>
        <v>4002.6992460499996</v>
      </c>
      <c r="W126" s="36">
        <f>SUMIFS(СВЦЭМ!$C$39:$C$782,СВЦЭМ!$A$39:$A$782,$A126,СВЦЭМ!$B$39:$B$782,W$119)+'СЕТ СН'!$I$9+СВЦЭМ!$D$10+'СЕТ СН'!$I$5-'СЕТ СН'!$I$17</f>
        <v>3999.7139594700002</v>
      </c>
      <c r="X126" s="36">
        <f>SUMIFS(СВЦЭМ!$C$39:$C$782,СВЦЭМ!$A$39:$A$782,$A126,СВЦЭМ!$B$39:$B$782,X$119)+'СЕТ СН'!$I$9+СВЦЭМ!$D$10+'СЕТ СН'!$I$5-'СЕТ СН'!$I$17</f>
        <v>4071.7550271599998</v>
      </c>
      <c r="Y126" s="36">
        <f>SUMIFS(СВЦЭМ!$C$39:$C$782,СВЦЭМ!$A$39:$A$782,$A126,СВЦЭМ!$B$39:$B$782,Y$119)+'СЕТ СН'!$I$9+СВЦЭМ!$D$10+'СЕТ СН'!$I$5-'СЕТ СН'!$I$17</f>
        <v>4102.1030097399998</v>
      </c>
    </row>
    <row r="127" spans="1:27" ht="15.75" x14ac:dyDescent="0.2">
      <c r="A127" s="35">
        <f t="shared" si="3"/>
        <v>44659</v>
      </c>
      <c r="B127" s="36">
        <f>SUMIFS(СВЦЭМ!$C$39:$C$782,СВЦЭМ!$A$39:$A$782,$A127,СВЦЭМ!$B$39:$B$782,B$119)+'СЕТ СН'!$I$9+СВЦЭМ!$D$10+'СЕТ СН'!$I$5-'СЕТ СН'!$I$17</f>
        <v>3993.2579986599999</v>
      </c>
      <c r="C127" s="36">
        <f>SUMIFS(СВЦЭМ!$C$39:$C$782,СВЦЭМ!$A$39:$A$782,$A127,СВЦЭМ!$B$39:$B$782,C$119)+'СЕТ СН'!$I$9+СВЦЭМ!$D$10+'СЕТ СН'!$I$5-'СЕТ СН'!$I$17</f>
        <v>3987.4967739100002</v>
      </c>
      <c r="D127" s="36">
        <f>SUMIFS(СВЦЭМ!$C$39:$C$782,СВЦЭМ!$A$39:$A$782,$A127,СВЦЭМ!$B$39:$B$782,D$119)+'СЕТ СН'!$I$9+СВЦЭМ!$D$10+'СЕТ СН'!$I$5-'СЕТ СН'!$I$17</f>
        <v>3999.4500789499998</v>
      </c>
      <c r="E127" s="36">
        <f>SUMIFS(СВЦЭМ!$C$39:$C$782,СВЦЭМ!$A$39:$A$782,$A127,СВЦЭМ!$B$39:$B$782,E$119)+'СЕТ СН'!$I$9+СВЦЭМ!$D$10+'СЕТ СН'!$I$5-'СЕТ СН'!$I$17</f>
        <v>4038.2026341599999</v>
      </c>
      <c r="F127" s="36">
        <f>SUMIFS(СВЦЭМ!$C$39:$C$782,СВЦЭМ!$A$39:$A$782,$A127,СВЦЭМ!$B$39:$B$782,F$119)+'СЕТ СН'!$I$9+СВЦЭМ!$D$10+'СЕТ СН'!$I$5-'СЕТ СН'!$I$17</f>
        <v>4039.7502839399999</v>
      </c>
      <c r="G127" s="36">
        <f>SUMIFS(СВЦЭМ!$C$39:$C$782,СВЦЭМ!$A$39:$A$782,$A127,СВЦЭМ!$B$39:$B$782,G$119)+'СЕТ СН'!$I$9+СВЦЭМ!$D$10+'СЕТ СН'!$I$5-'СЕТ СН'!$I$17</f>
        <v>4022.2528802099996</v>
      </c>
      <c r="H127" s="36">
        <f>SUMIFS(СВЦЭМ!$C$39:$C$782,СВЦЭМ!$A$39:$A$782,$A127,СВЦЭМ!$B$39:$B$782,H$119)+'СЕТ СН'!$I$9+СВЦЭМ!$D$10+'СЕТ СН'!$I$5-'СЕТ СН'!$I$17</f>
        <v>3966.7822223399999</v>
      </c>
      <c r="I127" s="36">
        <f>SUMIFS(СВЦЭМ!$C$39:$C$782,СВЦЭМ!$A$39:$A$782,$A127,СВЦЭМ!$B$39:$B$782,I$119)+'СЕТ СН'!$I$9+СВЦЭМ!$D$10+'СЕТ СН'!$I$5-'СЕТ СН'!$I$17</f>
        <v>3935.0991641199998</v>
      </c>
      <c r="J127" s="36">
        <f>SUMIFS(СВЦЭМ!$C$39:$C$782,СВЦЭМ!$A$39:$A$782,$A127,СВЦЭМ!$B$39:$B$782,J$119)+'СЕТ СН'!$I$9+СВЦЭМ!$D$10+'СЕТ СН'!$I$5-'СЕТ СН'!$I$17</f>
        <v>3945.1486038000003</v>
      </c>
      <c r="K127" s="36">
        <f>SUMIFS(СВЦЭМ!$C$39:$C$782,СВЦЭМ!$A$39:$A$782,$A127,СВЦЭМ!$B$39:$B$782,K$119)+'СЕТ СН'!$I$9+СВЦЭМ!$D$10+'СЕТ СН'!$I$5-'СЕТ СН'!$I$17</f>
        <v>3950.0287793899997</v>
      </c>
      <c r="L127" s="36">
        <f>SUMIFS(СВЦЭМ!$C$39:$C$782,СВЦЭМ!$A$39:$A$782,$A127,СВЦЭМ!$B$39:$B$782,L$119)+'СЕТ СН'!$I$9+СВЦЭМ!$D$10+'СЕТ СН'!$I$5-'СЕТ СН'!$I$17</f>
        <v>3957.63580413</v>
      </c>
      <c r="M127" s="36">
        <f>SUMIFS(СВЦЭМ!$C$39:$C$782,СВЦЭМ!$A$39:$A$782,$A127,СВЦЭМ!$B$39:$B$782,M$119)+'СЕТ СН'!$I$9+СВЦЭМ!$D$10+'СЕТ СН'!$I$5-'СЕТ СН'!$I$17</f>
        <v>3950.4865895000003</v>
      </c>
      <c r="N127" s="36">
        <f>SUMIFS(СВЦЭМ!$C$39:$C$782,СВЦЭМ!$A$39:$A$782,$A127,СВЦЭМ!$B$39:$B$782,N$119)+'СЕТ СН'!$I$9+СВЦЭМ!$D$10+'СЕТ СН'!$I$5-'СЕТ СН'!$I$17</f>
        <v>3954.3264569299999</v>
      </c>
      <c r="O127" s="36">
        <f>SUMIFS(СВЦЭМ!$C$39:$C$782,СВЦЭМ!$A$39:$A$782,$A127,СВЦЭМ!$B$39:$B$782,O$119)+'СЕТ СН'!$I$9+СВЦЭМ!$D$10+'СЕТ СН'!$I$5-'СЕТ СН'!$I$17</f>
        <v>4000.1668343499996</v>
      </c>
      <c r="P127" s="36">
        <f>SUMIFS(СВЦЭМ!$C$39:$C$782,СВЦЭМ!$A$39:$A$782,$A127,СВЦЭМ!$B$39:$B$782,P$119)+'СЕТ СН'!$I$9+СВЦЭМ!$D$10+'СЕТ СН'!$I$5-'СЕТ СН'!$I$17</f>
        <v>4018.42539128</v>
      </c>
      <c r="Q127" s="36">
        <f>SUMIFS(СВЦЭМ!$C$39:$C$782,СВЦЭМ!$A$39:$A$782,$A127,СВЦЭМ!$B$39:$B$782,Q$119)+'СЕТ СН'!$I$9+СВЦЭМ!$D$10+'СЕТ СН'!$I$5-'СЕТ СН'!$I$17</f>
        <v>4026.2975131399999</v>
      </c>
      <c r="R127" s="36">
        <f>SUMIFS(СВЦЭМ!$C$39:$C$782,СВЦЭМ!$A$39:$A$782,$A127,СВЦЭМ!$B$39:$B$782,R$119)+'СЕТ СН'!$I$9+СВЦЭМ!$D$10+'СЕТ СН'!$I$5-'СЕТ СН'!$I$17</f>
        <v>4022.05317917</v>
      </c>
      <c r="S127" s="36">
        <f>SUMIFS(СВЦЭМ!$C$39:$C$782,СВЦЭМ!$A$39:$A$782,$A127,СВЦЭМ!$B$39:$B$782,S$119)+'СЕТ СН'!$I$9+СВЦЭМ!$D$10+'СЕТ СН'!$I$5-'СЕТ СН'!$I$17</f>
        <v>4022.2643837799997</v>
      </c>
      <c r="T127" s="36">
        <f>SUMIFS(СВЦЭМ!$C$39:$C$782,СВЦЭМ!$A$39:$A$782,$A127,СВЦЭМ!$B$39:$B$782,T$119)+'СЕТ СН'!$I$9+СВЦЭМ!$D$10+'СЕТ СН'!$I$5-'СЕТ СН'!$I$17</f>
        <v>3995.54645785</v>
      </c>
      <c r="U127" s="36">
        <f>SUMIFS(СВЦЭМ!$C$39:$C$782,СВЦЭМ!$A$39:$A$782,$A127,СВЦЭМ!$B$39:$B$782,U$119)+'СЕТ СН'!$I$9+СВЦЭМ!$D$10+'СЕТ СН'!$I$5-'СЕТ СН'!$I$17</f>
        <v>3958.72887833</v>
      </c>
      <c r="V127" s="36">
        <f>SUMIFS(СВЦЭМ!$C$39:$C$782,СВЦЭМ!$A$39:$A$782,$A127,СВЦЭМ!$B$39:$B$782,V$119)+'СЕТ СН'!$I$9+СВЦЭМ!$D$10+'СЕТ СН'!$I$5-'СЕТ СН'!$I$17</f>
        <v>3965.2646210299999</v>
      </c>
      <c r="W127" s="36">
        <f>SUMIFS(СВЦЭМ!$C$39:$C$782,СВЦЭМ!$A$39:$A$782,$A127,СВЦЭМ!$B$39:$B$782,W$119)+'СЕТ СН'!$I$9+СВЦЭМ!$D$10+'СЕТ СН'!$I$5-'СЕТ СН'!$I$17</f>
        <v>3955.37136005</v>
      </c>
      <c r="X127" s="36">
        <f>SUMIFS(СВЦЭМ!$C$39:$C$782,СВЦЭМ!$A$39:$A$782,$A127,СВЦЭМ!$B$39:$B$782,X$119)+'СЕТ СН'!$I$9+СВЦЭМ!$D$10+'СЕТ СН'!$I$5-'СЕТ СН'!$I$17</f>
        <v>3980.1898653099997</v>
      </c>
      <c r="Y127" s="36">
        <f>SUMIFS(СВЦЭМ!$C$39:$C$782,СВЦЭМ!$A$39:$A$782,$A127,СВЦЭМ!$B$39:$B$782,Y$119)+'СЕТ СН'!$I$9+СВЦЭМ!$D$10+'СЕТ СН'!$I$5-'СЕТ СН'!$I$17</f>
        <v>4012.0202750600001</v>
      </c>
    </row>
    <row r="128" spans="1:27" ht="15.75" x14ac:dyDescent="0.2">
      <c r="A128" s="35">
        <f t="shared" si="3"/>
        <v>44660</v>
      </c>
      <c r="B128" s="36">
        <f>SUMIFS(СВЦЭМ!$C$39:$C$782,СВЦЭМ!$A$39:$A$782,$A128,СВЦЭМ!$B$39:$B$782,B$119)+'СЕТ СН'!$I$9+СВЦЭМ!$D$10+'СЕТ СН'!$I$5-'СЕТ СН'!$I$17</f>
        <v>4079.1627151900002</v>
      </c>
      <c r="C128" s="36">
        <f>SUMIFS(СВЦЭМ!$C$39:$C$782,СВЦЭМ!$A$39:$A$782,$A128,СВЦЭМ!$B$39:$B$782,C$119)+'СЕТ СН'!$I$9+СВЦЭМ!$D$10+'СЕТ СН'!$I$5-'СЕТ СН'!$I$17</f>
        <v>4057.3050011</v>
      </c>
      <c r="D128" s="36">
        <f>SUMIFS(СВЦЭМ!$C$39:$C$782,СВЦЭМ!$A$39:$A$782,$A128,СВЦЭМ!$B$39:$B$782,D$119)+'СЕТ СН'!$I$9+СВЦЭМ!$D$10+'СЕТ СН'!$I$5-'СЕТ СН'!$I$17</f>
        <v>4086.86783238</v>
      </c>
      <c r="E128" s="36">
        <f>SUMIFS(СВЦЭМ!$C$39:$C$782,СВЦЭМ!$A$39:$A$782,$A128,СВЦЭМ!$B$39:$B$782,E$119)+'СЕТ СН'!$I$9+СВЦЭМ!$D$10+'СЕТ СН'!$I$5-'СЕТ СН'!$I$17</f>
        <v>4113.5545365799999</v>
      </c>
      <c r="F128" s="36">
        <f>SUMIFS(СВЦЭМ!$C$39:$C$782,СВЦЭМ!$A$39:$A$782,$A128,СВЦЭМ!$B$39:$B$782,F$119)+'СЕТ СН'!$I$9+СВЦЭМ!$D$10+'СЕТ СН'!$I$5-'СЕТ СН'!$I$17</f>
        <v>4109.5454462199996</v>
      </c>
      <c r="G128" s="36">
        <f>SUMIFS(СВЦЭМ!$C$39:$C$782,СВЦЭМ!$A$39:$A$782,$A128,СВЦЭМ!$B$39:$B$782,G$119)+'СЕТ СН'!$I$9+СВЦЭМ!$D$10+'СЕТ СН'!$I$5-'СЕТ СН'!$I$17</f>
        <v>4112.0523153499998</v>
      </c>
      <c r="H128" s="36">
        <f>SUMIFS(СВЦЭМ!$C$39:$C$782,СВЦЭМ!$A$39:$A$782,$A128,СВЦЭМ!$B$39:$B$782,H$119)+'СЕТ СН'!$I$9+СВЦЭМ!$D$10+'СЕТ СН'!$I$5-'СЕТ СН'!$I$17</f>
        <v>4066.2513963599999</v>
      </c>
      <c r="I128" s="36">
        <f>SUMIFS(СВЦЭМ!$C$39:$C$782,СВЦЭМ!$A$39:$A$782,$A128,СВЦЭМ!$B$39:$B$782,I$119)+'СЕТ СН'!$I$9+СВЦЭМ!$D$10+'СЕТ СН'!$I$5-'СЕТ СН'!$I$17</f>
        <v>3982.2597573399999</v>
      </c>
      <c r="J128" s="36">
        <f>SUMIFS(СВЦЭМ!$C$39:$C$782,СВЦЭМ!$A$39:$A$782,$A128,СВЦЭМ!$B$39:$B$782,J$119)+'СЕТ СН'!$I$9+СВЦЭМ!$D$10+'СЕТ СН'!$I$5-'СЕТ СН'!$I$17</f>
        <v>3951.6423439299997</v>
      </c>
      <c r="K128" s="36">
        <f>SUMIFS(СВЦЭМ!$C$39:$C$782,СВЦЭМ!$A$39:$A$782,$A128,СВЦЭМ!$B$39:$B$782,K$119)+'СЕТ СН'!$I$9+СВЦЭМ!$D$10+'СЕТ СН'!$I$5-'СЕТ СН'!$I$17</f>
        <v>3928.8705526200001</v>
      </c>
      <c r="L128" s="36">
        <f>SUMIFS(СВЦЭМ!$C$39:$C$782,СВЦЭМ!$A$39:$A$782,$A128,СВЦЭМ!$B$39:$B$782,L$119)+'СЕТ СН'!$I$9+СВЦЭМ!$D$10+'СЕТ СН'!$I$5-'СЕТ СН'!$I$17</f>
        <v>3926.9204956499998</v>
      </c>
      <c r="M128" s="36">
        <f>SUMIFS(СВЦЭМ!$C$39:$C$782,СВЦЭМ!$A$39:$A$782,$A128,СВЦЭМ!$B$39:$B$782,M$119)+'СЕТ СН'!$I$9+СВЦЭМ!$D$10+'СЕТ СН'!$I$5-'СЕТ СН'!$I$17</f>
        <v>3932.6575906999997</v>
      </c>
      <c r="N128" s="36">
        <f>SUMIFS(СВЦЭМ!$C$39:$C$782,СВЦЭМ!$A$39:$A$782,$A128,СВЦЭМ!$B$39:$B$782,N$119)+'СЕТ СН'!$I$9+СВЦЭМ!$D$10+'СЕТ СН'!$I$5-'СЕТ СН'!$I$17</f>
        <v>3959.7226106399999</v>
      </c>
      <c r="O128" s="36">
        <f>SUMIFS(СВЦЭМ!$C$39:$C$782,СВЦЭМ!$A$39:$A$782,$A128,СВЦЭМ!$B$39:$B$782,O$119)+'СЕТ СН'!$I$9+СВЦЭМ!$D$10+'СЕТ СН'!$I$5-'СЕТ СН'!$I$17</f>
        <v>4016.7248052699997</v>
      </c>
      <c r="P128" s="36">
        <f>SUMIFS(СВЦЭМ!$C$39:$C$782,СВЦЭМ!$A$39:$A$782,$A128,СВЦЭМ!$B$39:$B$782,P$119)+'СЕТ СН'!$I$9+СВЦЭМ!$D$10+'СЕТ СН'!$I$5-'СЕТ СН'!$I$17</f>
        <v>4056.3138416699999</v>
      </c>
      <c r="Q128" s="36">
        <f>SUMIFS(СВЦЭМ!$C$39:$C$782,СВЦЭМ!$A$39:$A$782,$A128,СВЦЭМ!$B$39:$B$782,Q$119)+'СЕТ СН'!$I$9+СВЦЭМ!$D$10+'СЕТ СН'!$I$5-'СЕТ СН'!$I$17</f>
        <v>4039.6211852199999</v>
      </c>
      <c r="R128" s="36">
        <f>SUMIFS(СВЦЭМ!$C$39:$C$782,СВЦЭМ!$A$39:$A$782,$A128,СВЦЭМ!$B$39:$B$782,R$119)+'СЕТ СН'!$I$9+СВЦЭМ!$D$10+'СЕТ СН'!$I$5-'СЕТ СН'!$I$17</f>
        <v>4034.7474196900002</v>
      </c>
      <c r="S128" s="36">
        <f>SUMIFS(СВЦЭМ!$C$39:$C$782,СВЦЭМ!$A$39:$A$782,$A128,СВЦЭМ!$B$39:$B$782,S$119)+'СЕТ СН'!$I$9+СВЦЭМ!$D$10+'СЕТ СН'!$I$5-'СЕТ СН'!$I$17</f>
        <v>4014.7628772999997</v>
      </c>
      <c r="T128" s="36">
        <f>SUMIFS(СВЦЭМ!$C$39:$C$782,СВЦЭМ!$A$39:$A$782,$A128,СВЦЭМ!$B$39:$B$782,T$119)+'СЕТ СН'!$I$9+СВЦЭМ!$D$10+'СЕТ СН'!$I$5-'СЕТ СН'!$I$17</f>
        <v>4000.1272114499998</v>
      </c>
      <c r="U128" s="36">
        <f>SUMIFS(СВЦЭМ!$C$39:$C$782,СВЦЭМ!$A$39:$A$782,$A128,СВЦЭМ!$B$39:$B$782,U$119)+'СЕТ СН'!$I$9+СВЦЭМ!$D$10+'СЕТ СН'!$I$5-'СЕТ СН'!$I$17</f>
        <v>3972.3020986499996</v>
      </c>
      <c r="V128" s="36">
        <f>SUMIFS(СВЦЭМ!$C$39:$C$782,СВЦЭМ!$A$39:$A$782,$A128,СВЦЭМ!$B$39:$B$782,V$119)+'СЕТ СН'!$I$9+СВЦЭМ!$D$10+'СЕТ СН'!$I$5-'СЕТ СН'!$I$17</f>
        <v>3959.3494872800002</v>
      </c>
      <c r="W128" s="36">
        <f>SUMIFS(СВЦЭМ!$C$39:$C$782,СВЦЭМ!$A$39:$A$782,$A128,СВЦЭМ!$B$39:$B$782,W$119)+'СЕТ СН'!$I$9+СВЦЭМ!$D$10+'СЕТ СН'!$I$5-'СЕТ СН'!$I$17</f>
        <v>3981.04314884</v>
      </c>
      <c r="X128" s="36">
        <f>SUMIFS(СВЦЭМ!$C$39:$C$782,СВЦЭМ!$A$39:$A$782,$A128,СВЦЭМ!$B$39:$B$782,X$119)+'СЕТ СН'!$I$9+СВЦЭМ!$D$10+'СЕТ СН'!$I$5-'СЕТ СН'!$I$17</f>
        <v>3998.2818643800001</v>
      </c>
      <c r="Y128" s="36">
        <f>SUMIFS(СВЦЭМ!$C$39:$C$782,СВЦЭМ!$A$39:$A$782,$A128,СВЦЭМ!$B$39:$B$782,Y$119)+'СЕТ СН'!$I$9+СВЦЭМ!$D$10+'СЕТ СН'!$I$5-'СЕТ СН'!$I$17</f>
        <v>4043.5161973499999</v>
      </c>
    </row>
    <row r="129" spans="1:25" ht="15.75" x14ac:dyDescent="0.2">
      <c r="A129" s="35">
        <f t="shared" si="3"/>
        <v>44661</v>
      </c>
      <c r="B129" s="36">
        <f>SUMIFS(СВЦЭМ!$C$39:$C$782,СВЦЭМ!$A$39:$A$782,$A129,СВЦЭМ!$B$39:$B$782,B$119)+'СЕТ СН'!$I$9+СВЦЭМ!$D$10+'СЕТ СН'!$I$5-'СЕТ СН'!$I$17</f>
        <v>4067.58574765</v>
      </c>
      <c r="C129" s="36">
        <f>SUMIFS(СВЦЭМ!$C$39:$C$782,СВЦЭМ!$A$39:$A$782,$A129,СВЦЭМ!$B$39:$B$782,C$119)+'СЕТ СН'!$I$9+СВЦЭМ!$D$10+'СЕТ СН'!$I$5-'СЕТ СН'!$I$17</f>
        <v>4035.26162961</v>
      </c>
      <c r="D129" s="36">
        <f>SUMIFS(СВЦЭМ!$C$39:$C$782,СВЦЭМ!$A$39:$A$782,$A129,СВЦЭМ!$B$39:$B$782,D$119)+'СЕТ СН'!$I$9+СВЦЭМ!$D$10+'СЕТ СН'!$I$5-'СЕТ СН'!$I$17</f>
        <v>4054.1221710499999</v>
      </c>
      <c r="E129" s="36">
        <f>SUMIFS(СВЦЭМ!$C$39:$C$782,СВЦЭМ!$A$39:$A$782,$A129,СВЦЭМ!$B$39:$B$782,E$119)+'СЕТ СН'!$I$9+СВЦЭМ!$D$10+'СЕТ СН'!$I$5-'СЕТ СН'!$I$17</f>
        <v>4085.71279865</v>
      </c>
      <c r="F129" s="36">
        <f>SUMIFS(СВЦЭМ!$C$39:$C$782,СВЦЭМ!$A$39:$A$782,$A129,СВЦЭМ!$B$39:$B$782,F$119)+'СЕТ СН'!$I$9+СВЦЭМ!$D$10+'СЕТ СН'!$I$5-'СЕТ СН'!$I$17</f>
        <v>4102.68151167</v>
      </c>
      <c r="G129" s="36">
        <f>SUMIFS(СВЦЭМ!$C$39:$C$782,СВЦЭМ!$A$39:$A$782,$A129,СВЦЭМ!$B$39:$B$782,G$119)+'СЕТ СН'!$I$9+СВЦЭМ!$D$10+'СЕТ СН'!$I$5-'СЕТ СН'!$I$17</f>
        <v>4126.9276667699996</v>
      </c>
      <c r="H129" s="36">
        <f>SUMIFS(СВЦЭМ!$C$39:$C$782,СВЦЭМ!$A$39:$A$782,$A129,СВЦЭМ!$B$39:$B$782,H$119)+'СЕТ СН'!$I$9+СВЦЭМ!$D$10+'СЕТ СН'!$I$5-'СЕТ СН'!$I$17</f>
        <v>4113.7928694399998</v>
      </c>
      <c r="I129" s="36">
        <f>SUMIFS(СВЦЭМ!$C$39:$C$782,СВЦЭМ!$A$39:$A$782,$A129,СВЦЭМ!$B$39:$B$782,I$119)+'СЕТ СН'!$I$9+СВЦЭМ!$D$10+'СЕТ СН'!$I$5-'СЕТ СН'!$I$17</f>
        <v>4074.66980354</v>
      </c>
      <c r="J129" s="36">
        <f>SUMIFS(СВЦЭМ!$C$39:$C$782,СВЦЭМ!$A$39:$A$782,$A129,СВЦЭМ!$B$39:$B$782,J$119)+'СЕТ СН'!$I$9+СВЦЭМ!$D$10+'СЕТ СН'!$I$5-'СЕТ СН'!$I$17</f>
        <v>4040.49170577</v>
      </c>
      <c r="K129" s="36">
        <f>SUMIFS(СВЦЭМ!$C$39:$C$782,СВЦЭМ!$A$39:$A$782,$A129,СВЦЭМ!$B$39:$B$782,K$119)+'СЕТ СН'!$I$9+СВЦЭМ!$D$10+'СЕТ СН'!$I$5-'СЕТ СН'!$I$17</f>
        <v>4008.7006104399998</v>
      </c>
      <c r="L129" s="36">
        <f>SUMIFS(СВЦЭМ!$C$39:$C$782,СВЦЭМ!$A$39:$A$782,$A129,СВЦЭМ!$B$39:$B$782,L$119)+'СЕТ СН'!$I$9+СВЦЭМ!$D$10+'СЕТ СН'!$I$5-'СЕТ СН'!$I$17</f>
        <v>4012.3170630300001</v>
      </c>
      <c r="M129" s="36">
        <f>SUMIFS(СВЦЭМ!$C$39:$C$782,СВЦЭМ!$A$39:$A$782,$A129,СВЦЭМ!$B$39:$B$782,M$119)+'СЕТ СН'!$I$9+СВЦЭМ!$D$10+'СЕТ СН'!$I$5-'СЕТ СН'!$I$17</f>
        <v>4021.7158067</v>
      </c>
      <c r="N129" s="36">
        <f>SUMIFS(СВЦЭМ!$C$39:$C$782,СВЦЭМ!$A$39:$A$782,$A129,СВЦЭМ!$B$39:$B$782,N$119)+'СЕТ СН'!$I$9+СВЦЭМ!$D$10+'СЕТ СН'!$I$5-'СЕТ СН'!$I$17</f>
        <v>4042.6186404</v>
      </c>
      <c r="O129" s="36">
        <f>SUMIFS(СВЦЭМ!$C$39:$C$782,СВЦЭМ!$A$39:$A$782,$A129,СВЦЭМ!$B$39:$B$782,O$119)+'СЕТ СН'!$I$9+СВЦЭМ!$D$10+'СЕТ СН'!$I$5-'СЕТ СН'!$I$17</f>
        <v>4063.2340021800001</v>
      </c>
      <c r="P129" s="36">
        <f>SUMIFS(СВЦЭМ!$C$39:$C$782,СВЦЭМ!$A$39:$A$782,$A129,СВЦЭМ!$B$39:$B$782,P$119)+'СЕТ СН'!$I$9+СВЦЭМ!$D$10+'СЕТ СН'!$I$5-'СЕТ СН'!$I$17</f>
        <v>4081.5438647800001</v>
      </c>
      <c r="Q129" s="36">
        <f>SUMIFS(СВЦЭМ!$C$39:$C$782,СВЦЭМ!$A$39:$A$782,$A129,СВЦЭМ!$B$39:$B$782,Q$119)+'СЕТ СН'!$I$9+СВЦЭМ!$D$10+'СЕТ СН'!$I$5-'СЕТ СН'!$I$17</f>
        <v>4074.4993918099999</v>
      </c>
      <c r="R129" s="36">
        <f>SUMIFS(СВЦЭМ!$C$39:$C$782,СВЦЭМ!$A$39:$A$782,$A129,СВЦЭМ!$B$39:$B$782,R$119)+'СЕТ СН'!$I$9+СВЦЭМ!$D$10+'СЕТ СН'!$I$5-'СЕТ СН'!$I$17</f>
        <v>4064.4272393699998</v>
      </c>
      <c r="S129" s="36">
        <f>SUMIFS(СВЦЭМ!$C$39:$C$782,СВЦЭМ!$A$39:$A$782,$A129,СВЦЭМ!$B$39:$B$782,S$119)+'СЕТ СН'!$I$9+СВЦЭМ!$D$10+'СЕТ СН'!$I$5-'СЕТ СН'!$I$17</f>
        <v>4061.9124866100001</v>
      </c>
      <c r="T129" s="36">
        <f>SUMIFS(СВЦЭМ!$C$39:$C$782,СВЦЭМ!$A$39:$A$782,$A129,СВЦЭМ!$B$39:$B$782,T$119)+'СЕТ СН'!$I$9+СВЦЭМ!$D$10+'СЕТ СН'!$I$5-'СЕТ СН'!$I$17</f>
        <v>4028.7566666599996</v>
      </c>
      <c r="U129" s="36">
        <f>SUMIFS(СВЦЭМ!$C$39:$C$782,СВЦЭМ!$A$39:$A$782,$A129,СВЦЭМ!$B$39:$B$782,U$119)+'СЕТ СН'!$I$9+СВЦЭМ!$D$10+'СЕТ СН'!$I$5-'СЕТ СН'!$I$17</f>
        <v>3981.9224086200002</v>
      </c>
      <c r="V129" s="36">
        <f>SUMIFS(СВЦЭМ!$C$39:$C$782,СВЦЭМ!$A$39:$A$782,$A129,СВЦЭМ!$B$39:$B$782,V$119)+'СЕТ СН'!$I$9+СВЦЭМ!$D$10+'СЕТ СН'!$I$5-'СЕТ СН'!$I$17</f>
        <v>3971.8558888999996</v>
      </c>
      <c r="W129" s="36">
        <f>SUMIFS(СВЦЭМ!$C$39:$C$782,СВЦЭМ!$A$39:$A$782,$A129,СВЦЭМ!$B$39:$B$782,W$119)+'СЕТ СН'!$I$9+СВЦЭМ!$D$10+'СЕТ СН'!$I$5-'СЕТ СН'!$I$17</f>
        <v>3994.8870035800001</v>
      </c>
      <c r="X129" s="36">
        <f>SUMIFS(СВЦЭМ!$C$39:$C$782,СВЦЭМ!$A$39:$A$782,$A129,СВЦЭМ!$B$39:$B$782,X$119)+'СЕТ СН'!$I$9+СВЦЭМ!$D$10+'СЕТ СН'!$I$5-'СЕТ СН'!$I$17</f>
        <v>4034.8821684699997</v>
      </c>
      <c r="Y129" s="36">
        <f>SUMIFS(СВЦЭМ!$C$39:$C$782,СВЦЭМ!$A$39:$A$782,$A129,СВЦЭМ!$B$39:$B$782,Y$119)+'СЕТ СН'!$I$9+СВЦЭМ!$D$10+'СЕТ СН'!$I$5-'СЕТ СН'!$I$17</f>
        <v>4071.7443738699999</v>
      </c>
    </row>
    <row r="130" spans="1:25" ht="15.75" x14ac:dyDescent="0.2">
      <c r="A130" s="35">
        <f t="shared" si="3"/>
        <v>44662</v>
      </c>
      <c r="B130" s="36">
        <f>SUMIFS(СВЦЭМ!$C$39:$C$782,СВЦЭМ!$A$39:$A$782,$A130,СВЦЭМ!$B$39:$B$782,B$119)+'СЕТ СН'!$I$9+СВЦЭМ!$D$10+'СЕТ СН'!$I$5-'СЕТ СН'!$I$17</f>
        <v>4121.2162956299999</v>
      </c>
      <c r="C130" s="36">
        <f>SUMIFS(СВЦЭМ!$C$39:$C$782,СВЦЭМ!$A$39:$A$782,$A130,СВЦЭМ!$B$39:$B$782,C$119)+'СЕТ СН'!$I$9+СВЦЭМ!$D$10+'СЕТ СН'!$I$5-'СЕТ СН'!$I$17</f>
        <v>4133.8444123499994</v>
      </c>
      <c r="D130" s="36">
        <f>SUMIFS(СВЦЭМ!$C$39:$C$782,СВЦЭМ!$A$39:$A$782,$A130,СВЦЭМ!$B$39:$B$782,D$119)+'СЕТ СН'!$I$9+СВЦЭМ!$D$10+'СЕТ СН'!$I$5-'СЕТ СН'!$I$17</f>
        <v>4154.8750378200002</v>
      </c>
      <c r="E130" s="36">
        <f>SUMIFS(СВЦЭМ!$C$39:$C$782,СВЦЭМ!$A$39:$A$782,$A130,СВЦЭМ!$B$39:$B$782,E$119)+'СЕТ СН'!$I$9+СВЦЭМ!$D$10+'СЕТ СН'!$I$5-'СЕТ СН'!$I$17</f>
        <v>4191.1920911799998</v>
      </c>
      <c r="F130" s="36">
        <f>SUMIFS(СВЦЭМ!$C$39:$C$782,СВЦЭМ!$A$39:$A$782,$A130,СВЦЭМ!$B$39:$B$782,F$119)+'СЕТ СН'!$I$9+СВЦЭМ!$D$10+'СЕТ СН'!$I$5-'СЕТ СН'!$I$17</f>
        <v>4186.8940175400003</v>
      </c>
      <c r="G130" s="36">
        <f>SUMIFS(СВЦЭМ!$C$39:$C$782,СВЦЭМ!$A$39:$A$782,$A130,СВЦЭМ!$B$39:$B$782,G$119)+'СЕТ СН'!$I$9+СВЦЭМ!$D$10+'СЕТ СН'!$I$5-'СЕТ СН'!$I$17</f>
        <v>4163.9974223400004</v>
      </c>
      <c r="H130" s="36">
        <f>SUMIFS(СВЦЭМ!$C$39:$C$782,СВЦЭМ!$A$39:$A$782,$A130,СВЦЭМ!$B$39:$B$782,H$119)+'СЕТ СН'!$I$9+СВЦЭМ!$D$10+'СЕТ СН'!$I$5-'СЕТ СН'!$I$17</f>
        <v>4127.9236576200001</v>
      </c>
      <c r="I130" s="36">
        <f>SUMIFS(СВЦЭМ!$C$39:$C$782,СВЦЭМ!$A$39:$A$782,$A130,СВЦЭМ!$B$39:$B$782,I$119)+'СЕТ СН'!$I$9+СВЦЭМ!$D$10+'СЕТ СН'!$I$5-'СЕТ СН'!$I$17</f>
        <v>4100.3662337200003</v>
      </c>
      <c r="J130" s="36">
        <f>SUMIFS(СВЦЭМ!$C$39:$C$782,СВЦЭМ!$A$39:$A$782,$A130,СВЦЭМ!$B$39:$B$782,J$119)+'СЕТ СН'!$I$9+СВЦЭМ!$D$10+'СЕТ СН'!$I$5-'СЕТ СН'!$I$17</f>
        <v>4088.4970919299999</v>
      </c>
      <c r="K130" s="36">
        <f>SUMIFS(СВЦЭМ!$C$39:$C$782,СВЦЭМ!$A$39:$A$782,$A130,СВЦЭМ!$B$39:$B$782,K$119)+'СЕТ СН'!$I$9+СВЦЭМ!$D$10+'СЕТ СН'!$I$5-'СЕТ СН'!$I$17</f>
        <v>4089.7637397600001</v>
      </c>
      <c r="L130" s="36">
        <f>SUMIFS(СВЦЭМ!$C$39:$C$782,СВЦЭМ!$A$39:$A$782,$A130,СВЦЭМ!$B$39:$B$782,L$119)+'СЕТ СН'!$I$9+СВЦЭМ!$D$10+'СЕТ СН'!$I$5-'СЕТ СН'!$I$17</f>
        <v>4095.4773362300002</v>
      </c>
      <c r="M130" s="36">
        <f>SUMIFS(СВЦЭМ!$C$39:$C$782,СВЦЭМ!$A$39:$A$782,$A130,СВЦЭМ!$B$39:$B$782,M$119)+'СЕТ СН'!$I$9+СВЦЭМ!$D$10+'СЕТ СН'!$I$5-'СЕТ СН'!$I$17</f>
        <v>4099.4907319499998</v>
      </c>
      <c r="N130" s="36">
        <f>SUMIFS(СВЦЭМ!$C$39:$C$782,СВЦЭМ!$A$39:$A$782,$A130,СВЦЭМ!$B$39:$B$782,N$119)+'СЕТ СН'!$I$9+СВЦЭМ!$D$10+'СЕТ СН'!$I$5-'СЕТ СН'!$I$17</f>
        <v>4099.1363813199996</v>
      </c>
      <c r="O130" s="36">
        <f>SUMIFS(СВЦЭМ!$C$39:$C$782,СВЦЭМ!$A$39:$A$782,$A130,СВЦЭМ!$B$39:$B$782,O$119)+'СЕТ СН'!$I$9+СВЦЭМ!$D$10+'СЕТ СН'!$I$5-'СЕТ СН'!$I$17</f>
        <v>4120.1541346899994</v>
      </c>
      <c r="P130" s="36">
        <f>SUMIFS(СВЦЭМ!$C$39:$C$782,СВЦЭМ!$A$39:$A$782,$A130,СВЦЭМ!$B$39:$B$782,P$119)+'СЕТ СН'!$I$9+СВЦЭМ!$D$10+'СЕТ СН'!$I$5-'СЕТ СН'!$I$17</f>
        <v>4130.5340233099996</v>
      </c>
      <c r="Q130" s="36">
        <f>SUMIFS(СВЦЭМ!$C$39:$C$782,СВЦЭМ!$A$39:$A$782,$A130,СВЦЭМ!$B$39:$B$782,Q$119)+'СЕТ СН'!$I$9+СВЦЭМ!$D$10+'СЕТ СН'!$I$5-'СЕТ СН'!$I$17</f>
        <v>4110.1636466099999</v>
      </c>
      <c r="R130" s="36">
        <f>SUMIFS(СВЦЭМ!$C$39:$C$782,СВЦЭМ!$A$39:$A$782,$A130,СВЦЭМ!$B$39:$B$782,R$119)+'СЕТ СН'!$I$9+СВЦЭМ!$D$10+'СЕТ СН'!$I$5-'СЕТ СН'!$I$17</f>
        <v>4109.8311791199994</v>
      </c>
      <c r="S130" s="36">
        <f>SUMIFS(СВЦЭМ!$C$39:$C$782,СВЦЭМ!$A$39:$A$782,$A130,СВЦЭМ!$B$39:$B$782,S$119)+'СЕТ СН'!$I$9+СВЦЭМ!$D$10+'СЕТ СН'!$I$5-'СЕТ СН'!$I$17</f>
        <v>4095.1985069399998</v>
      </c>
      <c r="T130" s="36">
        <f>SUMIFS(СВЦЭМ!$C$39:$C$782,СВЦЭМ!$A$39:$A$782,$A130,СВЦЭМ!$B$39:$B$782,T$119)+'СЕТ СН'!$I$9+СВЦЭМ!$D$10+'СЕТ СН'!$I$5-'СЕТ СН'!$I$17</f>
        <v>4049.6383040299997</v>
      </c>
      <c r="U130" s="36">
        <f>SUMIFS(СВЦЭМ!$C$39:$C$782,СВЦЭМ!$A$39:$A$782,$A130,СВЦЭМ!$B$39:$B$782,U$119)+'СЕТ СН'!$I$9+СВЦЭМ!$D$10+'СЕТ СН'!$I$5-'СЕТ СН'!$I$17</f>
        <v>4020.94749176</v>
      </c>
      <c r="V130" s="36">
        <f>SUMIFS(СВЦЭМ!$C$39:$C$782,СВЦЭМ!$A$39:$A$782,$A130,СВЦЭМ!$B$39:$B$782,V$119)+'СЕТ СН'!$I$9+СВЦЭМ!$D$10+'СЕТ СН'!$I$5-'СЕТ СН'!$I$17</f>
        <v>4042.00425292</v>
      </c>
      <c r="W130" s="36">
        <f>SUMIFS(СВЦЭМ!$C$39:$C$782,СВЦЭМ!$A$39:$A$782,$A130,СВЦЭМ!$B$39:$B$782,W$119)+'СЕТ СН'!$I$9+СВЦЭМ!$D$10+'СЕТ СН'!$I$5-'СЕТ СН'!$I$17</f>
        <v>4061.20742105</v>
      </c>
      <c r="X130" s="36">
        <f>SUMIFS(СВЦЭМ!$C$39:$C$782,СВЦЭМ!$A$39:$A$782,$A130,СВЦЭМ!$B$39:$B$782,X$119)+'СЕТ СН'!$I$9+СВЦЭМ!$D$10+'СЕТ СН'!$I$5-'СЕТ СН'!$I$17</f>
        <v>4086.9249623999999</v>
      </c>
      <c r="Y130" s="36">
        <f>SUMIFS(СВЦЭМ!$C$39:$C$782,СВЦЭМ!$A$39:$A$782,$A130,СВЦЭМ!$B$39:$B$782,Y$119)+'СЕТ СН'!$I$9+СВЦЭМ!$D$10+'СЕТ СН'!$I$5-'СЕТ СН'!$I$17</f>
        <v>4088.6459311999997</v>
      </c>
    </row>
    <row r="131" spans="1:25" ht="15.75" x14ac:dyDescent="0.2">
      <c r="A131" s="35">
        <f t="shared" si="3"/>
        <v>44663</v>
      </c>
      <c r="B131" s="36">
        <f>SUMIFS(СВЦЭМ!$C$39:$C$782,СВЦЭМ!$A$39:$A$782,$A131,СВЦЭМ!$B$39:$B$782,B$119)+'СЕТ СН'!$I$9+СВЦЭМ!$D$10+'СЕТ СН'!$I$5-'СЕТ СН'!$I$17</f>
        <v>4198.4180493799995</v>
      </c>
      <c r="C131" s="36">
        <f>SUMIFS(СВЦЭМ!$C$39:$C$782,СВЦЭМ!$A$39:$A$782,$A131,СВЦЭМ!$B$39:$B$782,C$119)+'СЕТ СН'!$I$9+СВЦЭМ!$D$10+'СЕТ СН'!$I$5-'СЕТ СН'!$I$17</f>
        <v>4200.3645370699996</v>
      </c>
      <c r="D131" s="36">
        <f>SUMIFS(СВЦЭМ!$C$39:$C$782,СВЦЭМ!$A$39:$A$782,$A131,СВЦЭМ!$B$39:$B$782,D$119)+'СЕТ СН'!$I$9+СВЦЭМ!$D$10+'СЕТ СН'!$I$5-'СЕТ СН'!$I$17</f>
        <v>4214.40596508</v>
      </c>
      <c r="E131" s="36">
        <f>SUMIFS(СВЦЭМ!$C$39:$C$782,СВЦЭМ!$A$39:$A$782,$A131,СВЦЭМ!$B$39:$B$782,E$119)+'СЕТ СН'!$I$9+СВЦЭМ!$D$10+'СЕТ СН'!$I$5-'СЕТ СН'!$I$17</f>
        <v>4210.0687340699997</v>
      </c>
      <c r="F131" s="36">
        <f>SUMIFS(СВЦЭМ!$C$39:$C$782,СВЦЭМ!$A$39:$A$782,$A131,СВЦЭМ!$B$39:$B$782,F$119)+'СЕТ СН'!$I$9+СВЦЭМ!$D$10+'СЕТ СН'!$I$5-'СЕТ СН'!$I$17</f>
        <v>4227.8947133800002</v>
      </c>
      <c r="G131" s="36">
        <f>SUMIFS(СВЦЭМ!$C$39:$C$782,СВЦЭМ!$A$39:$A$782,$A131,СВЦЭМ!$B$39:$B$782,G$119)+'СЕТ СН'!$I$9+СВЦЭМ!$D$10+'СЕТ СН'!$I$5-'СЕТ СН'!$I$17</f>
        <v>4216.0218362899996</v>
      </c>
      <c r="H131" s="36">
        <f>SUMIFS(СВЦЭМ!$C$39:$C$782,СВЦЭМ!$A$39:$A$782,$A131,СВЦЭМ!$B$39:$B$782,H$119)+'СЕТ СН'!$I$9+СВЦЭМ!$D$10+'СЕТ СН'!$I$5-'СЕТ СН'!$I$17</f>
        <v>4148.4288328900002</v>
      </c>
      <c r="I131" s="36">
        <f>SUMIFS(СВЦЭМ!$C$39:$C$782,СВЦЭМ!$A$39:$A$782,$A131,СВЦЭМ!$B$39:$B$782,I$119)+'СЕТ СН'!$I$9+СВЦЭМ!$D$10+'СЕТ СН'!$I$5-'СЕТ СН'!$I$17</f>
        <v>4110.9885225799999</v>
      </c>
      <c r="J131" s="36">
        <f>SUMIFS(СВЦЭМ!$C$39:$C$782,СВЦЭМ!$A$39:$A$782,$A131,СВЦЭМ!$B$39:$B$782,J$119)+'СЕТ СН'!$I$9+СВЦЭМ!$D$10+'СЕТ СН'!$I$5-'СЕТ СН'!$I$17</f>
        <v>4059.5012547400001</v>
      </c>
      <c r="K131" s="36">
        <f>SUMIFS(СВЦЭМ!$C$39:$C$782,СВЦЭМ!$A$39:$A$782,$A131,СВЦЭМ!$B$39:$B$782,K$119)+'СЕТ СН'!$I$9+СВЦЭМ!$D$10+'СЕТ СН'!$I$5-'СЕТ СН'!$I$17</f>
        <v>4087.44954052</v>
      </c>
      <c r="L131" s="36">
        <f>SUMIFS(СВЦЭМ!$C$39:$C$782,СВЦЭМ!$A$39:$A$782,$A131,СВЦЭМ!$B$39:$B$782,L$119)+'СЕТ СН'!$I$9+СВЦЭМ!$D$10+'СЕТ СН'!$I$5-'СЕТ СН'!$I$17</f>
        <v>4075.0687222199999</v>
      </c>
      <c r="M131" s="36">
        <f>SUMIFS(СВЦЭМ!$C$39:$C$782,СВЦЭМ!$A$39:$A$782,$A131,СВЦЭМ!$B$39:$B$782,M$119)+'СЕТ СН'!$I$9+СВЦЭМ!$D$10+'СЕТ СН'!$I$5-'СЕТ СН'!$I$17</f>
        <v>4072.7701288799999</v>
      </c>
      <c r="N131" s="36">
        <f>SUMIFS(СВЦЭМ!$C$39:$C$782,СВЦЭМ!$A$39:$A$782,$A131,СВЦЭМ!$B$39:$B$782,N$119)+'СЕТ СН'!$I$9+СВЦЭМ!$D$10+'СЕТ СН'!$I$5-'СЕТ СН'!$I$17</f>
        <v>4095.4903486900002</v>
      </c>
      <c r="O131" s="36">
        <f>SUMIFS(СВЦЭМ!$C$39:$C$782,СВЦЭМ!$A$39:$A$782,$A131,СВЦЭМ!$B$39:$B$782,O$119)+'СЕТ СН'!$I$9+СВЦЭМ!$D$10+'СЕТ СН'!$I$5-'СЕТ СН'!$I$17</f>
        <v>4138.2068448099999</v>
      </c>
      <c r="P131" s="36">
        <f>SUMIFS(СВЦЭМ!$C$39:$C$782,СВЦЭМ!$A$39:$A$782,$A131,СВЦЭМ!$B$39:$B$782,P$119)+'СЕТ СН'!$I$9+СВЦЭМ!$D$10+'СЕТ СН'!$I$5-'СЕТ СН'!$I$17</f>
        <v>4150.8706132999996</v>
      </c>
      <c r="Q131" s="36">
        <f>SUMIFS(СВЦЭМ!$C$39:$C$782,СВЦЭМ!$A$39:$A$782,$A131,СВЦЭМ!$B$39:$B$782,Q$119)+'СЕТ СН'!$I$9+СВЦЭМ!$D$10+'СЕТ СН'!$I$5-'СЕТ СН'!$I$17</f>
        <v>4136.0889285900003</v>
      </c>
      <c r="R131" s="36">
        <f>SUMIFS(СВЦЭМ!$C$39:$C$782,СВЦЭМ!$A$39:$A$782,$A131,СВЦЭМ!$B$39:$B$782,R$119)+'СЕТ СН'!$I$9+СВЦЭМ!$D$10+'СЕТ СН'!$I$5-'СЕТ СН'!$I$17</f>
        <v>4127.5828568799998</v>
      </c>
      <c r="S131" s="36">
        <f>SUMIFS(СВЦЭМ!$C$39:$C$782,СВЦЭМ!$A$39:$A$782,$A131,СВЦЭМ!$B$39:$B$782,S$119)+'СЕТ СН'!$I$9+СВЦЭМ!$D$10+'СЕТ СН'!$I$5-'СЕТ СН'!$I$17</f>
        <v>4092.5501051299998</v>
      </c>
      <c r="T131" s="36">
        <f>SUMIFS(СВЦЭМ!$C$39:$C$782,СВЦЭМ!$A$39:$A$782,$A131,СВЦЭМ!$B$39:$B$782,T$119)+'СЕТ СН'!$I$9+СВЦЭМ!$D$10+'СЕТ СН'!$I$5-'СЕТ СН'!$I$17</f>
        <v>4062.9448716899997</v>
      </c>
      <c r="U131" s="36">
        <f>SUMIFS(СВЦЭМ!$C$39:$C$782,СВЦЭМ!$A$39:$A$782,$A131,СВЦЭМ!$B$39:$B$782,U$119)+'СЕТ СН'!$I$9+СВЦЭМ!$D$10+'СЕТ СН'!$I$5-'СЕТ СН'!$I$17</f>
        <v>4054.0347306699996</v>
      </c>
      <c r="V131" s="36">
        <f>SUMIFS(СВЦЭМ!$C$39:$C$782,СВЦЭМ!$A$39:$A$782,$A131,СВЦЭМ!$B$39:$B$782,V$119)+'СЕТ СН'!$I$9+СВЦЭМ!$D$10+'СЕТ СН'!$I$5-'СЕТ СН'!$I$17</f>
        <v>4066.6345314299997</v>
      </c>
      <c r="W131" s="36">
        <f>SUMIFS(СВЦЭМ!$C$39:$C$782,СВЦЭМ!$A$39:$A$782,$A131,СВЦЭМ!$B$39:$B$782,W$119)+'СЕТ СН'!$I$9+СВЦЭМ!$D$10+'СЕТ СН'!$I$5-'СЕТ СН'!$I$17</f>
        <v>4085.0984138699996</v>
      </c>
      <c r="X131" s="36">
        <f>SUMIFS(СВЦЭМ!$C$39:$C$782,СВЦЭМ!$A$39:$A$782,$A131,СВЦЭМ!$B$39:$B$782,X$119)+'СЕТ СН'!$I$9+СВЦЭМ!$D$10+'СЕТ СН'!$I$5-'СЕТ СН'!$I$17</f>
        <v>4118.2646892000002</v>
      </c>
      <c r="Y131" s="36">
        <f>SUMIFS(СВЦЭМ!$C$39:$C$782,СВЦЭМ!$A$39:$A$782,$A131,СВЦЭМ!$B$39:$B$782,Y$119)+'СЕТ СН'!$I$9+СВЦЭМ!$D$10+'СЕТ СН'!$I$5-'СЕТ СН'!$I$17</f>
        <v>4180.0749934300002</v>
      </c>
    </row>
    <row r="132" spans="1:25" ht="15.75" x14ac:dyDescent="0.2">
      <c r="A132" s="35">
        <f t="shared" si="3"/>
        <v>44664</v>
      </c>
      <c r="B132" s="36">
        <f>SUMIFS(СВЦЭМ!$C$39:$C$782,СВЦЭМ!$A$39:$A$782,$A132,СВЦЭМ!$B$39:$B$782,B$119)+'СЕТ СН'!$I$9+СВЦЭМ!$D$10+'СЕТ СН'!$I$5-'СЕТ СН'!$I$17</f>
        <v>4165.91451022</v>
      </c>
      <c r="C132" s="36">
        <f>SUMIFS(СВЦЭМ!$C$39:$C$782,СВЦЭМ!$A$39:$A$782,$A132,СВЦЭМ!$B$39:$B$782,C$119)+'СЕТ СН'!$I$9+СВЦЭМ!$D$10+'СЕТ СН'!$I$5-'СЕТ СН'!$I$17</f>
        <v>4160.5818183299998</v>
      </c>
      <c r="D132" s="36">
        <f>SUMIFS(СВЦЭМ!$C$39:$C$782,СВЦЭМ!$A$39:$A$782,$A132,СВЦЭМ!$B$39:$B$782,D$119)+'СЕТ СН'!$I$9+СВЦЭМ!$D$10+'СЕТ СН'!$I$5-'СЕТ СН'!$I$17</f>
        <v>4182.1993026599994</v>
      </c>
      <c r="E132" s="36">
        <f>SUMIFS(СВЦЭМ!$C$39:$C$782,СВЦЭМ!$A$39:$A$782,$A132,СВЦЭМ!$B$39:$B$782,E$119)+'СЕТ СН'!$I$9+СВЦЭМ!$D$10+'СЕТ СН'!$I$5-'СЕТ СН'!$I$17</f>
        <v>4207.2793716899996</v>
      </c>
      <c r="F132" s="36">
        <f>SUMIFS(СВЦЭМ!$C$39:$C$782,СВЦЭМ!$A$39:$A$782,$A132,СВЦЭМ!$B$39:$B$782,F$119)+'СЕТ СН'!$I$9+СВЦЭМ!$D$10+'СЕТ СН'!$I$5-'СЕТ СН'!$I$17</f>
        <v>4207.4712658500002</v>
      </c>
      <c r="G132" s="36">
        <f>SUMIFS(СВЦЭМ!$C$39:$C$782,СВЦЭМ!$A$39:$A$782,$A132,СВЦЭМ!$B$39:$B$782,G$119)+'СЕТ СН'!$I$9+СВЦЭМ!$D$10+'СЕТ СН'!$I$5-'СЕТ СН'!$I$17</f>
        <v>4217.8117011899994</v>
      </c>
      <c r="H132" s="36">
        <f>SUMIFS(СВЦЭМ!$C$39:$C$782,СВЦЭМ!$A$39:$A$782,$A132,СВЦЭМ!$B$39:$B$782,H$119)+'СЕТ СН'!$I$9+СВЦЭМ!$D$10+'СЕТ СН'!$I$5-'СЕТ СН'!$I$17</f>
        <v>4172.9133813600001</v>
      </c>
      <c r="I132" s="36">
        <f>SUMIFS(СВЦЭМ!$C$39:$C$782,СВЦЭМ!$A$39:$A$782,$A132,СВЦЭМ!$B$39:$B$782,I$119)+'СЕТ СН'!$I$9+СВЦЭМ!$D$10+'СЕТ СН'!$I$5-'СЕТ СН'!$I$17</f>
        <v>4156.6411570599994</v>
      </c>
      <c r="J132" s="36">
        <f>SUMIFS(СВЦЭМ!$C$39:$C$782,СВЦЭМ!$A$39:$A$782,$A132,СВЦЭМ!$B$39:$B$782,J$119)+'СЕТ СН'!$I$9+СВЦЭМ!$D$10+'СЕТ СН'!$I$5-'СЕТ СН'!$I$17</f>
        <v>4155.2759026699996</v>
      </c>
      <c r="K132" s="36">
        <f>SUMIFS(СВЦЭМ!$C$39:$C$782,СВЦЭМ!$A$39:$A$782,$A132,СВЦЭМ!$B$39:$B$782,K$119)+'СЕТ СН'!$I$9+СВЦЭМ!$D$10+'СЕТ СН'!$I$5-'СЕТ СН'!$I$17</f>
        <v>4128.23320384</v>
      </c>
      <c r="L132" s="36">
        <f>SUMIFS(СВЦЭМ!$C$39:$C$782,СВЦЭМ!$A$39:$A$782,$A132,СВЦЭМ!$B$39:$B$782,L$119)+'СЕТ СН'!$I$9+СВЦЭМ!$D$10+'СЕТ СН'!$I$5-'СЕТ СН'!$I$17</f>
        <v>4066.0251934299999</v>
      </c>
      <c r="M132" s="36">
        <f>SUMIFS(СВЦЭМ!$C$39:$C$782,СВЦЭМ!$A$39:$A$782,$A132,СВЦЭМ!$B$39:$B$782,M$119)+'СЕТ СН'!$I$9+СВЦЭМ!$D$10+'СЕТ СН'!$I$5-'СЕТ СН'!$I$17</f>
        <v>4070.2598896199997</v>
      </c>
      <c r="N132" s="36">
        <f>SUMIFS(СВЦЭМ!$C$39:$C$782,СВЦЭМ!$A$39:$A$782,$A132,СВЦЭМ!$B$39:$B$782,N$119)+'СЕТ СН'!$I$9+СВЦЭМ!$D$10+'СЕТ СН'!$I$5-'СЕТ СН'!$I$17</f>
        <v>4113.7548977899996</v>
      </c>
      <c r="O132" s="36">
        <f>SUMIFS(СВЦЭМ!$C$39:$C$782,СВЦЭМ!$A$39:$A$782,$A132,СВЦЭМ!$B$39:$B$782,O$119)+'СЕТ СН'!$I$9+СВЦЭМ!$D$10+'СЕТ СН'!$I$5-'СЕТ СН'!$I$17</f>
        <v>4153.9793710499998</v>
      </c>
      <c r="P132" s="36">
        <f>SUMIFS(СВЦЭМ!$C$39:$C$782,СВЦЭМ!$A$39:$A$782,$A132,СВЦЭМ!$B$39:$B$782,P$119)+'СЕТ СН'!$I$9+СВЦЭМ!$D$10+'СЕТ СН'!$I$5-'СЕТ СН'!$I$17</f>
        <v>4158.4984547100003</v>
      </c>
      <c r="Q132" s="36">
        <f>SUMIFS(СВЦЭМ!$C$39:$C$782,СВЦЭМ!$A$39:$A$782,$A132,СВЦЭМ!$B$39:$B$782,Q$119)+'СЕТ СН'!$I$9+СВЦЭМ!$D$10+'СЕТ СН'!$I$5-'СЕТ СН'!$I$17</f>
        <v>4157.2883253700002</v>
      </c>
      <c r="R132" s="36">
        <f>SUMIFS(СВЦЭМ!$C$39:$C$782,СВЦЭМ!$A$39:$A$782,$A132,СВЦЭМ!$B$39:$B$782,R$119)+'СЕТ СН'!$I$9+СВЦЭМ!$D$10+'СЕТ СН'!$I$5-'СЕТ СН'!$I$17</f>
        <v>4156.8819777299996</v>
      </c>
      <c r="S132" s="36">
        <f>SUMIFS(СВЦЭМ!$C$39:$C$782,СВЦЭМ!$A$39:$A$782,$A132,СВЦЭМ!$B$39:$B$782,S$119)+'СЕТ СН'!$I$9+СВЦЭМ!$D$10+'СЕТ СН'!$I$5-'СЕТ СН'!$I$17</f>
        <v>4162.24778057</v>
      </c>
      <c r="T132" s="36">
        <f>SUMIFS(СВЦЭМ!$C$39:$C$782,СВЦЭМ!$A$39:$A$782,$A132,СВЦЭМ!$B$39:$B$782,T$119)+'СЕТ СН'!$I$9+СВЦЭМ!$D$10+'СЕТ СН'!$I$5-'СЕТ СН'!$I$17</f>
        <v>4124.4748344299996</v>
      </c>
      <c r="U132" s="36">
        <f>SUMIFS(СВЦЭМ!$C$39:$C$782,СВЦЭМ!$A$39:$A$782,$A132,СВЦЭМ!$B$39:$B$782,U$119)+'СЕТ СН'!$I$9+СВЦЭМ!$D$10+'СЕТ СН'!$I$5-'СЕТ СН'!$I$17</f>
        <v>4058.8613367399998</v>
      </c>
      <c r="V132" s="36">
        <f>SUMIFS(СВЦЭМ!$C$39:$C$782,СВЦЭМ!$A$39:$A$782,$A132,СВЦЭМ!$B$39:$B$782,V$119)+'СЕТ СН'!$I$9+СВЦЭМ!$D$10+'СЕТ СН'!$I$5-'СЕТ СН'!$I$17</f>
        <v>4070.2250047099997</v>
      </c>
      <c r="W132" s="36">
        <f>SUMIFS(СВЦЭМ!$C$39:$C$782,СВЦЭМ!$A$39:$A$782,$A132,СВЦЭМ!$B$39:$B$782,W$119)+'СЕТ СН'!$I$9+СВЦЭМ!$D$10+'СЕТ СН'!$I$5-'СЕТ СН'!$I$17</f>
        <v>4088.8793531399997</v>
      </c>
      <c r="X132" s="36">
        <f>SUMIFS(СВЦЭМ!$C$39:$C$782,СВЦЭМ!$A$39:$A$782,$A132,СВЦЭМ!$B$39:$B$782,X$119)+'СЕТ СН'!$I$9+СВЦЭМ!$D$10+'СЕТ СН'!$I$5-'СЕТ СН'!$I$17</f>
        <v>4103.0018639600003</v>
      </c>
      <c r="Y132" s="36">
        <f>SUMIFS(СВЦЭМ!$C$39:$C$782,СВЦЭМ!$A$39:$A$782,$A132,СВЦЭМ!$B$39:$B$782,Y$119)+'СЕТ СН'!$I$9+СВЦЭМ!$D$10+'СЕТ СН'!$I$5-'СЕТ СН'!$I$17</f>
        <v>4176.6817105600003</v>
      </c>
    </row>
    <row r="133" spans="1:25" ht="15.75" x14ac:dyDescent="0.2">
      <c r="A133" s="35">
        <f t="shared" si="3"/>
        <v>44665</v>
      </c>
      <c r="B133" s="36">
        <f>SUMIFS(СВЦЭМ!$C$39:$C$782,СВЦЭМ!$A$39:$A$782,$A133,СВЦЭМ!$B$39:$B$782,B$119)+'СЕТ СН'!$I$9+СВЦЭМ!$D$10+'СЕТ СН'!$I$5-'СЕТ СН'!$I$17</f>
        <v>4205.4506007199998</v>
      </c>
      <c r="C133" s="36">
        <f>SUMIFS(СВЦЭМ!$C$39:$C$782,СВЦЭМ!$A$39:$A$782,$A133,СВЦЭМ!$B$39:$B$782,C$119)+'СЕТ СН'!$I$9+СВЦЭМ!$D$10+'СЕТ СН'!$I$5-'СЕТ СН'!$I$17</f>
        <v>4208.0058441000001</v>
      </c>
      <c r="D133" s="36">
        <f>SUMIFS(СВЦЭМ!$C$39:$C$782,СВЦЭМ!$A$39:$A$782,$A133,СВЦЭМ!$B$39:$B$782,D$119)+'СЕТ СН'!$I$9+СВЦЭМ!$D$10+'СЕТ СН'!$I$5-'СЕТ СН'!$I$17</f>
        <v>4225.7617329699997</v>
      </c>
      <c r="E133" s="36">
        <f>SUMIFS(СВЦЭМ!$C$39:$C$782,СВЦЭМ!$A$39:$A$782,$A133,СВЦЭМ!$B$39:$B$782,E$119)+'СЕТ СН'!$I$9+СВЦЭМ!$D$10+'СЕТ СН'!$I$5-'СЕТ СН'!$I$17</f>
        <v>4246.09576483</v>
      </c>
      <c r="F133" s="36">
        <f>SUMIFS(СВЦЭМ!$C$39:$C$782,СВЦЭМ!$A$39:$A$782,$A133,СВЦЭМ!$B$39:$B$782,F$119)+'СЕТ СН'!$I$9+СВЦЭМ!$D$10+'СЕТ СН'!$I$5-'СЕТ СН'!$I$17</f>
        <v>4233.0614220799998</v>
      </c>
      <c r="G133" s="36">
        <f>SUMIFS(СВЦЭМ!$C$39:$C$782,СВЦЭМ!$A$39:$A$782,$A133,СВЦЭМ!$B$39:$B$782,G$119)+'СЕТ СН'!$I$9+СВЦЭМ!$D$10+'СЕТ СН'!$I$5-'СЕТ СН'!$I$17</f>
        <v>4213.6269815599999</v>
      </c>
      <c r="H133" s="36">
        <f>SUMIFS(СВЦЭМ!$C$39:$C$782,СВЦЭМ!$A$39:$A$782,$A133,СВЦЭМ!$B$39:$B$782,H$119)+'СЕТ СН'!$I$9+СВЦЭМ!$D$10+'СЕТ СН'!$I$5-'СЕТ СН'!$I$17</f>
        <v>4164.4020622799999</v>
      </c>
      <c r="I133" s="36">
        <f>SUMIFS(СВЦЭМ!$C$39:$C$782,СВЦЭМ!$A$39:$A$782,$A133,СВЦЭМ!$B$39:$B$782,I$119)+'СЕТ СН'!$I$9+СВЦЭМ!$D$10+'СЕТ СН'!$I$5-'СЕТ СН'!$I$17</f>
        <v>4119.9436484500002</v>
      </c>
      <c r="J133" s="36">
        <f>SUMIFS(СВЦЭМ!$C$39:$C$782,СВЦЭМ!$A$39:$A$782,$A133,СВЦЭМ!$B$39:$B$782,J$119)+'СЕТ СН'!$I$9+СВЦЭМ!$D$10+'СЕТ СН'!$I$5-'СЕТ СН'!$I$17</f>
        <v>4098.9038383899997</v>
      </c>
      <c r="K133" s="36">
        <f>SUMIFS(СВЦЭМ!$C$39:$C$782,СВЦЭМ!$A$39:$A$782,$A133,СВЦЭМ!$B$39:$B$782,K$119)+'СЕТ СН'!$I$9+СВЦЭМ!$D$10+'СЕТ СН'!$I$5-'СЕТ СН'!$I$17</f>
        <v>4102.5562736699994</v>
      </c>
      <c r="L133" s="36">
        <f>SUMIFS(СВЦЭМ!$C$39:$C$782,СВЦЭМ!$A$39:$A$782,$A133,СВЦЭМ!$B$39:$B$782,L$119)+'СЕТ СН'!$I$9+СВЦЭМ!$D$10+'СЕТ СН'!$I$5-'СЕТ СН'!$I$17</f>
        <v>4119.7982953700002</v>
      </c>
      <c r="M133" s="36">
        <f>SUMIFS(СВЦЭМ!$C$39:$C$782,СВЦЭМ!$A$39:$A$782,$A133,СВЦЭМ!$B$39:$B$782,M$119)+'СЕТ СН'!$I$9+СВЦЭМ!$D$10+'СЕТ СН'!$I$5-'СЕТ СН'!$I$17</f>
        <v>4114.76094311</v>
      </c>
      <c r="N133" s="36">
        <f>SUMIFS(СВЦЭМ!$C$39:$C$782,СВЦЭМ!$A$39:$A$782,$A133,СВЦЭМ!$B$39:$B$782,N$119)+'СЕТ СН'!$I$9+СВЦЭМ!$D$10+'СЕТ СН'!$I$5-'СЕТ СН'!$I$17</f>
        <v>4125.1288449000003</v>
      </c>
      <c r="O133" s="36">
        <f>SUMIFS(СВЦЭМ!$C$39:$C$782,СВЦЭМ!$A$39:$A$782,$A133,СВЦЭМ!$B$39:$B$782,O$119)+'СЕТ СН'!$I$9+СВЦЭМ!$D$10+'СЕТ СН'!$I$5-'СЕТ СН'!$I$17</f>
        <v>4140.1180425499997</v>
      </c>
      <c r="P133" s="36">
        <f>SUMIFS(СВЦЭМ!$C$39:$C$782,СВЦЭМ!$A$39:$A$782,$A133,СВЦЭМ!$B$39:$B$782,P$119)+'СЕТ СН'!$I$9+СВЦЭМ!$D$10+'СЕТ СН'!$I$5-'СЕТ СН'!$I$17</f>
        <v>4147.5870834899997</v>
      </c>
      <c r="Q133" s="36">
        <f>SUMIFS(СВЦЭМ!$C$39:$C$782,СВЦЭМ!$A$39:$A$782,$A133,СВЦЭМ!$B$39:$B$782,Q$119)+'СЕТ СН'!$I$9+СВЦЭМ!$D$10+'СЕТ СН'!$I$5-'СЕТ СН'!$I$17</f>
        <v>4151.0671522499997</v>
      </c>
      <c r="R133" s="36">
        <f>SUMIFS(СВЦЭМ!$C$39:$C$782,СВЦЭМ!$A$39:$A$782,$A133,СВЦЭМ!$B$39:$B$782,R$119)+'СЕТ СН'!$I$9+СВЦЭМ!$D$10+'СЕТ СН'!$I$5-'СЕТ СН'!$I$17</f>
        <v>4145.4222279999994</v>
      </c>
      <c r="S133" s="36">
        <f>SUMIFS(СВЦЭМ!$C$39:$C$782,СВЦЭМ!$A$39:$A$782,$A133,СВЦЭМ!$B$39:$B$782,S$119)+'СЕТ СН'!$I$9+СВЦЭМ!$D$10+'СЕТ СН'!$I$5-'СЕТ СН'!$I$17</f>
        <v>4137.5284496200002</v>
      </c>
      <c r="T133" s="36">
        <f>SUMIFS(СВЦЭМ!$C$39:$C$782,СВЦЭМ!$A$39:$A$782,$A133,СВЦЭМ!$B$39:$B$782,T$119)+'СЕТ СН'!$I$9+СВЦЭМ!$D$10+'СЕТ СН'!$I$5-'СЕТ СН'!$I$17</f>
        <v>4113.8498272699999</v>
      </c>
      <c r="U133" s="36">
        <f>SUMIFS(СВЦЭМ!$C$39:$C$782,СВЦЭМ!$A$39:$A$782,$A133,СВЦЭМ!$B$39:$B$782,U$119)+'СЕТ СН'!$I$9+СВЦЭМ!$D$10+'СЕТ СН'!$I$5-'СЕТ СН'!$I$17</f>
        <v>4083.2794918199997</v>
      </c>
      <c r="V133" s="36">
        <f>SUMIFS(СВЦЭМ!$C$39:$C$782,СВЦЭМ!$A$39:$A$782,$A133,СВЦЭМ!$B$39:$B$782,V$119)+'СЕТ СН'!$I$9+СВЦЭМ!$D$10+'СЕТ СН'!$I$5-'СЕТ СН'!$I$17</f>
        <v>4069.01871489</v>
      </c>
      <c r="W133" s="36">
        <f>SUMIFS(СВЦЭМ!$C$39:$C$782,СВЦЭМ!$A$39:$A$782,$A133,СВЦЭМ!$B$39:$B$782,W$119)+'СЕТ СН'!$I$9+СВЦЭМ!$D$10+'СЕТ СН'!$I$5-'СЕТ СН'!$I$17</f>
        <v>4079.6100988999997</v>
      </c>
      <c r="X133" s="36">
        <f>SUMIFS(СВЦЭМ!$C$39:$C$782,СВЦЭМ!$A$39:$A$782,$A133,СВЦЭМ!$B$39:$B$782,X$119)+'СЕТ СН'!$I$9+СВЦЭМ!$D$10+'СЕТ СН'!$I$5-'СЕТ СН'!$I$17</f>
        <v>4073.8244819900001</v>
      </c>
      <c r="Y133" s="36">
        <f>SUMIFS(СВЦЭМ!$C$39:$C$782,СВЦЭМ!$A$39:$A$782,$A133,СВЦЭМ!$B$39:$B$782,Y$119)+'СЕТ СН'!$I$9+СВЦЭМ!$D$10+'СЕТ СН'!$I$5-'СЕТ СН'!$I$17</f>
        <v>4100.5401735300002</v>
      </c>
    </row>
    <row r="134" spans="1:25" ht="15.75" x14ac:dyDescent="0.2">
      <c r="A134" s="35">
        <f t="shared" si="3"/>
        <v>44666</v>
      </c>
      <c r="B134" s="36">
        <f>SUMIFS(СВЦЭМ!$C$39:$C$782,СВЦЭМ!$A$39:$A$782,$A134,СВЦЭМ!$B$39:$B$782,B$119)+'СЕТ СН'!$I$9+СВЦЭМ!$D$10+'СЕТ СН'!$I$5-'СЕТ СН'!$I$17</f>
        <v>4117.30878966</v>
      </c>
      <c r="C134" s="36">
        <f>SUMIFS(СВЦЭМ!$C$39:$C$782,СВЦЭМ!$A$39:$A$782,$A134,СВЦЭМ!$B$39:$B$782,C$119)+'СЕТ СН'!$I$9+СВЦЭМ!$D$10+'СЕТ СН'!$I$5-'СЕТ СН'!$I$17</f>
        <v>4104.1016618800004</v>
      </c>
      <c r="D134" s="36">
        <f>SUMIFS(СВЦЭМ!$C$39:$C$782,СВЦЭМ!$A$39:$A$782,$A134,СВЦЭМ!$B$39:$B$782,D$119)+'СЕТ СН'!$I$9+СВЦЭМ!$D$10+'СЕТ СН'!$I$5-'СЕТ СН'!$I$17</f>
        <v>4107.5163761900003</v>
      </c>
      <c r="E134" s="36">
        <f>SUMIFS(СВЦЭМ!$C$39:$C$782,СВЦЭМ!$A$39:$A$782,$A134,СВЦЭМ!$B$39:$B$782,E$119)+'СЕТ СН'!$I$9+СВЦЭМ!$D$10+'СЕТ СН'!$I$5-'СЕТ СН'!$I$17</f>
        <v>4129.5406614599997</v>
      </c>
      <c r="F134" s="36">
        <f>SUMIFS(СВЦЭМ!$C$39:$C$782,СВЦЭМ!$A$39:$A$782,$A134,СВЦЭМ!$B$39:$B$782,F$119)+'СЕТ СН'!$I$9+СВЦЭМ!$D$10+'СЕТ СН'!$I$5-'СЕТ СН'!$I$17</f>
        <v>4128.8751325100002</v>
      </c>
      <c r="G134" s="36">
        <f>SUMIFS(СВЦЭМ!$C$39:$C$782,СВЦЭМ!$A$39:$A$782,$A134,СВЦЭМ!$B$39:$B$782,G$119)+'СЕТ СН'!$I$9+СВЦЭМ!$D$10+'СЕТ СН'!$I$5-'СЕТ СН'!$I$17</f>
        <v>4122.1335789000004</v>
      </c>
      <c r="H134" s="36">
        <f>SUMIFS(СВЦЭМ!$C$39:$C$782,СВЦЭМ!$A$39:$A$782,$A134,СВЦЭМ!$B$39:$B$782,H$119)+'СЕТ СН'!$I$9+СВЦЭМ!$D$10+'СЕТ СН'!$I$5-'СЕТ СН'!$I$17</f>
        <v>4082.7057293099997</v>
      </c>
      <c r="I134" s="36">
        <f>SUMIFS(СВЦЭМ!$C$39:$C$782,СВЦЭМ!$A$39:$A$782,$A134,СВЦЭМ!$B$39:$B$782,I$119)+'СЕТ СН'!$I$9+СВЦЭМ!$D$10+'СЕТ СН'!$I$5-'СЕТ СН'!$I$17</f>
        <v>4079.1944641599998</v>
      </c>
      <c r="J134" s="36">
        <f>SUMIFS(СВЦЭМ!$C$39:$C$782,СВЦЭМ!$A$39:$A$782,$A134,СВЦЭМ!$B$39:$B$782,J$119)+'СЕТ СН'!$I$9+СВЦЭМ!$D$10+'СЕТ СН'!$I$5-'СЕТ СН'!$I$17</f>
        <v>4102.1490753999997</v>
      </c>
      <c r="K134" s="36">
        <f>SUMIFS(СВЦЭМ!$C$39:$C$782,СВЦЭМ!$A$39:$A$782,$A134,СВЦЭМ!$B$39:$B$782,K$119)+'СЕТ СН'!$I$9+СВЦЭМ!$D$10+'СЕТ СН'!$I$5-'СЕТ СН'!$I$17</f>
        <v>4099.9854974</v>
      </c>
      <c r="L134" s="36">
        <f>SUMIFS(СВЦЭМ!$C$39:$C$782,СВЦЭМ!$A$39:$A$782,$A134,СВЦЭМ!$B$39:$B$782,L$119)+'СЕТ СН'!$I$9+СВЦЭМ!$D$10+'СЕТ СН'!$I$5-'СЕТ СН'!$I$17</f>
        <v>4104.8342363299998</v>
      </c>
      <c r="M134" s="36">
        <f>SUMIFS(СВЦЭМ!$C$39:$C$782,СВЦЭМ!$A$39:$A$782,$A134,СВЦЭМ!$B$39:$B$782,M$119)+'СЕТ СН'!$I$9+СВЦЭМ!$D$10+'СЕТ СН'!$I$5-'СЕТ СН'!$I$17</f>
        <v>4106.6115906200002</v>
      </c>
      <c r="N134" s="36">
        <f>SUMIFS(СВЦЭМ!$C$39:$C$782,СВЦЭМ!$A$39:$A$782,$A134,СВЦЭМ!$B$39:$B$782,N$119)+'СЕТ СН'!$I$9+СВЦЭМ!$D$10+'СЕТ СН'!$I$5-'СЕТ СН'!$I$17</f>
        <v>4129.6653140099997</v>
      </c>
      <c r="O134" s="36">
        <f>SUMIFS(СВЦЭМ!$C$39:$C$782,СВЦЭМ!$A$39:$A$782,$A134,СВЦЭМ!$B$39:$B$782,O$119)+'СЕТ СН'!$I$9+СВЦЭМ!$D$10+'СЕТ СН'!$I$5-'СЕТ СН'!$I$17</f>
        <v>4157.3316256899998</v>
      </c>
      <c r="P134" s="36">
        <f>SUMIFS(СВЦЭМ!$C$39:$C$782,СВЦЭМ!$A$39:$A$782,$A134,СВЦЭМ!$B$39:$B$782,P$119)+'СЕТ СН'!$I$9+СВЦЭМ!$D$10+'СЕТ СН'!$I$5-'СЕТ СН'!$I$17</f>
        <v>4188.3361766099997</v>
      </c>
      <c r="Q134" s="36">
        <f>SUMIFS(СВЦЭМ!$C$39:$C$782,СВЦЭМ!$A$39:$A$782,$A134,СВЦЭМ!$B$39:$B$782,Q$119)+'СЕТ СН'!$I$9+СВЦЭМ!$D$10+'СЕТ СН'!$I$5-'СЕТ СН'!$I$17</f>
        <v>4194.7869673099995</v>
      </c>
      <c r="R134" s="36">
        <f>SUMIFS(СВЦЭМ!$C$39:$C$782,СВЦЭМ!$A$39:$A$782,$A134,СВЦЭМ!$B$39:$B$782,R$119)+'СЕТ СН'!$I$9+СВЦЭМ!$D$10+'СЕТ СН'!$I$5-'СЕТ СН'!$I$17</f>
        <v>4186.0203310799998</v>
      </c>
      <c r="S134" s="36">
        <f>SUMIFS(СВЦЭМ!$C$39:$C$782,СВЦЭМ!$A$39:$A$782,$A134,СВЦЭМ!$B$39:$B$782,S$119)+'СЕТ СН'!$I$9+СВЦЭМ!$D$10+'СЕТ СН'!$I$5-'СЕТ СН'!$I$17</f>
        <v>4160.11210811</v>
      </c>
      <c r="T134" s="36">
        <f>SUMIFS(СВЦЭМ!$C$39:$C$782,СВЦЭМ!$A$39:$A$782,$A134,СВЦЭМ!$B$39:$B$782,T$119)+'СЕТ СН'!$I$9+СВЦЭМ!$D$10+'СЕТ СН'!$I$5-'СЕТ СН'!$I$17</f>
        <v>4123.9484906099997</v>
      </c>
      <c r="U134" s="36">
        <f>SUMIFS(СВЦЭМ!$C$39:$C$782,СВЦЭМ!$A$39:$A$782,$A134,СВЦЭМ!$B$39:$B$782,U$119)+'СЕТ СН'!$I$9+СВЦЭМ!$D$10+'СЕТ СН'!$I$5-'СЕТ СН'!$I$17</f>
        <v>4072.7047959299998</v>
      </c>
      <c r="V134" s="36">
        <f>SUMIFS(СВЦЭМ!$C$39:$C$782,СВЦЭМ!$A$39:$A$782,$A134,СВЦЭМ!$B$39:$B$782,V$119)+'СЕТ СН'!$I$9+СВЦЭМ!$D$10+'СЕТ СН'!$I$5-'СЕТ СН'!$I$17</f>
        <v>4069.9412282200001</v>
      </c>
      <c r="W134" s="36">
        <f>SUMIFS(СВЦЭМ!$C$39:$C$782,СВЦЭМ!$A$39:$A$782,$A134,СВЦЭМ!$B$39:$B$782,W$119)+'СЕТ СН'!$I$9+СВЦЭМ!$D$10+'СЕТ СН'!$I$5-'СЕТ СН'!$I$17</f>
        <v>4100.7368235800004</v>
      </c>
      <c r="X134" s="36">
        <f>SUMIFS(СВЦЭМ!$C$39:$C$782,СВЦЭМ!$A$39:$A$782,$A134,СВЦЭМ!$B$39:$B$782,X$119)+'СЕТ СН'!$I$9+СВЦЭМ!$D$10+'СЕТ СН'!$I$5-'СЕТ СН'!$I$17</f>
        <v>4129.40253966</v>
      </c>
      <c r="Y134" s="36">
        <f>SUMIFS(СВЦЭМ!$C$39:$C$782,СВЦЭМ!$A$39:$A$782,$A134,СВЦЭМ!$B$39:$B$782,Y$119)+'СЕТ СН'!$I$9+СВЦЭМ!$D$10+'СЕТ СН'!$I$5-'СЕТ СН'!$I$17</f>
        <v>4169.7375617300004</v>
      </c>
    </row>
    <row r="135" spans="1:25" ht="15.75" x14ac:dyDescent="0.2">
      <c r="A135" s="35">
        <f t="shared" si="3"/>
        <v>44667</v>
      </c>
      <c r="B135" s="36">
        <f>SUMIFS(СВЦЭМ!$C$39:$C$782,СВЦЭМ!$A$39:$A$782,$A135,СВЦЭМ!$B$39:$B$782,B$119)+'СЕТ СН'!$I$9+СВЦЭМ!$D$10+'СЕТ СН'!$I$5-'СЕТ СН'!$I$17</f>
        <v>4140.61089412</v>
      </c>
      <c r="C135" s="36">
        <f>SUMIFS(СВЦЭМ!$C$39:$C$782,СВЦЭМ!$A$39:$A$782,$A135,СВЦЭМ!$B$39:$B$782,C$119)+'СЕТ СН'!$I$9+СВЦЭМ!$D$10+'СЕТ СН'!$I$5-'СЕТ СН'!$I$17</f>
        <v>4137.4741479099994</v>
      </c>
      <c r="D135" s="36">
        <f>SUMIFS(СВЦЭМ!$C$39:$C$782,СВЦЭМ!$A$39:$A$782,$A135,СВЦЭМ!$B$39:$B$782,D$119)+'СЕТ СН'!$I$9+СВЦЭМ!$D$10+'СЕТ СН'!$I$5-'СЕТ СН'!$I$17</f>
        <v>4165.7875494800001</v>
      </c>
      <c r="E135" s="36">
        <f>SUMIFS(СВЦЭМ!$C$39:$C$782,СВЦЭМ!$A$39:$A$782,$A135,СВЦЭМ!$B$39:$B$782,E$119)+'СЕТ СН'!$I$9+СВЦЭМ!$D$10+'СЕТ СН'!$I$5-'СЕТ СН'!$I$17</f>
        <v>4187.26642679</v>
      </c>
      <c r="F135" s="36">
        <f>SUMIFS(СВЦЭМ!$C$39:$C$782,СВЦЭМ!$A$39:$A$782,$A135,СВЦЭМ!$B$39:$B$782,F$119)+'СЕТ СН'!$I$9+СВЦЭМ!$D$10+'СЕТ СН'!$I$5-'СЕТ СН'!$I$17</f>
        <v>4193.6403978799999</v>
      </c>
      <c r="G135" s="36">
        <f>SUMIFS(СВЦЭМ!$C$39:$C$782,СВЦЭМ!$A$39:$A$782,$A135,СВЦЭМ!$B$39:$B$782,G$119)+'СЕТ СН'!$I$9+СВЦЭМ!$D$10+'СЕТ СН'!$I$5-'СЕТ СН'!$I$17</f>
        <v>4202.6769198000002</v>
      </c>
      <c r="H135" s="36">
        <f>SUMIFS(СВЦЭМ!$C$39:$C$782,СВЦЭМ!$A$39:$A$782,$A135,СВЦЭМ!$B$39:$B$782,H$119)+'СЕТ СН'!$I$9+СВЦЭМ!$D$10+'СЕТ СН'!$I$5-'СЕТ СН'!$I$17</f>
        <v>4186.5772173200003</v>
      </c>
      <c r="I135" s="36">
        <f>SUMIFS(СВЦЭМ!$C$39:$C$782,СВЦЭМ!$A$39:$A$782,$A135,СВЦЭМ!$B$39:$B$782,I$119)+'СЕТ СН'!$I$9+СВЦЭМ!$D$10+'СЕТ СН'!$I$5-'СЕТ СН'!$I$17</f>
        <v>4172.0747653399994</v>
      </c>
      <c r="J135" s="36">
        <f>SUMIFS(СВЦЭМ!$C$39:$C$782,СВЦЭМ!$A$39:$A$782,$A135,СВЦЭМ!$B$39:$B$782,J$119)+'СЕТ СН'!$I$9+СВЦЭМ!$D$10+'СЕТ СН'!$I$5-'СЕТ СН'!$I$17</f>
        <v>4111.8763265799998</v>
      </c>
      <c r="K135" s="36">
        <f>SUMIFS(СВЦЭМ!$C$39:$C$782,СВЦЭМ!$A$39:$A$782,$A135,СВЦЭМ!$B$39:$B$782,K$119)+'СЕТ СН'!$I$9+СВЦЭМ!$D$10+'СЕТ СН'!$I$5-'СЕТ СН'!$I$17</f>
        <v>4089.9051065100002</v>
      </c>
      <c r="L135" s="36">
        <f>SUMIFS(СВЦЭМ!$C$39:$C$782,СВЦЭМ!$A$39:$A$782,$A135,СВЦЭМ!$B$39:$B$782,L$119)+'СЕТ СН'!$I$9+СВЦЭМ!$D$10+'СЕТ СН'!$I$5-'СЕТ СН'!$I$17</f>
        <v>4043.2034721199998</v>
      </c>
      <c r="M135" s="36">
        <f>SUMIFS(СВЦЭМ!$C$39:$C$782,СВЦЭМ!$A$39:$A$782,$A135,СВЦЭМ!$B$39:$B$782,M$119)+'СЕТ СН'!$I$9+СВЦЭМ!$D$10+'СЕТ СН'!$I$5-'СЕТ СН'!$I$17</f>
        <v>4039.8443690599997</v>
      </c>
      <c r="N135" s="36">
        <f>SUMIFS(СВЦЭМ!$C$39:$C$782,СВЦЭМ!$A$39:$A$782,$A135,СВЦЭМ!$B$39:$B$782,N$119)+'СЕТ СН'!$I$9+СВЦЭМ!$D$10+'СЕТ СН'!$I$5-'СЕТ СН'!$I$17</f>
        <v>4080.97243802</v>
      </c>
      <c r="O135" s="36">
        <f>SUMIFS(СВЦЭМ!$C$39:$C$782,СВЦЭМ!$A$39:$A$782,$A135,СВЦЭМ!$B$39:$B$782,O$119)+'СЕТ СН'!$I$9+СВЦЭМ!$D$10+'СЕТ СН'!$I$5-'СЕТ СН'!$I$17</f>
        <v>4095.7232884300001</v>
      </c>
      <c r="P135" s="36">
        <f>SUMIFS(СВЦЭМ!$C$39:$C$782,СВЦЭМ!$A$39:$A$782,$A135,СВЦЭМ!$B$39:$B$782,P$119)+'СЕТ СН'!$I$9+СВЦЭМ!$D$10+'СЕТ СН'!$I$5-'СЕТ СН'!$I$17</f>
        <v>4106.5398486699996</v>
      </c>
      <c r="Q135" s="36">
        <f>SUMIFS(СВЦЭМ!$C$39:$C$782,СВЦЭМ!$A$39:$A$782,$A135,СВЦЭМ!$B$39:$B$782,Q$119)+'СЕТ СН'!$I$9+СВЦЭМ!$D$10+'СЕТ СН'!$I$5-'СЕТ СН'!$I$17</f>
        <v>4123.3788613400002</v>
      </c>
      <c r="R135" s="36">
        <f>SUMIFS(СВЦЭМ!$C$39:$C$782,СВЦЭМ!$A$39:$A$782,$A135,СВЦЭМ!$B$39:$B$782,R$119)+'СЕТ СН'!$I$9+СВЦЭМ!$D$10+'СЕТ СН'!$I$5-'СЕТ СН'!$I$17</f>
        <v>4140.4194066399996</v>
      </c>
      <c r="S135" s="36">
        <f>SUMIFS(СВЦЭМ!$C$39:$C$782,СВЦЭМ!$A$39:$A$782,$A135,СВЦЭМ!$B$39:$B$782,S$119)+'СЕТ СН'!$I$9+СВЦЭМ!$D$10+'СЕТ СН'!$I$5-'СЕТ СН'!$I$17</f>
        <v>4125.8830749299996</v>
      </c>
      <c r="T135" s="36">
        <f>SUMIFS(СВЦЭМ!$C$39:$C$782,СВЦЭМ!$A$39:$A$782,$A135,СВЦЭМ!$B$39:$B$782,T$119)+'СЕТ СН'!$I$9+СВЦЭМ!$D$10+'СЕТ СН'!$I$5-'СЕТ СН'!$I$17</f>
        <v>4101.8757507800001</v>
      </c>
      <c r="U135" s="36">
        <f>SUMIFS(СВЦЭМ!$C$39:$C$782,СВЦЭМ!$A$39:$A$782,$A135,СВЦЭМ!$B$39:$B$782,U$119)+'СЕТ СН'!$I$9+СВЦЭМ!$D$10+'СЕТ СН'!$I$5-'СЕТ СН'!$I$17</f>
        <v>4078.7364223300001</v>
      </c>
      <c r="V135" s="36">
        <f>SUMIFS(СВЦЭМ!$C$39:$C$782,СВЦЭМ!$A$39:$A$782,$A135,СВЦЭМ!$B$39:$B$782,V$119)+'СЕТ СН'!$I$9+СВЦЭМ!$D$10+'СЕТ СН'!$I$5-'СЕТ СН'!$I$17</f>
        <v>4047.8742947999999</v>
      </c>
      <c r="W135" s="36">
        <f>SUMIFS(СВЦЭМ!$C$39:$C$782,СВЦЭМ!$A$39:$A$782,$A135,СВЦЭМ!$B$39:$B$782,W$119)+'СЕТ СН'!$I$9+СВЦЭМ!$D$10+'СЕТ СН'!$I$5-'СЕТ СН'!$I$17</f>
        <v>4039.2382086299999</v>
      </c>
      <c r="X135" s="36">
        <f>SUMIFS(СВЦЭМ!$C$39:$C$782,СВЦЭМ!$A$39:$A$782,$A135,СВЦЭМ!$B$39:$B$782,X$119)+'СЕТ СН'!$I$9+СВЦЭМ!$D$10+'СЕТ СН'!$I$5-'СЕТ СН'!$I$17</f>
        <v>4091.6032440099998</v>
      </c>
      <c r="Y135" s="36">
        <f>SUMIFS(СВЦЭМ!$C$39:$C$782,СВЦЭМ!$A$39:$A$782,$A135,СВЦЭМ!$B$39:$B$782,Y$119)+'СЕТ СН'!$I$9+СВЦЭМ!$D$10+'СЕТ СН'!$I$5-'СЕТ СН'!$I$17</f>
        <v>4094.7267043100001</v>
      </c>
    </row>
    <row r="136" spans="1:25" ht="15.75" x14ac:dyDescent="0.2">
      <c r="A136" s="35">
        <f t="shared" si="3"/>
        <v>44668</v>
      </c>
      <c r="B136" s="36">
        <f>SUMIFS(СВЦЭМ!$C$39:$C$782,СВЦЭМ!$A$39:$A$782,$A136,СВЦЭМ!$B$39:$B$782,B$119)+'СЕТ СН'!$I$9+СВЦЭМ!$D$10+'СЕТ СН'!$I$5-'СЕТ СН'!$I$17</f>
        <v>4215.53049999</v>
      </c>
      <c r="C136" s="36">
        <f>SUMIFS(СВЦЭМ!$C$39:$C$782,СВЦЭМ!$A$39:$A$782,$A136,СВЦЭМ!$B$39:$B$782,C$119)+'СЕТ СН'!$I$9+СВЦЭМ!$D$10+'СЕТ СН'!$I$5-'СЕТ СН'!$I$17</f>
        <v>4221.9475797899995</v>
      </c>
      <c r="D136" s="36">
        <f>SUMIFS(СВЦЭМ!$C$39:$C$782,СВЦЭМ!$A$39:$A$782,$A136,СВЦЭМ!$B$39:$B$782,D$119)+'СЕТ СН'!$I$9+СВЦЭМ!$D$10+'СЕТ СН'!$I$5-'СЕТ СН'!$I$17</f>
        <v>4238.0652537099995</v>
      </c>
      <c r="E136" s="36">
        <f>SUMIFS(СВЦЭМ!$C$39:$C$782,СВЦЭМ!$A$39:$A$782,$A136,СВЦЭМ!$B$39:$B$782,E$119)+'СЕТ СН'!$I$9+СВЦЭМ!$D$10+'СЕТ СН'!$I$5-'СЕТ СН'!$I$17</f>
        <v>4310.6293638299994</v>
      </c>
      <c r="F136" s="36">
        <f>SUMIFS(СВЦЭМ!$C$39:$C$782,СВЦЭМ!$A$39:$A$782,$A136,СВЦЭМ!$B$39:$B$782,F$119)+'СЕТ СН'!$I$9+СВЦЭМ!$D$10+'СЕТ СН'!$I$5-'СЕТ СН'!$I$17</f>
        <v>4316.4324813700005</v>
      </c>
      <c r="G136" s="36">
        <f>SUMIFS(СВЦЭМ!$C$39:$C$782,СВЦЭМ!$A$39:$A$782,$A136,СВЦЭМ!$B$39:$B$782,G$119)+'СЕТ СН'!$I$9+СВЦЭМ!$D$10+'СЕТ СН'!$I$5-'СЕТ СН'!$I$17</f>
        <v>4309.4152141800005</v>
      </c>
      <c r="H136" s="36">
        <f>SUMIFS(СВЦЭМ!$C$39:$C$782,СВЦЭМ!$A$39:$A$782,$A136,СВЦЭМ!$B$39:$B$782,H$119)+'СЕТ СН'!$I$9+СВЦЭМ!$D$10+'СЕТ СН'!$I$5-'СЕТ СН'!$I$17</f>
        <v>4263.7734466499996</v>
      </c>
      <c r="I136" s="36">
        <f>SUMIFS(СВЦЭМ!$C$39:$C$782,СВЦЭМ!$A$39:$A$782,$A136,СВЦЭМ!$B$39:$B$782,I$119)+'СЕТ СН'!$I$9+СВЦЭМ!$D$10+'СЕТ СН'!$I$5-'СЕТ СН'!$I$17</f>
        <v>4220.4118857499998</v>
      </c>
      <c r="J136" s="36">
        <f>SUMIFS(СВЦЭМ!$C$39:$C$782,СВЦЭМ!$A$39:$A$782,$A136,СВЦЭМ!$B$39:$B$782,J$119)+'СЕТ СН'!$I$9+СВЦЭМ!$D$10+'СЕТ СН'!$I$5-'СЕТ СН'!$I$17</f>
        <v>4160.0111534799998</v>
      </c>
      <c r="K136" s="36">
        <f>SUMIFS(СВЦЭМ!$C$39:$C$782,СВЦЭМ!$A$39:$A$782,$A136,СВЦЭМ!$B$39:$B$782,K$119)+'СЕТ СН'!$I$9+СВЦЭМ!$D$10+'СЕТ СН'!$I$5-'СЕТ СН'!$I$17</f>
        <v>4143.3516123700001</v>
      </c>
      <c r="L136" s="36">
        <f>SUMIFS(СВЦЭМ!$C$39:$C$782,СВЦЭМ!$A$39:$A$782,$A136,СВЦЭМ!$B$39:$B$782,L$119)+'СЕТ СН'!$I$9+СВЦЭМ!$D$10+'СЕТ СН'!$I$5-'СЕТ СН'!$I$17</f>
        <v>4122.3941487800003</v>
      </c>
      <c r="M136" s="36">
        <f>SUMIFS(СВЦЭМ!$C$39:$C$782,СВЦЭМ!$A$39:$A$782,$A136,СВЦЭМ!$B$39:$B$782,M$119)+'СЕТ СН'!$I$9+СВЦЭМ!$D$10+'СЕТ СН'!$I$5-'СЕТ СН'!$I$17</f>
        <v>4137.4240137199995</v>
      </c>
      <c r="N136" s="36">
        <f>SUMIFS(СВЦЭМ!$C$39:$C$782,СВЦЭМ!$A$39:$A$782,$A136,СВЦЭМ!$B$39:$B$782,N$119)+'СЕТ СН'!$I$9+СВЦЭМ!$D$10+'СЕТ СН'!$I$5-'СЕТ СН'!$I$17</f>
        <v>4166.9978409799996</v>
      </c>
      <c r="O136" s="36">
        <f>SUMIFS(СВЦЭМ!$C$39:$C$782,СВЦЭМ!$A$39:$A$782,$A136,СВЦЭМ!$B$39:$B$782,O$119)+'СЕТ СН'!$I$9+СВЦЭМ!$D$10+'СЕТ СН'!$I$5-'СЕТ СН'!$I$17</f>
        <v>4199.6466025299997</v>
      </c>
      <c r="P136" s="36">
        <f>SUMIFS(СВЦЭМ!$C$39:$C$782,СВЦЭМ!$A$39:$A$782,$A136,СВЦЭМ!$B$39:$B$782,P$119)+'СЕТ СН'!$I$9+СВЦЭМ!$D$10+'СЕТ СН'!$I$5-'СЕТ СН'!$I$17</f>
        <v>4210.5774959600003</v>
      </c>
      <c r="Q136" s="36">
        <f>SUMIFS(СВЦЭМ!$C$39:$C$782,СВЦЭМ!$A$39:$A$782,$A136,СВЦЭМ!$B$39:$B$782,Q$119)+'СЕТ СН'!$I$9+СВЦЭМ!$D$10+'СЕТ СН'!$I$5-'СЕТ СН'!$I$17</f>
        <v>4212.9327589099994</v>
      </c>
      <c r="R136" s="36">
        <f>SUMIFS(СВЦЭМ!$C$39:$C$782,СВЦЭМ!$A$39:$A$782,$A136,СВЦЭМ!$B$39:$B$782,R$119)+'СЕТ СН'!$I$9+СВЦЭМ!$D$10+'СЕТ СН'!$I$5-'СЕТ СН'!$I$17</f>
        <v>4194.00743349</v>
      </c>
      <c r="S136" s="36">
        <f>SUMIFS(СВЦЭМ!$C$39:$C$782,СВЦЭМ!$A$39:$A$782,$A136,СВЦЭМ!$B$39:$B$782,S$119)+'СЕТ СН'!$I$9+СВЦЭМ!$D$10+'СЕТ СН'!$I$5-'СЕТ СН'!$I$17</f>
        <v>4112.7701526500005</v>
      </c>
      <c r="T136" s="36">
        <f>SUMIFS(СВЦЭМ!$C$39:$C$782,СВЦЭМ!$A$39:$A$782,$A136,СВЦЭМ!$B$39:$B$782,T$119)+'СЕТ СН'!$I$9+СВЦЭМ!$D$10+'СЕТ СН'!$I$5-'СЕТ СН'!$I$17</f>
        <v>4076.41613521</v>
      </c>
      <c r="U136" s="36">
        <f>SUMIFS(СВЦЭМ!$C$39:$C$782,СВЦЭМ!$A$39:$A$782,$A136,СВЦЭМ!$B$39:$B$782,U$119)+'СЕТ СН'!$I$9+СВЦЭМ!$D$10+'СЕТ СН'!$I$5-'СЕТ СН'!$I$17</f>
        <v>4064.9480243799999</v>
      </c>
      <c r="V136" s="36">
        <f>SUMIFS(СВЦЭМ!$C$39:$C$782,СВЦЭМ!$A$39:$A$782,$A136,СВЦЭМ!$B$39:$B$782,V$119)+'СЕТ СН'!$I$9+СВЦЭМ!$D$10+'СЕТ СН'!$I$5-'СЕТ СН'!$I$17</f>
        <v>4089.93979029</v>
      </c>
      <c r="W136" s="36">
        <f>SUMIFS(СВЦЭМ!$C$39:$C$782,СВЦЭМ!$A$39:$A$782,$A136,СВЦЭМ!$B$39:$B$782,W$119)+'СЕТ СН'!$I$9+СВЦЭМ!$D$10+'СЕТ СН'!$I$5-'СЕТ СН'!$I$17</f>
        <v>4128.9712110199998</v>
      </c>
      <c r="X136" s="36">
        <f>SUMIFS(СВЦЭМ!$C$39:$C$782,СВЦЭМ!$A$39:$A$782,$A136,СВЦЭМ!$B$39:$B$782,X$119)+'СЕТ СН'!$I$9+СВЦЭМ!$D$10+'СЕТ СН'!$I$5-'СЕТ СН'!$I$17</f>
        <v>4110.7446984099997</v>
      </c>
      <c r="Y136" s="36">
        <f>SUMIFS(СВЦЭМ!$C$39:$C$782,СВЦЭМ!$A$39:$A$782,$A136,СВЦЭМ!$B$39:$B$782,Y$119)+'СЕТ СН'!$I$9+СВЦЭМ!$D$10+'СЕТ СН'!$I$5-'СЕТ СН'!$I$17</f>
        <v>4159.6714454399998</v>
      </c>
    </row>
    <row r="137" spans="1:25" ht="15.75" x14ac:dyDescent="0.2">
      <c r="A137" s="35">
        <f t="shared" si="3"/>
        <v>44669</v>
      </c>
      <c r="B137" s="36">
        <f>SUMIFS(СВЦЭМ!$C$39:$C$782,СВЦЭМ!$A$39:$A$782,$A137,СВЦЭМ!$B$39:$B$782,B$119)+'СЕТ СН'!$I$9+СВЦЭМ!$D$10+'СЕТ СН'!$I$5-'СЕТ СН'!$I$17</f>
        <v>4133.8562220599997</v>
      </c>
      <c r="C137" s="36">
        <f>SUMIFS(СВЦЭМ!$C$39:$C$782,СВЦЭМ!$A$39:$A$782,$A137,СВЦЭМ!$B$39:$B$782,C$119)+'СЕТ СН'!$I$9+СВЦЭМ!$D$10+'СЕТ СН'!$I$5-'СЕТ СН'!$I$17</f>
        <v>4168.2794018799996</v>
      </c>
      <c r="D137" s="36">
        <f>SUMIFS(СВЦЭМ!$C$39:$C$782,СВЦЭМ!$A$39:$A$782,$A137,СВЦЭМ!$B$39:$B$782,D$119)+'СЕТ СН'!$I$9+СВЦЭМ!$D$10+'СЕТ СН'!$I$5-'СЕТ СН'!$I$17</f>
        <v>4220.9918995199996</v>
      </c>
      <c r="E137" s="36">
        <f>SUMIFS(СВЦЭМ!$C$39:$C$782,СВЦЭМ!$A$39:$A$782,$A137,СВЦЭМ!$B$39:$B$782,E$119)+'СЕТ СН'!$I$9+СВЦЭМ!$D$10+'СЕТ СН'!$I$5-'СЕТ СН'!$I$17</f>
        <v>4246.3720660700001</v>
      </c>
      <c r="F137" s="36">
        <f>SUMIFS(СВЦЭМ!$C$39:$C$782,СВЦЭМ!$A$39:$A$782,$A137,СВЦЭМ!$B$39:$B$782,F$119)+'СЕТ СН'!$I$9+СВЦЭМ!$D$10+'СЕТ СН'!$I$5-'СЕТ СН'!$I$17</f>
        <v>4258.4061400199998</v>
      </c>
      <c r="G137" s="36">
        <f>SUMIFS(СВЦЭМ!$C$39:$C$782,СВЦЭМ!$A$39:$A$782,$A137,СВЦЭМ!$B$39:$B$782,G$119)+'СЕТ СН'!$I$9+СВЦЭМ!$D$10+'СЕТ СН'!$I$5-'СЕТ СН'!$I$17</f>
        <v>4279.3251462999997</v>
      </c>
      <c r="H137" s="36">
        <f>SUMIFS(СВЦЭМ!$C$39:$C$782,СВЦЭМ!$A$39:$A$782,$A137,СВЦЭМ!$B$39:$B$782,H$119)+'СЕТ СН'!$I$9+СВЦЭМ!$D$10+'СЕТ СН'!$I$5-'СЕТ СН'!$I$17</f>
        <v>4216.7472734900002</v>
      </c>
      <c r="I137" s="36">
        <f>SUMIFS(СВЦЭМ!$C$39:$C$782,СВЦЭМ!$A$39:$A$782,$A137,СВЦЭМ!$B$39:$B$782,I$119)+'СЕТ СН'!$I$9+СВЦЭМ!$D$10+'СЕТ СН'!$I$5-'СЕТ СН'!$I$17</f>
        <v>4166.5557721000005</v>
      </c>
      <c r="J137" s="36">
        <f>SUMIFS(СВЦЭМ!$C$39:$C$782,СВЦЭМ!$A$39:$A$782,$A137,СВЦЭМ!$B$39:$B$782,J$119)+'СЕТ СН'!$I$9+СВЦЭМ!$D$10+'СЕТ СН'!$I$5-'СЕТ СН'!$I$17</f>
        <v>4128.5442005799996</v>
      </c>
      <c r="K137" s="36">
        <f>SUMIFS(СВЦЭМ!$C$39:$C$782,СВЦЭМ!$A$39:$A$782,$A137,СВЦЭМ!$B$39:$B$782,K$119)+'СЕТ СН'!$I$9+СВЦЭМ!$D$10+'СЕТ СН'!$I$5-'СЕТ СН'!$I$17</f>
        <v>4108.4351537299999</v>
      </c>
      <c r="L137" s="36">
        <f>SUMIFS(СВЦЭМ!$C$39:$C$782,СВЦЭМ!$A$39:$A$782,$A137,СВЦЭМ!$B$39:$B$782,L$119)+'СЕТ СН'!$I$9+СВЦЭМ!$D$10+'СЕТ СН'!$I$5-'СЕТ СН'!$I$17</f>
        <v>4117.5565172500001</v>
      </c>
      <c r="M137" s="36">
        <f>SUMIFS(СВЦЭМ!$C$39:$C$782,СВЦЭМ!$A$39:$A$782,$A137,СВЦЭМ!$B$39:$B$782,M$119)+'СЕТ СН'!$I$9+СВЦЭМ!$D$10+'СЕТ СН'!$I$5-'СЕТ СН'!$I$17</f>
        <v>4132.7066553799996</v>
      </c>
      <c r="N137" s="36">
        <f>SUMIFS(СВЦЭМ!$C$39:$C$782,СВЦЭМ!$A$39:$A$782,$A137,СВЦЭМ!$B$39:$B$782,N$119)+'СЕТ СН'!$I$9+СВЦЭМ!$D$10+'СЕТ СН'!$I$5-'СЕТ СН'!$I$17</f>
        <v>4165.7830879200001</v>
      </c>
      <c r="O137" s="36">
        <f>SUMIFS(СВЦЭМ!$C$39:$C$782,СВЦЭМ!$A$39:$A$782,$A137,СВЦЭМ!$B$39:$B$782,O$119)+'СЕТ СН'!$I$9+СВЦЭМ!$D$10+'СЕТ СН'!$I$5-'СЕТ СН'!$I$17</f>
        <v>4191.8550834500002</v>
      </c>
      <c r="P137" s="36">
        <f>SUMIFS(СВЦЭМ!$C$39:$C$782,СВЦЭМ!$A$39:$A$782,$A137,СВЦЭМ!$B$39:$B$782,P$119)+'СЕТ СН'!$I$9+СВЦЭМ!$D$10+'СЕТ СН'!$I$5-'СЕТ СН'!$I$17</f>
        <v>4216.7897504299999</v>
      </c>
      <c r="Q137" s="36">
        <f>SUMIFS(СВЦЭМ!$C$39:$C$782,СВЦЭМ!$A$39:$A$782,$A137,СВЦЭМ!$B$39:$B$782,Q$119)+'СЕТ СН'!$I$9+СВЦЭМ!$D$10+'СЕТ СН'!$I$5-'СЕТ СН'!$I$17</f>
        <v>4219.2137954999998</v>
      </c>
      <c r="R137" s="36">
        <f>SUMIFS(СВЦЭМ!$C$39:$C$782,СВЦЭМ!$A$39:$A$782,$A137,СВЦЭМ!$B$39:$B$782,R$119)+'СЕТ СН'!$I$9+СВЦЭМ!$D$10+'СЕТ СН'!$I$5-'СЕТ СН'!$I$17</f>
        <v>4204.4955050099998</v>
      </c>
      <c r="S137" s="36">
        <f>SUMIFS(СВЦЭМ!$C$39:$C$782,СВЦЭМ!$A$39:$A$782,$A137,СВЦЭМ!$B$39:$B$782,S$119)+'СЕТ СН'!$I$9+СВЦЭМ!$D$10+'СЕТ СН'!$I$5-'СЕТ СН'!$I$17</f>
        <v>4139.2146599099997</v>
      </c>
      <c r="T137" s="36">
        <f>SUMIFS(СВЦЭМ!$C$39:$C$782,СВЦЭМ!$A$39:$A$782,$A137,СВЦЭМ!$B$39:$B$782,T$119)+'СЕТ СН'!$I$9+СВЦЭМ!$D$10+'СЕТ СН'!$I$5-'СЕТ СН'!$I$17</f>
        <v>4099.8717158700001</v>
      </c>
      <c r="U137" s="36">
        <f>SUMIFS(СВЦЭМ!$C$39:$C$782,СВЦЭМ!$A$39:$A$782,$A137,СВЦЭМ!$B$39:$B$782,U$119)+'СЕТ СН'!$I$9+СВЦЭМ!$D$10+'СЕТ СН'!$I$5-'СЕТ СН'!$I$17</f>
        <v>4098.1700383299994</v>
      </c>
      <c r="V137" s="36">
        <f>SUMIFS(СВЦЭМ!$C$39:$C$782,СВЦЭМ!$A$39:$A$782,$A137,СВЦЭМ!$B$39:$B$782,V$119)+'СЕТ СН'!$I$9+СВЦЭМ!$D$10+'СЕТ СН'!$I$5-'СЕТ СН'!$I$17</f>
        <v>4090.9845992999999</v>
      </c>
      <c r="W137" s="36">
        <f>SUMIFS(СВЦЭМ!$C$39:$C$782,СВЦЭМ!$A$39:$A$782,$A137,СВЦЭМ!$B$39:$B$782,W$119)+'СЕТ СН'!$I$9+СВЦЭМ!$D$10+'СЕТ СН'!$I$5-'СЕТ СН'!$I$17</f>
        <v>4124.3302978299998</v>
      </c>
      <c r="X137" s="36">
        <f>SUMIFS(СВЦЭМ!$C$39:$C$782,СВЦЭМ!$A$39:$A$782,$A137,СВЦЭМ!$B$39:$B$782,X$119)+'СЕТ СН'!$I$9+СВЦЭМ!$D$10+'СЕТ СН'!$I$5-'СЕТ СН'!$I$17</f>
        <v>4154.0612313700003</v>
      </c>
      <c r="Y137" s="36">
        <f>SUMIFS(СВЦЭМ!$C$39:$C$782,СВЦЭМ!$A$39:$A$782,$A137,СВЦЭМ!$B$39:$B$782,Y$119)+'СЕТ СН'!$I$9+СВЦЭМ!$D$10+'СЕТ СН'!$I$5-'СЕТ СН'!$I$17</f>
        <v>4157.1595469900003</v>
      </c>
    </row>
    <row r="138" spans="1:25" ht="15.75" x14ac:dyDescent="0.2">
      <c r="A138" s="35">
        <f t="shared" si="3"/>
        <v>44670</v>
      </c>
      <c r="B138" s="36">
        <f>SUMIFS(СВЦЭМ!$C$39:$C$782,СВЦЭМ!$A$39:$A$782,$A138,СВЦЭМ!$B$39:$B$782,B$119)+'СЕТ СН'!$I$9+СВЦЭМ!$D$10+'СЕТ СН'!$I$5-'СЕТ СН'!$I$17</f>
        <v>3992.0365402299999</v>
      </c>
      <c r="C138" s="36">
        <f>SUMIFS(СВЦЭМ!$C$39:$C$782,СВЦЭМ!$A$39:$A$782,$A138,СВЦЭМ!$B$39:$B$782,C$119)+'СЕТ СН'!$I$9+СВЦЭМ!$D$10+'СЕТ СН'!$I$5-'СЕТ СН'!$I$17</f>
        <v>4025.4864611799999</v>
      </c>
      <c r="D138" s="36">
        <f>SUMIFS(СВЦЭМ!$C$39:$C$782,СВЦЭМ!$A$39:$A$782,$A138,СВЦЭМ!$B$39:$B$782,D$119)+'СЕТ СН'!$I$9+СВЦЭМ!$D$10+'СЕТ СН'!$I$5-'СЕТ СН'!$I$17</f>
        <v>4077.3822066000002</v>
      </c>
      <c r="E138" s="36">
        <f>SUMIFS(СВЦЭМ!$C$39:$C$782,СВЦЭМ!$A$39:$A$782,$A138,СВЦЭМ!$B$39:$B$782,E$119)+'СЕТ СН'!$I$9+СВЦЭМ!$D$10+'СЕТ СН'!$I$5-'СЕТ СН'!$I$17</f>
        <v>4091.2593141299999</v>
      </c>
      <c r="F138" s="36">
        <f>SUMIFS(СВЦЭМ!$C$39:$C$782,СВЦЭМ!$A$39:$A$782,$A138,СВЦЭМ!$B$39:$B$782,F$119)+'СЕТ СН'!$I$9+СВЦЭМ!$D$10+'СЕТ СН'!$I$5-'СЕТ СН'!$I$17</f>
        <v>4097.1428693300004</v>
      </c>
      <c r="G138" s="36">
        <f>SUMIFS(СВЦЭМ!$C$39:$C$782,СВЦЭМ!$A$39:$A$782,$A138,СВЦЭМ!$B$39:$B$782,G$119)+'СЕТ СН'!$I$9+СВЦЭМ!$D$10+'СЕТ СН'!$I$5-'СЕТ СН'!$I$17</f>
        <v>4080.31671121</v>
      </c>
      <c r="H138" s="36">
        <f>SUMIFS(СВЦЭМ!$C$39:$C$782,СВЦЭМ!$A$39:$A$782,$A138,СВЦЭМ!$B$39:$B$782,H$119)+'СЕТ СН'!$I$9+СВЦЭМ!$D$10+'СЕТ СН'!$I$5-'СЕТ СН'!$I$17</f>
        <v>4070.5235748099999</v>
      </c>
      <c r="I138" s="36">
        <f>SUMIFS(СВЦЭМ!$C$39:$C$782,СВЦЭМ!$A$39:$A$782,$A138,СВЦЭМ!$B$39:$B$782,I$119)+'СЕТ СН'!$I$9+СВЦЭМ!$D$10+'СЕТ СН'!$I$5-'СЕТ СН'!$I$17</f>
        <v>4029.4767861700002</v>
      </c>
      <c r="J138" s="36">
        <f>SUMIFS(СВЦЭМ!$C$39:$C$782,СВЦЭМ!$A$39:$A$782,$A138,СВЦЭМ!$B$39:$B$782,J$119)+'СЕТ СН'!$I$9+СВЦЭМ!$D$10+'СЕТ СН'!$I$5-'СЕТ СН'!$I$17</f>
        <v>3991.6121665800001</v>
      </c>
      <c r="K138" s="36">
        <f>SUMIFS(СВЦЭМ!$C$39:$C$782,СВЦЭМ!$A$39:$A$782,$A138,СВЦЭМ!$B$39:$B$782,K$119)+'СЕТ СН'!$I$9+СВЦЭМ!$D$10+'СЕТ СН'!$I$5-'СЕТ СН'!$I$17</f>
        <v>3983.8204883099997</v>
      </c>
      <c r="L138" s="36">
        <f>SUMIFS(СВЦЭМ!$C$39:$C$782,СВЦЭМ!$A$39:$A$782,$A138,СВЦЭМ!$B$39:$B$782,L$119)+'СЕТ СН'!$I$9+СВЦЭМ!$D$10+'СЕТ СН'!$I$5-'СЕТ СН'!$I$17</f>
        <v>3968.08130622</v>
      </c>
      <c r="M138" s="36">
        <f>SUMIFS(СВЦЭМ!$C$39:$C$782,СВЦЭМ!$A$39:$A$782,$A138,СВЦЭМ!$B$39:$B$782,M$119)+'СЕТ СН'!$I$9+СВЦЭМ!$D$10+'СЕТ СН'!$I$5-'СЕТ СН'!$I$17</f>
        <v>3991.5639176699997</v>
      </c>
      <c r="N138" s="36">
        <f>SUMIFS(СВЦЭМ!$C$39:$C$782,СВЦЭМ!$A$39:$A$782,$A138,СВЦЭМ!$B$39:$B$782,N$119)+'СЕТ СН'!$I$9+СВЦЭМ!$D$10+'СЕТ СН'!$I$5-'СЕТ СН'!$I$17</f>
        <v>3999.7319035299997</v>
      </c>
      <c r="O138" s="36">
        <f>SUMIFS(СВЦЭМ!$C$39:$C$782,СВЦЭМ!$A$39:$A$782,$A138,СВЦЭМ!$B$39:$B$782,O$119)+'СЕТ СН'!$I$9+СВЦЭМ!$D$10+'СЕТ СН'!$I$5-'СЕТ СН'!$I$17</f>
        <v>4004.7763875700002</v>
      </c>
      <c r="P138" s="36">
        <f>SUMIFS(СВЦЭМ!$C$39:$C$782,СВЦЭМ!$A$39:$A$782,$A138,СВЦЭМ!$B$39:$B$782,P$119)+'СЕТ СН'!$I$9+СВЦЭМ!$D$10+'СЕТ СН'!$I$5-'СЕТ СН'!$I$17</f>
        <v>4025.0990312399999</v>
      </c>
      <c r="Q138" s="36">
        <f>SUMIFS(СВЦЭМ!$C$39:$C$782,СВЦЭМ!$A$39:$A$782,$A138,СВЦЭМ!$B$39:$B$782,Q$119)+'СЕТ СН'!$I$9+СВЦЭМ!$D$10+'СЕТ СН'!$I$5-'СЕТ СН'!$I$17</f>
        <v>4035.4094429699999</v>
      </c>
      <c r="R138" s="36">
        <f>SUMIFS(СВЦЭМ!$C$39:$C$782,СВЦЭМ!$A$39:$A$782,$A138,СВЦЭМ!$B$39:$B$782,R$119)+'СЕТ СН'!$I$9+СВЦЭМ!$D$10+'СЕТ СН'!$I$5-'СЕТ СН'!$I$17</f>
        <v>4052.0538979900002</v>
      </c>
      <c r="S138" s="36">
        <f>SUMIFS(СВЦЭМ!$C$39:$C$782,СВЦЭМ!$A$39:$A$782,$A138,СВЦЭМ!$B$39:$B$782,S$119)+'СЕТ СН'!$I$9+СВЦЭМ!$D$10+'СЕТ СН'!$I$5-'СЕТ СН'!$I$17</f>
        <v>4044.0176239699999</v>
      </c>
      <c r="T138" s="36">
        <f>SUMIFS(СВЦЭМ!$C$39:$C$782,СВЦЭМ!$A$39:$A$782,$A138,СВЦЭМ!$B$39:$B$782,T$119)+'СЕТ СН'!$I$9+СВЦЭМ!$D$10+'СЕТ СН'!$I$5-'СЕТ СН'!$I$17</f>
        <v>4026.3951616200002</v>
      </c>
      <c r="U138" s="36">
        <f>SUMIFS(СВЦЭМ!$C$39:$C$782,СВЦЭМ!$A$39:$A$782,$A138,СВЦЭМ!$B$39:$B$782,U$119)+'СЕТ СН'!$I$9+СВЦЭМ!$D$10+'СЕТ СН'!$I$5-'СЕТ СН'!$I$17</f>
        <v>3988.9892943999998</v>
      </c>
      <c r="V138" s="36">
        <f>SUMIFS(СВЦЭМ!$C$39:$C$782,СВЦЭМ!$A$39:$A$782,$A138,СВЦЭМ!$B$39:$B$782,V$119)+'СЕТ СН'!$I$9+СВЦЭМ!$D$10+'СЕТ СН'!$I$5-'СЕТ СН'!$I$17</f>
        <v>3970.91029407</v>
      </c>
      <c r="W138" s="36">
        <f>SUMIFS(СВЦЭМ!$C$39:$C$782,СВЦЭМ!$A$39:$A$782,$A138,СВЦЭМ!$B$39:$B$782,W$119)+'СЕТ СН'!$I$9+СВЦЭМ!$D$10+'СЕТ СН'!$I$5-'СЕТ СН'!$I$17</f>
        <v>3966.4454979000002</v>
      </c>
      <c r="X138" s="36">
        <f>SUMIFS(СВЦЭМ!$C$39:$C$782,СВЦЭМ!$A$39:$A$782,$A138,СВЦЭМ!$B$39:$B$782,X$119)+'СЕТ СН'!$I$9+СВЦЭМ!$D$10+'СЕТ СН'!$I$5-'СЕТ СН'!$I$17</f>
        <v>3993.8217323899999</v>
      </c>
      <c r="Y138" s="36">
        <f>SUMIFS(СВЦЭМ!$C$39:$C$782,СВЦЭМ!$A$39:$A$782,$A138,СВЦЭМ!$B$39:$B$782,Y$119)+'СЕТ СН'!$I$9+СВЦЭМ!$D$10+'СЕТ СН'!$I$5-'СЕТ СН'!$I$17</f>
        <v>4015.36974379</v>
      </c>
    </row>
    <row r="139" spans="1:25" ht="15.75" x14ac:dyDescent="0.2">
      <c r="A139" s="35">
        <f t="shared" si="3"/>
        <v>44671</v>
      </c>
      <c r="B139" s="36">
        <f>SUMIFS(СВЦЭМ!$C$39:$C$782,СВЦЭМ!$A$39:$A$782,$A139,СВЦЭМ!$B$39:$B$782,B$119)+'СЕТ СН'!$I$9+СВЦЭМ!$D$10+'СЕТ СН'!$I$5-'СЕТ СН'!$I$17</f>
        <v>3922.0169417400002</v>
      </c>
      <c r="C139" s="36">
        <f>SUMIFS(СВЦЭМ!$C$39:$C$782,СВЦЭМ!$A$39:$A$782,$A139,СВЦЭМ!$B$39:$B$782,C$119)+'СЕТ СН'!$I$9+СВЦЭМ!$D$10+'СЕТ СН'!$I$5-'СЕТ СН'!$I$17</f>
        <v>3969.94130679</v>
      </c>
      <c r="D139" s="36">
        <f>SUMIFS(СВЦЭМ!$C$39:$C$782,СВЦЭМ!$A$39:$A$782,$A139,СВЦЭМ!$B$39:$B$782,D$119)+'СЕТ СН'!$I$9+СВЦЭМ!$D$10+'СЕТ СН'!$I$5-'СЕТ СН'!$I$17</f>
        <v>3993.2364921899998</v>
      </c>
      <c r="E139" s="36">
        <f>SUMIFS(СВЦЭМ!$C$39:$C$782,СВЦЭМ!$A$39:$A$782,$A139,СВЦЭМ!$B$39:$B$782,E$119)+'СЕТ СН'!$I$9+СВЦЭМ!$D$10+'СЕТ СН'!$I$5-'СЕТ СН'!$I$17</f>
        <v>4006.1733669599998</v>
      </c>
      <c r="F139" s="36">
        <f>SUMIFS(СВЦЭМ!$C$39:$C$782,СВЦЭМ!$A$39:$A$782,$A139,СВЦЭМ!$B$39:$B$782,F$119)+'СЕТ СН'!$I$9+СВЦЭМ!$D$10+'СЕТ СН'!$I$5-'СЕТ СН'!$I$17</f>
        <v>4007.97435731</v>
      </c>
      <c r="G139" s="36">
        <f>SUMIFS(СВЦЭМ!$C$39:$C$782,СВЦЭМ!$A$39:$A$782,$A139,СВЦЭМ!$B$39:$B$782,G$119)+'СЕТ СН'!$I$9+СВЦЭМ!$D$10+'СЕТ СН'!$I$5-'СЕТ СН'!$I$17</f>
        <v>3986.9869733699998</v>
      </c>
      <c r="H139" s="36">
        <f>SUMIFS(СВЦЭМ!$C$39:$C$782,СВЦЭМ!$A$39:$A$782,$A139,СВЦЭМ!$B$39:$B$782,H$119)+'СЕТ СН'!$I$9+СВЦЭМ!$D$10+'СЕТ СН'!$I$5-'СЕТ СН'!$I$17</f>
        <v>3938.1419329600003</v>
      </c>
      <c r="I139" s="36">
        <f>SUMIFS(СВЦЭМ!$C$39:$C$782,СВЦЭМ!$A$39:$A$782,$A139,СВЦЭМ!$B$39:$B$782,I$119)+'СЕТ СН'!$I$9+СВЦЭМ!$D$10+'СЕТ СН'!$I$5-'СЕТ СН'!$I$17</f>
        <v>3947.90263422</v>
      </c>
      <c r="J139" s="36">
        <f>SUMIFS(СВЦЭМ!$C$39:$C$782,СВЦЭМ!$A$39:$A$782,$A139,СВЦЭМ!$B$39:$B$782,J$119)+'СЕТ СН'!$I$9+СВЦЭМ!$D$10+'СЕТ СН'!$I$5-'СЕТ СН'!$I$17</f>
        <v>3954.5756929999998</v>
      </c>
      <c r="K139" s="36">
        <f>SUMIFS(СВЦЭМ!$C$39:$C$782,СВЦЭМ!$A$39:$A$782,$A139,СВЦЭМ!$B$39:$B$782,K$119)+'СЕТ СН'!$I$9+СВЦЭМ!$D$10+'СЕТ СН'!$I$5-'СЕТ СН'!$I$17</f>
        <v>3945.6217390199999</v>
      </c>
      <c r="L139" s="36">
        <f>SUMIFS(СВЦЭМ!$C$39:$C$782,СВЦЭМ!$A$39:$A$782,$A139,СВЦЭМ!$B$39:$B$782,L$119)+'СЕТ СН'!$I$9+СВЦЭМ!$D$10+'СЕТ СН'!$I$5-'СЕТ СН'!$I$17</f>
        <v>3932.4546645700002</v>
      </c>
      <c r="M139" s="36">
        <f>SUMIFS(СВЦЭМ!$C$39:$C$782,СВЦЭМ!$A$39:$A$782,$A139,СВЦЭМ!$B$39:$B$782,M$119)+'СЕТ СН'!$I$9+СВЦЭМ!$D$10+'СЕТ СН'!$I$5-'СЕТ СН'!$I$17</f>
        <v>3941.22577146</v>
      </c>
      <c r="N139" s="36">
        <f>SUMIFS(СВЦЭМ!$C$39:$C$782,СВЦЭМ!$A$39:$A$782,$A139,СВЦЭМ!$B$39:$B$782,N$119)+'СЕТ СН'!$I$9+СВЦЭМ!$D$10+'СЕТ СН'!$I$5-'СЕТ СН'!$I$17</f>
        <v>3938.3601765599997</v>
      </c>
      <c r="O139" s="36">
        <f>SUMIFS(СВЦЭМ!$C$39:$C$782,СВЦЭМ!$A$39:$A$782,$A139,СВЦЭМ!$B$39:$B$782,O$119)+'СЕТ СН'!$I$9+СВЦЭМ!$D$10+'СЕТ СН'!$I$5-'СЕТ СН'!$I$17</f>
        <v>3929.1249815299998</v>
      </c>
      <c r="P139" s="36">
        <f>SUMIFS(СВЦЭМ!$C$39:$C$782,СВЦЭМ!$A$39:$A$782,$A139,СВЦЭМ!$B$39:$B$782,P$119)+'СЕТ СН'!$I$9+СВЦЭМ!$D$10+'СЕТ СН'!$I$5-'СЕТ СН'!$I$17</f>
        <v>3931.4467021299997</v>
      </c>
      <c r="Q139" s="36">
        <f>SUMIFS(СВЦЭМ!$C$39:$C$782,СВЦЭМ!$A$39:$A$782,$A139,СВЦЭМ!$B$39:$B$782,Q$119)+'СЕТ СН'!$I$9+СВЦЭМ!$D$10+'СЕТ СН'!$I$5-'СЕТ СН'!$I$17</f>
        <v>3929.4912276099999</v>
      </c>
      <c r="R139" s="36">
        <f>SUMIFS(СВЦЭМ!$C$39:$C$782,СВЦЭМ!$A$39:$A$782,$A139,СВЦЭМ!$B$39:$B$782,R$119)+'СЕТ СН'!$I$9+СВЦЭМ!$D$10+'СЕТ СН'!$I$5-'СЕТ СН'!$I$17</f>
        <v>3925.1330804199997</v>
      </c>
      <c r="S139" s="36">
        <f>SUMIFS(СВЦЭМ!$C$39:$C$782,СВЦЭМ!$A$39:$A$782,$A139,СВЦЭМ!$B$39:$B$782,S$119)+'СЕТ СН'!$I$9+СВЦЭМ!$D$10+'СЕТ СН'!$I$5-'СЕТ СН'!$I$17</f>
        <v>3933.4584520099997</v>
      </c>
      <c r="T139" s="36">
        <f>SUMIFS(СВЦЭМ!$C$39:$C$782,СВЦЭМ!$A$39:$A$782,$A139,СВЦЭМ!$B$39:$B$782,T$119)+'СЕТ СН'!$I$9+СВЦЭМ!$D$10+'СЕТ СН'!$I$5-'СЕТ СН'!$I$17</f>
        <v>3932.7987718699997</v>
      </c>
      <c r="U139" s="36">
        <f>SUMIFS(СВЦЭМ!$C$39:$C$782,СВЦЭМ!$A$39:$A$782,$A139,СВЦЭМ!$B$39:$B$782,U$119)+'СЕТ СН'!$I$9+СВЦЭМ!$D$10+'СЕТ СН'!$I$5-'СЕТ СН'!$I$17</f>
        <v>3944.3510524200001</v>
      </c>
      <c r="V139" s="36">
        <f>SUMIFS(СВЦЭМ!$C$39:$C$782,СВЦЭМ!$A$39:$A$782,$A139,СВЦЭМ!$B$39:$B$782,V$119)+'СЕТ СН'!$I$9+СВЦЭМ!$D$10+'СЕТ СН'!$I$5-'СЕТ СН'!$I$17</f>
        <v>3962.7353590399998</v>
      </c>
      <c r="W139" s="36">
        <f>SUMIFS(СВЦЭМ!$C$39:$C$782,СВЦЭМ!$A$39:$A$782,$A139,СВЦЭМ!$B$39:$B$782,W$119)+'СЕТ СН'!$I$9+СВЦЭМ!$D$10+'СЕТ СН'!$I$5-'СЕТ СН'!$I$17</f>
        <v>3954.05271279</v>
      </c>
      <c r="X139" s="36">
        <f>SUMIFS(СВЦЭМ!$C$39:$C$782,СВЦЭМ!$A$39:$A$782,$A139,СВЦЭМ!$B$39:$B$782,X$119)+'СЕТ СН'!$I$9+СВЦЭМ!$D$10+'СЕТ СН'!$I$5-'СЕТ СН'!$I$17</f>
        <v>3922.9942587799997</v>
      </c>
      <c r="Y139" s="36">
        <f>SUMIFS(СВЦЭМ!$C$39:$C$782,СВЦЭМ!$A$39:$A$782,$A139,СВЦЭМ!$B$39:$B$782,Y$119)+'СЕТ СН'!$I$9+СВЦЭМ!$D$10+'СЕТ СН'!$I$5-'СЕТ СН'!$I$17</f>
        <v>3919.7678785199996</v>
      </c>
    </row>
    <row r="140" spans="1:25" ht="15.75" x14ac:dyDescent="0.2">
      <c r="A140" s="35">
        <f t="shared" si="3"/>
        <v>44672</v>
      </c>
      <c r="B140" s="36">
        <f>SUMIFS(СВЦЭМ!$C$39:$C$782,СВЦЭМ!$A$39:$A$782,$A140,СВЦЭМ!$B$39:$B$782,B$119)+'СЕТ СН'!$I$9+СВЦЭМ!$D$10+'СЕТ СН'!$I$5-'СЕТ СН'!$I$17</f>
        <v>4093.0950447099999</v>
      </c>
      <c r="C140" s="36">
        <f>SUMIFS(СВЦЭМ!$C$39:$C$782,СВЦЭМ!$A$39:$A$782,$A140,СВЦЭМ!$B$39:$B$782,C$119)+'СЕТ СН'!$I$9+СВЦЭМ!$D$10+'СЕТ СН'!$I$5-'СЕТ СН'!$I$17</f>
        <v>4049.7693199</v>
      </c>
      <c r="D140" s="36">
        <f>SUMIFS(СВЦЭМ!$C$39:$C$782,СВЦЭМ!$A$39:$A$782,$A140,СВЦЭМ!$B$39:$B$782,D$119)+'СЕТ СН'!$I$9+СВЦЭМ!$D$10+'СЕТ СН'!$I$5-'СЕТ СН'!$I$17</f>
        <v>4059.06139837</v>
      </c>
      <c r="E140" s="36">
        <f>SUMIFS(СВЦЭМ!$C$39:$C$782,СВЦЭМ!$A$39:$A$782,$A140,СВЦЭМ!$B$39:$B$782,E$119)+'СЕТ СН'!$I$9+СВЦЭМ!$D$10+'СЕТ СН'!$I$5-'СЕТ СН'!$I$17</f>
        <v>4066.97803845</v>
      </c>
      <c r="F140" s="36">
        <f>SUMIFS(СВЦЭМ!$C$39:$C$782,СВЦЭМ!$A$39:$A$782,$A140,СВЦЭМ!$B$39:$B$782,F$119)+'СЕТ СН'!$I$9+СВЦЭМ!$D$10+'СЕТ СН'!$I$5-'СЕТ СН'!$I$17</f>
        <v>4046.8758732799997</v>
      </c>
      <c r="G140" s="36">
        <f>SUMIFS(СВЦЭМ!$C$39:$C$782,СВЦЭМ!$A$39:$A$782,$A140,СВЦЭМ!$B$39:$B$782,G$119)+'СЕТ СН'!$I$9+СВЦЭМ!$D$10+'СЕТ СН'!$I$5-'СЕТ СН'!$I$17</f>
        <v>4025.0906329999998</v>
      </c>
      <c r="H140" s="36">
        <f>SUMIFS(СВЦЭМ!$C$39:$C$782,СВЦЭМ!$A$39:$A$782,$A140,СВЦЭМ!$B$39:$B$782,H$119)+'СЕТ СН'!$I$9+СВЦЭМ!$D$10+'СЕТ СН'!$I$5-'СЕТ СН'!$I$17</f>
        <v>3978.3072618400001</v>
      </c>
      <c r="I140" s="36">
        <f>SUMIFS(СВЦЭМ!$C$39:$C$782,СВЦЭМ!$A$39:$A$782,$A140,СВЦЭМ!$B$39:$B$782,I$119)+'СЕТ СН'!$I$9+СВЦЭМ!$D$10+'СЕТ СН'!$I$5-'СЕТ СН'!$I$17</f>
        <v>3977.29553059</v>
      </c>
      <c r="J140" s="36">
        <f>SUMIFS(СВЦЭМ!$C$39:$C$782,СВЦЭМ!$A$39:$A$782,$A140,СВЦЭМ!$B$39:$B$782,J$119)+'СЕТ СН'!$I$9+СВЦЭМ!$D$10+'СЕТ СН'!$I$5-'СЕТ СН'!$I$17</f>
        <v>3980.0480249800003</v>
      </c>
      <c r="K140" s="36">
        <f>SUMIFS(СВЦЭМ!$C$39:$C$782,СВЦЭМ!$A$39:$A$782,$A140,СВЦЭМ!$B$39:$B$782,K$119)+'СЕТ СН'!$I$9+СВЦЭМ!$D$10+'СЕТ СН'!$I$5-'СЕТ СН'!$I$17</f>
        <v>3954.6809652000002</v>
      </c>
      <c r="L140" s="36">
        <f>SUMIFS(СВЦЭМ!$C$39:$C$782,СВЦЭМ!$A$39:$A$782,$A140,СВЦЭМ!$B$39:$B$782,L$119)+'СЕТ СН'!$I$9+СВЦЭМ!$D$10+'СЕТ СН'!$I$5-'СЕТ СН'!$I$17</f>
        <v>3952.1441096600001</v>
      </c>
      <c r="M140" s="36">
        <f>SUMIFS(СВЦЭМ!$C$39:$C$782,СВЦЭМ!$A$39:$A$782,$A140,СВЦЭМ!$B$39:$B$782,M$119)+'СЕТ СН'!$I$9+СВЦЭМ!$D$10+'СЕТ СН'!$I$5-'СЕТ СН'!$I$17</f>
        <v>3971.6221627599998</v>
      </c>
      <c r="N140" s="36">
        <f>SUMIFS(СВЦЭМ!$C$39:$C$782,СВЦЭМ!$A$39:$A$782,$A140,СВЦЭМ!$B$39:$B$782,N$119)+'СЕТ СН'!$I$9+СВЦЭМ!$D$10+'СЕТ СН'!$I$5-'СЕТ СН'!$I$17</f>
        <v>3977.6962251499999</v>
      </c>
      <c r="O140" s="36">
        <f>SUMIFS(СВЦЭМ!$C$39:$C$782,СВЦЭМ!$A$39:$A$782,$A140,СВЦЭМ!$B$39:$B$782,O$119)+'СЕТ СН'!$I$9+СВЦЭМ!$D$10+'СЕТ СН'!$I$5-'СЕТ СН'!$I$17</f>
        <v>4007.3981482299996</v>
      </c>
      <c r="P140" s="36">
        <f>SUMIFS(СВЦЭМ!$C$39:$C$782,СВЦЭМ!$A$39:$A$782,$A140,СВЦЭМ!$B$39:$B$782,P$119)+'СЕТ СН'!$I$9+СВЦЭМ!$D$10+'СЕТ СН'!$I$5-'СЕТ СН'!$I$17</f>
        <v>4019.0876045599998</v>
      </c>
      <c r="Q140" s="36">
        <f>SUMIFS(СВЦЭМ!$C$39:$C$782,СВЦЭМ!$A$39:$A$782,$A140,СВЦЭМ!$B$39:$B$782,Q$119)+'СЕТ СН'!$I$9+СВЦЭМ!$D$10+'СЕТ СН'!$I$5-'СЕТ СН'!$I$17</f>
        <v>4040.5447207699999</v>
      </c>
      <c r="R140" s="36">
        <f>SUMIFS(СВЦЭМ!$C$39:$C$782,СВЦЭМ!$A$39:$A$782,$A140,СВЦЭМ!$B$39:$B$782,R$119)+'СЕТ СН'!$I$9+СВЦЭМ!$D$10+'СЕТ СН'!$I$5-'СЕТ СН'!$I$17</f>
        <v>4034.4665024599999</v>
      </c>
      <c r="S140" s="36">
        <f>SUMIFS(СВЦЭМ!$C$39:$C$782,СВЦЭМ!$A$39:$A$782,$A140,СВЦЭМ!$B$39:$B$782,S$119)+'СЕТ СН'!$I$9+СВЦЭМ!$D$10+'СЕТ СН'!$I$5-'СЕТ СН'!$I$17</f>
        <v>4012.6708067899999</v>
      </c>
      <c r="T140" s="36">
        <f>SUMIFS(СВЦЭМ!$C$39:$C$782,СВЦЭМ!$A$39:$A$782,$A140,СВЦЭМ!$B$39:$B$782,T$119)+'СЕТ СН'!$I$9+СВЦЭМ!$D$10+'СЕТ СН'!$I$5-'СЕТ СН'!$I$17</f>
        <v>3997.5980595999999</v>
      </c>
      <c r="U140" s="36">
        <f>SUMIFS(СВЦЭМ!$C$39:$C$782,СВЦЭМ!$A$39:$A$782,$A140,СВЦЭМ!$B$39:$B$782,U$119)+'СЕТ СН'!$I$9+СВЦЭМ!$D$10+'СЕТ СН'!$I$5-'СЕТ СН'!$I$17</f>
        <v>3967.66276376</v>
      </c>
      <c r="V140" s="36">
        <f>SUMIFS(СВЦЭМ!$C$39:$C$782,СВЦЭМ!$A$39:$A$782,$A140,СВЦЭМ!$B$39:$B$782,V$119)+'СЕТ СН'!$I$9+СВЦЭМ!$D$10+'СЕТ СН'!$I$5-'СЕТ СН'!$I$17</f>
        <v>3926.0365845699998</v>
      </c>
      <c r="W140" s="36">
        <f>SUMIFS(СВЦЭМ!$C$39:$C$782,СВЦЭМ!$A$39:$A$782,$A140,СВЦЭМ!$B$39:$B$782,W$119)+'СЕТ СН'!$I$9+СВЦЭМ!$D$10+'СЕТ СН'!$I$5-'СЕТ СН'!$I$17</f>
        <v>3958.3435888899999</v>
      </c>
      <c r="X140" s="36">
        <f>SUMIFS(СВЦЭМ!$C$39:$C$782,СВЦЭМ!$A$39:$A$782,$A140,СВЦЭМ!$B$39:$B$782,X$119)+'СЕТ СН'!$I$9+СВЦЭМ!$D$10+'СЕТ СН'!$I$5-'СЕТ СН'!$I$17</f>
        <v>3989.4159818500002</v>
      </c>
      <c r="Y140" s="36">
        <f>SUMIFS(СВЦЭМ!$C$39:$C$782,СВЦЭМ!$A$39:$A$782,$A140,СВЦЭМ!$B$39:$B$782,Y$119)+'СЕТ СН'!$I$9+СВЦЭМ!$D$10+'СЕТ СН'!$I$5-'СЕТ СН'!$I$17</f>
        <v>4025.1894852</v>
      </c>
    </row>
    <row r="141" spans="1:25" ht="15.75" x14ac:dyDescent="0.2">
      <c r="A141" s="35">
        <f t="shared" si="3"/>
        <v>44673</v>
      </c>
      <c r="B141" s="36">
        <f>SUMIFS(СВЦЭМ!$C$39:$C$782,СВЦЭМ!$A$39:$A$782,$A141,СВЦЭМ!$B$39:$B$782,B$119)+'СЕТ СН'!$I$9+СВЦЭМ!$D$10+'СЕТ СН'!$I$5-'СЕТ СН'!$I$17</f>
        <v>3999.7691061400001</v>
      </c>
      <c r="C141" s="36">
        <f>SUMIFS(СВЦЭМ!$C$39:$C$782,СВЦЭМ!$A$39:$A$782,$A141,СВЦЭМ!$B$39:$B$782,C$119)+'СЕТ СН'!$I$9+СВЦЭМ!$D$10+'СЕТ СН'!$I$5-'СЕТ СН'!$I$17</f>
        <v>4021.88629412</v>
      </c>
      <c r="D141" s="36">
        <f>SUMIFS(СВЦЭМ!$C$39:$C$782,СВЦЭМ!$A$39:$A$782,$A141,СВЦЭМ!$B$39:$B$782,D$119)+'СЕТ СН'!$I$9+СВЦЭМ!$D$10+'СЕТ СН'!$I$5-'СЕТ СН'!$I$17</f>
        <v>4049.3214522799999</v>
      </c>
      <c r="E141" s="36">
        <f>SUMIFS(СВЦЭМ!$C$39:$C$782,СВЦЭМ!$A$39:$A$782,$A141,СВЦЭМ!$B$39:$B$782,E$119)+'СЕТ СН'!$I$9+СВЦЭМ!$D$10+'СЕТ СН'!$I$5-'СЕТ СН'!$I$17</f>
        <v>4062.1353384100003</v>
      </c>
      <c r="F141" s="36">
        <f>SUMIFS(СВЦЭМ!$C$39:$C$782,СВЦЭМ!$A$39:$A$782,$A141,СВЦЭМ!$B$39:$B$782,F$119)+'СЕТ СН'!$I$9+СВЦЭМ!$D$10+'СЕТ СН'!$I$5-'СЕТ СН'!$I$17</f>
        <v>4070.1399647600001</v>
      </c>
      <c r="G141" s="36">
        <f>SUMIFS(СВЦЭМ!$C$39:$C$782,СВЦЭМ!$A$39:$A$782,$A141,СВЦЭМ!$B$39:$B$782,G$119)+'СЕТ СН'!$I$9+СВЦЭМ!$D$10+'СЕТ СН'!$I$5-'СЕТ СН'!$I$17</f>
        <v>4074.1056881599998</v>
      </c>
      <c r="H141" s="36">
        <f>SUMIFS(СВЦЭМ!$C$39:$C$782,СВЦЭМ!$A$39:$A$782,$A141,СВЦЭМ!$B$39:$B$782,H$119)+'СЕТ СН'!$I$9+СВЦЭМ!$D$10+'СЕТ СН'!$I$5-'СЕТ СН'!$I$17</f>
        <v>4034.8574032299998</v>
      </c>
      <c r="I141" s="36">
        <f>SUMIFS(СВЦЭМ!$C$39:$C$782,СВЦЭМ!$A$39:$A$782,$A141,СВЦЭМ!$B$39:$B$782,I$119)+'СЕТ СН'!$I$9+СВЦЭМ!$D$10+'СЕТ СН'!$I$5-'СЕТ СН'!$I$17</f>
        <v>3992.9643611399997</v>
      </c>
      <c r="J141" s="36">
        <f>SUMIFS(СВЦЭМ!$C$39:$C$782,СВЦЭМ!$A$39:$A$782,$A141,СВЦЭМ!$B$39:$B$782,J$119)+'СЕТ СН'!$I$9+СВЦЭМ!$D$10+'СЕТ СН'!$I$5-'СЕТ СН'!$I$17</f>
        <v>3960.44390247</v>
      </c>
      <c r="K141" s="36">
        <f>SUMIFS(СВЦЭМ!$C$39:$C$782,СВЦЭМ!$A$39:$A$782,$A141,СВЦЭМ!$B$39:$B$782,K$119)+'СЕТ СН'!$I$9+СВЦЭМ!$D$10+'СЕТ СН'!$I$5-'СЕТ СН'!$I$17</f>
        <v>3944.2202422700002</v>
      </c>
      <c r="L141" s="36">
        <f>SUMIFS(СВЦЭМ!$C$39:$C$782,СВЦЭМ!$A$39:$A$782,$A141,СВЦЭМ!$B$39:$B$782,L$119)+'СЕТ СН'!$I$9+СВЦЭМ!$D$10+'СЕТ СН'!$I$5-'СЕТ СН'!$I$17</f>
        <v>3939.7165574299997</v>
      </c>
      <c r="M141" s="36">
        <f>SUMIFS(СВЦЭМ!$C$39:$C$782,СВЦЭМ!$A$39:$A$782,$A141,СВЦЭМ!$B$39:$B$782,M$119)+'СЕТ СН'!$I$9+СВЦЭМ!$D$10+'СЕТ СН'!$I$5-'СЕТ СН'!$I$17</f>
        <v>3951.29918623</v>
      </c>
      <c r="N141" s="36">
        <f>SUMIFS(СВЦЭМ!$C$39:$C$782,СВЦЭМ!$A$39:$A$782,$A141,СВЦЭМ!$B$39:$B$782,N$119)+'СЕТ СН'!$I$9+СВЦЭМ!$D$10+'СЕТ СН'!$I$5-'СЕТ СН'!$I$17</f>
        <v>3965.6996644800001</v>
      </c>
      <c r="O141" s="36">
        <f>SUMIFS(СВЦЭМ!$C$39:$C$782,СВЦЭМ!$A$39:$A$782,$A141,СВЦЭМ!$B$39:$B$782,O$119)+'СЕТ СН'!$I$9+СВЦЭМ!$D$10+'СЕТ СН'!$I$5-'СЕТ СН'!$I$17</f>
        <v>3977.2347064599999</v>
      </c>
      <c r="P141" s="36">
        <f>SUMIFS(СВЦЭМ!$C$39:$C$782,СВЦЭМ!$A$39:$A$782,$A141,СВЦЭМ!$B$39:$B$782,P$119)+'СЕТ СН'!$I$9+СВЦЭМ!$D$10+'СЕТ СН'!$I$5-'СЕТ СН'!$I$17</f>
        <v>3973.96369693</v>
      </c>
      <c r="Q141" s="36">
        <f>SUMIFS(СВЦЭМ!$C$39:$C$782,СВЦЭМ!$A$39:$A$782,$A141,СВЦЭМ!$B$39:$B$782,Q$119)+'СЕТ СН'!$I$9+СВЦЭМ!$D$10+'СЕТ СН'!$I$5-'СЕТ СН'!$I$17</f>
        <v>3971.1928829099998</v>
      </c>
      <c r="R141" s="36">
        <f>SUMIFS(СВЦЭМ!$C$39:$C$782,СВЦЭМ!$A$39:$A$782,$A141,СВЦЭМ!$B$39:$B$782,R$119)+'СЕТ СН'!$I$9+СВЦЭМ!$D$10+'СЕТ СН'!$I$5-'СЕТ СН'!$I$17</f>
        <v>3985.12981623</v>
      </c>
      <c r="S141" s="36">
        <f>SUMIFS(СВЦЭМ!$C$39:$C$782,СВЦЭМ!$A$39:$A$782,$A141,СВЦЭМ!$B$39:$B$782,S$119)+'СЕТ СН'!$I$9+СВЦЭМ!$D$10+'СЕТ СН'!$I$5-'СЕТ СН'!$I$17</f>
        <v>3983.9789182599998</v>
      </c>
      <c r="T141" s="36">
        <f>SUMIFS(СВЦЭМ!$C$39:$C$782,СВЦЭМ!$A$39:$A$782,$A141,СВЦЭМ!$B$39:$B$782,T$119)+'СЕТ СН'!$I$9+СВЦЭМ!$D$10+'СЕТ СН'!$I$5-'СЕТ СН'!$I$17</f>
        <v>3982.3199790899998</v>
      </c>
      <c r="U141" s="36">
        <f>SUMIFS(СВЦЭМ!$C$39:$C$782,СВЦЭМ!$A$39:$A$782,$A141,СВЦЭМ!$B$39:$B$782,U$119)+'СЕТ СН'!$I$9+СВЦЭМ!$D$10+'СЕТ СН'!$I$5-'СЕТ СН'!$I$17</f>
        <v>3965.8680415700001</v>
      </c>
      <c r="V141" s="36">
        <f>SUMIFS(СВЦЭМ!$C$39:$C$782,СВЦЭМ!$A$39:$A$782,$A141,СВЦЭМ!$B$39:$B$782,V$119)+'СЕТ СН'!$I$9+СВЦЭМ!$D$10+'СЕТ СН'!$I$5-'СЕТ СН'!$I$17</f>
        <v>3954.9531268000001</v>
      </c>
      <c r="W141" s="36">
        <f>SUMIFS(СВЦЭМ!$C$39:$C$782,СВЦЭМ!$A$39:$A$782,$A141,СВЦЭМ!$B$39:$B$782,W$119)+'СЕТ СН'!$I$9+СВЦЭМ!$D$10+'СЕТ СН'!$I$5-'СЕТ СН'!$I$17</f>
        <v>3953.8904145699998</v>
      </c>
      <c r="X141" s="36">
        <f>SUMIFS(СВЦЭМ!$C$39:$C$782,СВЦЭМ!$A$39:$A$782,$A141,СВЦЭМ!$B$39:$B$782,X$119)+'СЕТ СН'!$I$9+СВЦЭМ!$D$10+'СЕТ СН'!$I$5-'СЕТ СН'!$I$17</f>
        <v>3963.0692558800001</v>
      </c>
      <c r="Y141" s="36">
        <f>SUMIFS(СВЦЭМ!$C$39:$C$782,СВЦЭМ!$A$39:$A$782,$A141,СВЦЭМ!$B$39:$B$782,Y$119)+'СЕТ СН'!$I$9+СВЦЭМ!$D$10+'СЕТ СН'!$I$5-'СЕТ СН'!$I$17</f>
        <v>3995.6896037799997</v>
      </c>
    </row>
    <row r="142" spans="1:25" ht="15.75" x14ac:dyDescent="0.2">
      <c r="A142" s="35">
        <f t="shared" si="3"/>
        <v>44674</v>
      </c>
      <c r="B142" s="36">
        <f>SUMIFS(СВЦЭМ!$C$39:$C$782,СВЦЭМ!$A$39:$A$782,$A142,СВЦЭМ!$B$39:$B$782,B$119)+'СЕТ СН'!$I$9+СВЦЭМ!$D$10+'СЕТ СН'!$I$5-'СЕТ СН'!$I$17</f>
        <v>3966.0990097899999</v>
      </c>
      <c r="C142" s="36">
        <f>SUMIFS(СВЦЭМ!$C$39:$C$782,СВЦЭМ!$A$39:$A$782,$A142,СВЦЭМ!$B$39:$B$782,C$119)+'СЕТ СН'!$I$9+СВЦЭМ!$D$10+'СЕТ СН'!$I$5-'СЕТ СН'!$I$17</f>
        <v>3979.40334132</v>
      </c>
      <c r="D142" s="36">
        <f>SUMIFS(СВЦЭМ!$C$39:$C$782,СВЦЭМ!$A$39:$A$782,$A142,СВЦЭМ!$B$39:$B$782,D$119)+'СЕТ СН'!$I$9+СВЦЭМ!$D$10+'СЕТ СН'!$I$5-'СЕТ СН'!$I$17</f>
        <v>4002.5014079499997</v>
      </c>
      <c r="E142" s="36">
        <f>SUMIFS(СВЦЭМ!$C$39:$C$782,СВЦЭМ!$A$39:$A$782,$A142,СВЦЭМ!$B$39:$B$782,E$119)+'СЕТ СН'!$I$9+СВЦЭМ!$D$10+'СЕТ СН'!$I$5-'СЕТ СН'!$I$17</f>
        <v>4014.16796389</v>
      </c>
      <c r="F142" s="36">
        <f>SUMIFS(СВЦЭМ!$C$39:$C$782,СВЦЭМ!$A$39:$A$782,$A142,СВЦЭМ!$B$39:$B$782,F$119)+'СЕТ СН'!$I$9+СВЦЭМ!$D$10+'СЕТ СН'!$I$5-'СЕТ СН'!$I$17</f>
        <v>4020.9933872499996</v>
      </c>
      <c r="G142" s="36">
        <f>SUMIFS(СВЦЭМ!$C$39:$C$782,СВЦЭМ!$A$39:$A$782,$A142,СВЦЭМ!$B$39:$B$782,G$119)+'СЕТ СН'!$I$9+СВЦЭМ!$D$10+'СЕТ СН'!$I$5-'СЕТ СН'!$I$17</f>
        <v>4045.5141476700001</v>
      </c>
      <c r="H142" s="36">
        <f>SUMIFS(СВЦЭМ!$C$39:$C$782,СВЦЭМ!$A$39:$A$782,$A142,СВЦЭМ!$B$39:$B$782,H$119)+'СЕТ СН'!$I$9+СВЦЭМ!$D$10+'СЕТ СН'!$I$5-'СЕТ СН'!$I$17</f>
        <v>4022.8656167299996</v>
      </c>
      <c r="I142" s="36">
        <f>SUMIFS(СВЦЭМ!$C$39:$C$782,СВЦЭМ!$A$39:$A$782,$A142,СВЦЭМ!$B$39:$B$782,I$119)+'СЕТ СН'!$I$9+СВЦЭМ!$D$10+'СЕТ СН'!$I$5-'СЕТ СН'!$I$17</f>
        <v>4022.2938849299999</v>
      </c>
      <c r="J142" s="36">
        <f>SUMIFS(СВЦЭМ!$C$39:$C$782,СВЦЭМ!$A$39:$A$782,$A142,СВЦЭМ!$B$39:$B$782,J$119)+'СЕТ СН'!$I$9+СВЦЭМ!$D$10+'СЕТ СН'!$I$5-'СЕТ СН'!$I$17</f>
        <v>3978.3936363399998</v>
      </c>
      <c r="K142" s="36">
        <f>SUMIFS(СВЦЭМ!$C$39:$C$782,СВЦЭМ!$A$39:$A$782,$A142,СВЦЭМ!$B$39:$B$782,K$119)+'СЕТ СН'!$I$9+СВЦЭМ!$D$10+'СЕТ СН'!$I$5-'СЕТ СН'!$I$17</f>
        <v>3939.46532785</v>
      </c>
      <c r="L142" s="36">
        <f>SUMIFS(СВЦЭМ!$C$39:$C$782,СВЦЭМ!$A$39:$A$782,$A142,СВЦЭМ!$B$39:$B$782,L$119)+'СЕТ СН'!$I$9+СВЦЭМ!$D$10+'СЕТ СН'!$I$5-'СЕТ СН'!$I$17</f>
        <v>3927.1028401900003</v>
      </c>
      <c r="M142" s="36">
        <f>SUMIFS(СВЦЭМ!$C$39:$C$782,СВЦЭМ!$A$39:$A$782,$A142,СВЦЭМ!$B$39:$B$782,M$119)+'СЕТ СН'!$I$9+СВЦЭМ!$D$10+'СЕТ СН'!$I$5-'СЕТ СН'!$I$17</f>
        <v>3920.6376866199998</v>
      </c>
      <c r="N142" s="36">
        <f>SUMIFS(СВЦЭМ!$C$39:$C$782,СВЦЭМ!$A$39:$A$782,$A142,СВЦЭМ!$B$39:$B$782,N$119)+'СЕТ СН'!$I$9+СВЦЭМ!$D$10+'СЕТ СН'!$I$5-'СЕТ СН'!$I$17</f>
        <v>3933.8805894400002</v>
      </c>
      <c r="O142" s="36">
        <f>SUMIFS(СВЦЭМ!$C$39:$C$782,СВЦЭМ!$A$39:$A$782,$A142,СВЦЭМ!$B$39:$B$782,O$119)+'СЕТ СН'!$I$9+СВЦЭМ!$D$10+'СЕТ СН'!$I$5-'СЕТ СН'!$I$17</f>
        <v>3944.1678678999997</v>
      </c>
      <c r="P142" s="36">
        <f>SUMIFS(СВЦЭМ!$C$39:$C$782,СВЦЭМ!$A$39:$A$782,$A142,СВЦЭМ!$B$39:$B$782,P$119)+'СЕТ СН'!$I$9+СВЦЭМ!$D$10+'СЕТ СН'!$I$5-'СЕТ СН'!$I$17</f>
        <v>3959.44452409</v>
      </c>
      <c r="Q142" s="36">
        <f>SUMIFS(СВЦЭМ!$C$39:$C$782,СВЦЭМ!$A$39:$A$782,$A142,СВЦЭМ!$B$39:$B$782,Q$119)+'СЕТ СН'!$I$9+СВЦЭМ!$D$10+'СЕТ СН'!$I$5-'СЕТ СН'!$I$17</f>
        <v>3972.88380379</v>
      </c>
      <c r="R142" s="36">
        <f>SUMIFS(СВЦЭМ!$C$39:$C$782,СВЦЭМ!$A$39:$A$782,$A142,СВЦЭМ!$B$39:$B$782,R$119)+'СЕТ СН'!$I$9+СВЦЭМ!$D$10+'СЕТ СН'!$I$5-'СЕТ СН'!$I$17</f>
        <v>3973.5086267400002</v>
      </c>
      <c r="S142" s="36">
        <f>SUMIFS(СВЦЭМ!$C$39:$C$782,СВЦЭМ!$A$39:$A$782,$A142,СВЦЭМ!$B$39:$B$782,S$119)+'СЕТ СН'!$I$9+СВЦЭМ!$D$10+'СЕТ СН'!$I$5-'СЕТ СН'!$I$17</f>
        <v>3974.4396449699998</v>
      </c>
      <c r="T142" s="36">
        <f>SUMIFS(СВЦЭМ!$C$39:$C$782,СВЦЭМ!$A$39:$A$782,$A142,СВЦЭМ!$B$39:$B$782,T$119)+'СЕТ СН'!$I$9+СВЦЭМ!$D$10+'СЕТ СН'!$I$5-'СЕТ СН'!$I$17</f>
        <v>3950.8840325800002</v>
      </c>
      <c r="U142" s="36">
        <f>SUMIFS(СВЦЭМ!$C$39:$C$782,СВЦЭМ!$A$39:$A$782,$A142,СВЦЭМ!$B$39:$B$782,U$119)+'СЕТ СН'!$I$9+СВЦЭМ!$D$10+'СЕТ СН'!$I$5-'СЕТ СН'!$I$17</f>
        <v>3938.8779151899998</v>
      </c>
      <c r="V142" s="36">
        <f>SUMIFS(СВЦЭМ!$C$39:$C$782,СВЦЭМ!$A$39:$A$782,$A142,СВЦЭМ!$B$39:$B$782,V$119)+'СЕТ СН'!$I$9+СВЦЭМ!$D$10+'СЕТ СН'!$I$5-'СЕТ СН'!$I$17</f>
        <v>3917.2194811299996</v>
      </c>
      <c r="W142" s="36">
        <f>SUMIFS(СВЦЭМ!$C$39:$C$782,СВЦЭМ!$A$39:$A$782,$A142,СВЦЭМ!$B$39:$B$782,W$119)+'СЕТ СН'!$I$9+СВЦЭМ!$D$10+'СЕТ СН'!$I$5-'СЕТ СН'!$I$17</f>
        <v>3909.32091666</v>
      </c>
      <c r="X142" s="36">
        <f>SUMIFS(СВЦЭМ!$C$39:$C$782,СВЦЭМ!$A$39:$A$782,$A142,СВЦЭМ!$B$39:$B$782,X$119)+'СЕТ СН'!$I$9+СВЦЭМ!$D$10+'СЕТ СН'!$I$5-'СЕТ СН'!$I$17</f>
        <v>3931.1782244799997</v>
      </c>
      <c r="Y142" s="36">
        <f>SUMIFS(СВЦЭМ!$C$39:$C$782,СВЦЭМ!$A$39:$A$782,$A142,СВЦЭМ!$B$39:$B$782,Y$119)+'СЕТ СН'!$I$9+СВЦЭМ!$D$10+'СЕТ СН'!$I$5-'СЕТ СН'!$I$17</f>
        <v>3957.65781595</v>
      </c>
    </row>
    <row r="143" spans="1:25" ht="15.75" x14ac:dyDescent="0.2">
      <c r="A143" s="35">
        <f t="shared" si="3"/>
        <v>44675</v>
      </c>
      <c r="B143" s="36">
        <f>SUMIFS(СВЦЭМ!$C$39:$C$782,СВЦЭМ!$A$39:$A$782,$A143,СВЦЭМ!$B$39:$B$782,B$119)+'СЕТ СН'!$I$9+СВЦЭМ!$D$10+'СЕТ СН'!$I$5-'СЕТ СН'!$I$17</f>
        <v>4015.0708045399997</v>
      </c>
      <c r="C143" s="36">
        <f>SUMIFS(СВЦЭМ!$C$39:$C$782,СВЦЭМ!$A$39:$A$782,$A143,СВЦЭМ!$B$39:$B$782,C$119)+'СЕТ СН'!$I$9+СВЦЭМ!$D$10+'СЕТ СН'!$I$5-'СЕТ СН'!$I$17</f>
        <v>4024.1198422099997</v>
      </c>
      <c r="D143" s="36">
        <f>SUMIFS(СВЦЭМ!$C$39:$C$782,СВЦЭМ!$A$39:$A$782,$A143,СВЦЭМ!$B$39:$B$782,D$119)+'СЕТ СН'!$I$9+СВЦЭМ!$D$10+'СЕТ СН'!$I$5-'СЕТ СН'!$I$17</f>
        <v>4041.8978602400002</v>
      </c>
      <c r="E143" s="36">
        <f>SUMIFS(СВЦЭМ!$C$39:$C$782,СВЦЭМ!$A$39:$A$782,$A143,СВЦЭМ!$B$39:$B$782,E$119)+'СЕТ СН'!$I$9+СВЦЭМ!$D$10+'СЕТ СН'!$I$5-'СЕТ СН'!$I$17</f>
        <v>4051.5889730700001</v>
      </c>
      <c r="F143" s="36">
        <f>SUMIFS(СВЦЭМ!$C$39:$C$782,СВЦЭМ!$A$39:$A$782,$A143,СВЦЭМ!$B$39:$B$782,F$119)+'СЕТ СН'!$I$9+СВЦЭМ!$D$10+'СЕТ СН'!$I$5-'СЕТ СН'!$I$17</f>
        <v>4063.1877814700001</v>
      </c>
      <c r="G143" s="36">
        <f>SUMIFS(СВЦЭМ!$C$39:$C$782,СВЦЭМ!$A$39:$A$782,$A143,СВЦЭМ!$B$39:$B$782,G$119)+'СЕТ СН'!$I$9+СВЦЭМ!$D$10+'СЕТ СН'!$I$5-'СЕТ СН'!$I$17</f>
        <v>4069.8065367600002</v>
      </c>
      <c r="H143" s="36">
        <f>SUMIFS(СВЦЭМ!$C$39:$C$782,СВЦЭМ!$A$39:$A$782,$A143,СВЦЭМ!$B$39:$B$782,H$119)+'СЕТ СН'!$I$9+СВЦЭМ!$D$10+'СЕТ СН'!$I$5-'СЕТ СН'!$I$17</f>
        <v>4088.15699253</v>
      </c>
      <c r="I143" s="36">
        <f>SUMIFS(СВЦЭМ!$C$39:$C$782,СВЦЭМ!$A$39:$A$782,$A143,СВЦЭМ!$B$39:$B$782,I$119)+'СЕТ СН'!$I$9+СВЦЭМ!$D$10+'СЕТ СН'!$I$5-'СЕТ СН'!$I$17</f>
        <v>4092.6631357699998</v>
      </c>
      <c r="J143" s="36">
        <f>SUMIFS(СВЦЭМ!$C$39:$C$782,СВЦЭМ!$A$39:$A$782,$A143,СВЦЭМ!$B$39:$B$782,J$119)+'СЕТ СН'!$I$9+СВЦЭМ!$D$10+'СЕТ СН'!$I$5-'СЕТ СН'!$I$17</f>
        <v>4043.00493405</v>
      </c>
      <c r="K143" s="36">
        <f>SUMIFS(СВЦЭМ!$C$39:$C$782,СВЦЭМ!$A$39:$A$782,$A143,СВЦЭМ!$B$39:$B$782,K$119)+'СЕТ СН'!$I$9+СВЦЭМ!$D$10+'СЕТ СН'!$I$5-'СЕТ СН'!$I$17</f>
        <v>3996.20035551</v>
      </c>
      <c r="L143" s="36">
        <f>SUMIFS(СВЦЭМ!$C$39:$C$782,СВЦЭМ!$A$39:$A$782,$A143,СВЦЭМ!$B$39:$B$782,L$119)+'СЕТ СН'!$I$9+СВЦЭМ!$D$10+'СЕТ СН'!$I$5-'СЕТ СН'!$I$17</f>
        <v>3970.4747329800002</v>
      </c>
      <c r="M143" s="36">
        <f>SUMIFS(СВЦЭМ!$C$39:$C$782,СВЦЭМ!$A$39:$A$782,$A143,СВЦЭМ!$B$39:$B$782,M$119)+'СЕТ СН'!$I$9+СВЦЭМ!$D$10+'СЕТ СН'!$I$5-'СЕТ СН'!$I$17</f>
        <v>3967.6502711100002</v>
      </c>
      <c r="N143" s="36">
        <f>SUMIFS(СВЦЭМ!$C$39:$C$782,СВЦЭМ!$A$39:$A$782,$A143,СВЦЭМ!$B$39:$B$782,N$119)+'СЕТ СН'!$I$9+СВЦЭМ!$D$10+'СЕТ СН'!$I$5-'СЕТ СН'!$I$17</f>
        <v>3969.7481987900001</v>
      </c>
      <c r="O143" s="36">
        <f>SUMIFS(СВЦЭМ!$C$39:$C$782,СВЦЭМ!$A$39:$A$782,$A143,СВЦЭМ!$B$39:$B$782,O$119)+'СЕТ СН'!$I$9+СВЦЭМ!$D$10+'СЕТ СН'!$I$5-'СЕТ СН'!$I$17</f>
        <v>3978.4213467999998</v>
      </c>
      <c r="P143" s="36">
        <f>SUMIFS(СВЦЭМ!$C$39:$C$782,СВЦЭМ!$A$39:$A$782,$A143,СВЦЭМ!$B$39:$B$782,P$119)+'СЕТ СН'!$I$9+СВЦЭМ!$D$10+'СЕТ СН'!$I$5-'СЕТ СН'!$I$17</f>
        <v>3994.68224087</v>
      </c>
      <c r="Q143" s="36">
        <f>SUMIFS(СВЦЭМ!$C$39:$C$782,СВЦЭМ!$A$39:$A$782,$A143,СВЦЭМ!$B$39:$B$782,Q$119)+'СЕТ СН'!$I$9+СВЦЭМ!$D$10+'СЕТ СН'!$I$5-'СЕТ СН'!$I$17</f>
        <v>4002.3931391599999</v>
      </c>
      <c r="R143" s="36">
        <f>SUMIFS(СВЦЭМ!$C$39:$C$782,СВЦЭМ!$A$39:$A$782,$A143,СВЦЭМ!$B$39:$B$782,R$119)+'СЕТ СН'!$I$9+СВЦЭМ!$D$10+'СЕТ СН'!$I$5-'СЕТ СН'!$I$17</f>
        <v>4005.1237727799999</v>
      </c>
      <c r="S143" s="36">
        <f>SUMIFS(СВЦЭМ!$C$39:$C$782,СВЦЭМ!$A$39:$A$782,$A143,СВЦЭМ!$B$39:$B$782,S$119)+'СЕТ СН'!$I$9+СВЦЭМ!$D$10+'СЕТ СН'!$I$5-'СЕТ СН'!$I$17</f>
        <v>3991.4667477499997</v>
      </c>
      <c r="T143" s="36">
        <f>SUMIFS(СВЦЭМ!$C$39:$C$782,СВЦЭМ!$A$39:$A$782,$A143,СВЦЭМ!$B$39:$B$782,T$119)+'СЕТ СН'!$I$9+СВЦЭМ!$D$10+'СЕТ СН'!$I$5-'СЕТ СН'!$I$17</f>
        <v>3975.4698671599999</v>
      </c>
      <c r="U143" s="36">
        <f>SUMIFS(СВЦЭМ!$C$39:$C$782,СВЦЭМ!$A$39:$A$782,$A143,СВЦЭМ!$B$39:$B$782,U$119)+'СЕТ СН'!$I$9+СВЦЭМ!$D$10+'СЕТ СН'!$I$5-'СЕТ СН'!$I$17</f>
        <v>3974.3938992900003</v>
      </c>
      <c r="V143" s="36">
        <f>SUMIFS(СВЦЭМ!$C$39:$C$782,СВЦЭМ!$A$39:$A$782,$A143,СВЦЭМ!$B$39:$B$782,V$119)+'СЕТ СН'!$I$9+СВЦЭМ!$D$10+'СЕТ СН'!$I$5-'СЕТ СН'!$I$17</f>
        <v>3945.8413480999998</v>
      </c>
      <c r="W143" s="36">
        <f>SUMIFS(СВЦЭМ!$C$39:$C$782,СВЦЭМ!$A$39:$A$782,$A143,СВЦЭМ!$B$39:$B$782,W$119)+'СЕТ СН'!$I$9+СВЦЭМ!$D$10+'СЕТ СН'!$I$5-'СЕТ СН'!$I$17</f>
        <v>3944.4551139499999</v>
      </c>
      <c r="X143" s="36">
        <f>SUMIFS(СВЦЭМ!$C$39:$C$782,СВЦЭМ!$A$39:$A$782,$A143,СВЦЭМ!$B$39:$B$782,X$119)+'СЕТ СН'!$I$9+СВЦЭМ!$D$10+'СЕТ СН'!$I$5-'СЕТ СН'!$I$17</f>
        <v>3974.95718042</v>
      </c>
      <c r="Y143" s="36">
        <f>SUMIFS(СВЦЭМ!$C$39:$C$782,СВЦЭМ!$A$39:$A$782,$A143,СВЦЭМ!$B$39:$B$782,Y$119)+'СЕТ СН'!$I$9+СВЦЭМ!$D$10+'СЕТ СН'!$I$5-'СЕТ СН'!$I$17</f>
        <v>4007.5211411099999</v>
      </c>
    </row>
    <row r="144" spans="1:25" ht="15.75" x14ac:dyDescent="0.2">
      <c r="A144" s="35">
        <f t="shared" si="3"/>
        <v>44676</v>
      </c>
      <c r="B144" s="36">
        <f>SUMIFS(СВЦЭМ!$C$39:$C$782,СВЦЭМ!$A$39:$A$782,$A144,СВЦЭМ!$B$39:$B$782,B$119)+'СЕТ СН'!$I$9+СВЦЭМ!$D$10+'СЕТ СН'!$I$5-'СЕТ СН'!$I$17</f>
        <v>4124.0903520399997</v>
      </c>
      <c r="C144" s="36">
        <f>SUMIFS(СВЦЭМ!$C$39:$C$782,СВЦЭМ!$A$39:$A$782,$A144,СВЦЭМ!$B$39:$B$782,C$119)+'СЕТ СН'!$I$9+СВЦЭМ!$D$10+'СЕТ СН'!$I$5-'СЕТ СН'!$I$17</f>
        <v>4127.7243575100001</v>
      </c>
      <c r="D144" s="36">
        <f>SUMIFS(СВЦЭМ!$C$39:$C$782,СВЦЭМ!$A$39:$A$782,$A144,СВЦЭМ!$B$39:$B$782,D$119)+'СЕТ СН'!$I$9+СВЦЭМ!$D$10+'СЕТ СН'!$I$5-'СЕТ СН'!$I$17</f>
        <v>4153.83040093</v>
      </c>
      <c r="E144" s="36">
        <f>SUMIFS(СВЦЭМ!$C$39:$C$782,СВЦЭМ!$A$39:$A$782,$A144,СВЦЭМ!$B$39:$B$782,E$119)+'СЕТ СН'!$I$9+СВЦЭМ!$D$10+'СЕТ СН'!$I$5-'СЕТ СН'!$I$17</f>
        <v>4192.2296074400001</v>
      </c>
      <c r="F144" s="36">
        <f>SUMIFS(СВЦЭМ!$C$39:$C$782,СВЦЭМ!$A$39:$A$782,$A144,СВЦЭМ!$B$39:$B$782,F$119)+'СЕТ СН'!$I$9+СВЦЭМ!$D$10+'СЕТ СН'!$I$5-'СЕТ СН'!$I$17</f>
        <v>4185.0161340200002</v>
      </c>
      <c r="G144" s="36">
        <f>SUMIFS(СВЦЭМ!$C$39:$C$782,СВЦЭМ!$A$39:$A$782,$A144,СВЦЭМ!$B$39:$B$782,G$119)+'СЕТ СН'!$I$9+СВЦЭМ!$D$10+'СЕТ СН'!$I$5-'СЕТ СН'!$I$17</f>
        <v>4169.2748281100003</v>
      </c>
      <c r="H144" s="36">
        <f>SUMIFS(СВЦЭМ!$C$39:$C$782,СВЦЭМ!$A$39:$A$782,$A144,СВЦЭМ!$B$39:$B$782,H$119)+'СЕТ СН'!$I$9+СВЦЭМ!$D$10+'СЕТ СН'!$I$5-'СЕТ СН'!$I$17</f>
        <v>4101.6626685600004</v>
      </c>
      <c r="I144" s="36">
        <f>SUMIFS(СВЦЭМ!$C$39:$C$782,СВЦЭМ!$A$39:$A$782,$A144,СВЦЭМ!$B$39:$B$782,I$119)+'СЕТ СН'!$I$9+СВЦЭМ!$D$10+'СЕТ СН'!$I$5-'СЕТ СН'!$I$17</f>
        <v>4071.9917285399997</v>
      </c>
      <c r="J144" s="36">
        <f>SUMIFS(СВЦЭМ!$C$39:$C$782,СВЦЭМ!$A$39:$A$782,$A144,СВЦЭМ!$B$39:$B$782,J$119)+'СЕТ СН'!$I$9+СВЦЭМ!$D$10+'СЕТ СН'!$I$5-'СЕТ СН'!$I$17</f>
        <v>4042.2192271200001</v>
      </c>
      <c r="K144" s="36">
        <f>SUMIFS(СВЦЭМ!$C$39:$C$782,СВЦЭМ!$A$39:$A$782,$A144,СВЦЭМ!$B$39:$B$782,K$119)+'СЕТ СН'!$I$9+СВЦЭМ!$D$10+'СЕТ СН'!$I$5-'СЕТ СН'!$I$17</f>
        <v>4030.6299762899998</v>
      </c>
      <c r="L144" s="36">
        <f>SUMIFS(СВЦЭМ!$C$39:$C$782,СВЦЭМ!$A$39:$A$782,$A144,СВЦЭМ!$B$39:$B$782,L$119)+'СЕТ СН'!$I$9+СВЦЭМ!$D$10+'СЕТ СН'!$I$5-'СЕТ СН'!$I$17</f>
        <v>4024.17217304</v>
      </c>
      <c r="M144" s="36">
        <f>SUMIFS(СВЦЭМ!$C$39:$C$782,СВЦЭМ!$A$39:$A$782,$A144,СВЦЭМ!$B$39:$B$782,M$119)+'СЕТ СН'!$I$9+СВЦЭМ!$D$10+'СЕТ СН'!$I$5-'СЕТ СН'!$I$17</f>
        <v>4030.77381922</v>
      </c>
      <c r="N144" s="36">
        <f>SUMIFS(СВЦЭМ!$C$39:$C$782,СВЦЭМ!$A$39:$A$782,$A144,СВЦЭМ!$B$39:$B$782,N$119)+'СЕТ СН'!$I$9+СВЦЭМ!$D$10+'СЕТ СН'!$I$5-'СЕТ СН'!$I$17</f>
        <v>4052.6630609399999</v>
      </c>
      <c r="O144" s="36">
        <f>SUMIFS(СВЦЭМ!$C$39:$C$782,СВЦЭМ!$A$39:$A$782,$A144,СВЦЭМ!$B$39:$B$782,O$119)+'СЕТ СН'!$I$9+СВЦЭМ!$D$10+'СЕТ СН'!$I$5-'СЕТ СН'!$I$17</f>
        <v>4058.7413301699999</v>
      </c>
      <c r="P144" s="36">
        <f>SUMIFS(СВЦЭМ!$C$39:$C$782,СВЦЭМ!$A$39:$A$782,$A144,СВЦЭМ!$B$39:$B$782,P$119)+'СЕТ СН'!$I$9+СВЦЭМ!$D$10+'СЕТ СН'!$I$5-'СЕТ СН'!$I$17</f>
        <v>4068.7362501099997</v>
      </c>
      <c r="Q144" s="36">
        <f>SUMIFS(СВЦЭМ!$C$39:$C$782,СВЦЭМ!$A$39:$A$782,$A144,СВЦЭМ!$B$39:$B$782,Q$119)+'СЕТ СН'!$I$9+СВЦЭМ!$D$10+'СЕТ СН'!$I$5-'СЕТ СН'!$I$17</f>
        <v>4080.7723414100001</v>
      </c>
      <c r="R144" s="36">
        <f>SUMIFS(СВЦЭМ!$C$39:$C$782,СВЦЭМ!$A$39:$A$782,$A144,СВЦЭМ!$B$39:$B$782,R$119)+'СЕТ СН'!$I$9+СВЦЭМ!$D$10+'СЕТ СН'!$I$5-'СЕТ СН'!$I$17</f>
        <v>4081.5270455299997</v>
      </c>
      <c r="S144" s="36">
        <f>SUMIFS(СВЦЭМ!$C$39:$C$782,СВЦЭМ!$A$39:$A$782,$A144,СВЦЭМ!$B$39:$B$782,S$119)+'СЕТ СН'!$I$9+СВЦЭМ!$D$10+'СЕТ СН'!$I$5-'СЕТ СН'!$I$17</f>
        <v>4102.9707484299997</v>
      </c>
      <c r="T144" s="36">
        <f>SUMIFS(СВЦЭМ!$C$39:$C$782,СВЦЭМ!$A$39:$A$782,$A144,СВЦЭМ!$B$39:$B$782,T$119)+'СЕТ СН'!$I$9+СВЦЭМ!$D$10+'СЕТ СН'!$I$5-'СЕТ СН'!$I$17</f>
        <v>4066.45531119</v>
      </c>
      <c r="U144" s="36">
        <f>SUMIFS(СВЦЭМ!$C$39:$C$782,СВЦЭМ!$A$39:$A$782,$A144,СВЦЭМ!$B$39:$B$782,U$119)+'СЕТ СН'!$I$9+СВЦЭМ!$D$10+'СЕТ СН'!$I$5-'СЕТ СН'!$I$17</f>
        <v>4006.1380491600003</v>
      </c>
      <c r="V144" s="36">
        <f>SUMIFS(СВЦЭМ!$C$39:$C$782,СВЦЭМ!$A$39:$A$782,$A144,СВЦЭМ!$B$39:$B$782,V$119)+'СЕТ СН'!$I$9+СВЦЭМ!$D$10+'СЕТ СН'!$I$5-'СЕТ СН'!$I$17</f>
        <v>4007.1225686299999</v>
      </c>
      <c r="W144" s="36">
        <f>SUMIFS(СВЦЭМ!$C$39:$C$782,СВЦЭМ!$A$39:$A$782,$A144,СВЦЭМ!$B$39:$B$782,W$119)+'СЕТ СН'!$I$9+СВЦЭМ!$D$10+'СЕТ СН'!$I$5-'СЕТ СН'!$I$17</f>
        <v>4027.7333854399999</v>
      </c>
      <c r="X144" s="36">
        <f>SUMIFS(СВЦЭМ!$C$39:$C$782,СВЦЭМ!$A$39:$A$782,$A144,СВЦЭМ!$B$39:$B$782,X$119)+'СЕТ СН'!$I$9+СВЦЭМ!$D$10+'СЕТ СН'!$I$5-'СЕТ СН'!$I$17</f>
        <v>4035.0375984299999</v>
      </c>
      <c r="Y144" s="36">
        <f>SUMIFS(СВЦЭМ!$C$39:$C$782,СВЦЭМ!$A$39:$A$782,$A144,СВЦЭМ!$B$39:$B$782,Y$119)+'СЕТ СН'!$I$9+СВЦЭМ!$D$10+'СЕТ СН'!$I$5-'СЕТ СН'!$I$17</f>
        <v>4089.4643386399998</v>
      </c>
    </row>
    <row r="145" spans="1:26" ht="15.75" x14ac:dyDescent="0.2">
      <c r="A145" s="35">
        <f t="shared" si="3"/>
        <v>44677</v>
      </c>
      <c r="B145" s="36">
        <f>SUMIFS(СВЦЭМ!$C$39:$C$782,СВЦЭМ!$A$39:$A$782,$A145,СВЦЭМ!$B$39:$B$782,B$119)+'СЕТ СН'!$I$9+СВЦЭМ!$D$10+'СЕТ СН'!$I$5-'СЕТ СН'!$I$17</f>
        <v>4078.9413835</v>
      </c>
      <c r="C145" s="36">
        <f>SUMIFS(СВЦЭМ!$C$39:$C$782,СВЦЭМ!$A$39:$A$782,$A145,СВЦЭМ!$B$39:$B$782,C$119)+'СЕТ СН'!$I$9+СВЦЭМ!$D$10+'СЕТ СН'!$I$5-'СЕТ СН'!$I$17</f>
        <v>4095.8211948199996</v>
      </c>
      <c r="D145" s="36">
        <f>SUMIFS(СВЦЭМ!$C$39:$C$782,СВЦЭМ!$A$39:$A$782,$A145,СВЦЭМ!$B$39:$B$782,D$119)+'СЕТ СН'!$I$9+СВЦЭМ!$D$10+'СЕТ СН'!$I$5-'СЕТ СН'!$I$17</f>
        <v>4125.4923284100005</v>
      </c>
      <c r="E145" s="36">
        <f>SUMIFS(СВЦЭМ!$C$39:$C$782,СВЦЭМ!$A$39:$A$782,$A145,СВЦЭМ!$B$39:$B$782,E$119)+'СЕТ СН'!$I$9+СВЦЭМ!$D$10+'СЕТ СН'!$I$5-'СЕТ СН'!$I$17</f>
        <v>4189.4723582999995</v>
      </c>
      <c r="F145" s="36">
        <f>SUMIFS(СВЦЭМ!$C$39:$C$782,СВЦЭМ!$A$39:$A$782,$A145,СВЦЭМ!$B$39:$B$782,F$119)+'СЕТ СН'!$I$9+СВЦЭМ!$D$10+'СЕТ СН'!$I$5-'СЕТ СН'!$I$17</f>
        <v>4190.6636847400005</v>
      </c>
      <c r="G145" s="36">
        <f>SUMIFS(СВЦЭМ!$C$39:$C$782,СВЦЭМ!$A$39:$A$782,$A145,СВЦЭМ!$B$39:$B$782,G$119)+'СЕТ СН'!$I$9+СВЦЭМ!$D$10+'СЕТ СН'!$I$5-'СЕТ СН'!$I$17</f>
        <v>4203.5088165500001</v>
      </c>
      <c r="H145" s="36">
        <f>SUMIFS(СВЦЭМ!$C$39:$C$782,СВЦЭМ!$A$39:$A$782,$A145,СВЦЭМ!$B$39:$B$782,H$119)+'СЕТ СН'!$I$9+СВЦЭМ!$D$10+'СЕТ СН'!$I$5-'СЕТ СН'!$I$17</f>
        <v>4154.30830608</v>
      </c>
      <c r="I145" s="36">
        <f>SUMIFS(СВЦЭМ!$C$39:$C$782,СВЦЭМ!$A$39:$A$782,$A145,СВЦЭМ!$B$39:$B$782,I$119)+'СЕТ СН'!$I$9+СВЦЭМ!$D$10+'СЕТ СН'!$I$5-'СЕТ СН'!$I$17</f>
        <v>4108.0839854099995</v>
      </c>
      <c r="J145" s="36">
        <f>SUMIFS(СВЦЭМ!$C$39:$C$782,СВЦЭМ!$A$39:$A$782,$A145,СВЦЭМ!$B$39:$B$782,J$119)+'СЕТ СН'!$I$9+СВЦЭМ!$D$10+'СЕТ СН'!$I$5-'СЕТ СН'!$I$17</f>
        <v>4047.5980102200001</v>
      </c>
      <c r="K145" s="36">
        <f>SUMIFS(СВЦЭМ!$C$39:$C$782,СВЦЭМ!$A$39:$A$782,$A145,СВЦЭМ!$B$39:$B$782,K$119)+'СЕТ СН'!$I$9+СВЦЭМ!$D$10+'СЕТ СН'!$I$5-'СЕТ СН'!$I$17</f>
        <v>3995.32431683</v>
      </c>
      <c r="L145" s="36">
        <f>SUMIFS(СВЦЭМ!$C$39:$C$782,СВЦЭМ!$A$39:$A$782,$A145,СВЦЭМ!$B$39:$B$782,L$119)+'СЕТ СН'!$I$9+СВЦЭМ!$D$10+'СЕТ СН'!$I$5-'СЕТ СН'!$I$17</f>
        <v>3991.6000184300001</v>
      </c>
      <c r="M145" s="36">
        <f>SUMIFS(СВЦЭМ!$C$39:$C$782,СВЦЭМ!$A$39:$A$782,$A145,СВЦЭМ!$B$39:$B$782,M$119)+'СЕТ СН'!$I$9+СВЦЭМ!$D$10+'СЕТ СН'!$I$5-'СЕТ СН'!$I$17</f>
        <v>3988.5130516099998</v>
      </c>
      <c r="N145" s="36">
        <f>SUMIFS(СВЦЭМ!$C$39:$C$782,СВЦЭМ!$A$39:$A$782,$A145,СВЦЭМ!$B$39:$B$782,N$119)+'СЕТ СН'!$I$9+СВЦЭМ!$D$10+'СЕТ СН'!$I$5-'СЕТ СН'!$I$17</f>
        <v>3990.7273370000003</v>
      </c>
      <c r="O145" s="36">
        <f>SUMIFS(СВЦЭМ!$C$39:$C$782,СВЦЭМ!$A$39:$A$782,$A145,СВЦЭМ!$B$39:$B$782,O$119)+'СЕТ СН'!$I$9+СВЦЭМ!$D$10+'СЕТ СН'!$I$5-'СЕТ СН'!$I$17</f>
        <v>4010.1354773499997</v>
      </c>
      <c r="P145" s="36">
        <f>SUMIFS(СВЦЭМ!$C$39:$C$782,СВЦЭМ!$A$39:$A$782,$A145,СВЦЭМ!$B$39:$B$782,P$119)+'СЕТ СН'!$I$9+СВЦЭМ!$D$10+'СЕТ СН'!$I$5-'СЕТ СН'!$I$17</f>
        <v>4008.2543250399999</v>
      </c>
      <c r="Q145" s="36">
        <f>SUMIFS(СВЦЭМ!$C$39:$C$782,СВЦЭМ!$A$39:$A$782,$A145,СВЦЭМ!$B$39:$B$782,Q$119)+'СЕТ СН'!$I$9+СВЦЭМ!$D$10+'СЕТ СН'!$I$5-'СЕТ СН'!$I$17</f>
        <v>4014.30293519</v>
      </c>
      <c r="R145" s="36">
        <f>SUMIFS(СВЦЭМ!$C$39:$C$782,СВЦЭМ!$A$39:$A$782,$A145,СВЦЭМ!$B$39:$B$782,R$119)+'СЕТ СН'!$I$9+СВЦЭМ!$D$10+'СЕТ СН'!$I$5-'СЕТ СН'!$I$17</f>
        <v>3998.3832967899998</v>
      </c>
      <c r="S145" s="36">
        <f>SUMIFS(СВЦЭМ!$C$39:$C$782,СВЦЭМ!$A$39:$A$782,$A145,СВЦЭМ!$B$39:$B$782,S$119)+'СЕТ СН'!$I$9+СВЦЭМ!$D$10+'СЕТ СН'!$I$5-'СЕТ СН'!$I$17</f>
        <v>4010.70238638</v>
      </c>
      <c r="T145" s="36">
        <f>SUMIFS(СВЦЭМ!$C$39:$C$782,СВЦЭМ!$A$39:$A$782,$A145,СВЦЭМ!$B$39:$B$782,T$119)+'СЕТ СН'!$I$9+СВЦЭМ!$D$10+'СЕТ СН'!$I$5-'СЕТ СН'!$I$17</f>
        <v>3974.9505319800001</v>
      </c>
      <c r="U145" s="36">
        <f>SUMIFS(СВЦЭМ!$C$39:$C$782,СВЦЭМ!$A$39:$A$782,$A145,СВЦЭМ!$B$39:$B$782,U$119)+'СЕТ СН'!$I$9+СВЦЭМ!$D$10+'СЕТ СН'!$I$5-'СЕТ СН'!$I$17</f>
        <v>3941.7118367799999</v>
      </c>
      <c r="V145" s="36">
        <f>SUMIFS(СВЦЭМ!$C$39:$C$782,СВЦЭМ!$A$39:$A$782,$A145,СВЦЭМ!$B$39:$B$782,V$119)+'СЕТ СН'!$I$9+СВЦЭМ!$D$10+'СЕТ СН'!$I$5-'СЕТ СН'!$I$17</f>
        <v>3922.4330518999996</v>
      </c>
      <c r="W145" s="36">
        <f>SUMIFS(СВЦЭМ!$C$39:$C$782,СВЦЭМ!$A$39:$A$782,$A145,СВЦЭМ!$B$39:$B$782,W$119)+'СЕТ СН'!$I$9+СВЦЭМ!$D$10+'СЕТ СН'!$I$5-'СЕТ СН'!$I$17</f>
        <v>3931.9770960699998</v>
      </c>
      <c r="X145" s="36">
        <f>SUMIFS(СВЦЭМ!$C$39:$C$782,СВЦЭМ!$A$39:$A$782,$A145,СВЦЭМ!$B$39:$B$782,X$119)+'СЕТ СН'!$I$9+СВЦЭМ!$D$10+'СЕТ СН'!$I$5-'СЕТ СН'!$I$17</f>
        <v>3977.1379276600001</v>
      </c>
      <c r="Y145" s="36">
        <f>SUMIFS(СВЦЭМ!$C$39:$C$782,СВЦЭМ!$A$39:$A$782,$A145,СВЦЭМ!$B$39:$B$782,Y$119)+'СЕТ СН'!$I$9+СВЦЭМ!$D$10+'СЕТ СН'!$I$5-'СЕТ СН'!$I$17</f>
        <v>4012.32289184</v>
      </c>
    </row>
    <row r="146" spans="1:26" ht="15.75" x14ac:dyDescent="0.2">
      <c r="A146" s="35">
        <f t="shared" si="3"/>
        <v>44678</v>
      </c>
      <c r="B146" s="36">
        <f>SUMIFS(СВЦЭМ!$C$39:$C$782,СВЦЭМ!$A$39:$A$782,$A146,СВЦЭМ!$B$39:$B$782,B$119)+'СЕТ СН'!$I$9+СВЦЭМ!$D$10+'СЕТ СН'!$I$5-'СЕТ СН'!$I$17</f>
        <v>4093.5048962399997</v>
      </c>
      <c r="C146" s="36">
        <f>SUMIFS(СВЦЭМ!$C$39:$C$782,СВЦЭМ!$A$39:$A$782,$A146,СВЦЭМ!$B$39:$B$782,C$119)+'СЕТ СН'!$I$9+СВЦЭМ!$D$10+'СЕТ СН'!$I$5-'СЕТ СН'!$I$17</f>
        <v>4106.9917120400005</v>
      </c>
      <c r="D146" s="36">
        <f>SUMIFS(СВЦЭМ!$C$39:$C$782,СВЦЭМ!$A$39:$A$782,$A146,СВЦЭМ!$B$39:$B$782,D$119)+'СЕТ СН'!$I$9+СВЦЭМ!$D$10+'СЕТ СН'!$I$5-'СЕТ СН'!$I$17</f>
        <v>4126.6827403400002</v>
      </c>
      <c r="E146" s="36">
        <f>SUMIFS(СВЦЭМ!$C$39:$C$782,СВЦЭМ!$A$39:$A$782,$A146,СВЦЭМ!$B$39:$B$782,E$119)+'СЕТ СН'!$I$9+СВЦЭМ!$D$10+'СЕТ СН'!$I$5-'СЕТ СН'!$I$17</f>
        <v>4185.9965754999994</v>
      </c>
      <c r="F146" s="36">
        <f>SUMIFS(СВЦЭМ!$C$39:$C$782,СВЦЭМ!$A$39:$A$782,$A146,СВЦЭМ!$B$39:$B$782,F$119)+'СЕТ СН'!$I$9+СВЦЭМ!$D$10+'СЕТ СН'!$I$5-'СЕТ СН'!$I$17</f>
        <v>4188.6279952699997</v>
      </c>
      <c r="G146" s="36">
        <f>SUMIFS(СВЦЭМ!$C$39:$C$782,СВЦЭМ!$A$39:$A$782,$A146,СВЦЭМ!$B$39:$B$782,G$119)+'СЕТ СН'!$I$9+СВЦЭМ!$D$10+'СЕТ СН'!$I$5-'СЕТ СН'!$I$17</f>
        <v>4179.4111336900005</v>
      </c>
      <c r="H146" s="36">
        <f>SUMIFS(СВЦЭМ!$C$39:$C$782,СВЦЭМ!$A$39:$A$782,$A146,СВЦЭМ!$B$39:$B$782,H$119)+'СЕТ СН'!$I$9+СВЦЭМ!$D$10+'СЕТ СН'!$I$5-'СЕТ СН'!$I$17</f>
        <v>4127.5214604599996</v>
      </c>
      <c r="I146" s="36">
        <f>SUMIFS(СВЦЭМ!$C$39:$C$782,СВЦЭМ!$A$39:$A$782,$A146,СВЦЭМ!$B$39:$B$782,I$119)+'СЕТ СН'!$I$9+СВЦЭМ!$D$10+'СЕТ СН'!$I$5-'СЕТ СН'!$I$17</f>
        <v>4099.7049915699999</v>
      </c>
      <c r="J146" s="36">
        <f>SUMIFS(СВЦЭМ!$C$39:$C$782,СВЦЭМ!$A$39:$A$782,$A146,СВЦЭМ!$B$39:$B$782,J$119)+'СЕТ СН'!$I$9+СВЦЭМ!$D$10+'СЕТ СН'!$I$5-'СЕТ СН'!$I$17</f>
        <v>4068.21050251</v>
      </c>
      <c r="K146" s="36">
        <f>SUMIFS(СВЦЭМ!$C$39:$C$782,СВЦЭМ!$A$39:$A$782,$A146,СВЦЭМ!$B$39:$B$782,K$119)+'СЕТ СН'!$I$9+СВЦЭМ!$D$10+'СЕТ СН'!$I$5-'СЕТ СН'!$I$17</f>
        <v>4054.3035048399997</v>
      </c>
      <c r="L146" s="36">
        <f>SUMIFS(СВЦЭМ!$C$39:$C$782,СВЦЭМ!$A$39:$A$782,$A146,СВЦЭМ!$B$39:$B$782,L$119)+'СЕТ СН'!$I$9+СВЦЭМ!$D$10+'СЕТ СН'!$I$5-'СЕТ СН'!$I$17</f>
        <v>4049.1095608199998</v>
      </c>
      <c r="M146" s="36">
        <f>SUMIFS(СВЦЭМ!$C$39:$C$782,СВЦЭМ!$A$39:$A$782,$A146,СВЦЭМ!$B$39:$B$782,M$119)+'СЕТ СН'!$I$9+СВЦЭМ!$D$10+'СЕТ СН'!$I$5-'СЕТ СН'!$I$17</f>
        <v>4046.4767971000001</v>
      </c>
      <c r="N146" s="36">
        <f>SUMIFS(СВЦЭМ!$C$39:$C$782,СВЦЭМ!$A$39:$A$782,$A146,СВЦЭМ!$B$39:$B$782,N$119)+'СЕТ СН'!$I$9+СВЦЭМ!$D$10+'СЕТ СН'!$I$5-'СЕТ СН'!$I$17</f>
        <v>4059.2762866399999</v>
      </c>
      <c r="O146" s="36">
        <f>SUMIFS(СВЦЭМ!$C$39:$C$782,СВЦЭМ!$A$39:$A$782,$A146,СВЦЭМ!$B$39:$B$782,O$119)+'СЕТ СН'!$I$9+СВЦЭМ!$D$10+'СЕТ СН'!$I$5-'СЕТ СН'!$I$17</f>
        <v>4085.1747989799997</v>
      </c>
      <c r="P146" s="36">
        <f>SUMIFS(СВЦЭМ!$C$39:$C$782,СВЦЭМ!$A$39:$A$782,$A146,СВЦЭМ!$B$39:$B$782,P$119)+'СЕТ СН'!$I$9+СВЦЭМ!$D$10+'СЕТ СН'!$I$5-'СЕТ СН'!$I$17</f>
        <v>4084.4532569200001</v>
      </c>
      <c r="Q146" s="36">
        <f>SUMIFS(СВЦЭМ!$C$39:$C$782,СВЦЭМ!$A$39:$A$782,$A146,СВЦЭМ!$B$39:$B$782,Q$119)+'СЕТ СН'!$I$9+СВЦЭМ!$D$10+'СЕТ СН'!$I$5-'СЕТ СН'!$I$17</f>
        <v>4085.0900848299998</v>
      </c>
      <c r="R146" s="36">
        <f>SUMIFS(СВЦЭМ!$C$39:$C$782,СВЦЭМ!$A$39:$A$782,$A146,СВЦЭМ!$B$39:$B$782,R$119)+'СЕТ СН'!$I$9+СВЦЭМ!$D$10+'СЕТ СН'!$I$5-'СЕТ СН'!$I$17</f>
        <v>4085.0629114200001</v>
      </c>
      <c r="S146" s="36">
        <f>SUMIFS(СВЦЭМ!$C$39:$C$782,СВЦЭМ!$A$39:$A$782,$A146,СВЦЭМ!$B$39:$B$782,S$119)+'СЕТ СН'!$I$9+СВЦЭМ!$D$10+'СЕТ СН'!$I$5-'СЕТ СН'!$I$17</f>
        <v>4076.1042347399998</v>
      </c>
      <c r="T146" s="36">
        <f>SUMIFS(СВЦЭМ!$C$39:$C$782,СВЦЭМ!$A$39:$A$782,$A146,СВЦЭМ!$B$39:$B$782,T$119)+'СЕТ СН'!$I$9+СВЦЭМ!$D$10+'СЕТ СН'!$I$5-'СЕТ СН'!$I$17</f>
        <v>4061.6846391999998</v>
      </c>
      <c r="U146" s="36">
        <f>SUMIFS(СВЦЭМ!$C$39:$C$782,СВЦЭМ!$A$39:$A$782,$A146,СВЦЭМ!$B$39:$B$782,U$119)+'СЕТ СН'!$I$9+СВЦЭМ!$D$10+'СЕТ СН'!$I$5-'СЕТ СН'!$I$17</f>
        <v>4046.0710538100002</v>
      </c>
      <c r="V146" s="36">
        <f>SUMIFS(СВЦЭМ!$C$39:$C$782,СВЦЭМ!$A$39:$A$782,$A146,СВЦЭМ!$B$39:$B$782,V$119)+'СЕТ СН'!$I$9+СВЦЭМ!$D$10+'СЕТ СН'!$I$5-'СЕТ СН'!$I$17</f>
        <v>4025.1823328</v>
      </c>
      <c r="W146" s="36">
        <f>SUMIFS(СВЦЭМ!$C$39:$C$782,СВЦЭМ!$A$39:$A$782,$A146,СВЦЭМ!$B$39:$B$782,W$119)+'СЕТ СН'!$I$9+СВЦЭМ!$D$10+'СЕТ СН'!$I$5-'СЕТ СН'!$I$17</f>
        <v>4006.8015726599997</v>
      </c>
      <c r="X146" s="36">
        <f>SUMIFS(СВЦЭМ!$C$39:$C$782,СВЦЭМ!$A$39:$A$782,$A146,СВЦЭМ!$B$39:$B$782,X$119)+'СЕТ СН'!$I$9+СВЦЭМ!$D$10+'СЕТ СН'!$I$5-'СЕТ СН'!$I$17</f>
        <v>4046.8784811599999</v>
      </c>
      <c r="Y146" s="36">
        <f>SUMIFS(СВЦЭМ!$C$39:$C$782,СВЦЭМ!$A$39:$A$782,$A146,СВЦЭМ!$B$39:$B$782,Y$119)+'СЕТ СН'!$I$9+СВЦЭМ!$D$10+'СЕТ СН'!$I$5-'СЕТ СН'!$I$17</f>
        <v>4086.59362078</v>
      </c>
    </row>
    <row r="147" spans="1:26" ht="15.75" x14ac:dyDescent="0.2">
      <c r="A147" s="35">
        <f t="shared" si="3"/>
        <v>44679</v>
      </c>
      <c r="B147" s="36">
        <f>SUMIFS(СВЦЭМ!$C$39:$C$782,СВЦЭМ!$A$39:$A$782,$A147,СВЦЭМ!$B$39:$B$782,B$119)+'СЕТ СН'!$I$9+СВЦЭМ!$D$10+'СЕТ СН'!$I$5-'СЕТ СН'!$I$17</f>
        <v>4188.3093246999997</v>
      </c>
      <c r="C147" s="36">
        <f>SUMIFS(СВЦЭМ!$C$39:$C$782,СВЦЭМ!$A$39:$A$782,$A147,СВЦЭМ!$B$39:$B$782,C$119)+'СЕТ СН'!$I$9+СВЦЭМ!$D$10+'СЕТ СН'!$I$5-'СЕТ СН'!$I$17</f>
        <v>4167.98839933</v>
      </c>
      <c r="D147" s="36">
        <f>SUMIFS(СВЦЭМ!$C$39:$C$782,СВЦЭМ!$A$39:$A$782,$A147,СВЦЭМ!$B$39:$B$782,D$119)+'СЕТ СН'!$I$9+СВЦЭМ!$D$10+'СЕТ СН'!$I$5-'СЕТ СН'!$I$17</f>
        <v>4195.7124677800002</v>
      </c>
      <c r="E147" s="36">
        <f>SUMIFS(СВЦЭМ!$C$39:$C$782,СВЦЭМ!$A$39:$A$782,$A147,СВЦЭМ!$B$39:$B$782,E$119)+'СЕТ СН'!$I$9+СВЦЭМ!$D$10+'СЕТ СН'!$I$5-'СЕТ СН'!$I$17</f>
        <v>4192.3286464100001</v>
      </c>
      <c r="F147" s="36">
        <f>SUMIFS(СВЦЭМ!$C$39:$C$782,СВЦЭМ!$A$39:$A$782,$A147,СВЦЭМ!$B$39:$B$782,F$119)+'СЕТ СН'!$I$9+СВЦЭМ!$D$10+'СЕТ СН'!$I$5-'СЕТ СН'!$I$17</f>
        <v>4211.7389910399997</v>
      </c>
      <c r="G147" s="36">
        <f>SUMIFS(СВЦЭМ!$C$39:$C$782,СВЦЭМ!$A$39:$A$782,$A147,СВЦЭМ!$B$39:$B$782,G$119)+'СЕТ СН'!$I$9+СВЦЭМ!$D$10+'СЕТ СН'!$I$5-'СЕТ СН'!$I$17</f>
        <v>4192.3065708399999</v>
      </c>
      <c r="H147" s="36">
        <f>SUMIFS(СВЦЭМ!$C$39:$C$782,СВЦЭМ!$A$39:$A$782,$A147,СВЦЭМ!$B$39:$B$782,H$119)+'СЕТ СН'!$I$9+СВЦЭМ!$D$10+'СЕТ СН'!$I$5-'СЕТ СН'!$I$17</f>
        <v>4124.0066013699998</v>
      </c>
      <c r="I147" s="36">
        <f>SUMIFS(СВЦЭМ!$C$39:$C$782,СВЦЭМ!$A$39:$A$782,$A147,СВЦЭМ!$B$39:$B$782,I$119)+'СЕТ СН'!$I$9+СВЦЭМ!$D$10+'СЕТ СН'!$I$5-'СЕТ СН'!$I$17</f>
        <v>4055.49184939</v>
      </c>
      <c r="J147" s="36">
        <f>SUMIFS(СВЦЭМ!$C$39:$C$782,СВЦЭМ!$A$39:$A$782,$A147,СВЦЭМ!$B$39:$B$782,J$119)+'СЕТ СН'!$I$9+СВЦЭМ!$D$10+'СЕТ СН'!$I$5-'СЕТ СН'!$I$17</f>
        <v>4055.16556322</v>
      </c>
      <c r="K147" s="36">
        <f>SUMIFS(СВЦЭМ!$C$39:$C$782,СВЦЭМ!$A$39:$A$782,$A147,СВЦЭМ!$B$39:$B$782,K$119)+'СЕТ СН'!$I$9+СВЦЭМ!$D$10+'СЕТ СН'!$I$5-'СЕТ СН'!$I$17</f>
        <v>4067.3332607100001</v>
      </c>
      <c r="L147" s="36">
        <f>SUMIFS(СВЦЭМ!$C$39:$C$782,СВЦЭМ!$A$39:$A$782,$A147,СВЦЭМ!$B$39:$B$782,L$119)+'СЕТ СН'!$I$9+СВЦЭМ!$D$10+'СЕТ СН'!$I$5-'СЕТ СН'!$I$17</f>
        <v>4069.9257092899998</v>
      </c>
      <c r="M147" s="36">
        <f>SUMIFS(СВЦЭМ!$C$39:$C$782,СВЦЭМ!$A$39:$A$782,$A147,СВЦЭМ!$B$39:$B$782,M$119)+'СЕТ СН'!$I$9+СВЦЭМ!$D$10+'СЕТ СН'!$I$5-'СЕТ СН'!$I$17</f>
        <v>4104.9949494100001</v>
      </c>
      <c r="N147" s="36">
        <f>SUMIFS(СВЦЭМ!$C$39:$C$782,СВЦЭМ!$A$39:$A$782,$A147,СВЦЭМ!$B$39:$B$782,N$119)+'СЕТ СН'!$I$9+СВЦЭМ!$D$10+'СЕТ СН'!$I$5-'СЕТ СН'!$I$17</f>
        <v>4058.7228461200002</v>
      </c>
      <c r="O147" s="36">
        <f>SUMIFS(СВЦЭМ!$C$39:$C$782,СВЦЭМ!$A$39:$A$782,$A147,СВЦЭМ!$B$39:$B$782,O$119)+'СЕТ СН'!$I$9+СВЦЭМ!$D$10+'СЕТ СН'!$I$5-'СЕТ СН'!$I$17</f>
        <v>4021.4218450099997</v>
      </c>
      <c r="P147" s="36">
        <f>SUMIFS(СВЦЭМ!$C$39:$C$782,СВЦЭМ!$A$39:$A$782,$A147,СВЦЭМ!$B$39:$B$782,P$119)+'СЕТ СН'!$I$9+СВЦЭМ!$D$10+'СЕТ СН'!$I$5-'СЕТ СН'!$I$17</f>
        <v>4020.6545158700001</v>
      </c>
      <c r="Q147" s="36">
        <f>SUMIFS(СВЦЭМ!$C$39:$C$782,СВЦЭМ!$A$39:$A$782,$A147,СВЦЭМ!$B$39:$B$782,Q$119)+'СЕТ СН'!$I$9+СВЦЭМ!$D$10+'СЕТ СН'!$I$5-'СЕТ СН'!$I$17</f>
        <v>4045.6081055499999</v>
      </c>
      <c r="R147" s="36">
        <f>SUMIFS(СВЦЭМ!$C$39:$C$782,СВЦЭМ!$A$39:$A$782,$A147,СВЦЭМ!$B$39:$B$782,R$119)+'СЕТ СН'!$I$9+СВЦЭМ!$D$10+'СЕТ СН'!$I$5-'СЕТ СН'!$I$17</f>
        <v>4118.0697028300001</v>
      </c>
      <c r="S147" s="36">
        <f>SUMIFS(СВЦЭМ!$C$39:$C$782,СВЦЭМ!$A$39:$A$782,$A147,СВЦЭМ!$B$39:$B$782,S$119)+'СЕТ СН'!$I$9+СВЦЭМ!$D$10+'СЕТ СН'!$I$5-'СЕТ СН'!$I$17</f>
        <v>4171.0442021999997</v>
      </c>
      <c r="T147" s="36">
        <f>SUMIFS(СВЦЭМ!$C$39:$C$782,СВЦЭМ!$A$39:$A$782,$A147,СВЦЭМ!$B$39:$B$782,T$119)+'СЕТ СН'!$I$9+СВЦЭМ!$D$10+'СЕТ СН'!$I$5-'СЕТ СН'!$I$17</f>
        <v>4147.6401608199994</v>
      </c>
      <c r="U147" s="36">
        <f>SUMIFS(СВЦЭМ!$C$39:$C$782,СВЦЭМ!$A$39:$A$782,$A147,СВЦЭМ!$B$39:$B$782,U$119)+'СЕТ СН'!$I$9+СВЦЭМ!$D$10+'СЕТ СН'!$I$5-'СЕТ СН'!$I$17</f>
        <v>4093.5548421399999</v>
      </c>
      <c r="V147" s="36">
        <f>SUMIFS(СВЦЭМ!$C$39:$C$782,СВЦЭМ!$A$39:$A$782,$A147,СВЦЭМ!$B$39:$B$782,V$119)+'СЕТ СН'!$I$9+СВЦЭМ!$D$10+'СЕТ СН'!$I$5-'СЕТ СН'!$I$17</f>
        <v>4109.9162988600001</v>
      </c>
      <c r="W147" s="36">
        <f>SUMIFS(СВЦЭМ!$C$39:$C$782,СВЦЭМ!$A$39:$A$782,$A147,СВЦЭМ!$B$39:$B$782,W$119)+'СЕТ СН'!$I$9+СВЦЭМ!$D$10+'СЕТ СН'!$I$5-'СЕТ СН'!$I$17</f>
        <v>4106.6054129200002</v>
      </c>
      <c r="X147" s="36">
        <f>SUMIFS(СВЦЭМ!$C$39:$C$782,СВЦЭМ!$A$39:$A$782,$A147,СВЦЭМ!$B$39:$B$782,X$119)+'СЕТ СН'!$I$9+СВЦЭМ!$D$10+'СЕТ СН'!$I$5-'СЕТ СН'!$I$17</f>
        <v>4153.1752619899999</v>
      </c>
      <c r="Y147" s="36">
        <f>SUMIFS(СВЦЭМ!$C$39:$C$782,СВЦЭМ!$A$39:$A$782,$A147,СВЦЭМ!$B$39:$B$782,Y$119)+'СЕТ СН'!$I$9+СВЦЭМ!$D$10+'СЕТ СН'!$I$5-'СЕТ СН'!$I$17</f>
        <v>4197.8712542399999</v>
      </c>
    </row>
    <row r="148" spans="1:26" ht="15.75" x14ac:dyDescent="0.2">
      <c r="A148" s="35">
        <f t="shared" si="3"/>
        <v>44680</v>
      </c>
      <c r="B148" s="36">
        <f>SUMIFS(СВЦЭМ!$C$39:$C$782,СВЦЭМ!$A$39:$A$782,$A148,СВЦЭМ!$B$39:$B$782,B$119)+'СЕТ СН'!$I$9+СВЦЭМ!$D$10+'СЕТ СН'!$I$5-'СЕТ СН'!$I$17</f>
        <v>4164.85194718</v>
      </c>
      <c r="C148" s="36">
        <f>SUMIFS(СВЦЭМ!$C$39:$C$782,СВЦЭМ!$A$39:$A$782,$A148,СВЦЭМ!$B$39:$B$782,C$119)+'СЕТ СН'!$I$9+СВЦЭМ!$D$10+'СЕТ СН'!$I$5-'СЕТ СН'!$I$17</f>
        <v>4184.7986491900001</v>
      </c>
      <c r="D148" s="36">
        <f>SUMIFS(СВЦЭМ!$C$39:$C$782,СВЦЭМ!$A$39:$A$782,$A148,СВЦЭМ!$B$39:$B$782,D$119)+'СЕТ СН'!$I$9+СВЦЭМ!$D$10+'СЕТ СН'!$I$5-'СЕТ СН'!$I$17</f>
        <v>4196.7261818099996</v>
      </c>
      <c r="E148" s="36">
        <f>SUMIFS(СВЦЭМ!$C$39:$C$782,СВЦЭМ!$A$39:$A$782,$A148,СВЦЭМ!$B$39:$B$782,E$119)+'СЕТ СН'!$I$9+СВЦЭМ!$D$10+'СЕТ СН'!$I$5-'СЕТ СН'!$I$17</f>
        <v>4197.5814732899998</v>
      </c>
      <c r="F148" s="36">
        <f>SUMIFS(СВЦЭМ!$C$39:$C$782,СВЦЭМ!$A$39:$A$782,$A148,СВЦЭМ!$B$39:$B$782,F$119)+'СЕТ СН'!$I$9+СВЦЭМ!$D$10+'СЕТ СН'!$I$5-'СЕТ СН'!$I$17</f>
        <v>4192.3238521799994</v>
      </c>
      <c r="G148" s="36">
        <f>SUMIFS(СВЦЭМ!$C$39:$C$782,СВЦЭМ!$A$39:$A$782,$A148,СВЦЭМ!$B$39:$B$782,G$119)+'СЕТ СН'!$I$9+СВЦЭМ!$D$10+'СЕТ СН'!$I$5-'СЕТ СН'!$I$17</f>
        <v>4164.62350917</v>
      </c>
      <c r="H148" s="36">
        <f>SUMIFS(СВЦЭМ!$C$39:$C$782,СВЦЭМ!$A$39:$A$782,$A148,СВЦЭМ!$B$39:$B$782,H$119)+'СЕТ СН'!$I$9+СВЦЭМ!$D$10+'СЕТ СН'!$I$5-'СЕТ СН'!$I$17</f>
        <v>4118.4214309500003</v>
      </c>
      <c r="I148" s="36">
        <f>SUMIFS(СВЦЭМ!$C$39:$C$782,СВЦЭМ!$A$39:$A$782,$A148,СВЦЭМ!$B$39:$B$782,I$119)+'СЕТ СН'!$I$9+СВЦЭМ!$D$10+'СЕТ СН'!$I$5-'СЕТ СН'!$I$17</f>
        <v>4074.0203480999999</v>
      </c>
      <c r="J148" s="36">
        <f>SUMIFS(СВЦЭМ!$C$39:$C$782,СВЦЭМ!$A$39:$A$782,$A148,СВЦЭМ!$B$39:$B$782,J$119)+'СЕТ СН'!$I$9+СВЦЭМ!$D$10+'СЕТ СН'!$I$5-'СЕТ СН'!$I$17</f>
        <v>4041.9119982699999</v>
      </c>
      <c r="K148" s="36">
        <f>SUMIFS(СВЦЭМ!$C$39:$C$782,СВЦЭМ!$A$39:$A$782,$A148,СВЦЭМ!$B$39:$B$782,K$119)+'СЕТ СН'!$I$9+СВЦЭМ!$D$10+'СЕТ СН'!$I$5-'СЕТ СН'!$I$17</f>
        <v>4036.8796612599999</v>
      </c>
      <c r="L148" s="36">
        <f>SUMIFS(СВЦЭМ!$C$39:$C$782,СВЦЭМ!$A$39:$A$782,$A148,СВЦЭМ!$B$39:$B$782,L$119)+'СЕТ СН'!$I$9+СВЦЭМ!$D$10+'СЕТ СН'!$I$5-'СЕТ СН'!$I$17</f>
        <v>4055.5500182300002</v>
      </c>
      <c r="M148" s="36">
        <f>SUMIFS(СВЦЭМ!$C$39:$C$782,СВЦЭМ!$A$39:$A$782,$A148,СВЦЭМ!$B$39:$B$782,M$119)+'СЕТ СН'!$I$9+СВЦЭМ!$D$10+'СЕТ СН'!$I$5-'СЕТ СН'!$I$17</f>
        <v>4084.9269303700003</v>
      </c>
      <c r="N148" s="36">
        <f>SUMIFS(СВЦЭМ!$C$39:$C$782,СВЦЭМ!$A$39:$A$782,$A148,СВЦЭМ!$B$39:$B$782,N$119)+'СЕТ СН'!$I$9+СВЦЭМ!$D$10+'СЕТ СН'!$I$5-'СЕТ СН'!$I$17</f>
        <v>4111.1213661299998</v>
      </c>
      <c r="O148" s="36">
        <f>SUMIFS(СВЦЭМ!$C$39:$C$782,СВЦЭМ!$A$39:$A$782,$A148,СВЦЭМ!$B$39:$B$782,O$119)+'СЕТ СН'!$I$9+СВЦЭМ!$D$10+'СЕТ СН'!$I$5-'СЕТ СН'!$I$17</f>
        <v>4075.6695281800003</v>
      </c>
      <c r="P148" s="36">
        <f>SUMIFS(СВЦЭМ!$C$39:$C$782,СВЦЭМ!$A$39:$A$782,$A148,СВЦЭМ!$B$39:$B$782,P$119)+'СЕТ СН'!$I$9+СВЦЭМ!$D$10+'СЕТ СН'!$I$5-'СЕТ СН'!$I$17</f>
        <v>4095.76729153</v>
      </c>
      <c r="Q148" s="36">
        <f>SUMIFS(СВЦЭМ!$C$39:$C$782,СВЦЭМ!$A$39:$A$782,$A148,СВЦЭМ!$B$39:$B$782,Q$119)+'СЕТ СН'!$I$9+СВЦЭМ!$D$10+'СЕТ СН'!$I$5-'СЕТ СН'!$I$17</f>
        <v>4121.9208985999994</v>
      </c>
      <c r="R148" s="36">
        <f>SUMIFS(СВЦЭМ!$C$39:$C$782,СВЦЭМ!$A$39:$A$782,$A148,СВЦЭМ!$B$39:$B$782,R$119)+'СЕТ СН'!$I$9+СВЦЭМ!$D$10+'СЕТ СН'!$I$5-'СЕТ СН'!$I$17</f>
        <v>4100.5699053099997</v>
      </c>
      <c r="S148" s="36">
        <f>SUMIFS(СВЦЭМ!$C$39:$C$782,СВЦЭМ!$A$39:$A$782,$A148,СВЦЭМ!$B$39:$B$782,S$119)+'СЕТ СН'!$I$9+СВЦЭМ!$D$10+'СЕТ СН'!$I$5-'СЕТ СН'!$I$17</f>
        <v>4111.0965023099998</v>
      </c>
      <c r="T148" s="36">
        <f>SUMIFS(СВЦЭМ!$C$39:$C$782,СВЦЭМ!$A$39:$A$782,$A148,СВЦЭМ!$B$39:$B$782,T$119)+'СЕТ СН'!$I$9+СВЦЭМ!$D$10+'СЕТ СН'!$I$5-'СЕТ СН'!$I$17</f>
        <v>4060.6706527400002</v>
      </c>
      <c r="U148" s="36">
        <f>SUMIFS(СВЦЭМ!$C$39:$C$782,СВЦЭМ!$A$39:$A$782,$A148,СВЦЭМ!$B$39:$B$782,U$119)+'СЕТ СН'!$I$9+СВЦЭМ!$D$10+'СЕТ СН'!$I$5-'СЕТ СН'!$I$17</f>
        <v>4052.76041046</v>
      </c>
      <c r="V148" s="36">
        <f>SUMIFS(СВЦЭМ!$C$39:$C$782,СВЦЭМ!$A$39:$A$782,$A148,СВЦЭМ!$B$39:$B$782,V$119)+'СЕТ СН'!$I$9+СВЦЭМ!$D$10+'СЕТ СН'!$I$5-'СЕТ СН'!$I$17</f>
        <v>4030.1644133299997</v>
      </c>
      <c r="W148" s="36">
        <f>SUMIFS(СВЦЭМ!$C$39:$C$782,СВЦЭМ!$A$39:$A$782,$A148,СВЦЭМ!$B$39:$B$782,W$119)+'СЕТ СН'!$I$9+СВЦЭМ!$D$10+'СЕТ СН'!$I$5-'СЕТ СН'!$I$17</f>
        <v>4064.1524287299999</v>
      </c>
      <c r="X148" s="36">
        <f>SUMIFS(СВЦЭМ!$C$39:$C$782,СВЦЭМ!$A$39:$A$782,$A148,СВЦЭМ!$B$39:$B$782,X$119)+'СЕТ СН'!$I$9+СВЦЭМ!$D$10+'СЕТ СН'!$I$5-'СЕТ СН'!$I$17</f>
        <v>4092.65557068</v>
      </c>
      <c r="Y148" s="36">
        <f>SUMIFS(СВЦЭМ!$C$39:$C$782,СВЦЭМ!$A$39:$A$782,$A148,СВЦЭМ!$B$39:$B$782,Y$119)+'СЕТ СН'!$I$9+СВЦЭМ!$D$10+'СЕТ СН'!$I$5-'СЕТ СН'!$I$17</f>
        <v>4130.40225414</v>
      </c>
    </row>
    <row r="149" spans="1:26" ht="15.75" x14ac:dyDescent="0.2">
      <c r="A149" s="35">
        <f t="shared" si="3"/>
        <v>44681</v>
      </c>
      <c r="B149" s="36">
        <f>SUMIFS(СВЦЭМ!$C$39:$C$782,СВЦЭМ!$A$39:$A$782,$A149,СВЦЭМ!$B$39:$B$782,B$119)+'СЕТ СН'!$I$9+СВЦЭМ!$D$10+'СЕТ СН'!$I$5-'СЕТ СН'!$I$17</f>
        <v>4169.5544889399998</v>
      </c>
      <c r="C149" s="36">
        <f>SUMIFS(СВЦЭМ!$C$39:$C$782,СВЦЭМ!$A$39:$A$782,$A149,СВЦЭМ!$B$39:$B$782,C$119)+'СЕТ СН'!$I$9+СВЦЭМ!$D$10+'СЕТ СН'!$I$5-'СЕТ СН'!$I$17</f>
        <v>4113.39240488</v>
      </c>
      <c r="D149" s="36">
        <f>SUMIFS(СВЦЭМ!$C$39:$C$782,СВЦЭМ!$A$39:$A$782,$A149,СВЦЭМ!$B$39:$B$782,D$119)+'СЕТ СН'!$I$9+СВЦЭМ!$D$10+'СЕТ СН'!$I$5-'СЕТ СН'!$I$17</f>
        <v>4159.2883187299994</v>
      </c>
      <c r="E149" s="36">
        <f>SUMIFS(СВЦЭМ!$C$39:$C$782,СВЦЭМ!$A$39:$A$782,$A149,СВЦЭМ!$B$39:$B$782,E$119)+'СЕТ СН'!$I$9+СВЦЭМ!$D$10+'СЕТ СН'!$I$5-'СЕТ СН'!$I$17</f>
        <v>4183.7028884600004</v>
      </c>
      <c r="F149" s="36">
        <f>SUMIFS(СВЦЭМ!$C$39:$C$782,СВЦЭМ!$A$39:$A$782,$A149,СВЦЭМ!$B$39:$B$782,F$119)+'СЕТ СН'!$I$9+СВЦЭМ!$D$10+'СЕТ СН'!$I$5-'СЕТ СН'!$I$17</f>
        <v>4197.8563035299994</v>
      </c>
      <c r="G149" s="36">
        <f>SUMIFS(СВЦЭМ!$C$39:$C$782,СВЦЭМ!$A$39:$A$782,$A149,СВЦЭМ!$B$39:$B$782,G$119)+'СЕТ СН'!$I$9+СВЦЭМ!$D$10+'СЕТ СН'!$I$5-'СЕТ СН'!$I$17</f>
        <v>4204.4116292199997</v>
      </c>
      <c r="H149" s="36">
        <f>SUMIFS(СВЦЭМ!$C$39:$C$782,СВЦЭМ!$A$39:$A$782,$A149,СВЦЭМ!$B$39:$B$782,H$119)+'СЕТ СН'!$I$9+СВЦЭМ!$D$10+'СЕТ СН'!$I$5-'СЕТ СН'!$I$17</f>
        <v>4180.3574648200001</v>
      </c>
      <c r="I149" s="36">
        <f>SUMIFS(СВЦЭМ!$C$39:$C$782,СВЦЭМ!$A$39:$A$782,$A149,СВЦЭМ!$B$39:$B$782,I$119)+'СЕТ СН'!$I$9+СВЦЭМ!$D$10+'СЕТ СН'!$I$5-'СЕТ СН'!$I$17</f>
        <v>4154.6464477899999</v>
      </c>
      <c r="J149" s="36">
        <f>SUMIFS(СВЦЭМ!$C$39:$C$782,СВЦЭМ!$A$39:$A$782,$A149,СВЦЭМ!$B$39:$B$782,J$119)+'СЕТ СН'!$I$9+СВЦЭМ!$D$10+'СЕТ СН'!$I$5-'СЕТ СН'!$I$17</f>
        <v>4105.5458974699995</v>
      </c>
      <c r="K149" s="36">
        <f>SUMIFS(СВЦЭМ!$C$39:$C$782,СВЦЭМ!$A$39:$A$782,$A149,СВЦЭМ!$B$39:$B$782,K$119)+'СЕТ СН'!$I$9+СВЦЭМ!$D$10+'СЕТ СН'!$I$5-'СЕТ СН'!$I$17</f>
        <v>4069.3667891200002</v>
      </c>
      <c r="L149" s="36">
        <f>SUMIFS(СВЦЭМ!$C$39:$C$782,СВЦЭМ!$A$39:$A$782,$A149,СВЦЭМ!$B$39:$B$782,L$119)+'СЕТ СН'!$I$9+СВЦЭМ!$D$10+'СЕТ СН'!$I$5-'СЕТ СН'!$I$17</f>
        <v>4043.3998944499999</v>
      </c>
      <c r="M149" s="36">
        <f>SUMIFS(СВЦЭМ!$C$39:$C$782,СВЦЭМ!$A$39:$A$782,$A149,СВЦЭМ!$B$39:$B$782,M$119)+'СЕТ СН'!$I$9+СВЦЭМ!$D$10+'СЕТ СН'!$I$5-'СЕТ СН'!$I$17</f>
        <v>4060.24956036</v>
      </c>
      <c r="N149" s="36">
        <f>SUMIFS(СВЦЭМ!$C$39:$C$782,СВЦЭМ!$A$39:$A$782,$A149,СВЦЭМ!$B$39:$B$782,N$119)+'СЕТ СН'!$I$9+СВЦЭМ!$D$10+'СЕТ СН'!$I$5-'СЕТ СН'!$I$17</f>
        <v>4059.6973589099998</v>
      </c>
      <c r="O149" s="36">
        <f>SUMIFS(СВЦЭМ!$C$39:$C$782,СВЦЭМ!$A$39:$A$782,$A149,СВЦЭМ!$B$39:$B$782,O$119)+'СЕТ СН'!$I$9+СВЦЭМ!$D$10+'СЕТ СН'!$I$5-'СЕТ СН'!$I$17</f>
        <v>4066.0812164999998</v>
      </c>
      <c r="P149" s="36">
        <f>SUMIFS(СВЦЭМ!$C$39:$C$782,СВЦЭМ!$A$39:$A$782,$A149,СВЦЭМ!$B$39:$B$782,P$119)+'СЕТ СН'!$I$9+СВЦЭМ!$D$10+'СЕТ СН'!$I$5-'СЕТ СН'!$I$17</f>
        <v>4059.81752246</v>
      </c>
      <c r="Q149" s="36">
        <f>SUMIFS(СВЦЭМ!$C$39:$C$782,СВЦЭМ!$A$39:$A$782,$A149,СВЦЭМ!$B$39:$B$782,Q$119)+'СЕТ СН'!$I$9+СВЦЭМ!$D$10+'СЕТ СН'!$I$5-'СЕТ СН'!$I$17</f>
        <v>4078.8195940199998</v>
      </c>
      <c r="R149" s="36">
        <f>SUMIFS(СВЦЭМ!$C$39:$C$782,СВЦЭМ!$A$39:$A$782,$A149,СВЦЭМ!$B$39:$B$782,R$119)+'СЕТ СН'!$I$9+СВЦЭМ!$D$10+'СЕТ СН'!$I$5-'СЕТ СН'!$I$17</f>
        <v>4087.24276276</v>
      </c>
      <c r="S149" s="36">
        <f>SUMIFS(СВЦЭМ!$C$39:$C$782,СВЦЭМ!$A$39:$A$782,$A149,СВЦЭМ!$B$39:$B$782,S$119)+'СЕТ СН'!$I$9+СВЦЭМ!$D$10+'СЕТ СН'!$I$5-'СЕТ СН'!$I$17</f>
        <v>4069.5303187099998</v>
      </c>
      <c r="T149" s="36">
        <f>SUMIFS(СВЦЭМ!$C$39:$C$782,СВЦЭМ!$A$39:$A$782,$A149,СВЦЭМ!$B$39:$B$782,T$119)+'СЕТ СН'!$I$9+СВЦЭМ!$D$10+'СЕТ СН'!$I$5-'СЕТ СН'!$I$17</f>
        <v>4050.8577201999997</v>
      </c>
      <c r="U149" s="36">
        <f>SUMIFS(СВЦЭМ!$C$39:$C$782,СВЦЭМ!$A$39:$A$782,$A149,СВЦЭМ!$B$39:$B$782,U$119)+'СЕТ СН'!$I$9+СВЦЭМ!$D$10+'СЕТ СН'!$I$5-'СЕТ СН'!$I$17</f>
        <v>4059.6990601500002</v>
      </c>
      <c r="V149" s="36">
        <f>SUMIFS(СВЦЭМ!$C$39:$C$782,СВЦЭМ!$A$39:$A$782,$A149,СВЦЭМ!$B$39:$B$782,V$119)+'СЕТ СН'!$I$9+СВЦЭМ!$D$10+'СЕТ СН'!$I$5-'СЕТ СН'!$I$17</f>
        <v>4065.8320955499998</v>
      </c>
      <c r="W149" s="36">
        <f>SUMIFS(СВЦЭМ!$C$39:$C$782,СВЦЭМ!$A$39:$A$782,$A149,СВЦЭМ!$B$39:$B$782,W$119)+'СЕТ СН'!$I$9+СВЦЭМ!$D$10+'СЕТ СН'!$I$5-'СЕТ СН'!$I$17</f>
        <v>4047.75672394</v>
      </c>
      <c r="X149" s="36">
        <f>SUMIFS(СВЦЭМ!$C$39:$C$782,СВЦЭМ!$A$39:$A$782,$A149,СВЦЭМ!$B$39:$B$782,X$119)+'СЕТ СН'!$I$9+СВЦЭМ!$D$10+'СЕТ СН'!$I$5-'СЕТ СН'!$I$17</f>
        <v>4082.1364371600002</v>
      </c>
      <c r="Y149" s="36">
        <f>SUMIFS(СВЦЭМ!$C$39:$C$782,СВЦЭМ!$A$39:$A$782,$A149,СВЦЭМ!$B$39:$B$782,Y$119)+'СЕТ СН'!$I$9+СВЦЭМ!$D$10+'СЕТ СН'!$I$5-'СЕТ СН'!$I$17</f>
        <v>4088.8959727000001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9"/>
      <c r="W154" s="39"/>
      <c r="X154" s="39"/>
      <c r="Y154" s="39"/>
      <c r="Z154" s="39"/>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526528.72299586004</v>
      </c>
      <c r="O155" s="124"/>
      <c r="P155" s="123">
        <f>СВЦЭМ!$D$12+'СЕТ СН'!$F$10-'СЕТ СН'!$G$18</f>
        <v>526528.72299586004</v>
      </c>
      <c r="Q155" s="124"/>
      <c r="R155" s="123">
        <f>СВЦЭМ!$D$12+'СЕТ СН'!$F$10-'СЕТ СН'!$H$18</f>
        <v>526528.72299586004</v>
      </c>
      <c r="S155" s="124"/>
      <c r="T155" s="123">
        <f>СВЦЭМ!$D$12+'СЕТ СН'!$F$10-'СЕТ СН'!$I$18</f>
        <v>526528.72299586004</v>
      </c>
      <c r="U155" s="124"/>
      <c r="V155" s="40"/>
      <c r="W155" s="40"/>
      <c r="X155" s="40"/>
      <c r="Y155" s="30"/>
    </row>
    <row r="156" spans="1:26" x14ac:dyDescent="0.25">
      <c r="A156" s="134"/>
      <c r="B156" s="134"/>
      <c r="C156" s="134"/>
      <c r="D156" s="134"/>
      <c r="E156" s="134"/>
      <c r="F156" s="135"/>
      <c r="G156" s="135"/>
      <c r="H156" s="135"/>
      <c r="I156" s="135"/>
      <c r="J156" s="135"/>
      <c r="K156" s="135"/>
      <c r="L156" s="135"/>
      <c r="M156" s="135"/>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2022г.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01.04.2022</v>
      </c>
      <c r="B12" s="36">
        <f>SUMIFS(СВЦЭМ!$C$39:$C$782,СВЦЭМ!$A$39:$A$782,$A12,СВЦЭМ!$B$39:$B$782,B$11)+'СЕТ СН'!$F$9+СВЦЭМ!$D$10+'СЕТ СН'!$F$6-'СЕТ СН'!$F$19</f>
        <v>1307.4951421299997</v>
      </c>
      <c r="C12" s="36">
        <f>SUMIFS(СВЦЭМ!$C$39:$C$782,СВЦЭМ!$A$39:$A$782,$A12,СВЦЭМ!$B$39:$B$782,C$11)+'СЕТ СН'!$F$9+СВЦЭМ!$D$10+'СЕТ СН'!$F$6-'СЕТ СН'!$F$19</f>
        <v>1308.3200319799998</v>
      </c>
      <c r="D12" s="36">
        <f>SUMIFS(СВЦЭМ!$C$39:$C$782,СВЦЭМ!$A$39:$A$782,$A12,СВЦЭМ!$B$39:$B$782,D$11)+'СЕТ СН'!$F$9+СВЦЭМ!$D$10+'СЕТ СН'!$F$6-'СЕТ СН'!$F$19</f>
        <v>1336.2786514499999</v>
      </c>
      <c r="E12" s="36">
        <f>SUMIFS(СВЦЭМ!$C$39:$C$782,СВЦЭМ!$A$39:$A$782,$A12,СВЦЭМ!$B$39:$B$782,E$11)+'СЕТ СН'!$F$9+СВЦЭМ!$D$10+'СЕТ СН'!$F$6-'СЕТ СН'!$F$19</f>
        <v>1346.6407408599998</v>
      </c>
      <c r="F12" s="36">
        <f>SUMIFS(СВЦЭМ!$C$39:$C$782,СВЦЭМ!$A$39:$A$782,$A12,СВЦЭМ!$B$39:$B$782,F$11)+'СЕТ СН'!$F$9+СВЦЭМ!$D$10+'СЕТ СН'!$F$6-'СЕТ СН'!$F$19</f>
        <v>1346.4156753999998</v>
      </c>
      <c r="G12" s="36">
        <f>SUMIFS(СВЦЭМ!$C$39:$C$782,СВЦЭМ!$A$39:$A$782,$A12,СВЦЭМ!$B$39:$B$782,G$11)+'СЕТ СН'!$F$9+СВЦЭМ!$D$10+'СЕТ СН'!$F$6-'СЕТ СН'!$F$19</f>
        <v>1317.3433682799998</v>
      </c>
      <c r="H12" s="36">
        <f>SUMIFS(СВЦЭМ!$C$39:$C$782,СВЦЭМ!$A$39:$A$782,$A12,СВЦЭМ!$B$39:$B$782,H$11)+'СЕТ СН'!$F$9+СВЦЭМ!$D$10+'СЕТ СН'!$F$6-'СЕТ СН'!$F$19</f>
        <v>1259.90764754</v>
      </c>
      <c r="I12" s="36">
        <f>SUMIFS(СВЦЭМ!$C$39:$C$782,СВЦЭМ!$A$39:$A$782,$A12,СВЦЭМ!$B$39:$B$782,I$11)+'СЕТ СН'!$F$9+СВЦЭМ!$D$10+'СЕТ СН'!$F$6-'СЕТ СН'!$F$19</f>
        <v>1245.6869588199997</v>
      </c>
      <c r="J12" s="36">
        <f>SUMIFS(СВЦЭМ!$C$39:$C$782,СВЦЭМ!$A$39:$A$782,$A12,СВЦЭМ!$B$39:$B$782,J$11)+'СЕТ СН'!$F$9+СВЦЭМ!$D$10+'СЕТ СН'!$F$6-'СЕТ СН'!$F$19</f>
        <v>1226.1382406899997</v>
      </c>
      <c r="K12" s="36">
        <f>SUMIFS(СВЦЭМ!$C$39:$C$782,СВЦЭМ!$A$39:$A$782,$A12,СВЦЭМ!$B$39:$B$782,K$11)+'СЕТ СН'!$F$9+СВЦЭМ!$D$10+'СЕТ СН'!$F$6-'СЕТ СН'!$F$19</f>
        <v>1260.9915329699998</v>
      </c>
      <c r="L12" s="36">
        <f>SUMIFS(СВЦЭМ!$C$39:$C$782,СВЦЭМ!$A$39:$A$782,$A12,СВЦЭМ!$B$39:$B$782,L$11)+'СЕТ СН'!$F$9+СВЦЭМ!$D$10+'СЕТ СН'!$F$6-'СЕТ СН'!$F$19</f>
        <v>1299.1301564099999</v>
      </c>
      <c r="M12" s="36">
        <f>SUMIFS(СВЦЭМ!$C$39:$C$782,СВЦЭМ!$A$39:$A$782,$A12,СВЦЭМ!$B$39:$B$782,M$11)+'СЕТ СН'!$F$9+СВЦЭМ!$D$10+'СЕТ СН'!$F$6-'СЕТ СН'!$F$19</f>
        <v>1319.5532832899999</v>
      </c>
      <c r="N12" s="36">
        <f>SUMIFS(СВЦЭМ!$C$39:$C$782,СВЦЭМ!$A$39:$A$782,$A12,СВЦЭМ!$B$39:$B$782,N$11)+'СЕТ СН'!$F$9+СВЦЭМ!$D$10+'СЕТ СН'!$F$6-'СЕТ СН'!$F$19</f>
        <v>1284.5869312199998</v>
      </c>
      <c r="O12" s="36">
        <f>SUMIFS(СВЦЭМ!$C$39:$C$782,СВЦЭМ!$A$39:$A$782,$A12,СВЦЭМ!$B$39:$B$782,O$11)+'СЕТ СН'!$F$9+СВЦЭМ!$D$10+'СЕТ СН'!$F$6-'СЕТ СН'!$F$19</f>
        <v>1305.4467058199998</v>
      </c>
      <c r="P12" s="36">
        <f>SUMIFS(СВЦЭМ!$C$39:$C$782,СВЦЭМ!$A$39:$A$782,$A12,СВЦЭМ!$B$39:$B$782,P$11)+'СЕТ СН'!$F$9+СВЦЭМ!$D$10+'СЕТ СН'!$F$6-'СЕТ СН'!$F$19</f>
        <v>1336.5964946499998</v>
      </c>
      <c r="Q12" s="36">
        <f>SUMIFS(СВЦЭМ!$C$39:$C$782,СВЦЭМ!$A$39:$A$782,$A12,СВЦЭМ!$B$39:$B$782,Q$11)+'СЕТ СН'!$F$9+СВЦЭМ!$D$10+'СЕТ СН'!$F$6-'СЕТ СН'!$F$19</f>
        <v>1342.0499664899999</v>
      </c>
      <c r="R12" s="36">
        <f>SUMIFS(СВЦЭМ!$C$39:$C$782,СВЦЭМ!$A$39:$A$782,$A12,СВЦЭМ!$B$39:$B$782,R$11)+'СЕТ СН'!$F$9+СВЦЭМ!$D$10+'СЕТ СН'!$F$6-'СЕТ СН'!$F$19</f>
        <v>1366.9652417199998</v>
      </c>
      <c r="S12" s="36">
        <f>SUMIFS(СВЦЭМ!$C$39:$C$782,СВЦЭМ!$A$39:$A$782,$A12,СВЦЭМ!$B$39:$B$782,S$11)+'СЕТ СН'!$F$9+СВЦЭМ!$D$10+'СЕТ СН'!$F$6-'СЕТ СН'!$F$19</f>
        <v>1371.2560698899999</v>
      </c>
      <c r="T12" s="36">
        <f>SUMIFS(СВЦЭМ!$C$39:$C$782,СВЦЭМ!$A$39:$A$782,$A12,СВЦЭМ!$B$39:$B$782,T$11)+'СЕТ СН'!$F$9+СВЦЭМ!$D$10+'СЕТ СН'!$F$6-'СЕТ СН'!$F$19</f>
        <v>1330.7422708099998</v>
      </c>
      <c r="U12" s="36">
        <f>SUMIFS(СВЦЭМ!$C$39:$C$782,СВЦЭМ!$A$39:$A$782,$A12,СВЦЭМ!$B$39:$B$782,U$11)+'СЕТ СН'!$F$9+СВЦЭМ!$D$10+'СЕТ СН'!$F$6-'СЕТ СН'!$F$19</f>
        <v>1309.2819379499999</v>
      </c>
      <c r="V12" s="36">
        <f>SUMIFS(СВЦЭМ!$C$39:$C$782,СВЦЭМ!$A$39:$A$782,$A12,СВЦЭМ!$B$39:$B$782,V$11)+'СЕТ СН'!$F$9+СВЦЭМ!$D$10+'СЕТ СН'!$F$6-'СЕТ СН'!$F$19</f>
        <v>1307.2985996899999</v>
      </c>
      <c r="W12" s="36">
        <f>SUMIFS(СВЦЭМ!$C$39:$C$782,СВЦЭМ!$A$39:$A$782,$A12,СВЦЭМ!$B$39:$B$782,W$11)+'СЕТ СН'!$F$9+СВЦЭМ!$D$10+'СЕТ СН'!$F$6-'СЕТ СН'!$F$19</f>
        <v>1318.5789488999999</v>
      </c>
      <c r="X12" s="36">
        <f>SUMIFS(СВЦЭМ!$C$39:$C$782,СВЦЭМ!$A$39:$A$782,$A12,СВЦЭМ!$B$39:$B$782,X$11)+'СЕТ СН'!$F$9+СВЦЭМ!$D$10+'СЕТ СН'!$F$6-'СЕТ СН'!$F$19</f>
        <v>1325.0232987999998</v>
      </c>
      <c r="Y12" s="36">
        <f>SUMIFS(СВЦЭМ!$C$39:$C$782,СВЦЭМ!$A$39:$A$782,$A12,СВЦЭМ!$B$39:$B$782,Y$11)+'СЕТ СН'!$F$9+СВЦЭМ!$D$10+'СЕТ СН'!$F$6-'СЕТ СН'!$F$19</f>
        <v>1327.5461389899999</v>
      </c>
      <c r="AA12" s="37"/>
    </row>
    <row r="13" spans="1:27" ht="15.75" x14ac:dyDescent="0.2">
      <c r="A13" s="35">
        <f>A12+1</f>
        <v>44653</v>
      </c>
      <c r="B13" s="36">
        <f>SUMIFS(СВЦЭМ!$C$39:$C$782,СВЦЭМ!$A$39:$A$782,$A13,СВЦЭМ!$B$39:$B$782,B$11)+'СЕТ СН'!$F$9+СВЦЭМ!$D$10+'СЕТ СН'!$F$6-'СЕТ СН'!$F$19</f>
        <v>1412.8291008899998</v>
      </c>
      <c r="C13" s="36">
        <f>SUMIFS(СВЦЭМ!$C$39:$C$782,СВЦЭМ!$A$39:$A$782,$A13,СВЦЭМ!$B$39:$B$782,C$11)+'СЕТ СН'!$F$9+СВЦЭМ!$D$10+'СЕТ СН'!$F$6-'СЕТ СН'!$F$19</f>
        <v>1382.8293822399999</v>
      </c>
      <c r="D13" s="36">
        <f>SUMIFS(СВЦЭМ!$C$39:$C$782,СВЦЭМ!$A$39:$A$782,$A13,СВЦЭМ!$B$39:$B$782,D$11)+'СЕТ СН'!$F$9+СВЦЭМ!$D$10+'СЕТ СН'!$F$6-'СЕТ СН'!$F$19</f>
        <v>1422.2859785199998</v>
      </c>
      <c r="E13" s="36">
        <f>SUMIFS(СВЦЭМ!$C$39:$C$782,СВЦЭМ!$A$39:$A$782,$A13,СВЦЭМ!$B$39:$B$782,E$11)+'СЕТ СН'!$F$9+СВЦЭМ!$D$10+'СЕТ СН'!$F$6-'СЕТ СН'!$F$19</f>
        <v>1438.8842047699998</v>
      </c>
      <c r="F13" s="36">
        <f>SUMIFS(СВЦЭМ!$C$39:$C$782,СВЦЭМ!$A$39:$A$782,$A13,СВЦЭМ!$B$39:$B$782,F$11)+'СЕТ СН'!$F$9+СВЦЭМ!$D$10+'СЕТ СН'!$F$6-'СЕТ СН'!$F$19</f>
        <v>1434.4016377399998</v>
      </c>
      <c r="G13" s="36">
        <f>SUMIFS(СВЦЭМ!$C$39:$C$782,СВЦЭМ!$A$39:$A$782,$A13,СВЦЭМ!$B$39:$B$782,G$11)+'СЕТ СН'!$F$9+СВЦЭМ!$D$10+'СЕТ СН'!$F$6-'СЕТ СН'!$F$19</f>
        <v>1446.3897501299998</v>
      </c>
      <c r="H13" s="36">
        <f>SUMIFS(СВЦЭМ!$C$39:$C$782,СВЦЭМ!$A$39:$A$782,$A13,СВЦЭМ!$B$39:$B$782,H$11)+'СЕТ СН'!$F$9+СВЦЭМ!$D$10+'СЕТ СН'!$F$6-'СЕТ СН'!$F$19</f>
        <v>1418.71703379</v>
      </c>
      <c r="I13" s="36">
        <f>SUMIFS(СВЦЭМ!$C$39:$C$782,СВЦЭМ!$A$39:$A$782,$A13,СВЦЭМ!$B$39:$B$782,I$11)+'СЕТ СН'!$F$9+СВЦЭМ!$D$10+'СЕТ СН'!$F$6-'СЕТ СН'!$F$19</f>
        <v>1370.2435790999998</v>
      </c>
      <c r="J13" s="36">
        <f>SUMIFS(СВЦЭМ!$C$39:$C$782,СВЦЭМ!$A$39:$A$782,$A13,СВЦЭМ!$B$39:$B$782,J$11)+'СЕТ СН'!$F$9+СВЦЭМ!$D$10+'СЕТ СН'!$F$6-'СЕТ СН'!$F$19</f>
        <v>1318.1269288199999</v>
      </c>
      <c r="K13" s="36">
        <f>SUMIFS(СВЦЭМ!$C$39:$C$782,СВЦЭМ!$A$39:$A$782,$A13,СВЦЭМ!$B$39:$B$782,K$11)+'СЕТ СН'!$F$9+СВЦЭМ!$D$10+'СЕТ СН'!$F$6-'СЕТ СН'!$F$19</f>
        <v>1287.0177715399998</v>
      </c>
      <c r="L13" s="36">
        <f>SUMIFS(СВЦЭМ!$C$39:$C$782,СВЦЭМ!$A$39:$A$782,$A13,СВЦЭМ!$B$39:$B$782,L$11)+'СЕТ СН'!$F$9+СВЦЭМ!$D$10+'СЕТ СН'!$F$6-'СЕТ СН'!$F$19</f>
        <v>1311.7094651199998</v>
      </c>
      <c r="M13" s="36">
        <f>SUMIFS(СВЦЭМ!$C$39:$C$782,СВЦЭМ!$A$39:$A$782,$A13,СВЦЭМ!$B$39:$B$782,M$11)+'СЕТ СН'!$F$9+СВЦЭМ!$D$10+'СЕТ СН'!$F$6-'СЕТ СН'!$F$19</f>
        <v>1313.6946980399998</v>
      </c>
      <c r="N13" s="36">
        <f>SUMIFS(СВЦЭМ!$C$39:$C$782,СВЦЭМ!$A$39:$A$782,$A13,СВЦЭМ!$B$39:$B$782,N$11)+'СЕТ СН'!$F$9+СВЦЭМ!$D$10+'СЕТ СН'!$F$6-'СЕТ СН'!$F$19</f>
        <v>1303.2107662799999</v>
      </c>
      <c r="O13" s="36">
        <f>SUMIFS(СВЦЭМ!$C$39:$C$782,СВЦЭМ!$A$39:$A$782,$A13,СВЦЭМ!$B$39:$B$782,O$11)+'СЕТ СН'!$F$9+СВЦЭМ!$D$10+'СЕТ СН'!$F$6-'СЕТ СН'!$F$19</f>
        <v>1333.3020007099999</v>
      </c>
      <c r="P13" s="36">
        <f>SUMIFS(СВЦЭМ!$C$39:$C$782,СВЦЭМ!$A$39:$A$782,$A13,СВЦЭМ!$B$39:$B$782,P$11)+'СЕТ СН'!$F$9+СВЦЭМ!$D$10+'СЕТ СН'!$F$6-'СЕТ СН'!$F$19</f>
        <v>1368.6990922499999</v>
      </c>
      <c r="Q13" s="36">
        <f>SUMIFS(СВЦЭМ!$C$39:$C$782,СВЦЭМ!$A$39:$A$782,$A13,СВЦЭМ!$B$39:$B$782,Q$11)+'СЕТ СН'!$F$9+СВЦЭМ!$D$10+'СЕТ СН'!$F$6-'СЕТ СН'!$F$19</f>
        <v>1355.2214932899999</v>
      </c>
      <c r="R13" s="36">
        <f>SUMIFS(СВЦЭМ!$C$39:$C$782,СВЦЭМ!$A$39:$A$782,$A13,СВЦЭМ!$B$39:$B$782,R$11)+'СЕТ СН'!$F$9+СВЦЭМ!$D$10+'СЕТ СН'!$F$6-'СЕТ СН'!$F$19</f>
        <v>1355.6225374899998</v>
      </c>
      <c r="S13" s="36">
        <f>SUMIFS(СВЦЭМ!$C$39:$C$782,СВЦЭМ!$A$39:$A$782,$A13,СВЦЭМ!$B$39:$B$782,S$11)+'СЕТ СН'!$F$9+СВЦЭМ!$D$10+'СЕТ СН'!$F$6-'СЕТ СН'!$F$19</f>
        <v>1355.5036137999998</v>
      </c>
      <c r="T13" s="36">
        <f>SUMIFS(СВЦЭМ!$C$39:$C$782,СВЦЭМ!$A$39:$A$782,$A13,СВЦЭМ!$B$39:$B$782,T$11)+'СЕТ СН'!$F$9+СВЦЭМ!$D$10+'СЕТ СН'!$F$6-'СЕТ СН'!$F$19</f>
        <v>1336.5279618</v>
      </c>
      <c r="U13" s="36">
        <f>SUMIFS(СВЦЭМ!$C$39:$C$782,СВЦЭМ!$A$39:$A$782,$A13,СВЦЭМ!$B$39:$B$782,U$11)+'СЕТ СН'!$F$9+СВЦЭМ!$D$10+'СЕТ СН'!$F$6-'СЕТ СН'!$F$19</f>
        <v>1295.46443712</v>
      </c>
      <c r="V13" s="36">
        <f>SUMIFS(СВЦЭМ!$C$39:$C$782,СВЦЭМ!$A$39:$A$782,$A13,СВЦЭМ!$B$39:$B$782,V$11)+'СЕТ СН'!$F$9+СВЦЭМ!$D$10+'СЕТ СН'!$F$6-'СЕТ СН'!$F$19</f>
        <v>1294.7585461499998</v>
      </c>
      <c r="W13" s="36">
        <f>SUMIFS(СВЦЭМ!$C$39:$C$782,СВЦЭМ!$A$39:$A$782,$A13,СВЦЭМ!$B$39:$B$782,W$11)+'СЕТ СН'!$F$9+СВЦЭМ!$D$10+'СЕТ СН'!$F$6-'СЕТ СН'!$F$19</f>
        <v>1276.6096270499997</v>
      </c>
      <c r="X13" s="36">
        <f>SUMIFS(СВЦЭМ!$C$39:$C$782,СВЦЭМ!$A$39:$A$782,$A13,СВЦЭМ!$B$39:$B$782,X$11)+'СЕТ СН'!$F$9+СВЦЭМ!$D$10+'СЕТ СН'!$F$6-'СЕТ СН'!$F$19</f>
        <v>1295.58574727</v>
      </c>
      <c r="Y13" s="36">
        <f>SUMIFS(СВЦЭМ!$C$39:$C$782,СВЦЭМ!$A$39:$A$782,$A13,СВЦЭМ!$B$39:$B$782,Y$11)+'СЕТ СН'!$F$9+СВЦЭМ!$D$10+'СЕТ СН'!$F$6-'СЕТ СН'!$F$19</f>
        <v>1331.0803407599999</v>
      </c>
    </row>
    <row r="14" spans="1:27" ht="15.75" x14ac:dyDescent="0.2">
      <c r="A14" s="35">
        <f t="shared" ref="A14:A41" si="0">A13+1</f>
        <v>44654</v>
      </c>
      <c r="B14" s="36">
        <f>SUMIFS(СВЦЭМ!$C$39:$C$782,СВЦЭМ!$A$39:$A$782,$A14,СВЦЭМ!$B$39:$B$782,B$11)+'СЕТ СН'!$F$9+СВЦЭМ!$D$10+'СЕТ СН'!$F$6-'СЕТ СН'!$F$19</f>
        <v>1329.1487849299999</v>
      </c>
      <c r="C14" s="36">
        <f>SUMIFS(СВЦЭМ!$C$39:$C$782,СВЦЭМ!$A$39:$A$782,$A14,СВЦЭМ!$B$39:$B$782,C$11)+'СЕТ СН'!$F$9+СВЦЭМ!$D$10+'СЕТ СН'!$F$6-'СЕТ СН'!$F$19</f>
        <v>1309.9396052799998</v>
      </c>
      <c r="D14" s="36">
        <f>SUMIFS(СВЦЭМ!$C$39:$C$782,СВЦЭМ!$A$39:$A$782,$A14,СВЦЭМ!$B$39:$B$782,D$11)+'СЕТ СН'!$F$9+СВЦЭМ!$D$10+'СЕТ СН'!$F$6-'СЕТ СН'!$F$19</f>
        <v>1338.2351461599999</v>
      </c>
      <c r="E14" s="36">
        <f>SUMIFS(СВЦЭМ!$C$39:$C$782,СВЦЭМ!$A$39:$A$782,$A14,СВЦЭМ!$B$39:$B$782,E$11)+'СЕТ СН'!$F$9+СВЦЭМ!$D$10+'СЕТ СН'!$F$6-'СЕТ СН'!$F$19</f>
        <v>1366.1492400899999</v>
      </c>
      <c r="F14" s="36">
        <f>SUMIFS(СВЦЭМ!$C$39:$C$782,СВЦЭМ!$A$39:$A$782,$A14,СВЦЭМ!$B$39:$B$782,F$11)+'СЕТ СН'!$F$9+СВЦЭМ!$D$10+'СЕТ СН'!$F$6-'СЕТ СН'!$F$19</f>
        <v>1349.1631001299997</v>
      </c>
      <c r="G14" s="36">
        <f>SUMIFS(СВЦЭМ!$C$39:$C$782,СВЦЭМ!$A$39:$A$782,$A14,СВЦЭМ!$B$39:$B$782,G$11)+'СЕТ СН'!$F$9+СВЦЭМ!$D$10+'СЕТ СН'!$F$6-'СЕТ СН'!$F$19</f>
        <v>1338.6735202199998</v>
      </c>
      <c r="H14" s="36">
        <f>SUMIFS(СВЦЭМ!$C$39:$C$782,СВЦЭМ!$A$39:$A$782,$A14,СВЦЭМ!$B$39:$B$782,H$11)+'СЕТ СН'!$F$9+СВЦЭМ!$D$10+'СЕТ СН'!$F$6-'СЕТ СН'!$F$19</f>
        <v>1321.0021906599998</v>
      </c>
      <c r="I14" s="36">
        <f>SUMIFS(СВЦЭМ!$C$39:$C$782,СВЦЭМ!$A$39:$A$782,$A14,СВЦЭМ!$B$39:$B$782,I$11)+'СЕТ СН'!$F$9+СВЦЭМ!$D$10+'СЕТ СН'!$F$6-'СЕТ СН'!$F$19</f>
        <v>1280.7344028999998</v>
      </c>
      <c r="J14" s="36">
        <f>SUMIFS(СВЦЭМ!$C$39:$C$782,СВЦЭМ!$A$39:$A$782,$A14,СВЦЭМ!$B$39:$B$782,J$11)+'СЕТ СН'!$F$9+СВЦЭМ!$D$10+'СЕТ СН'!$F$6-'СЕТ СН'!$F$19</f>
        <v>1226.7830669599998</v>
      </c>
      <c r="K14" s="36">
        <f>SUMIFS(СВЦЭМ!$C$39:$C$782,СВЦЭМ!$A$39:$A$782,$A14,СВЦЭМ!$B$39:$B$782,K$11)+'СЕТ СН'!$F$9+СВЦЭМ!$D$10+'СЕТ СН'!$F$6-'СЕТ СН'!$F$19</f>
        <v>1199.4235845599999</v>
      </c>
      <c r="L14" s="36">
        <f>SUMIFS(СВЦЭМ!$C$39:$C$782,СВЦЭМ!$A$39:$A$782,$A14,СВЦЭМ!$B$39:$B$782,L$11)+'СЕТ СН'!$F$9+СВЦЭМ!$D$10+'СЕТ СН'!$F$6-'СЕТ СН'!$F$19</f>
        <v>1230.0138806699999</v>
      </c>
      <c r="M14" s="36">
        <f>SUMIFS(СВЦЭМ!$C$39:$C$782,СВЦЭМ!$A$39:$A$782,$A14,СВЦЭМ!$B$39:$B$782,M$11)+'СЕТ СН'!$F$9+СВЦЭМ!$D$10+'СЕТ СН'!$F$6-'СЕТ СН'!$F$19</f>
        <v>1248.5475897599999</v>
      </c>
      <c r="N14" s="36">
        <f>SUMIFS(СВЦЭМ!$C$39:$C$782,СВЦЭМ!$A$39:$A$782,$A14,СВЦЭМ!$B$39:$B$782,N$11)+'СЕТ СН'!$F$9+СВЦЭМ!$D$10+'СЕТ СН'!$F$6-'СЕТ СН'!$F$19</f>
        <v>1262.8939604599998</v>
      </c>
      <c r="O14" s="36">
        <f>SUMIFS(СВЦЭМ!$C$39:$C$782,СВЦЭМ!$A$39:$A$782,$A14,СВЦЭМ!$B$39:$B$782,O$11)+'СЕТ СН'!$F$9+СВЦЭМ!$D$10+'СЕТ СН'!$F$6-'СЕТ СН'!$F$19</f>
        <v>1292.2468730999999</v>
      </c>
      <c r="P14" s="36">
        <f>SUMIFS(СВЦЭМ!$C$39:$C$782,СВЦЭМ!$A$39:$A$782,$A14,СВЦЭМ!$B$39:$B$782,P$11)+'СЕТ СН'!$F$9+СВЦЭМ!$D$10+'СЕТ СН'!$F$6-'СЕТ СН'!$F$19</f>
        <v>1302.9402906299999</v>
      </c>
      <c r="Q14" s="36">
        <f>SUMIFS(СВЦЭМ!$C$39:$C$782,СВЦЭМ!$A$39:$A$782,$A14,СВЦЭМ!$B$39:$B$782,Q$11)+'СЕТ СН'!$F$9+СВЦЭМ!$D$10+'СЕТ СН'!$F$6-'СЕТ СН'!$F$19</f>
        <v>1300.9590500599998</v>
      </c>
      <c r="R14" s="36">
        <f>SUMIFS(СВЦЭМ!$C$39:$C$782,СВЦЭМ!$A$39:$A$782,$A14,СВЦЭМ!$B$39:$B$782,R$11)+'СЕТ СН'!$F$9+СВЦЭМ!$D$10+'СЕТ СН'!$F$6-'СЕТ СН'!$F$19</f>
        <v>1294.4306618099999</v>
      </c>
      <c r="S14" s="36">
        <f>SUMIFS(СВЦЭМ!$C$39:$C$782,СВЦЭМ!$A$39:$A$782,$A14,СВЦЭМ!$B$39:$B$782,S$11)+'СЕТ СН'!$F$9+СВЦЭМ!$D$10+'СЕТ СН'!$F$6-'СЕТ СН'!$F$19</f>
        <v>1274.3383043899998</v>
      </c>
      <c r="T14" s="36">
        <f>SUMIFS(СВЦЭМ!$C$39:$C$782,СВЦЭМ!$A$39:$A$782,$A14,СВЦЭМ!$B$39:$B$782,T$11)+'СЕТ СН'!$F$9+СВЦЭМ!$D$10+'СЕТ СН'!$F$6-'СЕТ СН'!$F$19</f>
        <v>1235.2150885599999</v>
      </c>
      <c r="U14" s="36">
        <f>SUMIFS(СВЦЭМ!$C$39:$C$782,СВЦЭМ!$A$39:$A$782,$A14,СВЦЭМ!$B$39:$B$782,U$11)+'СЕТ СН'!$F$9+СВЦЭМ!$D$10+'СЕТ СН'!$F$6-'СЕТ СН'!$F$19</f>
        <v>1202.0022949899999</v>
      </c>
      <c r="V14" s="36">
        <f>SUMIFS(СВЦЭМ!$C$39:$C$782,СВЦЭМ!$A$39:$A$782,$A14,СВЦЭМ!$B$39:$B$782,V$11)+'СЕТ СН'!$F$9+СВЦЭМ!$D$10+'СЕТ СН'!$F$6-'СЕТ СН'!$F$19</f>
        <v>1217.6516690599999</v>
      </c>
      <c r="W14" s="36">
        <f>SUMIFS(СВЦЭМ!$C$39:$C$782,СВЦЭМ!$A$39:$A$782,$A14,СВЦЭМ!$B$39:$B$782,W$11)+'СЕТ СН'!$F$9+СВЦЭМ!$D$10+'СЕТ СН'!$F$6-'СЕТ СН'!$F$19</f>
        <v>1231.7556069599998</v>
      </c>
      <c r="X14" s="36">
        <f>SUMIFS(СВЦЭМ!$C$39:$C$782,СВЦЭМ!$A$39:$A$782,$A14,СВЦЭМ!$B$39:$B$782,X$11)+'СЕТ СН'!$F$9+СВЦЭМ!$D$10+'СЕТ СН'!$F$6-'СЕТ СН'!$F$19</f>
        <v>1253.1361896199999</v>
      </c>
      <c r="Y14" s="36">
        <f>SUMIFS(СВЦЭМ!$C$39:$C$782,СВЦЭМ!$A$39:$A$782,$A14,СВЦЭМ!$B$39:$B$782,Y$11)+'СЕТ СН'!$F$9+СВЦЭМ!$D$10+'СЕТ СН'!$F$6-'СЕТ СН'!$F$19</f>
        <v>1279.8692660199999</v>
      </c>
    </row>
    <row r="15" spans="1:27" ht="15.75" x14ac:dyDescent="0.2">
      <c r="A15" s="35">
        <f t="shared" si="0"/>
        <v>44655</v>
      </c>
      <c r="B15" s="36">
        <f>SUMIFS(СВЦЭМ!$C$39:$C$782,СВЦЭМ!$A$39:$A$782,$A15,СВЦЭМ!$B$39:$B$782,B$11)+'СЕТ СН'!$F$9+СВЦЭМ!$D$10+'СЕТ СН'!$F$6-'СЕТ СН'!$F$19</f>
        <v>1280.0274065899998</v>
      </c>
      <c r="C15" s="36">
        <f>SUMIFS(СВЦЭМ!$C$39:$C$782,СВЦЭМ!$A$39:$A$782,$A15,СВЦЭМ!$B$39:$B$782,C$11)+'СЕТ СН'!$F$9+СВЦЭМ!$D$10+'СЕТ СН'!$F$6-'СЕТ СН'!$F$19</f>
        <v>1282.3256004399998</v>
      </c>
      <c r="D15" s="36">
        <f>SUMIFS(СВЦЭМ!$C$39:$C$782,СВЦЭМ!$A$39:$A$782,$A15,СВЦЭМ!$B$39:$B$782,D$11)+'СЕТ СН'!$F$9+СВЦЭМ!$D$10+'СЕТ СН'!$F$6-'СЕТ СН'!$F$19</f>
        <v>1322.6025345499997</v>
      </c>
      <c r="E15" s="36">
        <f>SUMIFS(СВЦЭМ!$C$39:$C$782,СВЦЭМ!$A$39:$A$782,$A15,СВЦЭМ!$B$39:$B$782,E$11)+'СЕТ СН'!$F$9+СВЦЭМ!$D$10+'СЕТ СН'!$F$6-'СЕТ СН'!$F$19</f>
        <v>1336.3488440299998</v>
      </c>
      <c r="F15" s="36">
        <f>SUMIFS(СВЦЭМ!$C$39:$C$782,СВЦЭМ!$A$39:$A$782,$A15,СВЦЭМ!$B$39:$B$782,F$11)+'СЕТ СН'!$F$9+СВЦЭМ!$D$10+'СЕТ СН'!$F$6-'СЕТ СН'!$F$19</f>
        <v>1334.7912464899998</v>
      </c>
      <c r="G15" s="36">
        <f>SUMIFS(СВЦЭМ!$C$39:$C$782,СВЦЭМ!$A$39:$A$782,$A15,СВЦЭМ!$B$39:$B$782,G$11)+'СЕТ СН'!$F$9+СВЦЭМ!$D$10+'СЕТ СН'!$F$6-'СЕТ СН'!$F$19</f>
        <v>1323.4437615099998</v>
      </c>
      <c r="H15" s="36">
        <f>SUMIFS(СВЦЭМ!$C$39:$C$782,СВЦЭМ!$A$39:$A$782,$A15,СВЦЭМ!$B$39:$B$782,H$11)+'СЕТ СН'!$F$9+СВЦЭМ!$D$10+'СЕТ СН'!$F$6-'СЕТ СН'!$F$19</f>
        <v>1272.1079616499999</v>
      </c>
      <c r="I15" s="36">
        <f>SUMIFS(СВЦЭМ!$C$39:$C$782,СВЦЭМ!$A$39:$A$782,$A15,СВЦЭМ!$B$39:$B$782,I$11)+'СЕТ СН'!$F$9+СВЦЭМ!$D$10+'СЕТ СН'!$F$6-'СЕТ СН'!$F$19</f>
        <v>1244.5714571699998</v>
      </c>
      <c r="J15" s="36">
        <f>SUMIFS(СВЦЭМ!$C$39:$C$782,СВЦЭМ!$A$39:$A$782,$A15,СВЦЭМ!$B$39:$B$782,J$11)+'СЕТ СН'!$F$9+СВЦЭМ!$D$10+'СЕТ СН'!$F$6-'СЕТ СН'!$F$19</f>
        <v>1218.27147694</v>
      </c>
      <c r="K15" s="36">
        <f>SUMIFS(СВЦЭМ!$C$39:$C$782,СВЦЭМ!$A$39:$A$782,$A15,СВЦЭМ!$B$39:$B$782,K$11)+'СЕТ СН'!$F$9+СВЦЭМ!$D$10+'СЕТ СН'!$F$6-'СЕТ СН'!$F$19</f>
        <v>1234.0317434399999</v>
      </c>
      <c r="L15" s="36">
        <f>SUMIFS(СВЦЭМ!$C$39:$C$782,СВЦЭМ!$A$39:$A$782,$A15,СВЦЭМ!$B$39:$B$782,L$11)+'СЕТ СН'!$F$9+СВЦЭМ!$D$10+'СЕТ СН'!$F$6-'СЕТ СН'!$F$19</f>
        <v>1264.16497491</v>
      </c>
      <c r="M15" s="36">
        <f>SUMIFS(СВЦЭМ!$C$39:$C$782,СВЦЭМ!$A$39:$A$782,$A15,СВЦЭМ!$B$39:$B$782,M$11)+'СЕТ СН'!$F$9+СВЦЭМ!$D$10+'СЕТ СН'!$F$6-'СЕТ СН'!$F$19</f>
        <v>1244.3764708899998</v>
      </c>
      <c r="N15" s="36">
        <f>SUMIFS(СВЦЭМ!$C$39:$C$782,СВЦЭМ!$A$39:$A$782,$A15,СВЦЭМ!$B$39:$B$782,N$11)+'СЕТ СН'!$F$9+СВЦЭМ!$D$10+'СЕТ СН'!$F$6-'СЕТ СН'!$F$19</f>
        <v>1233.5639468499999</v>
      </c>
      <c r="O15" s="36">
        <f>SUMIFS(СВЦЭМ!$C$39:$C$782,СВЦЭМ!$A$39:$A$782,$A15,СВЦЭМ!$B$39:$B$782,O$11)+'СЕТ СН'!$F$9+СВЦЭМ!$D$10+'СЕТ СН'!$F$6-'СЕТ СН'!$F$19</f>
        <v>1257.8481867999999</v>
      </c>
      <c r="P15" s="36">
        <f>SUMIFS(СВЦЭМ!$C$39:$C$782,СВЦЭМ!$A$39:$A$782,$A15,СВЦЭМ!$B$39:$B$782,P$11)+'СЕТ СН'!$F$9+СВЦЭМ!$D$10+'СЕТ СН'!$F$6-'СЕТ СН'!$F$19</f>
        <v>1278.5722124099998</v>
      </c>
      <c r="Q15" s="36">
        <f>SUMIFS(СВЦЭМ!$C$39:$C$782,СВЦЭМ!$A$39:$A$782,$A15,СВЦЭМ!$B$39:$B$782,Q$11)+'СЕТ СН'!$F$9+СВЦЭМ!$D$10+'СЕТ СН'!$F$6-'СЕТ СН'!$F$19</f>
        <v>1305.8723273399999</v>
      </c>
      <c r="R15" s="36">
        <f>SUMIFS(СВЦЭМ!$C$39:$C$782,СВЦЭМ!$A$39:$A$782,$A15,СВЦЭМ!$B$39:$B$782,R$11)+'СЕТ СН'!$F$9+СВЦЭМ!$D$10+'СЕТ СН'!$F$6-'СЕТ СН'!$F$19</f>
        <v>1286.3849695399999</v>
      </c>
      <c r="S15" s="36">
        <f>SUMIFS(СВЦЭМ!$C$39:$C$782,СВЦЭМ!$A$39:$A$782,$A15,СВЦЭМ!$B$39:$B$782,S$11)+'СЕТ СН'!$F$9+СВЦЭМ!$D$10+'СЕТ СН'!$F$6-'СЕТ СН'!$F$19</f>
        <v>1257.8587190999999</v>
      </c>
      <c r="T15" s="36">
        <f>SUMIFS(СВЦЭМ!$C$39:$C$782,СВЦЭМ!$A$39:$A$782,$A15,СВЦЭМ!$B$39:$B$782,T$11)+'СЕТ СН'!$F$9+СВЦЭМ!$D$10+'СЕТ СН'!$F$6-'СЕТ СН'!$F$19</f>
        <v>1215.9656389099998</v>
      </c>
      <c r="U15" s="36">
        <f>SUMIFS(СВЦЭМ!$C$39:$C$782,СВЦЭМ!$A$39:$A$782,$A15,СВЦЭМ!$B$39:$B$782,U$11)+'СЕТ СН'!$F$9+СВЦЭМ!$D$10+'СЕТ СН'!$F$6-'СЕТ СН'!$F$19</f>
        <v>1199.8334243099998</v>
      </c>
      <c r="V15" s="36">
        <f>SUMIFS(СВЦЭМ!$C$39:$C$782,СВЦЭМ!$A$39:$A$782,$A15,СВЦЭМ!$B$39:$B$782,V$11)+'СЕТ СН'!$F$9+СВЦЭМ!$D$10+'СЕТ СН'!$F$6-'СЕТ СН'!$F$19</f>
        <v>1213.3665851199999</v>
      </c>
      <c r="W15" s="36">
        <f>SUMIFS(СВЦЭМ!$C$39:$C$782,СВЦЭМ!$A$39:$A$782,$A15,СВЦЭМ!$B$39:$B$782,W$11)+'СЕТ СН'!$F$9+СВЦЭМ!$D$10+'СЕТ СН'!$F$6-'СЕТ СН'!$F$19</f>
        <v>1206.6803373599998</v>
      </c>
      <c r="X15" s="36">
        <f>SUMIFS(СВЦЭМ!$C$39:$C$782,СВЦЭМ!$A$39:$A$782,$A15,СВЦЭМ!$B$39:$B$782,X$11)+'СЕТ СН'!$F$9+СВЦЭМ!$D$10+'СЕТ СН'!$F$6-'СЕТ СН'!$F$19</f>
        <v>1224.1092042899998</v>
      </c>
      <c r="Y15" s="36">
        <f>SUMIFS(СВЦЭМ!$C$39:$C$782,СВЦЭМ!$A$39:$A$782,$A15,СВЦЭМ!$B$39:$B$782,Y$11)+'СЕТ СН'!$F$9+СВЦЭМ!$D$10+'СЕТ СН'!$F$6-'СЕТ СН'!$F$19</f>
        <v>1245.2686581899998</v>
      </c>
    </row>
    <row r="16" spans="1:27" ht="15.75" x14ac:dyDescent="0.2">
      <c r="A16" s="35">
        <f t="shared" si="0"/>
        <v>44656</v>
      </c>
      <c r="B16" s="36">
        <f>SUMIFS(СВЦЭМ!$C$39:$C$782,СВЦЭМ!$A$39:$A$782,$A16,СВЦЭМ!$B$39:$B$782,B$11)+'СЕТ СН'!$F$9+СВЦЭМ!$D$10+'СЕТ СН'!$F$6-'СЕТ СН'!$F$19</f>
        <v>1414.9095982899998</v>
      </c>
      <c r="C16" s="36">
        <f>SUMIFS(СВЦЭМ!$C$39:$C$782,СВЦЭМ!$A$39:$A$782,$A16,СВЦЭМ!$B$39:$B$782,C$11)+'СЕТ СН'!$F$9+СВЦЭМ!$D$10+'СЕТ СН'!$F$6-'СЕТ СН'!$F$19</f>
        <v>1414.45717911</v>
      </c>
      <c r="D16" s="36">
        <f>SUMIFS(СВЦЭМ!$C$39:$C$782,СВЦЭМ!$A$39:$A$782,$A16,СВЦЭМ!$B$39:$B$782,D$11)+'СЕТ СН'!$F$9+СВЦЭМ!$D$10+'СЕТ СН'!$F$6-'СЕТ СН'!$F$19</f>
        <v>1390.8828512299999</v>
      </c>
      <c r="E16" s="36">
        <f>SUMIFS(СВЦЭМ!$C$39:$C$782,СВЦЭМ!$A$39:$A$782,$A16,СВЦЭМ!$B$39:$B$782,E$11)+'СЕТ СН'!$F$9+СВЦЭМ!$D$10+'СЕТ СН'!$F$6-'СЕТ СН'!$F$19</f>
        <v>1375.9698703099998</v>
      </c>
      <c r="F16" s="36">
        <f>SUMIFS(СВЦЭМ!$C$39:$C$782,СВЦЭМ!$A$39:$A$782,$A16,СВЦЭМ!$B$39:$B$782,F$11)+'СЕТ СН'!$F$9+СВЦЭМ!$D$10+'СЕТ СН'!$F$6-'СЕТ СН'!$F$19</f>
        <v>1339.2900882099998</v>
      </c>
      <c r="G16" s="36">
        <f>SUMIFS(СВЦЭМ!$C$39:$C$782,СВЦЭМ!$A$39:$A$782,$A16,СВЦЭМ!$B$39:$B$782,G$11)+'СЕТ СН'!$F$9+СВЦЭМ!$D$10+'СЕТ СН'!$F$6-'СЕТ СН'!$F$19</f>
        <v>1352.3350878499998</v>
      </c>
      <c r="H16" s="36">
        <f>SUMIFS(СВЦЭМ!$C$39:$C$782,СВЦЭМ!$A$39:$A$782,$A16,СВЦЭМ!$B$39:$B$782,H$11)+'СЕТ СН'!$F$9+СВЦЭМ!$D$10+'СЕТ СН'!$F$6-'СЕТ СН'!$F$19</f>
        <v>1311.8417520999999</v>
      </c>
      <c r="I16" s="36">
        <f>SUMIFS(СВЦЭМ!$C$39:$C$782,СВЦЭМ!$A$39:$A$782,$A16,СВЦЭМ!$B$39:$B$782,I$11)+'СЕТ СН'!$F$9+СВЦЭМ!$D$10+'СЕТ СН'!$F$6-'СЕТ СН'!$F$19</f>
        <v>1178.4730732699998</v>
      </c>
      <c r="J16" s="36">
        <f>SUMIFS(СВЦЭМ!$C$39:$C$782,СВЦЭМ!$A$39:$A$782,$A16,СВЦЭМ!$B$39:$B$782,J$11)+'СЕТ СН'!$F$9+СВЦЭМ!$D$10+'СЕТ СН'!$F$6-'СЕТ СН'!$F$19</f>
        <v>1091.7624258600001</v>
      </c>
      <c r="K16" s="36">
        <f>SUMIFS(СВЦЭМ!$C$39:$C$782,СВЦЭМ!$A$39:$A$782,$A16,СВЦЭМ!$B$39:$B$782,K$11)+'СЕТ СН'!$F$9+СВЦЭМ!$D$10+'СЕТ СН'!$F$6-'СЕТ СН'!$F$19</f>
        <v>1101.4313697299999</v>
      </c>
      <c r="L16" s="36">
        <f>SUMIFS(СВЦЭМ!$C$39:$C$782,СВЦЭМ!$A$39:$A$782,$A16,СВЦЭМ!$B$39:$B$782,L$11)+'СЕТ СН'!$F$9+СВЦЭМ!$D$10+'СЕТ СН'!$F$6-'СЕТ СН'!$F$19</f>
        <v>1129.67183086</v>
      </c>
      <c r="M16" s="36">
        <f>SUMIFS(СВЦЭМ!$C$39:$C$782,СВЦЭМ!$A$39:$A$782,$A16,СВЦЭМ!$B$39:$B$782,M$11)+'СЕТ СН'!$F$9+СВЦЭМ!$D$10+'СЕТ СН'!$F$6-'СЕТ СН'!$F$19</f>
        <v>1213.0037471399999</v>
      </c>
      <c r="N16" s="36">
        <f>SUMIFS(СВЦЭМ!$C$39:$C$782,СВЦЭМ!$A$39:$A$782,$A16,СВЦЭМ!$B$39:$B$782,N$11)+'СЕТ СН'!$F$9+СВЦЭМ!$D$10+'СЕТ СН'!$F$6-'СЕТ СН'!$F$19</f>
        <v>1301.26049524</v>
      </c>
      <c r="O16" s="36">
        <f>SUMIFS(СВЦЭМ!$C$39:$C$782,СВЦЭМ!$A$39:$A$782,$A16,СВЦЭМ!$B$39:$B$782,O$11)+'СЕТ СН'!$F$9+СВЦЭМ!$D$10+'СЕТ СН'!$F$6-'СЕТ СН'!$F$19</f>
        <v>1371.6858520199999</v>
      </c>
      <c r="P16" s="36">
        <f>SUMIFS(СВЦЭМ!$C$39:$C$782,СВЦЭМ!$A$39:$A$782,$A16,СВЦЭМ!$B$39:$B$782,P$11)+'СЕТ СН'!$F$9+СВЦЭМ!$D$10+'СЕТ СН'!$F$6-'СЕТ СН'!$F$19</f>
        <v>1377.4787654699999</v>
      </c>
      <c r="Q16" s="36">
        <f>SUMIFS(СВЦЭМ!$C$39:$C$782,СВЦЭМ!$A$39:$A$782,$A16,СВЦЭМ!$B$39:$B$782,Q$11)+'СЕТ СН'!$F$9+СВЦЭМ!$D$10+'СЕТ СН'!$F$6-'СЕТ СН'!$F$19</f>
        <v>1344.0503155199999</v>
      </c>
      <c r="R16" s="36">
        <f>SUMIFS(СВЦЭМ!$C$39:$C$782,СВЦЭМ!$A$39:$A$782,$A16,СВЦЭМ!$B$39:$B$782,R$11)+'СЕТ СН'!$F$9+СВЦЭМ!$D$10+'СЕТ СН'!$F$6-'СЕТ СН'!$F$19</f>
        <v>1222.2652819199998</v>
      </c>
      <c r="S16" s="36">
        <f>SUMIFS(СВЦЭМ!$C$39:$C$782,СВЦЭМ!$A$39:$A$782,$A16,СВЦЭМ!$B$39:$B$782,S$11)+'СЕТ СН'!$F$9+СВЦЭМ!$D$10+'СЕТ СН'!$F$6-'СЕТ СН'!$F$19</f>
        <v>1138.7759227499998</v>
      </c>
      <c r="T16" s="36">
        <f>SUMIFS(СВЦЭМ!$C$39:$C$782,СВЦЭМ!$A$39:$A$782,$A16,СВЦЭМ!$B$39:$B$782,T$11)+'СЕТ СН'!$F$9+СВЦЭМ!$D$10+'СЕТ СН'!$F$6-'СЕТ СН'!$F$19</f>
        <v>1052.6025742300001</v>
      </c>
      <c r="U16" s="36">
        <f>SUMIFS(СВЦЭМ!$C$39:$C$782,СВЦЭМ!$A$39:$A$782,$A16,СВЦЭМ!$B$39:$B$782,U$11)+'СЕТ СН'!$F$9+СВЦЭМ!$D$10+'СЕТ СН'!$F$6-'СЕТ СН'!$F$19</f>
        <v>1026.6712527100001</v>
      </c>
      <c r="V16" s="36">
        <f>SUMIFS(СВЦЭМ!$C$39:$C$782,СВЦЭМ!$A$39:$A$782,$A16,СВЦЭМ!$B$39:$B$782,V$11)+'СЕТ СН'!$F$9+СВЦЭМ!$D$10+'СЕТ СН'!$F$6-'СЕТ СН'!$F$19</f>
        <v>1021.7248711100001</v>
      </c>
      <c r="W16" s="36">
        <f>SUMIFS(СВЦЭМ!$C$39:$C$782,СВЦЭМ!$A$39:$A$782,$A16,СВЦЭМ!$B$39:$B$782,W$11)+'СЕТ СН'!$F$9+СВЦЭМ!$D$10+'СЕТ СН'!$F$6-'СЕТ СН'!$F$19</f>
        <v>1014.47037921</v>
      </c>
      <c r="X16" s="36">
        <f>SUMIFS(СВЦЭМ!$C$39:$C$782,СВЦЭМ!$A$39:$A$782,$A16,СВЦЭМ!$B$39:$B$782,X$11)+'СЕТ СН'!$F$9+СВЦЭМ!$D$10+'СЕТ СН'!$F$6-'СЕТ СН'!$F$19</f>
        <v>1040.40322958</v>
      </c>
      <c r="Y16" s="36">
        <f>SUMIFS(СВЦЭМ!$C$39:$C$782,СВЦЭМ!$A$39:$A$782,$A16,СВЦЭМ!$B$39:$B$782,Y$11)+'СЕТ СН'!$F$9+СВЦЭМ!$D$10+'СЕТ СН'!$F$6-'СЕТ СН'!$F$19</f>
        <v>1071.36344934</v>
      </c>
    </row>
    <row r="17" spans="1:25" ht="15.75" x14ac:dyDescent="0.2">
      <c r="A17" s="35">
        <f t="shared" si="0"/>
        <v>44657</v>
      </c>
      <c r="B17" s="36">
        <f>SUMIFS(СВЦЭМ!$C$39:$C$782,СВЦЭМ!$A$39:$A$782,$A17,СВЦЭМ!$B$39:$B$782,B$11)+'СЕТ СН'!$F$9+СВЦЭМ!$D$10+'СЕТ СН'!$F$6-'СЕТ СН'!$F$19</f>
        <v>1388.9306331799999</v>
      </c>
      <c r="C17" s="36">
        <f>SUMIFS(СВЦЭМ!$C$39:$C$782,СВЦЭМ!$A$39:$A$782,$A17,СВЦЭМ!$B$39:$B$782,C$11)+'СЕТ СН'!$F$9+СВЦЭМ!$D$10+'СЕТ СН'!$F$6-'СЕТ СН'!$F$19</f>
        <v>1378.4791214399997</v>
      </c>
      <c r="D17" s="36">
        <f>SUMIFS(СВЦЭМ!$C$39:$C$782,СВЦЭМ!$A$39:$A$782,$A17,СВЦЭМ!$B$39:$B$782,D$11)+'СЕТ СН'!$F$9+СВЦЭМ!$D$10+'СЕТ СН'!$F$6-'СЕТ СН'!$F$19</f>
        <v>1389.8871797299998</v>
      </c>
      <c r="E17" s="36">
        <f>SUMIFS(СВЦЭМ!$C$39:$C$782,СВЦЭМ!$A$39:$A$782,$A17,СВЦЭМ!$B$39:$B$782,E$11)+'СЕТ СН'!$F$9+СВЦЭМ!$D$10+'СЕТ СН'!$F$6-'СЕТ СН'!$F$19</f>
        <v>1386.9936924199999</v>
      </c>
      <c r="F17" s="36">
        <f>SUMIFS(СВЦЭМ!$C$39:$C$782,СВЦЭМ!$A$39:$A$782,$A17,СВЦЭМ!$B$39:$B$782,F$11)+'СЕТ СН'!$F$9+СВЦЭМ!$D$10+'СЕТ СН'!$F$6-'СЕТ СН'!$F$19</f>
        <v>1373.4611577999999</v>
      </c>
      <c r="G17" s="36">
        <f>SUMIFS(СВЦЭМ!$C$39:$C$782,СВЦЭМ!$A$39:$A$782,$A17,СВЦЭМ!$B$39:$B$782,G$11)+'СЕТ СН'!$F$9+СВЦЭМ!$D$10+'СЕТ СН'!$F$6-'СЕТ СН'!$F$19</f>
        <v>1358.9192054399998</v>
      </c>
      <c r="H17" s="36">
        <f>SUMIFS(СВЦЭМ!$C$39:$C$782,СВЦЭМ!$A$39:$A$782,$A17,СВЦЭМ!$B$39:$B$782,H$11)+'СЕТ СН'!$F$9+СВЦЭМ!$D$10+'СЕТ СН'!$F$6-'СЕТ СН'!$F$19</f>
        <v>1299.8717400399998</v>
      </c>
      <c r="I17" s="36">
        <f>SUMIFS(СВЦЭМ!$C$39:$C$782,СВЦЭМ!$A$39:$A$782,$A17,СВЦЭМ!$B$39:$B$782,I$11)+'СЕТ СН'!$F$9+СВЦЭМ!$D$10+'СЕТ СН'!$F$6-'СЕТ СН'!$F$19</f>
        <v>1263.6308403999999</v>
      </c>
      <c r="J17" s="36">
        <f>SUMIFS(СВЦЭМ!$C$39:$C$782,СВЦЭМ!$A$39:$A$782,$A17,СВЦЭМ!$B$39:$B$782,J$11)+'СЕТ СН'!$F$9+СВЦЭМ!$D$10+'СЕТ СН'!$F$6-'СЕТ СН'!$F$19</f>
        <v>1289.8963914699998</v>
      </c>
      <c r="K17" s="36">
        <f>SUMIFS(СВЦЭМ!$C$39:$C$782,СВЦЭМ!$A$39:$A$782,$A17,СВЦЭМ!$B$39:$B$782,K$11)+'СЕТ СН'!$F$9+СВЦЭМ!$D$10+'СЕТ СН'!$F$6-'СЕТ СН'!$F$19</f>
        <v>1305.3316562599998</v>
      </c>
      <c r="L17" s="36">
        <f>SUMIFS(СВЦЭМ!$C$39:$C$782,СВЦЭМ!$A$39:$A$782,$A17,СВЦЭМ!$B$39:$B$782,L$11)+'СЕТ СН'!$F$9+СВЦЭМ!$D$10+'СЕТ СН'!$F$6-'СЕТ СН'!$F$19</f>
        <v>1334.8717750599999</v>
      </c>
      <c r="M17" s="36">
        <f>SUMIFS(СВЦЭМ!$C$39:$C$782,СВЦЭМ!$A$39:$A$782,$A17,СВЦЭМ!$B$39:$B$782,M$11)+'СЕТ СН'!$F$9+СВЦЭМ!$D$10+'СЕТ СН'!$F$6-'СЕТ СН'!$F$19</f>
        <v>1324.3817643099999</v>
      </c>
      <c r="N17" s="36">
        <f>SUMIFS(СВЦЭМ!$C$39:$C$782,СВЦЭМ!$A$39:$A$782,$A17,СВЦЭМ!$B$39:$B$782,N$11)+'СЕТ СН'!$F$9+СВЦЭМ!$D$10+'СЕТ СН'!$F$6-'СЕТ СН'!$F$19</f>
        <v>1301.2850956399998</v>
      </c>
      <c r="O17" s="36">
        <f>SUMIFS(СВЦЭМ!$C$39:$C$782,СВЦЭМ!$A$39:$A$782,$A17,СВЦЭМ!$B$39:$B$782,O$11)+'СЕТ СН'!$F$9+СВЦЭМ!$D$10+'СЕТ СН'!$F$6-'СЕТ СН'!$F$19</f>
        <v>1374.0831708599999</v>
      </c>
      <c r="P17" s="36">
        <f>SUMIFS(СВЦЭМ!$C$39:$C$782,СВЦЭМ!$A$39:$A$782,$A17,СВЦЭМ!$B$39:$B$782,P$11)+'СЕТ СН'!$F$9+СВЦЭМ!$D$10+'СЕТ СН'!$F$6-'СЕТ СН'!$F$19</f>
        <v>1374.5008592099998</v>
      </c>
      <c r="Q17" s="36">
        <f>SUMIFS(СВЦЭМ!$C$39:$C$782,СВЦЭМ!$A$39:$A$782,$A17,СВЦЭМ!$B$39:$B$782,Q$11)+'СЕТ СН'!$F$9+СВЦЭМ!$D$10+'СЕТ СН'!$F$6-'СЕТ СН'!$F$19</f>
        <v>1357.3785464199998</v>
      </c>
      <c r="R17" s="36">
        <f>SUMIFS(СВЦЭМ!$C$39:$C$782,СВЦЭМ!$A$39:$A$782,$A17,СВЦЭМ!$B$39:$B$782,R$11)+'СЕТ СН'!$F$9+СВЦЭМ!$D$10+'СЕТ СН'!$F$6-'СЕТ СН'!$F$19</f>
        <v>1317.6942012299999</v>
      </c>
      <c r="S17" s="36">
        <f>SUMIFS(СВЦЭМ!$C$39:$C$782,СВЦЭМ!$A$39:$A$782,$A17,СВЦЭМ!$B$39:$B$782,S$11)+'СЕТ СН'!$F$9+СВЦЭМ!$D$10+'СЕТ СН'!$F$6-'СЕТ СН'!$F$19</f>
        <v>1318.3376715599998</v>
      </c>
      <c r="T17" s="36">
        <f>SUMIFS(СВЦЭМ!$C$39:$C$782,СВЦЭМ!$A$39:$A$782,$A17,СВЦЭМ!$B$39:$B$782,T$11)+'СЕТ СН'!$F$9+СВЦЭМ!$D$10+'СЕТ СН'!$F$6-'СЕТ СН'!$F$19</f>
        <v>1349.4824404599999</v>
      </c>
      <c r="U17" s="36">
        <f>SUMIFS(СВЦЭМ!$C$39:$C$782,СВЦЭМ!$A$39:$A$782,$A17,СВЦЭМ!$B$39:$B$782,U$11)+'СЕТ СН'!$F$9+СВЦЭМ!$D$10+'СЕТ СН'!$F$6-'СЕТ СН'!$F$19</f>
        <v>1291.7715556699998</v>
      </c>
      <c r="V17" s="36">
        <f>SUMIFS(СВЦЭМ!$C$39:$C$782,СВЦЭМ!$A$39:$A$782,$A17,СВЦЭМ!$B$39:$B$782,V$11)+'СЕТ СН'!$F$9+СВЦЭМ!$D$10+'СЕТ СН'!$F$6-'СЕТ СН'!$F$19</f>
        <v>1262.2728443799999</v>
      </c>
      <c r="W17" s="36">
        <f>SUMIFS(СВЦЭМ!$C$39:$C$782,СВЦЭМ!$A$39:$A$782,$A17,СВЦЭМ!$B$39:$B$782,W$11)+'СЕТ СН'!$F$9+СВЦЭМ!$D$10+'СЕТ СН'!$F$6-'СЕТ СН'!$F$19</f>
        <v>1241.7996774199999</v>
      </c>
      <c r="X17" s="36">
        <f>SUMIFS(СВЦЭМ!$C$39:$C$782,СВЦЭМ!$A$39:$A$782,$A17,СВЦЭМ!$B$39:$B$782,X$11)+'СЕТ СН'!$F$9+СВЦЭМ!$D$10+'СЕТ СН'!$F$6-'СЕТ СН'!$F$19</f>
        <v>1274.5004146799999</v>
      </c>
      <c r="Y17" s="36">
        <f>SUMIFS(СВЦЭМ!$C$39:$C$782,СВЦЭМ!$A$39:$A$782,$A17,СВЦЭМ!$B$39:$B$782,Y$11)+'СЕТ СН'!$F$9+СВЦЭМ!$D$10+'СЕТ СН'!$F$6-'СЕТ СН'!$F$19</f>
        <v>1341.9811507699999</v>
      </c>
    </row>
    <row r="18" spans="1:25" ht="15.75" x14ac:dyDescent="0.2">
      <c r="A18" s="35">
        <f t="shared" si="0"/>
        <v>44658</v>
      </c>
      <c r="B18" s="36">
        <f>SUMIFS(СВЦЭМ!$C$39:$C$782,СВЦЭМ!$A$39:$A$782,$A18,СВЦЭМ!$B$39:$B$782,B$11)+'СЕТ СН'!$F$9+СВЦЭМ!$D$10+'СЕТ СН'!$F$6-'СЕТ СН'!$F$19</f>
        <v>1370.5477359899999</v>
      </c>
      <c r="C18" s="36">
        <f>SUMIFS(СВЦЭМ!$C$39:$C$782,СВЦЭМ!$A$39:$A$782,$A18,СВЦЭМ!$B$39:$B$782,C$11)+'СЕТ СН'!$F$9+СВЦЭМ!$D$10+'СЕТ СН'!$F$6-'СЕТ СН'!$F$19</f>
        <v>1366.3295484499999</v>
      </c>
      <c r="D18" s="36">
        <f>SUMIFS(СВЦЭМ!$C$39:$C$782,СВЦЭМ!$A$39:$A$782,$A18,СВЦЭМ!$B$39:$B$782,D$11)+'СЕТ СН'!$F$9+СВЦЭМ!$D$10+'СЕТ СН'!$F$6-'СЕТ СН'!$F$19</f>
        <v>1305.17857276</v>
      </c>
      <c r="E18" s="36">
        <f>SUMIFS(СВЦЭМ!$C$39:$C$782,СВЦЭМ!$A$39:$A$782,$A18,СВЦЭМ!$B$39:$B$782,E$11)+'СЕТ СН'!$F$9+СВЦЭМ!$D$10+'СЕТ СН'!$F$6-'СЕТ СН'!$F$19</f>
        <v>1272.8953524199999</v>
      </c>
      <c r="F18" s="36">
        <f>SUMIFS(СВЦЭМ!$C$39:$C$782,СВЦЭМ!$A$39:$A$782,$A18,СВЦЭМ!$B$39:$B$782,F$11)+'СЕТ СН'!$F$9+СВЦЭМ!$D$10+'СЕТ СН'!$F$6-'СЕТ СН'!$F$19</f>
        <v>1281.1416015799998</v>
      </c>
      <c r="G18" s="36">
        <f>SUMIFS(СВЦЭМ!$C$39:$C$782,СВЦЭМ!$A$39:$A$782,$A18,СВЦЭМ!$B$39:$B$782,G$11)+'СЕТ СН'!$F$9+СВЦЭМ!$D$10+'СЕТ СН'!$F$6-'СЕТ СН'!$F$19</f>
        <v>1294.6165818599998</v>
      </c>
      <c r="H18" s="36">
        <f>SUMIFS(СВЦЭМ!$C$39:$C$782,СВЦЭМ!$A$39:$A$782,$A18,СВЦЭМ!$B$39:$B$782,H$11)+'СЕТ СН'!$F$9+СВЦЭМ!$D$10+'СЕТ СН'!$F$6-'СЕТ СН'!$F$19</f>
        <v>1282.8283809</v>
      </c>
      <c r="I18" s="36">
        <f>SUMIFS(СВЦЭМ!$C$39:$C$782,СВЦЭМ!$A$39:$A$782,$A18,СВЦЭМ!$B$39:$B$782,I$11)+'СЕТ СН'!$F$9+СВЦЭМ!$D$10+'СЕТ СН'!$F$6-'СЕТ СН'!$F$19</f>
        <v>1269.0598742899999</v>
      </c>
      <c r="J18" s="36">
        <f>SUMIFS(СВЦЭМ!$C$39:$C$782,СВЦЭМ!$A$39:$A$782,$A18,СВЦЭМ!$B$39:$B$782,J$11)+'СЕТ СН'!$F$9+СВЦЭМ!$D$10+'СЕТ СН'!$F$6-'СЕТ СН'!$F$19</f>
        <v>1274.1937735399999</v>
      </c>
      <c r="K18" s="36">
        <f>SUMIFS(СВЦЭМ!$C$39:$C$782,СВЦЭМ!$A$39:$A$782,$A18,СВЦЭМ!$B$39:$B$782,K$11)+'СЕТ СН'!$F$9+СВЦЭМ!$D$10+'СЕТ СН'!$F$6-'СЕТ СН'!$F$19</f>
        <v>1283.7518558299998</v>
      </c>
      <c r="L18" s="36">
        <f>SUMIFS(СВЦЭМ!$C$39:$C$782,СВЦЭМ!$A$39:$A$782,$A18,СВЦЭМ!$B$39:$B$782,L$11)+'СЕТ СН'!$F$9+СВЦЭМ!$D$10+'СЕТ СН'!$F$6-'СЕТ СН'!$F$19</f>
        <v>1253.6270780499999</v>
      </c>
      <c r="M18" s="36">
        <f>SUMIFS(СВЦЭМ!$C$39:$C$782,СВЦЭМ!$A$39:$A$782,$A18,СВЦЭМ!$B$39:$B$782,M$11)+'СЕТ СН'!$F$9+СВЦЭМ!$D$10+'СЕТ СН'!$F$6-'СЕТ СН'!$F$19</f>
        <v>1269.9120074299999</v>
      </c>
      <c r="N18" s="36">
        <f>SUMIFS(СВЦЭМ!$C$39:$C$782,СВЦЭМ!$A$39:$A$782,$A18,СВЦЭМ!$B$39:$B$782,N$11)+'СЕТ СН'!$F$9+СВЦЭМ!$D$10+'СЕТ СН'!$F$6-'СЕТ СН'!$F$19</f>
        <v>1223.8092787399999</v>
      </c>
      <c r="O18" s="36">
        <f>SUMIFS(СВЦЭМ!$C$39:$C$782,СВЦЭМ!$A$39:$A$782,$A18,СВЦЭМ!$B$39:$B$782,O$11)+'СЕТ СН'!$F$9+СВЦЭМ!$D$10+'СЕТ СН'!$F$6-'СЕТ СН'!$F$19</f>
        <v>1198.6488044799999</v>
      </c>
      <c r="P18" s="36">
        <f>SUMIFS(СВЦЭМ!$C$39:$C$782,СВЦЭМ!$A$39:$A$782,$A18,СВЦЭМ!$B$39:$B$782,P$11)+'СЕТ СН'!$F$9+СВЦЭМ!$D$10+'СЕТ СН'!$F$6-'СЕТ СН'!$F$19</f>
        <v>1174.6223319999999</v>
      </c>
      <c r="Q18" s="36">
        <f>SUMIFS(СВЦЭМ!$C$39:$C$782,СВЦЭМ!$A$39:$A$782,$A18,СВЦЭМ!$B$39:$B$782,Q$11)+'СЕТ СН'!$F$9+СВЦЭМ!$D$10+'СЕТ СН'!$F$6-'СЕТ СН'!$F$19</f>
        <v>1181.1853419099998</v>
      </c>
      <c r="R18" s="36">
        <f>SUMIFS(СВЦЭМ!$C$39:$C$782,СВЦЭМ!$A$39:$A$782,$A18,СВЦЭМ!$B$39:$B$782,R$11)+'СЕТ СН'!$F$9+СВЦЭМ!$D$10+'СЕТ СН'!$F$6-'СЕТ СН'!$F$19</f>
        <v>1242.0245950099998</v>
      </c>
      <c r="S18" s="36">
        <f>SUMIFS(СВЦЭМ!$C$39:$C$782,СВЦЭМ!$A$39:$A$782,$A18,СВЦЭМ!$B$39:$B$782,S$11)+'СЕТ СН'!$F$9+СВЦЭМ!$D$10+'СЕТ СН'!$F$6-'СЕТ СН'!$F$19</f>
        <v>1237.6441347999998</v>
      </c>
      <c r="T18" s="36">
        <f>SUMIFS(СВЦЭМ!$C$39:$C$782,СВЦЭМ!$A$39:$A$782,$A18,СВЦЭМ!$B$39:$B$782,T$11)+'СЕТ СН'!$F$9+СВЦЭМ!$D$10+'СЕТ СН'!$F$6-'СЕТ СН'!$F$19</f>
        <v>1225.5100888499999</v>
      </c>
      <c r="U18" s="36">
        <f>SUMIFS(СВЦЭМ!$C$39:$C$782,СВЦЭМ!$A$39:$A$782,$A18,СВЦЭМ!$B$39:$B$782,U$11)+'СЕТ СН'!$F$9+СВЦЭМ!$D$10+'СЕТ СН'!$F$6-'СЕТ СН'!$F$19</f>
        <v>1223.2838310099999</v>
      </c>
      <c r="V18" s="36">
        <f>SUMIFS(СВЦЭМ!$C$39:$C$782,СВЦЭМ!$A$39:$A$782,$A18,СВЦЭМ!$B$39:$B$782,V$11)+'СЕТ СН'!$F$9+СВЦЭМ!$D$10+'СЕТ СН'!$F$6-'СЕТ СН'!$F$19</f>
        <v>1213.5292460499998</v>
      </c>
      <c r="W18" s="36">
        <f>SUMIFS(СВЦЭМ!$C$39:$C$782,СВЦЭМ!$A$39:$A$782,$A18,СВЦЭМ!$B$39:$B$782,W$11)+'СЕТ СН'!$F$9+СВЦЭМ!$D$10+'СЕТ СН'!$F$6-'СЕТ СН'!$F$19</f>
        <v>1210.5439594699999</v>
      </c>
      <c r="X18" s="36">
        <f>SUMIFS(СВЦЭМ!$C$39:$C$782,СВЦЭМ!$A$39:$A$782,$A18,СВЦЭМ!$B$39:$B$782,X$11)+'СЕТ СН'!$F$9+СВЦЭМ!$D$10+'СЕТ СН'!$F$6-'СЕТ СН'!$F$19</f>
        <v>1282.5850271599998</v>
      </c>
      <c r="Y18" s="36">
        <f>SUMIFS(СВЦЭМ!$C$39:$C$782,СВЦЭМ!$A$39:$A$782,$A18,СВЦЭМ!$B$39:$B$782,Y$11)+'СЕТ СН'!$F$9+СВЦЭМ!$D$10+'СЕТ СН'!$F$6-'СЕТ СН'!$F$19</f>
        <v>1312.9330097399998</v>
      </c>
    </row>
    <row r="19" spans="1:25" ht="15.75" x14ac:dyDescent="0.2">
      <c r="A19" s="35">
        <f t="shared" si="0"/>
        <v>44659</v>
      </c>
      <c r="B19" s="36">
        <f>SUMIFS(СВЦЭМ!$C$39:$C$782,СВЦЭМ!$A$39:$A$782,$A19,СВЦЭМ!$B$39:$B$782,B$11)+'СЕТ СН'!$F$9+СВЦЭМ!$D$10+'СЕТ СН'!$F$6-'СЕТ СН'!$F$19</f>
        <v>1204.0879986599998</v>
      </c>
      <c r="C19" s="36">
        <f>SUMIFS(СВЦЭМ!$C$39:$C$782,СВЦЭМ!$A$39:$A$782,$A19,СВЦЭМ!$B$39:$B$782,C$11)+'СЕТ СН'!$F$9+СВЦЭМ!$D$10+'СЕТ СН'!$F$6-'СЕТ СН'!$F$19</f>
        <v>1198.3267739099999</v>
      </c>
      <c r="D19" s="36">
        <f>SUMIFS(СВЦЭМ!$C$39:$C$782,СВЦЭМ!$A$39:$A$782,$A19,СВЦЭМ!$B$39:$B$782,D$11)+'СЕТ СН'!$F$9+СВЦЭМ!$D$10+'СЕТ СН'!$F$6-'СЕТ СН'!$F$19</f>
        <v>1210.28007895</v>
      </c>
      <c r="E19" s="36">
        <f>SUMIFS(СВЦЭМ!$C$39:$C$782,СВЦЭМ!$A$39:$A$782,$A19,СВЦЭМ!$B$39:$B$782,E$11)+'СЕТ СН'!$F$9+СВЦЭМ!$D$10+'СЕТ СН'!$F$6-'СЕТ СН'!$F$19</f>
        <v>1249.0326341599998</v>
      </c>
      <c r="F19" s="36">
        <f>SUMIFS(СВЦЭМ!$C$39:$C$782,СВЦЭМ!$A$39:$A$782,$A19,СВЦЭМ!$B$39:$B$782,F$11)+'СЕТ СН'!$F$9+СВЦЭМ!$D$10+'СЕТ СН'!$F$6-'СЕТ СН'!$F$19</f>
        <v>1250.5802839399998</v>
      </c>
      <c r="G19" s="36">
        <f>SUMIFS(СВЦЭМ!$C$39:$C$782,СВЦЭМ!$A$39:$A$782,$A19,СВЦЭМ!$B$39:$B$782,G$11)+'СЕТ СН'!$F$9+СВЦЭМ!$D$10+'СЕТ СН'!$F$6-'СЕТ СН'!$F$19</f>
        <v>1233.0828802099998</v>
      </c>
      <c r="H19" s="36">
        <f>SUMIFS(СВЦЭМ!$C$39:$C$782,СВЦЭМ!$A$39:$A$782,$A19,СВЦЭМ!$B$39:$B$782,H$11)+'СЕТ СН'!$F$9+СВЦЭМ!$D$10+'СЕТ СН'!$F$6-'СЕТ СН'!$F$19</f>
        <v>1177.6122223399998</v>
      </c>
      <c r="I19" s="36">
        <f>SUMIFS(СВЦЭМ!$C$39:$C$782,СВЦЭМ!$A$39:$A$782,$A19,СВЦЭМ!$B$39:$B$782,I$11)+'СЕТ СН'!$F$9+СВЦЭМ!$D$10+'СЕТ СН'!$F$6-'СЕТ СН'!$F$19</f>
        <v>1145.92916412</v>
      </c>
      <c r="J19" s="36">
        <f>SUMIFS(СВЦЭМ!$C$39:$C$782,СВЦЭМ!$A$39:$A$782,$A19,СВЦЭМ!$B$39:$B$782,J$11)+'СЕТ СН'!$F$9+СВЦЭМ!$D$10+'СЕТ СН'!$F$6-'СЕТ СН'!$F$19</f>
        <v>1155.9786038</v>
      </c>
      <c r="K19" s="36">
        <f>SUMIFS(СВЦЭМ!$C$39:$C$782,СВЦЭМ!$A$39:$A$782,$A19,СВЦЭМ!$B$39:$B$782,K$11)+'СЕТ СН'!$F$9+СВЦЭМ!$D$10+'СЕТ СН'!$F$6-'СЕТ СН'!$F$19</f>
        <v>1160.8587793899999</v>
      </c>
      <c r="L19" s="36">
        <f>SUMIFS(СВЦЭМ!$C$39:$C$782,СВЦЭМ!$A$39:$A$782,$A19,СВЦЭМ!$B$39:$B$782,L$11)+'СЕТ СН'!$F$9+СВЦЭМ!$D$10+'СЕТ СН'!$F$6-'СЕТ СН'!$F$19</f>
        <v>1168.4658041299999</v>
      </c>
      <c r="M19" s="36">
        <f>SUMIFS(СВЦЭМ!$C$39:$C$782,СВЦЭМ!$A$39:$A$782,$A19,СВЦЭМ!$B$39:$B$782,M$11)+'СЕТ СН'!$F$9+СВЦЭМ!$D$10+'СЕТ СН'!$F$6-'СЕТ СН'!$F$19</f>
        <v>1161.3165895</v>
      </c>
      <c r="N19" s="36">
        <f>SUMIFS(СВЦЭМ!$C$39:$C$782,СВЦЭМ!$A$39:$A$782,$A19,СВЦЭМ!$B$39:$B$782,N$11)+'СЕТ СН'!$F$9+СВЦЭМ!$D$10+'СЕТ СН'!$F$6-'СЕТ СН'!$F$19</f>
        <v>1165.1564569299999</v>
      </c>
      <c r="O19" s="36">
        <f>SUMIFS(СВЦЭМ!$C$39:$C$782,СВЦЭМ!$A$39:$A$782,$A19,СВЦЭМ!$B$39:$B$782,O$11)+'СЕТ СН'!$F$9+СВЦЭМ!$D$10+'СЕТ СН'!$F$6-'СЕТ СН'!$F$19</f>
        <v>1210.9968343499997</v>
      </c>
      <c r="P19" s="36">
        <f>SUMIFS(СВЦЭМ!$C$39:$C$782,СВЦЭМ!$A$39:$A$782,$A19,СВЦЭМ!$B$39:$B$782,P$11)+'СЕТ СН'!$F$9+СВЦЭМ!$D$10+'СЕТ СН'!$F$6-'СЕТ СН'!$F$19</f>
        <v>1229.2553912799999</v>
      </c>
      <c r="Q19" s="36">
        <f>SUMIFS(СВЦЭМ!$C$39:$C$782,СВЦЭМ!$A$39:$A$782,$A19,СВЦЭМ!$B$39:$B$782,Q$11)+'СЕТ СН'!$F$9+СВЦЭМ!$D$10+'СЕТ СН'!$F$6-'СЕТ СН'!$F$19</f>
        <v>1237.1275131399998</v>
      </c>
      <c r="R19" s="36">
        <f>SUMIFS(СВЦЭМ!$C$39:$C$782,СВЦЭМ!$A$39:$A$782,$A19,СВЦЭМ!$B$39:$B$782,R$11)+'СЕТ СН'!$F$9+СВЦЭМ!$D$10+'СЕТ СН'!$F$6-'СЕТ СН'!$F$19</f>
        <v>1232.8831791699999</v>
      </c>
      <c r="S19" s="36">
        <f>SUMIFS(СВЦЭМ!$C$39:$C$782,СВЦЭМ!$A$39:$A$782,$A19,СВЦЭМ!$B$39:$B$782,S$11)+'СЕТ СН'!$F$9+СВЦЭМ!$D$10+'СЕТ СН'!$F$6-'СЕТ СН'!$F$19</f>
        <v>1233.0943837799998</v>
      </c>
      <c r="T19" s="36">
        <f>SUMIFS(СВЦЭМ!$C$39:$C$782,СВЦЭМ!$A$39:$A$782,$A19,СВЦЭМ!$B$39:$B$782,T$11)+'СЕТ СН'!$F$9+СВЦЭМ!$D$10+'СЕТ СН'!$F$6-'СЕТ СН'!$F$19</f>
        <v>1206.37645785</v>
      </c>
      <c r="U19" s="36">
        <f>SUMIFS(СВЦЭМ!$C$39:$C$782,СВЦЭМ!$A$39:$A$782,$A19,СВЦЭМ!$B$39:$B$782,U$11)+'СЕТ СН'!$F$9+СВЦЭМ!$D$10+'СЕТ СН'!$F$6-'СЕТ СН'!$F$19</f>
        <v>1169.55887833</v>
      </c>
      <c r="V19" s="36">
        <f>SUMIFS(СВЦЭМ!$C$39:$C$782,СВЦЭМ!$A$39:$A$782,$A19,СВЦЭМ!$B$39:$B$782,V$11)+'СЕТ СН'!$F$9+СВЦЭМ!$D$10+'СЕТ СН'!$F$6-'СЕТ СН'!$F$19</f>
        <v>1176.0946210299999</v>
      </c>
      <c r="W19" s="36">
        <f>SUMIFS(СВЦЭМ!$C$39:$C$782,СВЦЭМ!$A$39:$A$782,$A19,СВЦЭМ!$B$39:$B$782,W$11)+'СЕТ СН'!$F$9+СВЦЭМ!$D$10+'СЕТ СН'!$F$6-'СЕТ СН'!$F$19</f>
        <v>1166.2013600499999</v>
      </c>
      <c r="X19" s="36">
        <f>SUMIFS(СВЦЭМ!$C$39:$C$782,СВЦЭМ!$A$39:$A$782,$A19,СВЦЭМ!$B$39:$B$782,X$11)+'СЕТ СН'!$F$9+СВЦЭМ!$D$10+'СЕТ СН'!$F$6-'СЕТ СН'!$F$19</f>
        <v>1191.0198653099999</v>
      </c>
      <c r="Y19" s="36">
        <f>SUMIFS(СВЦЭМ!$C$39:$C$782,СВЦЭМ!$A$39:$A$782,$A19,СВЦЭМ!$B$39:$B$782,Y$11)+'СЕТ СН'!$F$9+СВЦЭМ!$D$10+'СЕТ СН'!$F$6-'СЕТ СН'!$F$19</f>
        <v>1222.8502750599998</v>
      </c>
    </row>
    <row r="20" spans="1:25" ht="15.75" x14ac:dyDescent="0.2">
      <c r="A20" s="35">
        <f t="shared" si="0"/>
        <v>44660</v>
      </c>
      <c r="B20" s="36">
        <f>SUMIFS(СВЦЭМ!$C$39:$C$782,СВЦЭМ!$A$39:$A$782,$A20,СВЦЭМ!$B$39:$B$782,B$11)+'СЕТ СН'!$F$9+СВЦЭМ!$D$10+'СЕТ СН'!$F$6-'СЕТ СН'!$F$19</f>
        <v>1289.9927151899999</v>
      </c>
      <c r="C20" s="36">
        <f>SUMIFS(СВЦЭМ!$C$39:$C$782,СВЦЭМ!$A$39:$A$782,$A20,СВЦЭМ!$B$39:$B$782,C$11)+'СЕТ СН'!$F$9+СВЦЭМ!$D$10+'СЕТ СН'!$F$6-'СЕТ СН'!$F$19</f>
        <v>1268.1350011</v>
      </c>
      <c r="D20" s="36">
        <f>SUMIFS(СВЦЭМ!$C$39:$C$782,СВЦЭМ!$A$39:$A$782,$A20,СВЦЭМ!$B$39:$B$782,D$11)+'СЕТ СН'!$F$9+СВЦЭМ!$D$10+'СЕТ СН'!$F$6-'СЕТ СН'!$F$19</f>
        <v>1297.6978323799999</v>
      </c>
      <c r="E20" s="36">
        <f>SUMIFS(СВЦЭМ!$C$39:$C$782,СВЦЭМ!$A$39:$A$782,$A20,СВЦЭМ!$B$39:$B$782,E$11)+'СЕТ СН'!$F$9+СВЦЭМ!$D$10+'СЕТ СН'!$F$6-'СЕТ СН'!$F$19</f>
        <v>1324.3845365799998</v>
      </c>
      <c r="F20" s="36">
        <f>SUMIFS(СВЦЭМ!$C$39:$C$782,СВЦЭМ!$A$39:$A$782,$A20,СВЦЭМ!$B$39:$B$782,F$11)+'СЕТ СН'!$F$9+СВЦЭМ!$D$10+'СЕТ СН'!$F$6-'СЕТ СН'!$F$19</f>
        <v>1320.37544622</v>
      </c>
      <c r="G20" s="36">
        <f>SUMIFS(СВЦЭМ!$C$39:$C$782,СВЦЭМ!$A$39:$A$782,$A20,СВЦЭМ!$B$39:$B$782,G$11)+'СЕТ СН'!$F$9+СВЦЭМ!$D$10+'СЕТ СН'!$F$6-'СЕТ СН'!$F$19</f>
        <v>1322.8823153499998</v>
      </c>
      <c r="H20" s="36">
        <f>SUMIFS(СВЦЭМ!$C$39:$C$782,СВЦЭМ!$A$39:$A$782,$A20,СВЦЭМ!$B$39:$B$782,H$11)+'СЕТ СН'!$F$9+СВЦЭМ!$D$10+'СЕТ СН'!$F$6-'СЕТ СН'!$F$19</f>
        <v>1277.0813963599999</v>
      </c>
      <c r="I20" s="36">
        <f>SUMIFS(СВЦЭМ!$C$39:$C$782,СВЦЭМ!$A$39:$A$782,$A20,СВЦЭМ!$B$39:$B$782,I$11)+'СЕТ СН'!$F$9+СВЦЭМ!$D$10+'СЕТ СН'!$F$6-'СЕТ СН'!$F$19</f>
        <v>1193.0897573399998</v>
      </c>
      <c r="J20" s="36">
        <f>SUMIFS(СВЦЭМ!$C$39:$C$782,СВЦЭМ!$A$39:$A$782,$A20,СВЦЭМ!$B$39:$B$782,J$11)+'СЕТ СН'!$F$9+СВЦЭМ!$D$10+'СЕТ СН'!$F$6-'СЕТ СН'!$F$19</f>
        <v>1162.4723439299999</v>
      </c>
      <c r="K20" s="36">
        <f>SUMIFS(СВЦЭМ!$C$39:$C$782,СВЦЭМ!$A$39:$A$782,$A20,СВЦЭМ!$B$39:$B$782,K$11)+'СЕТ СН'!$F$9+СВЦЭМ!$D$10+'СЕТ СН'!$F$6-'СЕТ СН'!$F$19</f>
        <v>1139.7005526199998</v>
      </c>
      <c r="L20" s="36">
        <f>SUMIFS(СВЦЭМ!$C$39:$C$782,СВЦЭМ!$A$39:$A$782,$A20,СВЦЭМ!$B$39:$B$782,L$11)+'СЕТ СН'!$F$9+СВЦЭМ!$D$10+'СЕТ СН'!$F$6-'СЕТ СН'!$F$19</f>
        <v>1137.7504956499999</v>
      </c>
      <c r="M20" s="36">
        <f>SUMIFS(СВЦЭМ!$C$39:$C$782,СВЦЭМ!$A$39:$A$782,$A20,СВЦЭМ!$B$39:$B$782,M$11)+'СЕТ СН'!$F$9+СВЦЭМ!$D$10+'СЕТ СН'!$F$6-'СЕТ СН'!$F$19</f>
        <v>1143.4875906999998</v>
      </c>
      <c r="N20" s="36">
        <f>SUMIFS(СВЦЭМ!$C$39:$C$782,СВЦЭМ!$A$39:$A$782,$A20,СВЦЭМ!$B$39:$B$782,N$11)+'СЕТ СН'!$F$9+СВЦЭМ!$D$10+'СЕТ СН'!$F$6-'СЕТ СН'!$F$19</f>
        <v>1170.5526106399998</v>
      </c>
      <c r="O20" s="36">
        <f>SUMIFS(СВЦЭМ!$C$39:$C$782,СВЦЭМ!$A$39:$A$782,$A20,СВЦЭМ!$B$39:$B$782,O$11)+'СЕТ СН'!$F$9+СВЦЭМ!$D$10+'СЕТ СН'!$F$6-'СЕТ СН'!$F$19</f>
        <v>1227.5548052699999</v>
      </c>
      <c r="P20" s="36">
        <f>SUMIFS(СВЦЭМ!$C$39:$C$782,СВЦЭМ!$A$39:$A$782,$A20,СВЦЭМ!$B$39:$B$782,P$11)+'СЕТ СН'!$F$9+СВЦЭМ!$D$10+'СЕТ СН'!$F$6-'СЕТ СН'!$F$19</f>
        <v>1267.1438416699998</v>
      </c>
      <c r="Q20" s="36">
        <f>SUMIFS(СВЦЭМ!$C$39:$C$782,СВЦЭМ!$A$39:$A$782,$A20,СВЦЭМ!$B$39:$B$782,Q$11)+'СЕТ СН'!$F$9+СВЦЭМ!$D$10+'СЕТ СН'!$F$6-'СЕТ СН'!$F$19</f>
        <v>1250.4511852199998</v>
      </c>
      <c r="R20" s="36">
        <f>SUMIFS(СВЦЭМ!$C$39:$C$782,СВЦЭМ!$A$39:$A$782,$A20,СВЦЭМ!$B$39:$B$782,R$11)+'СЕТ СН'!$F$9+СВЦЭМ!$D$10+'СЕТ СН'!$F$6-'СЕТ СН'!$F$19</f>
        <v>1245.5774196899999</v>
      </c>
      <c r="S20" s="36">
        <f>SUMIFS(СВЦЭМ!$C$39:$C$782,СВЦЭМ!$A$39:$A$782,$A20,СВЦЭМ!$B$39:$B$782,S$11)+'СЕТ СН'!$F$9+СВЦЭМ!$D$10+'СЕТ СН'!$F$6-'СЕТ СН'!$F$19</f>
        <v>1225.5928772999998</v>
      </c>
      <c r="T20" s="36">
        <f>SUMIFS(СВЦЭМ!$C$39:$C$782,СВЦЭМ!$A$39:$A$782,$A20,СВЦЭМ!$B$39:$B$782,T$11)+'СЕТ СН'!$F$9+СВЦЭМ!$D$10+'СЕТ СН'!$F$6-'СЕТ СН'!$F$19</f>
        <v>1210.9572114499999</v>
      </c>
      <c r="U20" s="36">
        <f>SUMIFS(СВЦЭМ!$C$39:$C$782,СВЦЭМ!$A$39:$A$782,$A20,СВЦЭМ!$B$39:$B$782,U$11)+'СЕТ СН'!$F$9+СВЦЭМ!$D$10+'СЕТ СН'!$F$6-'СЕТ СН'!$F$19</f>
        <v>1183.1320986499998</v>
      </c>
      <c r="V20" s="36">
        <f>SUMIFS(СВЦЭМ!$C$39:$C$782,СВЦЭМ!$A$39:$A$782,$A20,СВЦЭМ!$B$39:$B$782,V$11)+'СЕТ СН'!$F$9+СВЦЭМ!$D$10+'СЕТ СН'!$F$6-'СЕТ СН'!$F$19</f>
        <v>1170.1794872799999</v>
      </c>
      <c r="W20" s="36">
        <f>SUMIFS(СВЦЭМ!$C$39:$C$782,СВЦЭМ!$A$39:$A$782,$A20,СВЦЭМ!$B$39:$B$782,W$11)+'СЕТ СН'!$F$9+СВЦЭМ!$D$10+'СЕТ СН'!$F$6-'СЕТ СН'!$F$19</f>
        <v>1191.8731488399999</v>
      </c>
      <c r="X20" s="36">
        <f>SUMIFS(СВЦЭМ!$C$39:$C$782,СВЦЭМ!$A$39:$A$782,$A20,СВЦЭМ!$B$39:$B$782,X$11)+'СЕТ СН'!$F$9+СВЦЭМ!$D$10+'СЕТ СН'!$F$6-'СЕТ СН'!$F$19</f>
        <v>1209.1118643799998</v>
      </c>
      <c r="Y20" s="36">
        <f>SUMIFS(СВЦЭМ!$C$39:$C$782,СВЦЭМ!$A$39:$A$782,$A20,СВЦЭМ!$B$39:$B$782,Y$11)+'СЕТ СН'!$F$9+СВЦЭМ!$D$10+'СЕТ СН'!$F$6-'СЕТ СН'!$F$19</f>
        <v>1254.3461973499998</v>
      </c>
    </row>
    <row r="21" spans="1:25" ht="15.75" x14ac:dyDescent="0.2">
      <c r="A21" s="35">
        <f t="shared" si="0"/>
        <v>44661</v>
      </c>
      <c r="B21" s="36">
        <f>SUMIFS(СВЦЭМ!$C$39:$C$782,СВЦЭМ!$A$39:$A$782,$A21,СВЦЭМ!$B$39:$B$782,B$11)+'СЕТ СН'!$F$9+СВЦЭМ!$D$10+'СЕТ СН'!$F$6-'СЕТ СН'!$F$19</f>
        <v>1278.41574765</v>
      </c>
      <c r="C21" s="36">
        <f>SUMIFS(СВЦЭМ!$C$39:$C$782,СВЦЭМ!$A$39:$A$782,$A21,СВЦЭМ!$B$39:$B$782,C$11)+'СЕТ СН'!$F$9+СВЦЭМ!$D$10+'СЕТ СН'!$F$6-'СЕТ СН'!$F$19</f>
        <v>1246.0916296099999</v>
      </c>
      <c r="D21" s="36">
        <f>SUMIFS(СВЦЭМ!$C$39:$C$782,СВЦЭМ!$A$39:$A$782,$A21,СВЦЭМ!$B$39:$B$782,D$11)+'СЕТ СН'!$F$9+СВЦЭМ!$D$10+'СЕТ СН'!$F$6-'СЕТ СН'!$F$19</f>
        <v>1264.9521710499998</v>
      </c>
      <c r="E21" s="36">
        <f>SUMIFS(СВЦЭМ!$C$39:$C$782,СВЦЭМ!$A$39:$A$782,$A21,СВЦЭМ!$B$39:$B$782,E$11)+'СЕТ СН'!$F$9+СВЦЭМ!$D$10+'СЕТ СН'!$F$6-'СЕТ СН'!$F$19</f>
        <v>1296.5427986499999</v>
      </c>
      <c r="F21" s="36">
        <f>SUMIFS(СВЦЭМ!$C$39:$C$782,СВЦЭМ!$A$39:$A$782,$A21,СВЦЭМ!$B$39:$B$782,F$11)+'СЕТ СН'!$F$9+СВЦЭМ!$D$10+'СЕТ СН'!$F$6-'СЕТ СН'!$F$19</f>
        <v>1313.5115116699999</v>
      </c>
      <c r="G21" s="36">
        <f>SUMIFS(СВЦЭМ!$C$39:$C$782,СВЦЭМ!$A$39:$A$782,$A21,СВЦЭМ!$B$39:$B$782,G$11)+'СЕТ СН'!$F$9+СВЦЭМ!$D$10+'СЕТ СН'!$F$6-'СЕТ СН'!$F$19</f>
        <v>1337.7576667699998</v>
      </c>
      <c r="H21" s="36">
        <f>SUMIFS(СВЦЭМ!$C$39:$C$782,СВЦЭМ!$A$39:$A$782,$A21,СВЦЭМ!$B$39:$B$782,H$11)+'СЕТ СН'!$F$9+СВЦЭМ!$D$10+'СЕТ СН'!$F$6-'СЕТ СН'!$F$19</f>
        <v>1324.6228694399999</v>
      </c>
      <c r="I21" s="36">
        <f>SUMIFS(СВЦЭМ!$C$39:$C$782,СВЦЭМ!$A$39:$A$782,$A21,СВЦЭМ!$B$39:$B$782,I$11)+'СЕТ СН'!$F$9+СВЦЭМ!$D$10+'СЕТ СН'!$F$6-'СЕТ СН'!$F$19</f>
        <v>1285.4998035399999</v>
      </c>
      <c r="J21" s="36">
        <f>SUMIFS(СВЦЭМ!$C$39:$C$782,СВЦЭМ!$A$39:$A$782,$A21,СВЦЭМ!$B$39:$B$782,J$11)+'СЕТ СН'!$F$9+СВЦЭМ!$D$10+'СЕТ СН'!$F$6-'СЕТ СН'!$F$19</f>
        <v>1251.3217057699999</v>
      </c>
      <c r="K21" s="36">
        <f>SUMIFS(СВЦЭМ!$C$39:$C$782,СВЦЭМ!$A$39:$A$782,$A21,СВЦЭМ!$B$39:$B$782,K$11)+'СЕТ СН'!$F$9+СВЦЭМ!$D$10+'СЕТ СН'!$F$6-'СЕТ СН'!$F$19</f>
        <v>1219.5306104399999</v>
      </c>
      <c r="L21" s="36">
        <f>SUMIFS(СВЦЭМ!$C$39:$C$782,СВЦЭМ!$A$39:$A$782,$A21,СВЦЭМ!$B$39:$B$782,L$11)+'СЕТ СН'!$F$9+СВЦЭМ!$D$10+'СЕТ СН'!$F$6-'СЕТ СН'!$F$19</f>
        <v>1223.1470630299998</v>
      </c>
      <c r="M21" s="36">
        <f>SUMIFS(СВЦЭМ!$C$39:$C$782,СВЦЭМ!$A$39:$A$782,$A21,СВЦЭМ!$B$39:$B$782,M$11)+'СЕТ СН'!$F$9+СВЦЭМ!$D$10+'СЕТ СН'!$F$6-'СЕТ СН'!$F$19</f>
        <v>1232.5458067</v>
      </c>
      <c r="N21" s="36">
        <f>SUMIFS(СВЦЭМ!$C$39:$C$782,СВЦЭМ!$A$39:$A$782,$A21,СВЦЭМ!$B$39:$B$782,N$11)+'СЕТ СН'!$F$9+СВЦЭМ!$D$10+'СЕТ СН'!$F$6-'СЕТ СН'!$F$19</f>
        <v>1253.4486403999999</v>
      </c>
      <c r="O21" s="36">
        <f>SUMIFS(СВЦЭМ!$C$39:$C$782,СВЦЭМ!$A$39:$A$782,$A21,СВЦЭМ!$B$39:$B$782,O$11)+'СЕТ СН'!$F$9+СВЦЭМ!$D$10+'СЕТ СН'!$F$6-'СЕТ СН'!$F$19</f>
        <v>1274.0640021799998</v>
      </c>
      <c r="P21" s="36">
        <f>SUMIFS(СВЦЭМ!$C$39:$C$782,СВЦЭМ!$A$39:$A$782,$A21,СВЦЭМ!$B$39:$B$782,P$11)+'СЕТ СН'!$F$9+СВЦЭМ!$D$10+'СЕТ СН'!$F$6-'СЕТ СН'!$F$19</f>
        <v>1292.3738647799998</v>
      </c>
      <c r="Q21" s="36">
        <f>SUMIFS(СВЦЭМ!$C$39:$C$782,СВЦЭМ!$A$39:$A$782,$A21,СВЦЭМ!$B$39:$B$782,Q$11)+'СЕТ СН'!$F$9+СВЦЭМ!$D$10+'СЕТ СН'!$F$6-'СЕТ СН'!$F$19</f>
        <v>1285.3293918099998</v>
      </c>
      <c r="R21" s="36">
        <f>SUMIFS(СВЦЭМ!$C$39:$C$782,СВЦЭМ!$A$39:$A$782,$A21,СВЦЭМ!$B$39:$B$782,R$11)+'СЕТ СН'!$F$9+СВЦЭМ!$D$10+'СЕТ СН'!$F$6-'СЕТ СН'!$F$19</f>
        <v>1275.2572393699998</v>
      </c>
      <c r="S21" s="36">
        <f>SUMIFS(СВЦЭМ!$C$39:$C$782,СВЦЭМ!$A$39:$A$782,$A21,СВЦЭМ!$B$39:$B$782,S$11)+'СЕТ СН'!$F$9+СВЦЭМ!$D$10+'СЕТ СН'!$F$6-'СЕТ СН'!$F$19</f>
        <v>1272.7424866099998</v>
      </c>
      <c r="T21" s="36">
        <f>SUMIFS(СВЦЭМ!$C$39:$C$782,СВЦЭМ!$A$39:$A$782,$A21,СВЦЭМ!$B$39:$B$782,T$11)+'СЕТ СН'!$F$9+СВЦЭМ!$D$10+'СЕТ СН'!$F$6-'СЕТ СН'!$F$19</f>
        <v>1239.5866666599998</v>
      </c>
      <c r="U21" s="36">
        <f>SUMIFS(СВЦЭМ!$C$39:$C$782,СВЦЭМ!$A$39:$A$782,$A21,СВЦЭМ!$B$39:$B$782,U$11)+'СЕТ СН'!$F$9+СВЦЭМ!$D$10+'СЕТ СН'!$F$6-'СЕТ СН'!$F$19</f>
        <v>1192.7524086199999</v>
      </c>
      <c r="V21" s="36">
        <f>SUMIFS(СВЦЭМ!$C$39:$C$782,СВЦЭМ!$A$39:$A$782,$A21,СВЦЭМ!$B$39:$B$782,V$11)+'СЕТ СН'!$F$9+СВЦЭМ!$D$10+'СЕТ СН'!$F$6-'СЕТ СН'!$F$19</f>
        <v>1182.6858888999998</v>
      </c>
      <c r="W21" s="36">
        <f>SUMIFS(СВЦЭМ!$C$39:$C$782,СВЦЭМ!$A$39:$A$782,$A21,СВЦЭМ!$B$39:$B$782,W$11)+'СЕТ СН'!$F$9+СВЦЭМ!$D$10+'СЕТ СН'!$F$6-'СЕТ СН'!$F$19</f>
        <v>1205.7170035799998</v>
      </c>
      <c r="X21" s="36">
        <f>SUMIFS(СВЦЭМ!$C$39:$C$782,СВЦЭМ!$A$39:$A$782,$A21,СВЦЭМ!$B$39:$B$782,X$11)+'СЕТ СН'!$F$9+СВЦЭМ!$D$10+'СЕТ СН'!$F$6-'СЕТ СН'!$F$19</f>
        <v>1245.7121684699998</v>
      </c>
      <c r="Y21" s="36">
        <f>SUMIFS(СВЦЭМ!$C$39:$C$782,СВЦЭМ!$A$39:$A$782,$A21,СВЦЭМ!$B$39:$B$782,Y$11)+'СЕТ СН'!$F$9+СВЦЭМ!$D$10+'СЕТ СН'!$F$6-'СЕТ СН'!$F$19</f>
        <v>1282.5743738699998</v>
      </c>
    </row>
    <row r="22" spans="1:25" ht="15.75" x14ac:dyDescent="0.2">
      <c r="A22" s="35">
        <f t="shared" si="0"/>
        <v>44662</v>
      </c>
      <c r="B22" s="36">
        <f>SUMIFS(СВЦЭМ!$C$39:$C$782,СВЦЭМ!$A$39:$A$782,$A22,СВЦЭМ!$B$39:$B$782,B$11)+'СЕТ СН'!$F$9+СВЦЭМ!$D$10+'СЕТ СН'!$F$6-'СЕТ СН'!$F$19</f>
        <v>1332.0462956299998</v>
      </c>
      <c r="C22" s="36">
        <f>SUMIFS(СВЦЭМ!$C$39:$C$782,СВЦЭМ!$A$39:$A$782,$A22,СВЦЭМ!$B$39:$B$782,C$11)+'СЕТ СН'!$F$9+СВЦЭМ!$D$10+'СЕТ СН'!$F$6-'СЕТ СН'!$F$19</f>
        <v>1344.6744123499998</v>
      </c>
      <c r="D22" s="36">
        <f>SUMIFS(СВЦЭМ!$C$39:$C$782,СВЦЭМ!$A$39:$A$782,$A22,СВЦЭМ!$B$39:$B$782,D$11)+'СЕТ СН'!$F$9+СВЦЭМ!$D$10+'СЕТ СН'!$F$6-'СЕТ СН'!$F$19</f>
        <v>1365.7050378199999</v>
      </c>
      <c r="E22" s="36">
        <f>SUMIFS(СВЦЭМ!$C$39:$C$782,СВЦЭМ!$A$39:$A$782,$A22,СВЦЭМ!$B$39:$B$782,E$11)+'СЕТ СН'!$F$9+СВЦЭМ!$D$10+'СЕТ СН'!$F$6-'СЕТ СН'!$F$19</f>
        <v>1402.02209118</v>
      </c>
      <c r="F22" s="36">
        <f>SUMIFS(СВЦЭМ!$C$39:$C$782,СВЦЭМ!$A$39:$A$782,$A22,СВЦЭМ!$B$39:$B$782,F$11)+'СЕТ СН'!$F$9+СВЦЭМ!$D$10+'СЕТ СН'!$F$6-'СЕТ СН'!$F$19</f>
        <v>1397.7240175399997</v>
      </c>
      <c r="G22" s="36">
        <f>SUMIFS(СВЦЭМ!$C$39:$C$782,СВЦЭМ!$A$39:$A$782,$A22,СВЦЭМ!$B$39:$B$782,G$11)+'СЕТ СН'!$F$9+СВЦЭМ!$D$10+'СЕТ СН'!$F$6-'СЕТ СН'!$F$19</f>
        <v>1374.8274223399999</v>
      </c>
      <c r="H22" s="36">
        <f>SUMIFS(СВЦЭМ!$C$39:$C$782,СВЦЭМ!$A$39:$A$782,$A22,СВЦЭМ!$B$39:$B$782,H$11)+'СЕТ СН'!$F$9+СВЦЭМ!$D$10+'СЕТ СН'!$F$6-'СЕТ СН'!$F$19</f>
        <v>1338.7536576199998</v>
      </c>
      <c r="I22" s="36">
        <f>SUMIFS(СВЦЭМ!$C$39:$C$782,СВЦЭМ!$A$39:$A$782,$A22,СВЦЭМ!$B$39:$B$782,I$11)+'СЕТ СН'!$F$9+СВЦЭМ!$D$10+'СЕТ СН'!$F$6-'СЕТ СН'!$F$19</f>
        <v>1311.1962337199998</v>
      </c>
      <c r="J22" s="36">
        <f>SUMIFS(СВЦЭМ!$C$39:$C$782,СВЦЭМ!$A$39:$A$782,$A22,СВЦЭМ!$B$39:$B$782,J$11)+'СЕТ СН'!$F$9+СВЦЭМ!$D$10+'СЕТ СН'!$F$6-'СЕТ СН'!$F$19</f>
        <v>1299.3270919299998</v>
      </c>
      <c r="K22" s="36">
        <f>SUMIFS(СВЦЭМ!$C$39:$C$782,СВЦЭМ!$A$39:$A$782,$A22,СВЦЭМ!$B$39:$B$782,K$11)+'СЕТ СН'!$F$9+СВЦЭМ!$D$10+'СЕТ СН'!$F$6-'СЕТ СН'!$F$19</f>
        <v>1300.5937397599998</v>
      </c>
      <c r="L22" s="36">
        <f>SUMIFS(СВЦЭМ!$C$39:$C$782,СВЦЭМ!$A$39:$A$782,$A22,СВЦЭМ!$B$39:$B$782,L$11)+'СЕТ СН'!$F$9+СВЦЭМ!$D$10+'СЕТ СН'!$F$6-'СЕТ СН'!$F$19</f>
        <v>1306.3073362299999</v>
      </c>
      <c r="M22" s="36">
        <f>SUMIFS(СВЦЭМ!$C$39:$C$782,СВЦЭМ!$A$39:$A$782,$A22,СВЦЭМ!$B$39:$B$782,M$11)+'СЕТ СН'!$F$9+СВЦЭМ!$D$10+'СЕТ СН'!$F$6-'СЕТ СН'!$F$19</f>
        <v>1310.3207319499998</v>
      </c>
      <c r="N22" s="36">
        <f>SUMIFS(СВЦЭМ!$C$39:$C$782,СВЦЭМ!$A$39:$A$782,$A22,СВЦЭМ!$B$39:$B$782,N$11)+'СЕТ СН'!$F$9+СВЦЭМ!$D$10+'СЕТ СН'!$F$6-'СЕТ СН'!$F$19</f>
        <v>1309.9663813199998</v>
      </c>
      <c r="O22" s="36">
        <f>SUMIFS(СВЦЭМ!$C$39:$C$782,СВЦЭМ!$A$39:$A$782,$A22,СВЦЭМ!$B$39:$B$782,O$11)+'СЕТ СН'!$F$9+СВЦЭМ!$D$10+'СЕТ СН'!$F$6-'СЕТ СН'!$F$19</f>
        <v>1330.9841346899998</v>
      </c>
      <c r="P22" s="36">
        <f>SUMIFS(СВЦЭМ!$C$39:$C$782,СВЦЭМ!$A$39:$A$782,$A22,СВЦЭМ!$B$39:$B$782,P$11)+'СЕТ СН'!$F$9+СВЦЭМ!$D$10+'СЕТ СН'!$F$6-'СЕТ СН'!$F$19</f>
        <v>1341.3640233099998</v>
      </c>
      <c r="Q22" s="36">
        <f>SUMIFS(СВЦЭМ!$C$39:$C$782,СВЦЭМ!$A$39:$A$782,$A22,СВЦЭМ!$B$39:$B$782,Q$11)+'СЕТ СН'!$F$9+СВЦЭМ!$D$10+'СЕТ СН'!$F$6-'СЕТ СН'!$F$19</f>
        <v>1320.9936466099998</v>
      </c>
      <c r="R22" s="36">
        <f>SUMIFS(СВЦЭМ!$C$39:$C$782,СВЦЭМ!$A$39:$A$782,$A22,СВЦЭМ!$B$39:$B$782,R$11)+'СЕТ СН'!$F$9+СВЦЭМ!$D$10+'СЕТ СН'!$F$6-'СЕТ СН'!$F$19</f>
        <v>1320.6611791199998</v>
      </c>
      <c r="S22" s="36">
        <f>SUMIFS(СВЦЭМ!$C$39:$C$782,СВЦЭМ!$A$39:$A$782,$A22,СВЦЭМ!$B$39:$B$782,S$11)+'СЕТ СН'!$F$9+СВЦЭМ!$D$10+'СЕТ СН'!$F$6-'СЕТ СН'!$F$19</f>
        <v>1306.0285069399999</v>
      </c>
      <c r="T22" s="36">
        <f>SUMIFS(СВЦЭМ!$C$39:$C$782,СВЦЭМ!$A$39:$A$782,$A22,СВЦЭМ!$B$39:$B$782,T$11)+'СЕТ СН'!$F$9+СВЦЭМ!$D$10+'СЕТ СН'!$F$6-'СЕТ СН'!$F$19</f>
        <v>1260.4683040299999</v>
      </c>
      <c r="U22" s="36">
        <f>SUMIFS(СВЦЭМ!$C$39:$C$782,СВЦЭМ!$A$39:$A$782,$A22,СВЦЭМ!$B$39:$B$782,U$11)+'СЕТ СН'!$F$9+СВЦЭМ!$D$10+'СЕТ СН'!$F$6-'СЕТ СН'!$F$19</f>
        <v>1231.7774917599997</v>
      </c>
      <c r="V22" s="36">
        <f>SUMIFS(СВЦЭМ!$C$39:$C$782,СВЦЭМ!$A$39:$A$782,$A22,СВЦЭМ!$B$39:$B$782,V$11)+'СЕТ СН'!$F$9+СВЦЭМ!$D$10+'СЕТ СН'!$F$6-'СЕТ СН'!$F$19</f>
        <v>1252.8342529199999</v>
      </c>
      <c r="W22" s="36">
        <f>SUMIFS(СВЦЭМ!$C$39:$C$782,СВЦЭМ!$A$39:$A$782,$A22,СВЦЭМ!$B$39:$B$782,W$11)+'СЕТ СН'!$F$9+СВЦЭМ!$D$10+'СЕТ СН'!$F$6-'СЕТ СН'!$F$19</f>
        <v>1272.0374210499999</v>
      </c>
      <c r="X22" s="36">
        <f>SUMIFS(СВЦЭМ!$C$39:$C$782,СВЦЭМ!$A$39:$A$782,$A22,СВЦЭМ!$B$39:$B$782,X$11)+'СЕТ СН'!$F$9+СВЦЭМ!$D$10+'СЕТ СН'!$F$6-'СЕТ СН'!$F$19</f>
        <v>1297.7549623999998</v>
      </c>
      <c r="Y22" s="36">
        <f>SUMIFS(СВЦЭМ!$C$39:$C$782,СВЦЭМ!$A$39:$A$782,$A22,СВЦЭМ!$B$39:$B$782,Y$11)+'СЕТ СН'!$F$9+СВЦЭМ!$D$10+'СЕТ СН'!$F$6-'СЕТ СН'!$F$19</f>
        <v>1299.4759311999999</v>
      </c>
    </row>
    <row r="23" spans="1:25" ht="15.75" x14ac:dyDescent="0.2">
      <c r="A23" s="35">
        <f t="shared" si="0"/>
        <v>44663</v>
      </c>
      <c r="B23" s="36">
        <f>SUMIFS(СВЦЭМ!$C$39:$C$782,СВЦЭМ!$A$39:$A$782,$A23,СВЦЭМ!$B$39:$B$782,B$11)+'СЕТ СН'!$F$9+СВЦЭМ!$D$10+'СЕТ СН'!$F$6-'СЕТ СН'!$F$19</f>
        <v>1409.2480493799999</v>
      </c>
      <c r="C23" s="36">
        <f>SUMIFS(СВЦЭМ!$C$39:$C$782,СВЦЭМ!$A$39:$A$782,$A23,СВЦЭМ!$B$39:$B$782,C$11)+'СЕТ СН'!$F$9+СВЦЭМ!$D$10+'СЕТ СН'!$F$6-'СЕТ СН'!$F$19</f>
        <v>1411.1945370699998</v>
      </c>
      <c r="D23" s="36">
        <f>SUMIFS(СВЦЭМ!$C$39:$C$782,СВЦЭМ!$A$39:$A$782,$A23,СВЦЭМ!$B$39:$B$782,D$11)+'СЕТ СН'!$F$9+СВЦЭМ!$D$10+'СЕТ СН'!$F$6-'СЕТ СН'!$F$19</f>
        <v>1425.2359650799999</v>
      </c>
      <c r="E23" s="36">
        <f>SUMIFS(СВЦЭМ!$C$39:$C$782,СВЦЭМ!$A$39:$A$782,$A23,СВЦЭМ!$B$39:$B$782,E$11)+'СЕТ СН'!$F$9+СВЦЭМ!$D$10+'СЕТ СН'!$F$6-'СЕТ СН'!$F$19</f>
        <v>1420.8987340699998</v>
      </c>
      <c r="F23" s="36">
        <f>SUMIFS(СВЦЭМ!$C$39:$C$782,СВЦЭМ!$A$39:$A$782,$A23,СВЦЭМ!$B$39:$B$782,F$11)+'СЕТ СН'!$F$9+СВЦЭМ!$D$10+'СЕТ СН'!$F$6-'СЕТ СН'!$F$19</f>
        <v>1438.7247133799999</v>
      </c>
      <c r="G23" s="36">
        <f>SUMIFS(СВЦЭМ!$C$39:$C$782,СВЦЭМ!$A$39:$A$782,$A23,СВЦЭМ!$B$39:$B$782,G$11)+'СЕТ СН'!$F$9+СВЦЭМ!$D$10+'СЕТ СН'!$F$6-'СЕТ СН'!$F$19</f>
        <v>1426.8518362899999</v>
      </c>
      <c r="H23" s="36">
        <f>SUMIFS(СВЦЭМ!$C$39:$C$782,СВЦЭМ!$A$39:$A$782,$A23,СВЦЭМ!$B$39:$B$782,H$11)+'СЕТ СН'!$F$9+СВЦЭМ!$D$10+'СЕТ СН'!$F$6-'СЕТ СН'!$F$19</f>
        <v>1359.2588328899999</v>
      </c>
      <c r="I23" s="36">
        <f>SUMIFS(СВЦЭМ!$C$39:$C$782,СВЦЭМ!$A$39:$A$782,$A23,СВЦЭМ!$B$39:$B$782,I$11)+'СЕТ СН'!$F$9+СВЦЭМ!$D$10+'СЕТ СН'!$F$6-'СЕТ СН'!$F$19</f>
        <v>1321.8185225799998</v>
      </c>
      <c r="J23" s="36">
        <f>SUMIFS(СВЦЭМ!$C$39:$C$782,СВЦЭМ!$A$39:$A$782,$A23,СВЦЭМ!$B$39:$B$782,J$11)+'СЕТ СН'!$F$9+СВЦЭМ!$D$10+'СЕТ СН'!$F$6-'СЕТ СН'!$F$19</f>
        <v>1270.3312547399998</v>
      </c>
      <c r="K23" s="36">
        <f>SUMIFS(СВЦЭМ!$C$39:$C$782,СВЦЭМ!$A$39:$A$782,$A23,СВЦЭМ!$B$39:$B$782,K$11)+'СЕТ СН'!$F$9+СВЦЭМ!$D$10+'СЕТ СН'!$F$6-'СЕТ СН'!$F$19</f>
        <v>1298.27954052</v>
      </c>
      <c r="L23" s="36">
        <f>SUMIFS(СВЦЭМ!$C$39:$C$782,СВЦЭМ!$A$39:$A$782,$A23,СВЦЭМ!$B$39:$B$782,L$11)+'СЕТ СН'!$F$9+СВЦЭМ!$D$10+'СЕТ СН'!$F$6-'СЕТ СН'!$F$19</f>
        <v>1285.8987222199999</v>
      </c>
      <c r="M23" s="36">
        <f>SUMIFS(СВЦЭМ!$C$39:$C$782,СВЦЭМ!$A$39:$A$782,$A23,СВЦЭМ!$B$39:$B$782,M$11)+'СЕТ СН'!$F$9+СВЦЭМ!$D$10+'СЕТ СН'!$F$6-'СЕТ СН'!$F$19</f>
        <v>1283.6001288799998</v>
      </c>
      <c r="N23" s="36">
        <f>SUMIFS(СВЦЭМ!$C$39:$C$782,СВЦЭМ!$A$39:$A$782,$A23,СВЦЭМ!$B$39:$B$782,N$11)+'СЕТ СН'!$F$9+СВЦЭМ!$D$10+'СЕТ СН'!$F$6-'СЕТ СН'!$F$19</f>
        <v>1306.3203486899999</v>
      </c>
      <c r="O23" s="36">
        <f>SUMIFS(СВЦЭМ!$C$39:$C$782,СВЦЭМ!$A$39:$A$782,$A23,СВЦЭМ!$B$39:$B$782,O$11)+'СЕТ СН'!$F$9+СВЦЭМ!$D$10+'СЕТ СН'!$F$6-'СЕТ СН'!$F$19</f>
        <v>1349.0368448099998</v>
      </c>
      <c r="P23" s="36">
        <f>SUMIFS(СВЦЭМ!$C$39:$C$782,СВЦЭМ!$A$39:$A$782,$A23,СВЦЭМ!$B$39:$B$782,P$11)+'СЕТ СН'!$F$9+СВЦЭМ!$D$10+'СЕТ СН'!$F$6-'СЕТ СН'!$F$19</f>
        <v>1361.7006132999998</v>
      </c>
      <c r="Q23" s="36">
        <f>SUMIFS(СВЦЭМ!$C$39:$C$782,СВЦЭМ!$A$39:$A$782,$A23,СВЦЭМ!$B$39:$B$782,Q$11)+'СЕТ СН'!$F$9+СВЦЭМ!$D$10+'СЕТ СН'!$F$6-'СЕТ СН'!$F$19</f>
        <v>1346.91892859</v>
      </c>
      <c r="R23" s="36">
        <f>SUMIFS(СВЦЭМ!$C$39:$C$782,СВЦЭМ!$A$39:$A$782,$A23,СВЦЭМ!$B$39:$B$782,R$11)+'СЕТ СН'!$F$9+СВЦЭМ!$D$10+'СЕТ СН'!$F$6-'СЕТ СН'!$F$19</f>
        <v>1338.4128568799999</v>
      </c>
      <c r="S23" s="36">
        <f>SUMIFS(СВЦЭМ!$C$39:$C$782,СВЦЭМ!$A$39:$A$782,$A23,СВЦЭМ!$B$39:$B$782,S$11)+'СЕТ СН'!$F$9+СВЦЭМ!$D$10+'СЕТ СН'!$F$6-'СЕТ СН'!$F$19</f>
        <v>1303.3801051299999</v>
      </c>
      <c r="T23" s="36">
        <f>SUMIFS(СВЦЭМ!$C$39:$C$782,СВЦЭМ!$A$39:$A$782,$A23,СВЦЭМ!$B$39:$B$782,T$11)+'СЕТ СН'!$F$9+СВЦЭМ!$D$10+'СЕТ СН'!$F$6-'СЕТ СН'!$F$19</f>
        <v>1273.7748716899998</v>
      </c>
      <c r="U23" s="36">
        <f>SUMIFS(СВЦЭМ!$C$39:$C$782,СВЦЭМ!$A$39:$A$782,$A23,СВЦЭМ!$B$39:$B$782,U$11)+'СЕТ СН'!$F$9+СВЦЭМ!$D$10+'СЕТ СН'!$F$6-'СЕТ СН'!$F$19</f>
        <v>1264.8647306699997</v>
      </c>
      <c r="V23" s="36">
        <f>SUMIFS(СВЦЭМ!$C$39:$C$782,СВЦЭМ!$A$39:$A$782,$A23,СВЦЭМ!$B$39:$B$782,V$11)+'СЕТ СН'!$F$9+СВЦЭМ!$D$10+'СЕТ СН'!$F$6-'СЕТ СН'!$F$19</f>
        <v>1277.4645314299999</v>
      </c>
      <c r="W23" s="36">
        <f>SUMIFS(СВЦЭМ!$C$39:$C$782,СВЦЭМ!$A$39:$A$782,$A23,СВЦЭМ!$B$39:$B$782,W$11)+'СЕТ СН'!$F$9+СВЦЭМ!$D$10+'СЕТ СН'!$F$6-'СЕТ СН'!$F$19</f>
        <v>1295.9284138699998</v>
      </c>
      <c r="X23" s="36">
        <f>SUMIFS(СВЦЭМ!$C$39:$C$782,СВЦЭМ!$A$39:$A$782,$A23,СВЦЭМ!$B$39:$B$782,X$11)+'СЕТ СН'!$F$9+СВЦЭМ!$D$10+'СЕТ СН'!$F$6-'СЕТ СН'!$F$19</f>
        <v>1329.0946891999999</v>
      </c>
      <c r="Y23" s="36">
        <f>SUMIFS(СВЦЭМ!$C$39:$C$782,СВЦЭМ!$A$39:$A$782,$A23,СВЦЭМ!$B$39:$B$782,Y$11)+'СЕТ СН'!$F$9+СВЦЭМ!$D$10+'СЕТ СН'!$F$6-'СЕТ СН'!$F$19</f>
        <v>1390.9049934299999</v>
      </c>
    </row>
    <row r="24" spans="1:25" ht="15.75" x14ac:dyDescent="0.2">
      <c r="A24" s="35">
        <f t="shared" si="0"/>
        <v>44664</v>
      </c>
      <c r="B24" s="36">
        <f>SUMIFS(СВЦЭМ!$C$39:$C$782,СВЦЭМ!$A$39:$A$782,$A24,СВЦЭМ!$B$39:$B$782,B$11)+'СЕТ СН'!$F$9+СВЦЭМ!$D$10+'СЕТ СН'!$F$6-'СЕТ СН'!$F$19</f>
        <v>1376.7445102199999</v>
      </c>
      <c r="C24" s="36">
        <f>SUMIFS(СВЦЭМ!$C$39:$C$782,СВЦЭМ!$A$39:$A$782,$A24,СВЦЭМ!$B$39:$B$782,C$11)+'СЕТ СН'!$F$9+СВЦЭМ!$D$10+'СЕТ СН'!$F$6-'СЕТ СН'!$F$19</f>
        <v>1371.41181833</v>
      </c>
      <c r="D24" s="36">
        <f>SUMIFS(СВЦЭМ!$C$39:$C$782,СВЦЭМ!$A$39:$A$782,$A24,СВЦЭМ!$B$39:$B$782,D$11)+'СЕТ СН'!$F$9+СВЦЭМ!$D$10+'СЕТ СН'!$F$6-'СЕТ СН'!$F$19</f>
        <v>1393.0293026599998</v>
      </c>
      <c r="E24" s="36">
        <f>SUMIFS(СВЦЭМ!$C$39:$C$782,СВЦЭМ!$A$39:$A$782,$A24,СВЦЭМ!$B$39:$B$782,E$11)+'СЕТ СН'!$F$9+СВЦЭМ!$D$10+'СЕТ СН'!$F$6-'СЕТ СН'!$F$19</f>
        <v>1418.1093716899998</v>
      </c>
      <c r="F24" s="36">
        <f>SUMIFS(СВЦЭМ!$C$39:$C$782,СВЦЭМ!$A$39:$A$782,$A24,СВЦЭМ!$B$39:$B$782,F$11)+'СЕТ СН'!$F$9+СВЦЭМ!$D$10+'СЕТ СН'!$F$6-'СЕТ СН'!$F$19</f>
        <v>1418.3012658499999</v>
      </c>
      <c r="G24" s="36">
        <f>SUMIFS(СВЦЭМ!$C$39:$C$782,СВЦЭМ!$A$39:$A$782,$A24,СВЦЭМ!$B$39:$B$782,G$11)+'СЕТ СН'!$F$9+СВЦЭМ!$D$10+'СЕТ СН'!$F$6-'СЕТ СН'!$F$19</f>
        <v>1428.6417011899998</v>
      </c>
      <c r="H24" s="36">
        <f>SUMIFS(СВЦЭМ!$C$39:$C$782,СВЦЭМ!$A$39:$A$782,$A24,СВЦЭМ!$B$39:$B$782,H$11)+'СЕТ СН'!$F$9+СВЦЭМ!$D$10+'СЕТ СН'!$F$6-'СЕТ СН'!$F$19</f>
        <v>1383.7433813599998</v>
      </c>
      <c r="I24" s="36">
        <f>SUMIFS(СВЦЭМ!$C$39:$C$782,СВЦЭМ!$A$39:$A$782,$A24,СВЦЭМ!$B$39:$B$782,I$11)+'СЕТ СН'!$F$9+СВЦЭМ!$D$10+'СЕТ СН'!$F$6-'СЕТ СН'!$F$19</f>
        <v>1367.4711570599998</v>
      </c>
      <c r="J24" s="36">
        <f>SUMIFS(СВЦЭМ!$C$39:$C$782,СВЦЭМ!$A$39:$A$782,$A24,СВЦЭМ!$B$39:$B$782,J$11)+'СЕТ СН'!$F$9+СВЦЭМ!$D$10+'СЕТ СН'!$F$6-'СЕТ СН'!$F$19</f>
        <v>1366.1059026699998</v>
      </c>
      <c r="K24" s="36">
        <f>SUMIFS(СВЦЭМ!$C$39:$C$782,СВЦЭМ!$A$39:$A$782,$A24,СВЦЭМ!$B$39:$B$782,K$11)+'СЕТ СН'!$F$9+СВЦЭМ!$D$10+'СЕТ СН'!$F$6-'СЕТ СН'!$F$19</f>
        <v>1339.0632038399999</v>
      </c>
      <c r="L24" s="36">
        <f>SUMIFS(СВЦЭМ!$C$39:$C$782,СВЦЭМ!$A$39:$A$782,$A24,СВЦЭМ!$B$39:$B$782,L$11)+'СЕТ СН'!$F$9+СВЦЭМ!$D$10+'СЕТ СН'!$F$6-'СЕТ СН'!$F$19</f>
        <v>1276.8551934299999</v>
      </c>
      <c r="M24" s="36">
        <f>SUMIFS(СВЦЭМ!$C$39:$C$782,СВЦЭМ!$A$39:$A$782,$A24,СВЦЭМ!$B$39:$B$782,M$11)+'СЕТ СН'!$F$9+СВЦЭМ!$D$10+'СЕТ СН'!$F$6-'СЕТ СН'!$F$19</f>
        <v>1281.0898896199999</v>
      </c>
      <c r="N24" s="36">
        <f>SUMIFS(СВЦЭМ!$C$39:$C$782,СВЦЭМ!$A$39:$A$782,$A24,СВЦЭМ!$B$39:$B$782,N$11)+'СЕТ СН'!$F$9+СВЦЭМ!$D$10+'СЕТ СН'!$F$6-'СЕТ СН'!$F$19</f>
        <v>1324.5848977899998</v>
      </c>
      <c r="O24" s="36">
        <f>SUMIFS(СВЦЭМ!$C$39:$C$782,СВЦЭМ!$A$39:$A$782,$A24,СВЦЭМ!$B$39:$B$782,O$11)+'СЕТ СН'!$F$9+СВЦЭМ!$D$10+'СЕТ СН'!$F$6-'СЕТ СН'!$F$19</f>
        <v>1364.8093710499998</v>
      </c>
      <c r="P24" s="36">
        <f>SUMIFS(СВЦЭМ!$C$39:$C$782,СВЦЭМ!$A$39:$A$782,$A24,СВЦЭМ!$B$39:$B$782,P$11)+'СЕТ СН'!$F$9+СВЦЭМ!$D$10+'СЕТ СН'!$F$6-'СЕТ СН'!$F$19</f>
        <v>1369.32845471</v>
      </c>
      <c r="Q24" s="36">
        <f>SUMIFS(СВЦЭМ!$C$39:$C$782,СВЦЭМ!$A$39:$A$782,$A24,СВЦЭМ!$B$39:$B$782,Q$11)+'СЕТ СН'!$F$9+СВЦЭМ!$D$10+'СЕТ СН'!$F$6-'СЕТ СН'!$F$19</f>
        <v>1368.1183253699999</v>
      </c>
      <c r="R24" s="36">
        <f>SUMIFS(СВЦЭМ!$C$39:$C$782,СВЦЭМ!$A$39:$A$782,$A24,СВЦЭМ!$B$39:$B$782,R$11)+'СЕТ СН'!$F$9+СВЦЭМ!$D$10+'СЕТ СН'!$F$6-'СЕТ СН'!$F$19</f>
        <v>1367.7119777299999</v>
      </c>
      <c r="S24" s="36">
        <f>SUMIFS(СВЦЭМ!$C$39:$C$782,СВЦЭМ!$A$39:$A$782,$A24,СВЦЭМ!$B$39:$B$782,S$11)+'СЕТ СН'!$F$9+СВЦЭМ!$D$10+'СЕТ СН'!$F$6-'СЕТ СН'!$F$19</f>
        <v>1373.07778057</v>
      </c>
      <c r="T24" s="36">
        <f>SUMIFS(СВЦЭМ!$C$39:$C$782,СВЦЭМ!$A$39:$A$782,$A24,СВЦЭМ!$B$39:$B$782,T$11)+'СЕТ СН'!$F$9+СВЦЭМ!$D$10+'СЕТ СН'!$F$6-'СЕТ СН'!$F$19</f>
        <v>1335.3048344299998</v>
      </c>
      <c r="U24" s="36">
        <f>SUMIFS(СВЦЭМ!$C$39:$C$782,СВЦЭМ!$A$39:$A$782,$A24,СВЦЭМ!$B$39:$B$782,U$11)+'СЕТ СН'!$F$9+СВЦЭМ!$D$10+'СЕТ СН'!$F$6-'СЕТ СН'!$F$19</f>
        <v>1269.6913367399998</v>
      </c>
      <c r="V24" s="36">
        <f>SUMIFS(СВЦЭМ!$C$39:$C$782,СВЦЭМ!$A$39:$A$782,$A24,СВЦЭМ!$B$39:$B$782,V$11)+'СЕТ СН'!$F$9+СВЦЭМ!$D$10+'СЕТ СН'!$F$6-'СЕТ СН'!$F$19</f>
        <v>1281.0550047099998</v>
      </c>
      <c r="W24" s="36">
        <f>SUMIFS(СВЦЭМ!$C$39:$C$782,СВЦЭМ!$A$39:$A$782,$A24,СВЦЭМ!$B$39:$B$782,W$11)+'СЕТ СН'!$F$9+СВЦЭМ!$D$10+'СЕТ СН'!$F$6-'СЕТ СН'!$F$19</f>
        <v>1299.7093531399998</v>
      </c>
      <c r="X24" s="36">
        <f>SUMIFS(СВЦЭМ!$C$39:$C$782,СВЦЭМ!$A$39:$A$782,$A24,СВЦЭМ!$B$39:$B$782,X$11)+'СЕТ СН'!$F$9+СВЦЭМ!$D$10+'СЕТ СН'!$F$6-'СЕТ СН'!$F$19</f>
        <v>1313.83186396</v>
      </c>
      <c r="Y24" s="36">
        <f>SUMIFS(СВЦЭМ!$C$39:$C$782,СВЦЭМ!$A$39:$A$782,$A24,СВЦЭМ!$B$39:$B$782,Y$11)+'СЕТ СН'!$F$9+СВЦЭМ!$D$10+'СЕТ СН'!$F$6-'СЕТ СН'!$F$19</f>
        <v>1387.5117105599998</v>
      </c>
    </row>
    <row r="25" spans="1:25" ht="15.75" x14ac:dyDescent="0.2">
      <c r="A25" s="35">
        <f t="shared" si="0"/>
        <v>44665</v>
      </c>
      <c r="B25" s="36">
        <f>SUMIFS(СВЦЭМ!$C$39:$C$782,СВЦЭМ!$A$39:$A$782,$A25,СВЦЭМ!$B$39:$B$782,B$11)+'СЕТ СН'!$F$9+СВЦЭМ!$D$10+'СЕТ СН'!$F$6-'СЕТ СН'!$F$19</f>
        <v>1416.2806007199999</v>
      </c>
      <c r="C25" s="36">
        <f>SUMIFS(СВЦЭМ!$C$39:$C$782,СВЦЭМ!$A$39:$A$782,$A25,СВЦЭМ!$B$39:$B$782,C$11)+'СЕТ СН'!$F$9+СВЦЭМ!$D$10+'СЕТ СН'!$F$6-'СЕТ СН'!$F$19</f>
        <v>1418.8358440999998</v>
      </c>
      <c r="D25" s="36">
        <f>SUMIFS(СВЦЭМ!$C$39:$C$782,СВЦЭМ!$A$39:$A$782,$A25,СВЦЭМ!$B$39:$B$782,D$11)+'СЕТ СН'!$F$9+СВЦЭМ!$D$10+'СЕТ СН'!$F$6-'СЕТ СН'!$F$19</f>
        <v>1436.5917329699998</v>
      </c>
      <c r="E25" s="36">
        <f>SUMIFS(СВЦЭМ!$C$39:$C$782,СВЦЭМ!$A$39:$A$782,$A25,СВЦЭМ!$B$39:$B$782,E$11)+'СЕТ СН'!$F$9+СВЦЭМ!$D$10+'СЕТ СН'!$F$6-'СЕТ СН'!$F$19</f>
        <v>1456.9257648299999</v>
      </c>
      <c r="F25" s="36">
        <f>SUMIFS(СВЦЭМ!$C$39:$C$782,СВЦЭМ!$A$39:$A$782,$A25,СВЦЭМ!$B$39:$B$782,F$11)+'СЕТ СН'!$F$9+СВЦЭМ!$D$10+'СЕТ СН'!$F$6-'СЕТ СН'!$F$19</f>
        <v>1443.8914220799998</v>
      </c>
      <c r="G25" s="36">
        <f>SUMIFS(СВЦЭМ!$C$39:$C$782,СВЦЭМ!$A$39:$A$782,$A25,СВЦЭМ!$B$39:$B$782,G$11)+'СЕТ СН'!$F$9+СВЦЭМ!$D$10+'СЕТ СН'!$F$6-'СЕТ СН'!$F$19</f>
        <v>1424.4569815599998</v>
      </c>
      <c r="H25" s="36">
        <f>SUMIFS(СВЦЭМ!$C$39:$C$782,СВЦЭМ!$A$39:$A$782,$A25,СВЦЭМ!$B$39:$B$782,H$11)+'СЕТ СН'!$F$9+СВЦЭМ!$D$10+'СЕТ СН'!$F$6-'СЕТ СН'!$F$19</f>
        <v>1375.2320622799998</v>
      </c>
      <c r="I25" s="36">
        <f>SUMIFS(СВЦЭМ!$C$39:$C$782,СВЦЭМ!$A$39:$A$782,$A25,СВЦЭМ!$B$39:$B$782,I$11)+'СЕТ СН'!$F$9+СВЦЭМ!$D$10+'СЕТ СН'!$F$6-'СЕТ СН'!$F$19</f>
        <v>1330.7736484499999</v>
      </c>
      <c r="J25" s="36">
        <f>SUMIFS(СВЦЭМ!$C$39:$C$782,СВЦЭМ!$A$39:$A$782,$A25,СВЦЭМ!$B$39:$B$782,J$11)+'СЕТ СН'!$F$9+СВЦЭМ!$D$10+'СЕТ СН'!$F$6-'СЕТ СН'!$F$19</f>
        <v>1309.7338383899998</v>
      </c>
      <c r="K25" s="36">
        <f>SUMIFS(СВЦЭМ!$C$39:$C$782,СВЦЭМ!$A$39:$A$782,$A25,СВЦЭМ!$B$39:$B$782,K$11)+'СЕТ СН'!$F$9+СВЦЭМ!$D$10+'СЕТ СН'!$F$6-'СЕТ СН'!$F$19</f>
        <v>1313.3862736699998</v>
      </c>
      <c r="L25" s="36">
        <f>SUMIFS(СВЦЭМ!$C$39:$C$782,СВЦЭМ!$A$39:$A$782,$A25,СВЦЭМ!$B$39:$B$782,L$11)+'СЕТ СН'!$F$9+СВЦЭМ!$D$10+'СЕТ СН'!$F$6-'СЕТ СН'!$F$19</f>
        <v>1330.6282953699999</v>
      </c>
      <c r="M25" s="36">
        <f>SUMIFS(СВЦЭМ!$C$39:$C$782,СВЦЭМ!$A$39:$A$782,$A25,СВЦЭМ!$B$39:$B$782,M$11)+'СЕТ СН'!$F$9+СВЦЭМ!$D$10+'СЕТ СН'!$F$6-'СЕТ СН'!$F$19</f>
        <v>1325.5909431099999</v>
      </c>
      <c r="N25" s="36">
        <f>SUMIFS(СВЦЭМ!$C$39:$C$782,СВЦЭМ!$A$39:$A$782,$A25,СВЦЭМ!$B$39:$B$782,N$11)+'СЕТ СН'!$F$9+СВЦЭМ!$D$10+'СЕТ СН'!$F$6-'СЕТ СН'!$F$19</f>
        <v>1335.9588448999998</v>
      </c>
      <c r="O25" s="36">
        <f>SUMIFS(СВЦЭМ!$C$39:$C$782,СВЦЭМ!$A$39:$A$782,$A25,СВЦЭМ!$B$39:$B$782,O$11)+'СЕТ СН'!$F$9+СВЦЭМ!$D$10+'СЕТ СН'!$F$6-'СЕТ СН'!$F$19</f>
        <v>1350.9480425499999</v>
      </c>
      <c r="P25" s="36">
        <f>SUMIFS(СВЦЭМ!$C$39:$C$782,СВЦЭМ!$A$39:$A$782,$A25,СВЦЭМ!$B$39:$B$782,P$11)+'СЕТ СН'!$F$9+СВЦЭМ!$D$10+'СЕТ СН'!$F$6-'СЕТ СН'!$F$19</f>
        <v>1358.4170834899999</v>
      </c>
      <c r="Q25" s="36">
        <f>SUMIFS(СВЦЭМ!$C$39:$C$782,СВЦЭМ!$A$39:$A$782,$A25,СВЦЭМ!$B$39:$B$782,Q$11)+'СЕТ СН'!$F$9+СВЦЭМ!$D$10+'СЕТ СН'!$F$6-'СЕТ СН'!$F$19</f>
        <v>1361.8971522499999</v>
      </c>
      <c r="R25" s="36">
        <f>SUMIFS(СВЦЭМ!$C$39:$C$782,СВЦЭМ!$A$39:$A$782,$A25,СВЦЭМ!$B$39:$B$782,R$11)+'СЕТ СН'!$F$9+СВЦЭМ!$D$10+'СЕТ СН'!$F$6-'СЕТ СН'!$F$19</f>
        <v>1356.2522279999998</v>
      </c>
      <c r="S25" s="36">
        <f>SUMIFS(СВЦЭМ!$C$39:$C$782,СВЦЭМ!$A$39:$A$782,$A25,СВЦЭМ!$B$39:$B$782,S$11)+'СЕТ СН'!$F$9+СВЦЭМ!$D$10+'СЕТ СН'!$F$6-'СЕТ СН'!$F$19</f>
        <v>1348.3584496199999</v>
      </c>
      <c r="T25" s="36">
        <f>SUMIFS(СВЦЭМ!$C$39:$C$782,СВЦЭМ!$A$39:$A$782,$A25,СВЦЭМ!$B$39:$B$782,T$11)+'СЕТ СН'!$F$9+СВЦЭМ!$D$10+'СЕТ СН'!$F$6-'СЕТ СН'!$F$19</f>
        <v>1324.6798272699998</v>
      </c>
      <c r="U25" s="36">
        <f>SUMIFS(СВЦЭМ!$C$39:$C$782,СВЦЭМ!$A$39:$A$782,$A25,СВЦЭМ!$B$39:$B$782,U$11)+'СЕТ СН'!$F$9+СВЦЭМ!$D$10+'СЕТ СН'!$F$6-'СЕТ СН'!$F$19</f>
        <v>1294.1094918199999</v>
      </c>
      <c r="V25" s="36">
        <f>SUMIFS(СВЦЭМ!$C$39:$C$782,СВЦЭМ!$A$39:$A$782,$A25,СВЦЭМ!$B$39:$B$782,V$11)+'СЕТ СН'!$F$9+СВЦЭМ!$D$10+'СЕТ СН'!$F$6-'СЕТ СН'!$F$19</f>
        <v>1279.8487148899999</v>
      </c>
      <c r="W25" s="36">
        <f>SUMIFS(СВЦЭМ!$C$39:$C$782,СВЦЭМ!$A$39:$A$782,$A25,СВЦЭМ!$B$39:$B$782,W$11)+'СЕТ СН'!$F$9+СВЦЭМ!$D$10+'СЕТ СН'!$F$6-'СЕТ СН'!$F$19</f>
        <v>1290.4400988999998</v>
      </c>
      <c r="X25" s="36">
        <f>SUMIFS(СВЦЭМ!$C$39:$C$782,СВЦЭМ!$A$39:$A$782,$A25,СВЦЭМ!$B$39:$B$782,X$11)+'СЕТ СН'!$F$9+СВЦЭМ!$D$10+'СЕТ СН'!$F$6-'СЕТ СН'!$F$19</f>
        <v>1284.6544819899998</v>
      </c>
      <c r="Y25" s="36">
        <f>SUMIFS(СВЦЭМ!$C$39:$C$782,СВЦЭМ!$A$39:$A$782,$A25,СВЦЭМ!$B$39:$B$782,Y$11)+'СЕТ СН'!$F$9+СВЦЭМ!$D$10+'СЕТ СН'!$F$6-'СЕТ СН'!$F$19</f>
        <v>1311.3701735299999</v>
      </c>
    </row>
    <row r="26" spans="1:25" ht="15.75" x14ac:dyDescent="0.2">
      <c r="A26" s="35">
        <f t="shared" si="0"/>
        <v>44666</v>
      </c>
      <c r="B26" s="36">
        <f>SUMIFS(СВЦЭМ!$C$39:$C$782,СВЦЭМ!$A$39:$A$782,$A26,СВЦЭМ!$B$39:$B$782,B$11)+'СЕТ СН'!$F$9+СВЦЭМ!$D$10+'СЕТ СН'!$F$6-'СЕТ СН'!$F$19</f>
        <v>1328.1387896599999</v>
      </c>
      <c r="C26" s="36">
        <f>SUMIFS(СВЦЭМ!$C$39:$C$782,СВЦЭМ!$A$39:$A$782,$A26,СВЦЭМ!$B$39:$B$782,C$11)+'СЕТ СН'!$F$9+СВЦЭМ!$D$10+'СЕТ СН'!$F$6-'СЕТ СН'!$F$19</f>
        <v>1314.9316618799999</v>
      </c>
      <c r="D26" s="36">
        <f>SUMIFS(СВЦЭМ!$C$39:$C$782,СВЦЭМ!$A$39:$A$782,$A26,СВЦЭМ!$B$39:$B$782,D$11)+'СЕТ СН'!$F$9+СВЦЭМ!$D$10+'СЕТ СН'!$F$6-'СЕТ СН'!$F$19</f>
        <v>1318.3463761899998</v>
      </c>
      <c r="E26" s="36">
        <f>SUMIFS(СВЦЭМ!$C$39:$C$782,СВЦЭМ!$A$39:$A$782,$A26,СВЦЭМ!$B$39:$B$782,E$11)+'СЕТ СН'!$F$9+СВЦЭМ!$D$10+'СЕТ СН'!$F$6-'СЕТ СН'!$F$19</f>
        <v>1340.3706614599998</v>
      </c>
      <c r="F26" s="36">
        <f>SUMIFS(СВЦЭМ!$C$39:$C$782,СВЦЭМ!$A$39:$A$782,$A26,СВЦЭМ!$B$39:$B$782,F$11)+'СЕТ СН'!$F$9+СВЦЭМ!$D$10+'СЕТ СН'!$F$6-'СЕТ СН'!$F$19</f>
        <v>1339.7051325099999</v>
      </c>
      <c r="G26" s="36">
        <f>SUMIFS(СВЦЭМ!$C$39:$C$782,СВЦЭМ!$A$39:$A$782,$A26,СВЦЭМ!$B$39:$B$782,G$11)+'СЕТ СН'!$F$9+СВЦЭМ!$D$10+'СЕТ СН'!$F$6-'СЕТ СН'!$F$19</f>
        <v>1332.9635788999999</v>
      </c>
      <c r="H26" s="36">
        <f>SUMIFS(СВЦЭМ!$C$39:$C$782,СВЦЭМ!$A$39:$A$782,$A26,СВЦЭМ!$B$39:$B$782,H$11)+'СЕТ СН'!$F$9+СВЦЭМ!$D$10+'СЕТ СН'!$F$6-'СЕТ СН'!$F$19</f>
        <v>1293.5357293099999</v>
      </c>
      <c r="I26" s="36">
        <f>SUMIFS(СВЦЭМ!$C$39:$C$782,СВЦЭМ!$A$39:$A$782,$A26,СВЦЭМ!$B$39:$B$782,I$11)+'СЕТ СН'!$F$9+СВЦЭМ!$D$10+'СЕТ СН'!$F$6-'СЕТ СН'!$F$19</f>
        <v>1290.0244641599998</v>
      </c>
      <c r="J26" s="36">
        <f>SUMIFS(СВЦЭМ!$C$39:$C$782,СВЦЭМ!$A$39:$A$782,$A26,СВЦЭМ!$B$39:$B$782,J$11)+'СЕТ СН'!$F$9+СВЦЭМ!$D$10+'СЕТ СН'!$F$6-'СЕТ СН'!$F$19</f>
        <v>1312.9790753999998</v>
      </c>
      <c r="K26" s="36">
        <f>SUMIFS(СВЦЭМ!$C$39:$C$782,СВЦЭМ!$A$39:$A$782,$A26,СВЦЭМ!$B$39:$B$782,K$11)+'СЕТ СН'!$F$9+СВЦЭМ!$D$10+'СЕТ СН'!$F$6-'СЕТ СН'!$F$19</f>
        <v>1310.8154973999999</v>
      </c>
      <c r="L26" s="36">
        <f>SUMIFS(СВЦЭМ!$C$39:$C$782,СВЦЭМ!$A$39:$A$782,$A26,СВЦЭМ!$B$39:$B$782,L$11)+'СЕТ СН'!$F$9+СВЦЭМ!$D$10+'СЕТ СН'!$F$6-'СЕТ СН'!$F$19</f>
        <v>1315.6642363299998</v>
      </c>
      <c r="M26" s="36">
        <f>SUMIFS(СВЦЭМ!$C$39:$C$782,СВЦЭМ!$A$39:$A$782,$A26,СВЦЭМ!$B$39:$B$782,M$11)+'СЕТ СН'!$F$9+СВЦЭМ!$D$10+'СЕТ СН'!$F$6-'СЕТ СН'!$F$19</f>
        <v>1317.4415906199999</v>
      </c>
      <c r="N26" s="36">
        <f>SUMIFS(СВЦЭМ!$C$39:$C$782,СВЦЭМ!$A$39:$A$782,$A26,СВЦЭМ!$B$39:$B$782,N$11)+'СЕТ СН'!$F$9+СВЦЭМ!$D$10+'СЕТ СН'!$F$6-'СЕТ СН'!$F$19</f>
        <v>1340.4953140099999</v>
      </c>
      <c r="O26" s="36">
        <f>SUMIFS(СВЦЭМ!$C$39:$C$782,СВЦЭМ!$A$39:$A$782,$A26,СВЦЭМ!$B$39:$B$782,O$11)+'СЕТ СН'!$F$9+СВЦЭМ!$D$10+'СЕТ СН'!$F$6-'СЕТ СН'!$F$19</f>
        <v>1368.1616256899999</v>
      </c>
      <c r="P26" s="36">
        <f>SUMIFS(СВЦЭМ!$C$39:$C$782,СВЦЭМ!$A$39:$A$782,$A26,СВЦЭМ!$B$39:$B$782,P$11)+'СЕТ СН'!$F$9+СВЦЭМ!$D$10+'СЕТ СН'!$F$6-'СЕТ СН'!$F$19</f>
        <v>1399.1661766099999</v>
      </c>
      <c r="Q26" s="36">
        <f>SUMIFS(СВЦЭМ!$C$39:$C$782,СВЦЭМ!$A$39:$A$782,$A26,СВЦЭМ!$B$39:$B$782,Q$11)+'СЕТ СН'!$F$9+СВЦЭМ!$D$10+'СЕТ СН'!$F$6-'СЕТ СН'!$F$19</f>
        <v>1405.6169673099998</v>
      </c>
      <c r="R26" s="36">
        <f>SUMIFS(СВЦЭМ!$C$39:$C$782,СВЦЭМ!$A$39:$A$782,$A26,СВЦЭМ!$B$39:$B$782,R$11)+'СЕТ СН'!$F$9+СВЦЭМ!$D$10+'СЕТ СН'!$F$6-'СЕТ СН'!$F$19</f>
        <v>1396.8503310799999</v>
      </c>
      <c r="S26" s="36">
        <f>SUMIFS(СВЦЭМ!$C$39:$C$782,СВЦЭМ!$A$39:$A$782,$A26,СВЦЭМ!$B$39:$B$782,S$11)+'СЕТ СН'!$F$9+СВЦЭМ!$D$10+'СЕТ СН'!$F$6-'СЕТ СН'!$F$19</f>
        <v>1370.9421081099999</v>
      </c>
      <c r="T26" s="36">
        <f>SUMIFS(СВЦЭМ!$C$39:$C$782,СВЦЭМ!$A$39:$A$782,$A26,СВЦЭМ!$B$39:$B$782,T$11)+'СЕТ СН'!$F$9+СВЦЭМ!$D$10+'СЕТ СН'!$F$6-'СЕТ СН'!$F$19</f>
        <v>1334.7784906099998</v>
      </c>
      <c r="U26" s="36">
        <f>SUMIFS(СВЦЭМ!$C$39:$C$782,СВЦЭМ!$A$39:$A$782,$A26,СВЦЭМ!$B$39:$B$782,U$11)+'СЕТ СН'!$F$9+СВЦЭМ!$D$10+'СЕТ СН'!$F$6-'СЕТ СН'!$F$19</f>
        <v>1283.5347959299997</v>
      </c>
      <c r="V26" s="36">
        <f>SUMIFS(СВЦЭМ!$C$39:$C$782,СВЦЭМ!$A$39:$A$782,$A26,СВЦЭМ!$B$39:$B$782,V$11)+'СЕТ СН'!$F$9+СВЦЭМ!$D$10+'СЕТ СН'!$F$6-'СЕТ СН'!$F$19</f>
        <v>1280.7712282199998</v>
      </c>
      <c r="W26" s="36">
        <f>SUMIFS(СВЦЭМ!$C$39:$C$782,СВЦЭМ!$A$39:$A$782,$A26,СВЦЭМ!$B$39:$B$782,W$11)+'СЕТ СН'!$F$9+СВЦЭМ!$D$10+'СЕТ СН'!$F$6-'СЕТ СН'!$F$19</f>
        <v>1311.5668235799999</v>
      </c>
      <c r="X26" s="36">
        <f>SUMIFS(СВЦЭМ!$C$39:$C$782,СВЦЭМ!$A$39:$A$782,$A26,СВЦЭМ!$B$39:$B$782,X$11)+'СЕТ СН'!$F$9+СВЦЭМ!$D$10+'СЕТ СН'!$F$6-'СЕТ СН'!$F$19</f>
        <v>1340.2325396599999</v>
      </c>
      <c r="Y26" s="36">
        <f>SUMIFS(СВЦЭМ!$C$39:$C$782,СВЦЭМ!$A$39:$A$782,$A26,СВЦЭМ!$B$39:$B$782,Y$11)+'СЕТ СН'!$F$9+СВЦЭМ!$D$10+'СЕТ СН'!$F$6-'СЕТ СН'!$F$19</f>
        <v>1380.5675617299999</v>
      </c>
    </row>
    <row r="27" spans="1:25" ht="15.75" x14ac:dyDescent="0.2">
      <c r="A27" s="35">
        <f t="shared" si="0"/>
        <v>44667</v>
      </c>
      <c r="B27" s="36">
        <f>SUMIFS(СВЦЭМ!$C$39:$C$782,СВЦЭМ!$A$39:$A$782,$A27,СВЦЭМ!$B$39:$B$782,B$11)+'СЕТ СН'!$F$9+СВЦЭМ!$D$10+'СЕТ СН'!$F$6-'СЕТ СН'!$F$19</f>
        <v>1351.4408941199999</v>
      </c>
      <c r="C27" s="36">
        <f>SUMIFS(СВЦЭМ!$C$39:$C$782,СВЦЭМ!$A$39:$A$782,$A27,СВЦЭМ!$B$39:$B$782,C$11)+'СЕТ СН'!$F$9+СВЦЭМ!$D$10+'СЕТ СН'!$F$6-'СЕТ СН'!$F$19</f>
        <v>1348.3041479099998</v>
      </c>
      <c r="D27" s="36">
        <f>SUMIFS(СВЦЭМ!$C$39:$C$782,СВЦЭМ!$A$39:$A$782,$A27,СВЦЭМ!$B$39:$B$782,D$11)+'СЕТ СН'!$F$9+СВЦЭМ!$D$10+'СЕТ СН'!$F$6-'СЕТ СН'!$F$19</f>
        <v>1376.6175494799998</v>
      </c>
      <c r="E27" s="36">
        <f>SUMIFS(СВЦЭМ!$C$39:$C$782,СВЦЭМ!$A$39:$A$782,$A27,СВЦЭМ!$B$39:$B$782,E$11)+'СЕТ СН'!$F$9+СВЦЭМ!$D$10+'СЕТ СН'!$F$6-'СЕТ СН'!$F$19</f>
        <v>1398.0964267899999</v>
      </c>
      <c r="F27" s="36">
        <f>SUMIFS(СВЦЭМ!$C$39:$C$782,СВЦЭМ!$A$39:$A$782,$A27,СВЦЭМ!$B$39:$B$782,F$11)+'СЕТ СН'!$F$9+СВЦЭМ!$D$10+'СЕТ СН'!$F$6-'СЕТ СН'!$F$19</f>
        <v>1404.4703978799998</v>
      </c>
      <c r="G27" s="36">
        <f>SUMIFS(СВЦЭМ!$C$39:$C$782,СВЦЭМ!$A$39:$A$782,$A27,СВЦЭМ!$B$39:$B$782,G$11)+'СЕТ СН'!$F$9+СВЦЭМ!$D$10+'СЕТ СН'!$F$6-'СЕТ СН'!$F$19</f>
        <v>1413.5069197999999</v>
      </c>
      <c r="H27" s="36">
        <f>SUMIFS(СВЦЭМ!$C$39:$C$782,СВЦЭМ!$A$39:$A$782,$A27,СВЦЭМ!$B$39:$B$782,H$11)+'СЕТ СН'!$F$9+СВЦЭМ!$D$10+'СЕТ СН'!$F$6-'СЕТ СН'!$F$19</f>
        <v>1397.4072173199997</v>
      </c>
      <c r="I27" s="36">
        <f>SUMIFS(СВЦЭМ!$C$39:$C$782,СВЦЭМ!$A$39:$A$782,$A27,СВЦЭМ!$B$39:$B$782,I$11)+'СЕТ СН'!$F$9+СВЦЭМ!$D$10+'СЕТ СН'!$F$6-'СЕТ СН'!$F$19</f>
        <v>1382.9047653399998</v>
      </c>
      <c r="J27" s="36">
        <f>SUMIFS(СВЦЭМ!$C$39:$C$782,СВЦЭМ!$A$39:$A$782,$A27,СВЦЭМ!$B$39:$B$782,J$11)+'СЕТ СН'!$F$9+СВЦЭМ!$D$10+'СЕТ СН'!$F$6-'СЕТ СН'!$F$19</f>
        <v>1322.7063265799998</v>
      </c>
      <c r="K27" s="36">
        <f>SUMIFS(СВЦЭМ!$C$39:$C$782,СВЦЭМ!$A$39:$A$782,$A27,СВЦЭМ!$B$39:$B$782,K$11)+'СЕТ СН'!$F$9+СВЦЭМ!$D$10+'СЕТ СН'!$F$6-'СЕТ СН'!$F$19</f>
        <v>1300.7351065099999</v>
      </c>
      <c r="L27" s="36">
        <f>SUMIFS(СВЦЭМ!$C$39:$C$782,СВЦЭМ!$A$39:$A$782,$A27,СВЦЭМ!$B$39:$B$782,L$11)+'СЕТ СН'!$F$9+СВЦЭМ!$D$10+'СЕТ СН'!$F$6-'СЕТ СН'!$F$19</f>
        <v>1254.0334721199999</v>
      </c>
      <c r="M27" s="36">
        <f>SUMIFS(СВЦЭМ!$C$39:$C$782,СВЦЭМ!$A$39:$A$782,$A27,СВЦЭМ!$B$39:$B$782,M$11)+'СЕТ СН'!$F$9+СВЦЭМ!$D$10+'СЕТ СН'!$F$6-'СЕТ СН'!$F$19</f>
        <v>1250.6743690599999</v>
      </c>
      <c r="N27" s="36">
        <f>SUMIFS(СВЦЭМ!$C$39:$C$782,СВЦЭМ!$A$39:$A$782,$A27,СВЦЭМ!$B$39:$B$782,N$11)+'СЕТ СН'!$F$9+СВЦЭМ!$D$10+'СЕТ СН'!$F$6-'СЕТ СН'!$F$19</f>
        <v>1291.80243802</v>
      </c>
      <c r="O27" s="36">
        <f>SUMIFS(СВЦЭМ!$C$39:$C$782,СВЦЭМ!$A$39:$A$782,$A27,СВЦЭМ!$B$39:$B$782,O$11)+'СЕТ СН'!$F$9+СВЦЭМ!$D$10+'СЕТ СН'!$F$6-'СЕТ СН'!$F$19</f>
        <v>1306.5532884299998</v>
      </c>
      <c r="P27" s="36">
        <f>SUMIFS(СВЦЭМ!$C$39:$C$782,СВЦЭМ!$A$39:$A$782,$A27,СВЦЭМ!$B$39:$B$782,P$11)+'СЕТ СН'!$F$9+СВЦЭМ!$D$10+'СЕТ СН'!$F$6-'СЕТ СН'!$F$19</f>
        <v>1317.3698486699998</v>
      </c>
      <c r="Q27" s="36">
        <f>SUMIFS(СВЦЭМ!$C$39:$C$782,СВЦЭМ!$A$39:$A$782,$A27,СВЦЭМ!$B$39:$B$782,Q$11)+'СЕТ СН'!$F$9+СВЦЭМ!$D$10+'СЕТ СН'!$F$6-'СЕТ СН'!$F$19</f>
        <v>1334.2088613399999</v>
      </c>
      <c r="R27" s="36">
        <f>SUMIFS(СВЦЭМ!$C$39:$C$782,СВЦЭМ!$A$39:$A$782,$A27,СВЦЭМ!$B$39:$B$782,R$11)+'СЕТ СН'!$F$9+СВЦЭМ!$D$10+'СЕТ СН'!$F$6-'СЕТ СН'!$F$19</f>
        <v>1351.24940664</v>
      </c>
      <c r="S27" s="36">
        <f>SUMIFS(СВЦЭМ!$C$39:$C$782,СВЦЭМ!$A$39:$A$782,$A27,СВЦЭМ!$B$39:$B$782,S$11)+'СЕТ СН'!$F$9+СВЦЭМ!$D$10+'СЕТ СН'!$F$6-'СЕТ СН'!$F$19</f>
        <v>1336.7130749299999</v>
      </c>
      <c r="T27" s="36">
        <f>SUMIFS(СВЦЭМ!$C$39:$C$782,СВЦЭМ!$A$39:$A$782,$A27,СВЦЭМ!$B$39:$B$782,T$11)+'СЕТ СН'!$F$9+СВЦЭМ!$D$10+'СЕТ СН'!$F$6-'СЕТ СН'!$F$19</f>
        <v>1312.7057507799998</v>
      </c>
      <c r="U27" s="36">
        <f>SUMIFS(СВЦЭМ!$C$39:$C$782,СВЦЭМ!$A$39:$A$782,$A27,СВЦЭМ!$B$39:$B$782,U$11)+'СЕТ СН'!$F$9+СВЦЭМ!$D$10+'СЕТ СН'!$F$6-'СЕТ СН'!$F$19</f>
        <v>1289.5664223299998</v>
      </c>
      <c r="V27" s="36">
        <f>SUMIFS(СВЦЭМ!$C$39:$C$782,СВЦЭМ!$A$39:$A$782,$A27,СВЦЭМ!$B$39:$B$782,V$11)+'СЕТ СН'!$F$9+СВЦЭМ!$D$10+'СЕТ СН'!$F$6-'СЕТ СН'!$F$19</f>
        <v>1258.7042947999998</v>
      </c>
      <c r="W27" s="36">
        <f>SUMIFS(СВЦЭМ!$C$39:$C$782,СВЦЭМ!$A$39:$A$782,$A27,СВЦЭМ!$B$39:$B$782,W$11)+'СЕТ СН'!$F$9+СВЦЭМ!$D$10+'СЕТ СН'!$F$6-'СЕТ СН'!$F$19</f>
        <v>1250.0682086299998</v>
      </c>
      <c r="X27" s="36">
        <f>SUMIFS(СВЦЭМ!$C$39:$C$782,СВЦЭМ!$A$39:$A$782,$A27,СВЦЭМ!$B$39:$B$782,X$11)+'СЕТ СН'!$F$9+СВЦЭМ!$D$10+'СЕТ СН'!$F$6-'СЕТ СН'!$F$19</f>
        <v>1302.43324401</v>
      </c>
      <c r="Y27" s="36">
        <f>SUMIFS(СВЦЭМ!$C$39:$C$782,СВЦЭМ!$A$39:$A$782,$A27,СВЦЭМ!$B$39:$B$782,Y$11)+'СЕТ СН'!$F$9+СВЦЭМ!$D$10+'СЕТ СН'!$F$6-'СЕТ СН'!$F$19</f>
        <v>1305.5567043099998</v>
      </c>
    </row>
    <row r="28" spans="1:25" ht="15.75" x14ac:dyDescent="0.2">
      <c r="A28" s="35">
        <f t="shared" si="0"/>
        <v>44668</v>
      </c>
      <c r="B28" s="36">
        <f>SUMIFS(СВЦЭМ!$C$39:$C$782,СВЦЭМ!$A$39:$A$782,$A28,СВЦЭМ!$B$39:$B$782,B$11)+'СЕТ СН'!$F$9+СВЦЭМ!$D$10+'СЕТ СН'!$F$6-'СЕТ СН'!$F$19</f>
        <v>1426.3604999899999</v>
      </c>
      <c r="C28" s="36">
        <f>SUMIFS(СВЦЭМ!$C$39:$C$782,СВЦЭМ!$A$39:$A$782,$A28,СВЦЭМ!$B$39:$B$782,C$11)+'СЕТ СН'!$F$9+СВЦЭМ!$D$10+'СЕТ СН'!$F$6-'СЕТ СН'!$F$19</f>
        <v>1432.7775797899999</v>
      </c>
      <c r="D28" s="36">
        <f>SUMIFS(СВЦЭМ!$C$39:$C$782,СВЦЭМ!$A$39:$A$782,$A28,СВЦЭМ!$B$39:$B$782,D$11)+'СЕТ СН'!$F$9+СВЦЭМ!$D$10+'СЕТ СН'!$F$6-'СЕТ СН'!$F$19</f>
        <v>1448.8952537099999</v>
      </c>
      <c r="E28" s="36">
        <f>SUMIFS(СВЦЭМ!$C$39:$C$782,СВЦЭМ!$A$39:$A$782,$A28,СВЦЭМ!$B$39:$B$782,E$11)+'СЕТ СН'!$F$9+СВЦЭМ!$D$10+'СЕТ СН'!$F$6-'СЕТ СН'!$F$19</f>
        <v>1521.4593638299998</v>
      </c>
      <c r="F28" s="36">
        <f>SUMIFS(СВЦЭМ!$C$39:$C$782,СВЦЭМ!$A$39:$A$782,$A28,СВЦЭМ!$B$39:$B$782,F$11)+'СЕТ СН'!$F$9+СВЦЭМ!$D$10+'СЕТ СН'!$F$6-'СЕТ СН'!$F$19</f>
        <v>1527.2624813699999</v>
      </c>
      <c r="G28" s="36">
        <f>SUMIFS(СВЦЭМ!$C$39:$C$782,СВЦЭМ!$A$39:$A$782,$A28,СВЦЭМ!$B$39:$B$782,G$11)+'СЕТ СН'!$F$9+СВЦЭМ!$D$10+'СЕТ СН'!$F$6-'СЕТ СН'!$F$19</f>
        <v>1520.2452141799999</v>
      </c>
      <c r="H28" s="36">
        <f>SUMIFS(СВЦЭМ!$C$39:$C$782,СВЦЭМ!$A$39:$A$782,$A28,СВЦЭМ!$B$39:$B$782,H$11)+'СЕТ СН'!$F$9+СВЦЭМ!$D$10+'СЕТ СН'!$F$6-'СЕТ СН'!$F$19</f>
        <v>1474.6034466499998</v>
      </c>
      <c r="I28" s="36">
        <f>SUMIFS(СВЦЭМ!$C$39:$C$782,СВЦЭМ!$A$39:$A$782,$A28,СВЦЭМ!$B$39:$B$782,I$11)+'СЕТ СН'!$F$9+СВЦЭМ!$D$10+'СЕТ СН'!$F$6-'СЕТ СН'!$F$19</f>
        <v>1431.2418857499999</v>
      </c>
      <c r="J28" s="36">
        <f>SUMIFS(СВЦЭМ!$C$39:$C$782,СВЦЭМ!$A$39:$A$782,$A28,СВЦЭМ!$B$39:$B$782,J$11)+'СЕТ СН'!$F$9+СВЦЭМ!$D$10+'СЕТ СН'!$F$6-'СЕТ СН'!$F$19</f>
        <v>1370.8411534799998</v>
      </c>
      <c r="K28" s="36">
        <f>SUMIFS(СВЦЭМ!$C$39:$C$782,СВЦЭМ!$A$39:$A$782,$A28,СВЦЭМ!$B$39:$B$782,K$11)+'СЕТ СН'!$F$9+СВЦЭМ!$D$10+'СЕТ СН'!$F$6-'СЕТ СН'!$F$19</f>
        <v>1354.1816123699998</v>
      </c>
      <c r="L28" s="36">
        <f>SUMIFS(СВЦЭМ!$C$39:$C$782,СВЦЭМ!$A$39:$A$782,$A28,СВЦЭМ!$B$39:$B$782,L$11)+'СЕТ СН'!$F$9+СВЦЭМ!$D$10+'СЕТ СН'!$F$6-'СЕТ СН'!$F$19</f>
        <v>1333.22414878</v>
      </c>
      <c r="M28" s="36">
        <f>SUMIFS(СВЦЭМ!$C$39:$C$782,СВЦЭМ!$A$39:$A$782,$A28,СВЦЭМ!$B$39:$B$782,M$11)+'СЕТ СН'!$F$9+СВЦЭМ!$D$10+'СЕТ СН'!$F$6-'СЕТ СН'!$F$19</f>
        <v>1348.2540137199999</v>
      </c>
      <c r="N28" s="36">
        <f>SUMIFS(СВЦЭМ!$C$39:$C$782,СВЦЭМ!$A$39:$A$782,$A28,СВЦЭМ!$B$39:$B$782,N$11)+'СЕТ СН'!$F$9+СВЦЭМ!$D$10+'СЕТ СН'!$F$6-'СЕТ СН'!$F$19</f>
        <v>1377.8278409799998</v>
      </c>
      <c r="O28" s="36">
        <f>SUMIFS(СВЦЭМ!$C$39:$C$782,СВЦЭМ!$A$39:$A$782,$A28,СВЦЭМ!$B$39:$B$782,O$11)+'СЕТ СН'!$F$9+СВЦЭМ!$D$10+'СЕТ СН'!$F$6-'СЕТ СН'!$F$19</f>
        <v>1410.4766025299998</v>
      </c>
      <c r="P28" s="36">
        <f>SUMIFS(СВЦЭМ!$C$39:$C$782,СВЦЭМ!$A$39:$A$782,$A28,СВЦЭМ!$B$39:$B$782,P$11)+'СЕТ СН'!$F$9+СВЦЭМ!$D$10+'СЕТ СН'!$F$6-'СЕТ СН'!$F$19</f>
        <v>1421.4074959599998</v>
      </c>
      <c r="Q28" s="36">
        <f>SUMIFS(СВЦЭМ!$C$39:$C$782,СВЦЭМ!$A$39:$A$782,$A28,СВЦЭМ!$B$39:$B$782,Q$11)+'СЕТ СН'!$F$9+СВЦЭМ!$D$10+'СЕТ СН'!$F$6-'СЕТ СН'!$F$19</f>
        <v>1423.7627589099998</v>
      </c>
      <c r="R28" s="36">
        <f>SUMIFS(СВЦЭМ!$C$39:$C$782,СВЦЭМ!$A$39:$A$782,$A28,СВЦЭМ!$B$39:$B$782,R$11)+'СЕТ СН'!$F$9+СВЦЭМ!$D$10+'СЕТ СН'!$F$6-'СЕТ СН'!$F$19</f>
        <v>1404.83743349</v>
      </c>
      <c r="S28" s="36">
        <f>SUMIFS(СВЦЭМ!$C$39:$C$782,СВЦЭМ!$A$39:$A$782,$A28,СВЦЭМ!$B$39:$B$782,S$11)+'СЕТ СН'!$F$9+СВЦЭМ!$D$10+'СЕТ СН'!$F$6-'СЕТ СН'!$F$19</f>
        <v>1323.6001526499999</v>
      </c>
      <c r="T28" s="36">
        <f>SUMIFS(СВЦЭМ!$C$39:$C$782,СВЦЭМ!$A$39:$A$782,$A28,СВЦЭМ!$B$39:$B$782,T$11)+'СЕТ СН'!$F$9+СВЦЭМ!$D$10+'СЕТ СН'!$F$6-'СЕТ СН'!$F$19</f>
        <v>1287.2461352099999</v>
      </c>
      <c r="U28" s="36">
        <f>SUMIFS(СВЦЭМ!$C$39:$C$782,СВЦЭМ!$A$39:$A$782,$A28,СВЦЭМ!$B$39:$B$782,U$11)+'СЕТ СН'!$F$9+СВЦЭМ!$D$10+'СЕТ СН'!$F$6-'СЕТ СН'!$F$19</f>
        <v>1275.7780243799998</v>
      </c>
      <c r="V28" s="36">
        <f>SUMIFS(СВЦЭМ!$C$39:$C$782,СВЦЭМ!$A$39:$A$782,$A28,СВЦЭМ!$B$39:$B$782,V$11)+'СЕТ СН'!$F$9+СВЦЭМ!$D$10+'СЕТ СН'!$F$6-'СЕТ СН'!$F$19</f>
        <v>1300.7697902899999</v>
      </c>
      <c r="W28" s="36">
        <f>SUMIFS(СВЦЭМ!$C$39:$C$782,СВЦЭМ!$A$39:$A$782,$A28,СВЦЭМ!$B$39:$B$782,W$11)+'СЕТ СН'!$F$9+СВЦЭМ!$D$10+'СЕТ СН'!$F$6-'СЕТ СН'!$F$19</f>
        <v>1339.8012110199998</v>
      </c>
      <c r="X28" s="36">
        <f>SUMIFS(СВЦЭМ!$C$39:$C$782,СВЦЭМ!$A$39:$A$782,$A28,СВЦЭМ!$B$39:$B$782,X$11)+'СЕТ СН'!$F$9+СВЦЭМ!$D$10+'СЕТ СН'!$F$6-'СЕТ СН'!$F$19</f>
        <v>1321.5746984099999</v>
      </c>
      <c r="Y28" s="36">
        <f>SUMIFS(СВЦЭМ!$C$39:$C$782,СВЦЭМ!$A$39:$A$782,$A28,СВЦЭМ!$B$39:$B$782,Y$11)+'СЕТ СН'!$F$9+СВЦЭМ!$D$10+'СЕТ СН'!$F$6-'СЕТ СН'!$F$19</f>
        <v>1370.5014454399998</v>
      </c>
    </row>
    <row r="29" spans="1:25" ht="15.75" x14ac:dyDescent="0.2">
      <c r="A29" s="35">
        <f t="shared" si="0"/>
        <v>44669</v>
      </c>
      <c r="B29" s="36">
        <f>SUMIFS(СВЦЭМ!$C$39:$C$782,СВЦЭМ!$A$39:$A$782,$A29,СВЦЭМ!$B$39:$B$782,B$11)+'СЕТ СН'!$F$9+СВЦЭМ!$D$10+'СЕТ СН'!$F$6-'СЕТ СН'!$F$19</f>
        <v>1344.6862220599999</v>
      </c>
      <c r="C29" s="36">
        <f>SUMIFS(СВЦЭМ!$C$39:$C$782,СВЦЭМ!$A$39:$A$782,$A29,СВЦЭМ!$B$39:$B$782,C$11)+'СЕТ СН'!$F$9+СВЦЭМ!$D$10+'СЕТ СН'!$F$6-'СЕТ СН'!$F$19</f>
        <v>1379.10940188</v>
      </c>
      <c r="D29" s="36">
        <f>SUMIFS(СВЦЭМ!$C$39:$C$782,СВЦЭМ!$A$39:$A$782,$A29,СВЦЭМ!$B$39:$B$782,D$11)+'СЕТ СН'!$F$9+СВЦЭМ!$D$10+'СЕТ СН'!$F$6-'СЕТ СН'!$F$19</f>
        <v>1431.8218995199998</v>
      </c>
      <c r="E29" s="36">
        <f>SUMIFS(СВЦЭМ!$C$39:$C$782,СВЦЭМ!$A$39:$A$782,$A29,СВЦЭМ!$B$39:$B$782,E$11)+'СЕТ СН'!$F$9+СВЦЭМ!$D$10+'СЕТ СН'!$F$6-'СЕТ СН'!$F$19</f>
        <v>1457.2020660699998</v>
      </c>
      <c r="F29" s="36">
        <f>SUMIFS(СВЦЭМ!$C$39:$C$782,СВЦЭМ!$A$39:$A$782,$A29,СВЦЭМ!$B$39:$B$782,F$11)+'СЕТ СН'!$F$9+СВЦЭМ!$D$10+'СЕТ СН'!$F$6-'СЕТ СН'!$F$19</f>
        <v>1469.2361400199998</v>
      </c>
      <c r="G29" s="36">
        <f>SUMIFS(СВЦЭМ!$C$39:$C$782,СВЦЭМ!$A$39:$A$782,$A29,СВЦЭМ!$B$39:$B$782,G$11)+'СЕТ СН'!$F$9+СВЦЭМ!$D$10+'СЕТ СН'!$F$6-'СЕТ СН'!$F$19</f>
        <v>1490.1551462999998</v>
      </c>
      <c r="H29" s="36">
        <f>SUMIFS(СВЦЭМ!$C$39:$C$782,СВЦЭМ!$A$39:$A$782,$A29,СВЦЭМ!$B$39:$B$782,H$11)+'СЕТ СН'!$F$9+СВЦЭМ!$D$10+'СЕТ СН'!$F$6-'СЕТ СН'!$F$19</f>
        <v>1427.5772734899999</v>
      </c>
      <c r="I29" s="36">
        <f>SUMIFS(СВЦЭМ!$C$39:$C$782,СВЦЭМ!$A$39:$A$782,$A29,СВЦЭМ!$B$39:$B$782,I$11)+'СЕТ СН'!$F$9+СВЦЭМ!$D$10+'СЕТ СН'!$F$6-'СЕТ СН'!$F$19</f>
        <v>1377.3857720999999</v>
      </c>
      <c r="J29" s="36">
        <f>SUMIFS(СВЦЭМ!$C$39:$C$782,СВЦЭМ!$A$39:$A$782,$A29,СВЦЭМ!$B$39:$B$782,J$11)+'СЕТ СН'!$F$9+СВЦЭМ!$D$10+'СЕТ СН'!$F$6-'СЕТ СН'!$F$19</f>
        <v>1339.3742005799998</v>
      </c>
      <c r="K29" s="36">
        <f>SUMIFS(СВЦЭМ!$C$39:$C$782,СВЦЭМ!$A$39:$A$782,$A29,СВЦЭМ!$B$39:$B$782,K$11)+'СЕТ СН'!$F$9+СВЦЭМ!$D$10+'СЕТ СН'!$F$6-'СЕТ СН'!$F$19</f>
        <v>1319.2651537299998</v>
      </c>
      <c r="L29" s="36">
        <f>SUMIFS(СВЦЭМ!$C$39:$C$782,СВЦЭМ!$A$39:$A$782,$A29,СВЦЭМ!$B$39:$B$782,L$11)+'СЕТ СН'!$F$9+СВЦЭМ!$D$10+'СЕТ СН'!$F$6-'СЕТ СН'!$F$19</f>
        <v>1328.3865172499998</v>
      </c>
      <c r="M29" s="36">
        <f>SUMIFS(СВЦЭМ!$C$39:$C$782,СВЦЭМ!$A$39:$A$782,$A29,СВЦЭМ!$B$39:$B$782,M$11)+'СЕТ СН'!$F$9+СВЦЭМ!$D$10+'СЕТ СН'!$F$6-'СЕТ СН'!$F$19</f>
        <v>1343.53665538</v>
      </c>
      <c r="N29" s="36">
        <f>SUMIFS(СВЦЭМ!$C$39:$C$782,СВЦЭМ!$A$39:$A$782,$A29,СВЦЭМ!$B$39:$B$782,N$11)+'СЕТ СН'!$F$9+СВЦЭМ!$D$10+'СЕТ СН'!$F$6-'СЕТ СН'!$F$19</f>
        <v>1376.6130879199998</v>
      </c>
      <c r="O29" s="36">
        <f>SUMIFS(СВЦЭМ!$C$39:$C$782,СВЦЭМ!$A$39:$A$782,$A29,СВЦЭМ!$B$39:$B$782,O$11)+'СЕТ СН'!$F$9+СВЦЭМ!$D$10+'СЕТ СН'!$F$6-'СЕТ СН'!$F$19</f>
        <v>1402.6850834499999</v>
      </c>
      <c r="P29" s="36">
        <f>SUMIFS(СВЦЭМ!$C$39:$C$782,СВЦЭМ!$A$39:$A$782,$A29,СВЦЭМ!$B$39:$B$782,P$11)+'СЕТ СН'!$F$9+СВЦЭМ!$D$10+'СЕТ СН'!$F$6-'СЕТ СН'!$F$19</f>
        <v>1427.6197504299998</v>
      </c>
      <c r="Q29" s="36">
        <f>SUMIFS(СВЦЭМ!$C$39:$C$782,СВЦЭМ!$A$39:$A$782,$A29,СВЦЭМ!$B$39:$B$782,Q$11)+'СЕТ СН'!$F$9+СВЦЭМ!$D$10+'СЕТ СН'!$F$6-'СЕТ СН'!$F$19</f>
        <v>1430.0437954999998</v>
      </c>
      <c r="R29" s="36">
        <f>SUMIFS(СВЦЭМ!$C$39:$C$782,СВЦЭМ!$A$39:$A$782,$A29,СВЦЭМ!$B$39:$B$782,R$11)+'СЕТ СН'!$F$9+СВЦЭМ!$D$10+'СЕТ СН'!$F$6-'СЕТ СН'!$F$19</f>
        <v>1415.3255050099999</v>
      </c>
      <c r="S29" s="36">
        <f>SUMIFS(СВЦЭМ!$C$39:$C$782,СВЦЭМ!$A$39:$A$782,$A29,СВЦЭМ!$B$39:$B$782,S$11)+'СЕТ СН'!$F$9+СВЦЭМ!$D$10+'СЕТ СН'!$F$6-'СЕТ СН'!$F$19</f>
        <v>1350.0446599099998</v>
      </c>
      <c r="T29" s="36">
        <f>SUMIFS(СВЦЭМ!$C$39:$C$782,СВЦЭМ!$A$39:$A$782,$A29,СВЦЭМ!$B$39:$B$782,T$11)+'СЕТ СН'!$F$9+СВЦЭМ!$D$10+'СЕТ СН'!$F$6-'СЕТ СН'!$F$19</f>
        <v>1310.7017158699998</v>
      </c>
      <c r="U29" s="36">
        <f>SUMIFS(СВЦЭМ!$C$39:$C$782,СВЦЭМ!$A$39:$A$782,$A29,СВЦЭМ!$B$39:$B$782,U$11)+'СЕТ СН'!$F$9+СВЦЭМ!$D$10+'СЕТ СН'!$F$6-'СЕТ СН'!$F$19</f>
        <v>1309.0000383299998</v>
      </c>
      <c r="V29" s="36">
        <f>SUMIFS(СВЦЭМ!$C$39:$C$782,СВЦЭМ!$A$39:$A$782,$A29,СВЦЭМ!$B$39:$B$782,V$11)+'СЕТ СН'!$F$9+СВЦЭМ!$D$10+'СЕТ СН'!$F$6-'СЕТ СН'!$F$19</f>
        <v>1301.8145992999998</v>
      </c>
      <c r="W29" s="36">
        <f>SUMIFS(СВЦЭМ!$C$39:$C$782,СВЦЭМ!$A$39:$A$782,$A29,СВЦЭМ!$B$39:$B$782,W$11)+'СЕТ СН'!$F$9+СВЦЭМ!$D$10+'СЕТ СН'!$F$6-'СЕТ СН'!$F$19</f>
        <v>1335.1602978299998</v>
      </c>
      <c r="X29" s="36">
        <f>SUMIFS(СВЦЭМ!$C$39:$C$782,СВЦЭМ!$A$39:$A$782,$A29,СВЦЭМ!$B$39:$B$782,X$11)+'СЕТ СН'!$F$9+СВЦЭМ!$D$10+'СЕТ СН'!$F$6-'СЕТ СН'!$F$19</f>
        <v>1364.8912313699998</v>
      </c>
      <c r="Y29" s="36">
        <f>SUMIFS(СВЦЭМ!$C$39:$C$782,СВЦЭМ!$A$39:$A$782,$A29,СВЦЭМ!$B$39:$B$782,Y$11)+'СЕТ СН'!$F$9+СВЦЭМ!$D$10+'СЕТ СН'!$F$6-'СЕТ СН'!$F$19</f>
        <v>1367.9895469899998</v>
      </c>
    </row>
    <row r="30" spans="1:25" ht="15.75" x14ac:dyDescent="0.2">
      <c r="A30" s="35">
        <f t="shared" si="0"/>
        <v>44670</v>
      </c>
      <c r="B30" s="36">
        <f>SUMIFS(СВЦЭМ!$C$39:$C$782,СВЦЭМ!$A$39:$A$782,$A30,СВЦЭМ!$B$39:$B$782,B$11)+'СЕТ СН'!$F$9+СВЦЭМ!$D$10+'СЕТ СН'!$F$6-'СЕТ СН'!$F$19</f>
        <v>1202.8665402299998</v>
      </c>
      <c r="C30" s="36">
        <f>SUMIFS(СВЦЭМ!$C$39:$C$782,СВЦЭМ!$A$39:$A$782,$A30,СВЦЭМ!$B$39:$B$782,C$11)+'СЕТ СН'!$F$9+СВЦЭМ!$D$10+'СЕТ СН'!$F$6-'СЕТ СН'!$F$19</f>
        <v>1236.3164611799998</v>
      </c>
      <c r="D30" s="36">
        <f>SUMIFS(СВЦЭМ!$C$39:$C$782,СВЦЭМ!$A$39:$A$782,$A30,СВЦЭМ!$B$39:$B$782,D$11)+'СЕТ СН'!$F$9+СВЦЭМ!$D$10+'СЕТ СН'!$F$6-'СЕТ СН'!$F$19</f>
        <v>1288.2122065999999</v>
      </c>
      <c r="E30" s="36">
        <f>SUMIFS(СВЦЭМ!$C$39:$C$782,СВЦЭМ!$A$39:$A$782,$A30,СВЦЭМ!$B$39:$B$782,E$11)+'СЕТ СН'!$F$9+СВЦЭМ!$D$10+'СЕТ СН'!$F$6-'СЕТ СН'!$F$19</f>
        <v>1302.0893141299998</v>
      </c>
      <c r="F30" s="36">
        <f>SUMIFS(СВЦЭМ!$C$39:$C$782,СВЦЭМ!$A$39:$A$782,$A30,СВЦЭМ!$B$39:$B$782,F$11)+'СЕТ СН'!$F$9+СВЦЭМ!$D$10+'СЕТ СН'!$F$6-'СЕТ СН'!$F$19</f>
        <v>1307.9728693299999</v>
      </c>
      <c r="G30" s="36">
        <f>SUMIFS(СВЦЭМ!$C$39:$C$782,СВЦЭМ!$A$39:$A$782,$A30,СВЦЭМ!$B$39:$B$782,G$11)+'СЕТ СН'!$F$9+СВЦЭМ!$D$10+'СЕТ СН'!$F$6-'СЕТ СН'!$F$19</f>
        <v>1291.1467112099999</v>
      </c>
      <c r="H30" s="36">
        <f>SUMIFS(СВЦЭМ!$C$39:$C$782,СВЦЭМ!$A$39:$A$782,$A30,СВЦЭМ!$B$39:$B$782,H$11)+'СЕТ СН'!$F$9+СВЦЭМ!$D$10+'СЕТ СН'!$F$6-'СЕТ СН'!$F$19</f>
        <v>1281.3535748099998</v>
      </c>
      <c r="I30" s="36">
        <f>SUMIFS(СВЦЭМ!$C$39:$C$782,СВЦЭМ!$A$39:$A$782,$A30,СВЦЭМ!$B$39:$B$782,I$11)+'СЕТ СН'!$F$9+СВЦЭМ!$D$10+'СЕТ СН'!$F$6-'СЕТ СН'!$F$19</f>
        <v>1240.3067861699999</v>
      </c>
      <c r="J30" s="36">
        <f>SUMIFS(СВЦЭМ!$C$39:$C$782,СВЦЭМ!$A$39:$A$782,$A30,СВЦЭМ!$B$39:$B$782,J$11)+'СЕТ СН'!$F$9+СВЦЭМ!$D$10+'СЕТ СН'!$F$6-'СЕТ СН'!$F$19</f>
        <v>1202.4421665799998</v>
      </c>
      <c r="K30" s="36">
        <f>SUMIFS(СВЦЭМ!$C$39:$C$782,СВЦЭМ!$A$39:$A$782,$A30,СВЦЭМ!$B$39:$B$782,K$11)+'СЕТ СН'!$F$9+СВЦЭМ!$D$10+'СЕТ СН'!$F$6-'СЕТ СН'!$F$19</f>
        <v>1194.6504883099999</v>
      </c>
      <c r="L30" s="36">
        <f>SUMIFS(СВЦЭМ!$C$39:$C$782,СВЦЭМ!$A$39:$A$782,$A30,СВЦЭМ!$B$39:$B$782,L$11)+'СЕТ СН'!$F$9+СВЦЭМ!$D$10+'СЕТ СН'!$F$6-'СЕТ СН'!$F$19</f>
        <v>1178.9113062199999</v>
      </c>
      <c r="M30" s="36">
        <f>SUMIFS(СВЦЭМ!$C$39:$C$782,СВЦЭМ!$A$39:$A$782,$A30,СВЦЭМ!$B$39:$B$782,M$11)+'СЕТ СН'!$F$9+СВЦЭМ!$D$10+'СЕТ СН'!$F$6-'СЕТ СН'!$F$19</f>
        <v>1202.3939176699998</v>
      </c>
      <c r="N30" s="36">
        <f>SUMIFS(СВЦЭМ!$C$39:$C$782,СВЦЭМ!$A$39:$A$782,$A30,СВЦЭМ!$B$39:$B$782,N$11)+'СЕТ СН'!$F$9+СВЦЭМ!$D$10+'СЕТ СН'!$F$6-'СЕТ СН'!$F$19</f>
        <v>1210.5619035299999</v>
      </c>
      <c r="O30" s="36">
        <f>SUMIFS(СВЦЭМ!$C$39:$C$782,СВЦЭМ!$A$39:$A$782,$A30,СВЦЭМ!$B$39:$B$782,O$11)+'СЕТ СН'!$F$9+СВЦЭМ!$D$10+'СЕТ СН'!$F$6-'СЕТ СН'!$F$19</f>
        <v>1215.6063875699999</v>
      </c>
      <c r="P30" s="36">
        <f>SUMIFS(СВЦЭМ!$C$39:$C$782,СВЦЭМ!$A$39:$A$782,$A30,СВЦЭМ!$B$39:$B$782,P$11)+'СЕТ СН'!$F$9+СВЦЭМ!$D$10+'СЕТ СН'!$F$6-'СЕТ СН'!$F$19</f>
        <v>1235.9290312399999</v>
      </c>
      <c r="Q30" s="36">
        <f>SUMIFS(СВЦЭМ!$C$39:$C$782,СВЦЭМ!$A$39:$A$782,$A30,СВЦЭМ!$B$39:$B$782,Q$11)+'СЕТ СН'!$F$9+СВЦЭМ!$D$10+'СЕТ СН'!$F$6-'СЕТ СН'!$F$19</f>
        <v>1246.2394429699998</v>
      </c>
      <c r="R30" s="36">
        <f>SUMIFS(СВЦЭМ!$C$39:$C$782,СВЦЭМ!$A$39:$A$782,$A30,СВЦЭМ!$B$39:$B$782,R$11)+'СЕТ СН'!$F$9+СВЦЭМ!$D$10+'СЕТ СН'!$F$6-'СЕТ СН'!$F$19</f>
        <v>1262.8838979899999</v>
      </c>
      <c r="S30" s="36">
        <f>SUMIFS(СВЦЭМ!$C$39:$C$782,СВЦЭМ!$A$39:$A$782,$A30,СВЦЭМ!$B$39:$B$782,S$11)+'СЕТ СН'!$F$9+СВЦЭМ!$D$10+'СЕТ СН'!$F$6-'СЕТ СН'!$F$19</f>
        <v>1254.8476239699999</v>
      </c>
      <c r="T30" s="36">
        <f>SUMIFS(СВЦЭМ!$C$39:$C$782,СВЦЭМ!$A$39:$A$782,$A30,СВЦЭМ!$B$39:$B$782,T$11)+'СЕТ СН'!$F$9+СВЦЭМ!$D$10+'СЕТ СН'!$F$6-'СЕТ СН'!$F$19</f>
        <v>1237.2251616199999</v>
      </c>
      <c r="U30" s="36">
        <f>SUMIFS(СВЦЭМ!$C$39:$C$782,СВЦЭМ!$A$39:$A$782,$A30,СВЦЭМ!$B$39:$B$782,U$11)+'СЕТ СН'!$F$9+СВЦЭМ!$D$10+'СЕТ СН'!$F$6-'СЕТ СН'!$F$19</f>
        <v>1199.8192943999998</v>
      </c>
      <c r="V30" s="36">
        <f>SUMIFS(СВЦЭМ!$C$39:$C$782,СВЦЭМ!$A$39:$A$782,$A30,СВЦЭМ!$B$39:$B$782,V$11)+'СЕТ СН'!$F$9+СВЦЭМ!$D$10+'СЕТ СН'!$F$6-'СЕТ СН'!$F$19</f>
        <v>1181.7402940699999</v>
      </c>
      <c r="W30" s="36">
        <f>SUMIFS(СВЦЭМ!$C$39:$C$782,СВЦЭМ!$A$39:$A$782,$A30,СВЦЭМ!$B$39:$B$782,W$11)+'СЕТ СН'!$F$9+СВЦЭМ!$D$10+'СЕТ СН'!$F$6-'СЕТ СН'!$F$19</f>
        <v>1177.2754978999999</v>
      </c>
      <c r="X30" s="36">
        <f>SUMIFS(СВЦЭМ!$C$39:$C$782,СВЦЭМ!$A$39:$A$782,$A30,СВЦЭМ!$B$39:$B$782,X$11)+'СЕТ СН'!$F$9+СВЦЭМ!$D$10+'СЕТ СН'!$F$6-'СЕТ СН'!$F$19</f>
        <v>1204.6517323899998</v>
      </c>
      <c r="Y30" s="36">
        <f>SUMIFS(СВЦЭМ!$C$39:$C$782,СВЦЭМ!$A$39:$A$782,$A30,СВЦЭМ!$B$39:$B$782,Y$11)+'СЕТ СН'!$F$9+СВЦЭМ!$D$10+'СЕТ СН'!$F$6-'СЕТ СН'!$F$19</f>
        <v>1226.19974379</v>
      </c>
    </row>
    <row r="31" spans="1:25" ht="15.75" x14ac:dyDescent="0.2">
      <c r="A31" s="35">
        <f t="shared" si="0"/>
        <v>44671</v>
      </c>
      <c r="B31" s="36">
        <f>SUMIFS(СВЦЭМ!$C$39:$C$782,СВЦЭМ!$A$39:$A$782,$A31,СВЦЭМ!$B$39:$B$782,B$11)+'СЕТ СН'!$F$9+СВЦЭМ!$D$10+'СЕТ СН'!$F$6-'СЕТ СН'!$F$19</f>
        <v>1132.8469417399999</v>
      </c>
      <c r="C31" s="36">
        <f>SUMIFS(СВЦЭМ!$C$39:$C$782,СВЦЭМ!$A$39:$A$782,$A31,СВЦЭМ!$B$39:$B$782,C$11)+'СЕТ СН'!$F$9+СВЦЭМ!$D$10+'СЕТ СН'!$F$6-'СЕТ СН'!$F$19</f>
        <v>1180.7713067899999</v>
      </c>
      <c r="D31" s="36">
        <f>SUMIFS(СВЦЭМ!$C$39:$C$782,СВЦЭМ!$A$39:$A$782,$A31,СВЦЭМ!$B$39:$B$782,D$11)+'СЕТ СН'!$F$9+СВЦЭМ!$D$10+'СЕТ СН'!$F$6-'СЕТ СН'!$F$19</f>
        <v>1204.06649219</v>
      </c>
      <c r="E31" s="36">
        <f>SUMIFS(СВЦЭМ!$C$39:$C$782,СВЦЭМ!$A$39:$A$782,$A31,СВЦЭМ!$B$39:$B$782,E$11)+'СЕТ СН'!$F$9+СВЦЭМ!$D$10+'СЕТ СН'!$F$6-'СЕТ СН'!$F$19</f>
        <v>1217.0033669599998</v>
      </c>
      <c r="F31" s="36">
        <f>SUMIFS(СВЦЭМ!$C$39:$C$782,СВЦЭМ!$A$39:$A$782,$A31,СВЦЭМ!$B$39:$B$782,F$11)+'СЕТ СН'!$F$9+СВЦЭМ!$D$10+'СЕТ СН'!$F$6-'СЕТ СН'!$F$19</f>
        <v>1218.8043573099999</v>
      </c>
      <c r="G31" s="36">
        <f>SUMIFS(СВЦЭМ!$C$39:$C$782,СВЦЭМ!$A$39:$A$782,$A31,СВЦЭМ!$B$39:$B$782,G$11)+'СЕТ СН'!$F$9+СВЦЭМ!$D$10+'СЕТ СН'!$F$6-'СЕТ СН'!$F$19</f>
        <v>1197.8169733699999</v>
      </c>
      <c r="H31" s="36">
        <f>SUMIFS(СВЦЭМ!$C$39:$C$782,СВЦЭМ!$A$39:$A$782,$A31,СВЦЭМ!$B$39:$B$782,H$11)+'СЕТ СН'!$F$9+СВЦЭМ!$D$10+'СЕТ СН'!$F$6-'СЕТ СН'!$F$19</f>
        <v>1148.97193296</v>
      </c>
      <c r="I31" s="36">
        <f>SUMIFS(СВЦЭМ!$C$39:$C$782,СВЦЭМ!$A$39:$A$782,$A31,СВЦЭМ!$B$39:$B$782,I$11)+'СЕТ СН'!$F$9+СВЦЭМ!$D$10+'СЕТ СН'!$F$6-'СЕТ СН'!$F$19</f>
        <v>1158.7326342199999</v>
      </c>
      <c r="J31" s="36">
        <f>SUMIFS(СВЦЭМ!$C$39:$C$782,СВЦЭМ!$A$39:$A$782,$A31,СВЦЭМ!$B$39:$B$782,J$11)+'СЕТ СН'!$F$9+СВЦЭМ!$D$10+'СЕТ СН'!$F$6-'СЕТ СН'!$F$19</f>
        <v>1165.4056929999999</v>
      </c>
      <c r="K31" s="36">
        <f>SUMIFS(СВЦЭМ!$C$39:$C$782,СВЦЭМ!$A$39:$A$782,$A31,СВЦЭМ!$B$39:$B$782,K$11)+'СЕТ СН'!$F$9+СВЦЭМ!$D$10+'СЕТ СН'!$F$6-'СЕТ СН'!$F$19</f>
        <v>1156.4517390199999</v>
      </c>
      <c r="L31" s="36">
        <f>SUMIFS(СВЦЭМ!$C$39:$C$782,СВЦЭМ!$A$39:$A$782,$A31,СВЦЭМ!$B$39:$B$782,L$11)+'СЕТ СН'!$F$9+СВЦЭМ!$D$10+'СЕТ СН'!$F$6-'СЕТ СН'!$F$19</f>
        <v>1143.2846645699999</v>
      </c>
      <c r="M31" s="36">
        <f>SUMIFS(СВЦЭМ!$C$39:$C$782,СВЦЭМ!$A$39:$A$782,$A31,СВЦЭМ!$B$39:$B$782,M$11)+'СЕТ СН'!$F$9+СВЦЭМ!$D$10+'СЕТ СН'!$F$6-'СЕТ СН'!$F$19</f>
        <v>1152.0557714599997</v>
      </c>
      <c r="N31" s="36">
        <f>SUMIFS(СВЦЭМ!$C$39:$C$782,СВЦЭМ!$A$39:$A$782,$A31,СВЦЭМ!$B$39:$B$782,N$11)+'СЕТ СН'!$F$9+СВЦЭМ!$D$10+'СЕТ СН'!$F$6-'СЕТ СН'!$F$19</f>
        <v>1149.1901765599998</v>
      </c>
      <c r="O31" s="36">
        <f>SUMIFS(СВЦЭМ!$C$39:$C$782,СВЦЭМ!$A$39:$A$782,$A31,СВЦЭМ!$B$39:$B$782,O$11)+'СЕТ СН'!$F$9+СВЦЭМ!$D$10+'СЕТ СН'!$F$6-'СЕТ СН'!$F$19</f>
        <v>1139.9549815299999</v>
      </c>
      <c r="P31" s="36">
        <f>SUMIFS(СВЦЭМ!$C$39:$C$782,СВЦЭМ!$A$39:$A$782,$A31,СВЦЭМ!$B$39:$B$782,P$11)+'СЕТ СН'!$F$9+СВЦЭМ!$D$10+'СЕТ СН'!$F$6-'СЕТ СН'!$F$19</f>
        <v>1142.2767021299999</v>
      </c>
      <c r="Q31" s="36">
        <f>SUMIFS(СВЦЭМ!$C$39:$C$782,СВЦЭМ!$A$39:$A$782,$A31,СВЦЭМ!$B$39:$B$782,Q$11)+'СЕТ СН'!$F$9+СВЦЭМ!$D$10+'СЕТ СН'!$F$6-'СЕТ СН'!$F$19</f>
        <v>1140.3212276099998</v>
      </c>
      <c r="R31" s="36">
        <f>SUMIFS(СВЦЭМ!$C$39:$C$782,СВЦЭМ!$A$39:$A$782,$A31,СВЦЭМ!$B$39:$B$782,R$11)+'СЕТ СН'!$F$9+СВЦЭМ!$D$10+'СЕТ СН'!$F$6-'СЕТ СН'!$F$19</f>
        <v>1135.9630804199999</v>
      </c>
      <c r="S31" s="36">
        <f>SUMIFS(СВЦЭМ!$C$39:$C$782,СВЦЭМ!$A$39:$A$782,$A31,СВЦЭМ!$B$39:$B$782,S$11)+'СЕТ СН'!$F$9+СВЦЭМ!$D$10+'СЕТ СН'!$F$6-'СЕТ СН'!$F$19</f>
        <v>1144.2884520099999</v>
      </c>
      <c r="T31" s="36">
        <f>SUMIFS(СВЦЭМ!$C$39:$C$782,СВЦЭМ!$A$39:$A$782,$A31,СВЦЭМ!$B$39:$B$782,T$11)+'СЕТ СН'!$F$9+СВЦЭМ!$D$10+'СЕТ СН'!$F$6-'СЕТ СН'!$F$19</f>
        <v>1143.6287718699998</v>
      </c>
      <c r="U31" s="36">
        <f>SUMIFS(СВЦЭМ!$C$39:$C$782,СВЦЭМ!$A$39:$A$782,$A31,СВЦЭМ!$B$39:$B$782,U$11)+'СЕТ СН'!$F$9+СВЦЭМ!$D$10+'СЕТ СН'!$F$6-'СЕТ СН'!$F$19</f>
        <v>1155.1810524199998</v>
      </c>
      <c r="V31" s="36">
        <f>SUMIFS(СВЦЭМ!$C$39:$C$782,СВЦЭМ!$A$39:$A$782,$A31,СВЦЭМ!$B$39:$B$782,V$11)+'СЕТ СН'!$F$9+СВЦЭМ!$D$10+'СЕТ СН'!$F$6-'СЕТ СН'!$F$19</f>
        <v>1173.5653590399997</v>
      </c>
      <c r="W31" s="36">
        <f>SUMIFS(СВЦЭМ!$C$39:$C$782,СВЦЭМ!$A$39:$A$782,$A31,СВЦЭМ!$B$39:$B$782,W$11)+'СЕТ СН'!$F$9+СВЦЭМ!$D$10+'СЕТ СН'!$F$6-'СЕТ СН'!$F$19</f>
        <v>1164.8827127899999</v>
      </c>
      <c r="X31" s="36">
        <f>SUMIFS(СВЦЭМ!$C$39:$C$782,СВЦЭМ!$A$39:$A$782,$A31,СВЦЭМ!$B$39:$B$782,X$11)+'СЕТ СН'!$F$9+СВЦЭМ!$D$10+'СЕТ СН'!$F$6-'СЕТ СН'!$F$19</f>
        <v>1133.8242587799998</v>
      </c>
      <c r="Y31" s="36">
        <f>SUMIFS(СВЦЭМ!$C$39:$C$782,СВЦЭМ!$A$39:$A$782,$A31,СВЦЭМ!$B$39:$B$782,Y$11)+'СЕТ СН'!$F$9+СВЦЭМ!$D$10+'СЕТ СН'!$F$6-'СЕТ СН'!$F$19</f>
        <v>1130.5978785199998</v>
      </c>
    </row>
    <row r="32" spans="1:25" ht="15.75" x14ac:dyDescent="0.2">
      <c r="A32" s="35">
        <f t="shared" si="0"/>
        <v>44672</v>
      </c>
      <c r="B32" s="36">
        <f>SUMIFS(СВЦЭМ!$C$39:$C$782,СВЦЭМ!$A$39:$A$782,$A32,СВЦЭМ!$B$39:$B$782,B$11)+'СЕТ СН'!$F$9+СВЦЭМ!$D$10+'СЕТ СН'!$F$6-'СЕТ СН'!$F$19</f>
        <v>1303.9250447099998</v>
      </c>
      <c r="C32" s="36">
        <f>SUMIFS(СВЦЭМ!$C$39:$C$782,СВЦЭМ!$A$39:$A$782,$A32,СВЦЭМ!$B$39:$B$782,C$11)+'СЕТ СН'!$F$9+СВЦЭМ!$D$10+'СЕТ СН'!$F$6-'СЕТ СН'!$F$19</f>
        <v>1260.5993199</v>
      </c>
      <c r="D32" s="36">
        <f>SUMIFS(СВЦЭМ!$C$39:$C$782,СВЦЭМ!$A$39:$A$782,$A32,СВЦЭМ!$B$39:$B$782,D$11)+'СЕТ СН'!$F$9+СВЦЭМ!$D$10+'СЕТ СН'!$F$6-'СЕТ СН'!$F$19</f>
        <v>1269.8913983699999</v>
      </c>
      <c r="E32" s="36">
        <f>SUMIFS(СВЦЭМ!$C$39:$C$782,СВЦЭМ!$A$39:$A$782,$A32,СВЦЭМ!$B$39:$B$782,E$11)+'СЕТ СН'!$F$9+СВЦЭМ!$D$10+'СЕТ СН'!$F$6-'СЕТ СН'!$F$19</f>
        <v>1277.8080384499999</v>
      </c>
      <c r="F32" s="36">
        <f>SUMIFS(СВЦЭМ!$C$39:$C$782,СВЦЭМ!$A$39:$A$782,$A32,СВЦЭМ!$B$39:$B$782,F$11)+'СЕТ СН'!$F$9+СВЦЭМ!$D$10+'СЕТ СН'!$F$6-'СЕТ СН'!$F$19</f>
        <v>1257.7058732799999</v>
      </c>
      <c r="G32" s="36">
        <f>SUMIFS(СВЦЭМ!$C$39:$C$782,СВЦЭМ!$A$39:$A$782,$A32,СВЦЭМ!$B$39:$B$782,G$11)+'СЕТ СН'!$F$9+СВЦЭМ!$D$10+'СЕТ СН'!$F$6-'СЕТ СН'!$F$19</f>
        <v>1235.920633</v>
      </c>
      <c r="H32" s="36">
        <f>SUMIFS(СВЦЭМ!$C$39:$C$782,СВЦЭМ!$A$39:$A$782,$A32,СВЦЭМ!$B$39:$B$782,H$11)+'СЕТ СН'!$F$9+СВЦЭМ!$D$10+'СЕТ СН'!$F$6-'СЕТ СН'!$F$19</f>
        <v>1189.1372618399998</v>
      </c>
      <c r="I32" s="36">
        <f>SUMIFS(СВЦЭМ!$C$39:$C$782,СВЦЭМ!$A$39:$A$782,$A32,СВЦЭМ!$B$39:$B$782,I$11)+'СЕТ СН'!$F$9+СВЦЭМ!$D$10+'СЕТ СН'!$F$6-'СЕТ СН'!$F$19</f>
        <v>1188.1255305899999</v>
      </c>
      <c r="J32" s="36">
        <f>SUMIFS(СВЦЭМ!$C$39:$C$782,СВЦЭМ!$A$39:$A$782,$A32,СВЦЭМ!$B$39:$B$782,J$11)+'СЕТ СН'!$F$9+СВЦЭМ!$D$10+'СЕТ СН'!$F$6-'СЕТ СН'!$F$19</f>
        <v>1190.87802498</v>
      </c>
      <c r="K32" s="36">
        <f>SUMIFS(СВЦЭМ!$C$39:$C$782,СВЦЭМ!$A$39:$A$782,$A32,СВЦЭМ!$B$39:$B$782,K$11)+'СЕТ СН'!$F$9+СВЦЭМ!$D$10+'СЕТ СН'!$F$6-'СЕТ СН'!$F$19</f>
        <v>1165.5109651999999</v>
      </c>
      <c r="L32" s="36">
        <f>SUMIFS(СВЦЭМ!$C$39:$C$782,СВЦЭМ!$A$39:$A$782,$A32,СВЦЭМ!$B$39:$B$782,L$11)+'СЕТ СН'!$F$9+СВЦЭМ!$D$10+'СЕТ СН'!$F$6-'СЕТ СН'!$F$19</f>
        <v>1162.9741096599998</v>
      </c>
      <c r="M32" s="36">
        <f>SUMIFS(СВЦЭМ!$C$39:$C$782,СВЦЭМ!$A$39:$A$782,$A32,СВЦЭМ!$B$39:$B$782,M$11)+'СЕТ СН'!$F$9+СВЦЭМ!$D$10+'СЕТ СН'!$F$6-'СЕТ СН'!$F$19</f>
        <v>1182.45216276</v>
      </c>
      <c r="N32" s="36">
        <f>SUMIFS(СВЦЭМ!$C$39:$C$782,СВЦЭМ!$A$39:$A$782,$A32,СВЦЭМ!$B$39:$B$782,N$11)+'СЕТ СН'!$F$9+СВЦЭМ!$D$10+'СЕТ СН'!$F$6-'СЕТ СН'!$F$19</f>
        <v>1188.5262251499998</v>
      </c>
      <c r="O32" s="36">
        <f>SUMIFS(СВЦЭМ!$C$39:$C$782,СВЦЭМ!$A$39:$A$782,$A32,СВЦЭМ!$B$39:$B$782,O$11)+'СЕТ СН'!$F$9+СВЦЭМ!$D$10+'СЕТ СН'!$F$6-'СЕТ СН'!$F$19</f>
        <v>1218.2281482299998</v>
      </c>
      <c r="P32" s="36">
        <f>SUMIFS(СВЦЭМ!$C$39:$C$782,СВЦЭМ!$A$39:$A$782,$A32,СВЦЭМ!$B$39:$B$782,P$11)+'СЕТ СН'!$F$9+СВЦЭМ!$D$10+'СЕТ СН'!$F$6-'СЕТ СН'!$F$19</f>
        <v>1229.9176045599997</v>
      </c>
      <c r="Q32" s="36">
        <f>SUMIFS(СВЦЭМ!$C$39:$C$782,СВЦЭМ!$A$39:$A$782,$A32,СВЦЭМ!$B$39:$B$782,Q$11)+'СЕТ СН'!$F$9+СВЦЭМ!$D$10+'СЕТ СН'!$F$6-'СЕТ СН'!$F$19</f>
        <v>1251.3747207699998</v>
      </c>
      <c r="R32" s="36">
        <f>SUMIFS(СВЦЭМ!$C$39:$C$782,СВЦЭМ!$A$39:$A$782,$A32,СВЦЭМ!$B$39:$B$782,R$11)+'СЕТ СН'!$F$9+СВЦЭМ!$D$10+'СЕТ СН'!$F$6-'СЕТ СН'!$F$19</f>
        <v>1245.2965024599998</v>
      </c>
      <c r="S32" s="36">
        <f>SUMIFS(СВЦЭМ!$C$39:$C$782,СВЦЭМ!$A$39:$A$782,$A32,СВЦЭМ!$B$39:$B$782,S$11)+'СЕТ СН'!$F$9+СВЦЭМ!$D$10+'СЕТ СН'!$F$6-'СЕТ СН'!$F$19</f>
        <v>1223.5008067899998</v>
      </c>
      <c r="T32" s="36">
        <f>SUMIFS(СВЦЭМ!$C$39:$C$782,СВЦЭМ!$A$39:$A$782,$A32,СВЦЭМ!$B$39:$B$782,T$11)+'СЕТ СН'!$F$9+СВЦЭМ!$D$10+'СЕТ СН'!$F$6-'СЕТ СН'!$F$19</f>
        <v>1208.4280595999999</v>
      </c>
      <c r="U32" s="36">
        <f>SUMIFS(СВЦЭМ!$C$39:$C$782,СВЦЭМ!$A$39:$A$782,$A32,СВЦЭМ!$B$39:$B$782,U$11)+'СЕТ СН'!$F$9+СВЦЭМ!$D$10+'СЕТ СН'!$F$6-'СЕТ СН'!$F$19</f>
        <v>1178.4927637599999</v>
      </c>
      <c r="V32" s="36">
        <f>SUMIFS(СВЦЭМ!$C$39:$C$782,СВЦЭМ!$A$39:$A$782,$A32,СВЦЭМ!$B$39:$B$782,V$11)+'СЕТ СН'!$F$9+СВЦЭМ!$D$10+'СЕТ СН'!$F$6-'СЕТ СН'!$F$19</f>
        <v>1136.86658457</v>
      </c>
      <c r="W32" s="36">
        <f>SUMIFS(СВЦЭМ!$C$39:$C$782,СВЦЭМ!$A$39:$A$782,$A32,СВЦЭМ!$B$39:$B$782,W$11)+'СЕТ СН'!$F$9+СВЦЭМ!$D$10+'СЕТ СН'!$F$6-'СЕТ СН'!$F$19</f>
        <v>1169.1735888899998</v>
      </c>
      <c r="X32" s="36">
        <f>SUMIFS(СВЦЭМ!$C$39:$C$782,СВЦЭМ!$A$39:$A$782,$A32,СВЦЭМ!$B$39:$B$782,X$11)+'СЕТ СН'!$F$9+СВЦЭМ!$D$10+'СЕТ СН'!$F$6-'СЕТ СН'!$F$19</f>
        <v>1200.2459818499999</v>
      </c>
      <c r="Y32" s="36">
        <f>SUMIFS(СВЦЭМ!$C$39:$C$782,СВЦЭМ!$A$39:$A$782,$A32,СВЦЭМ!$B$39:$B$782,Y$11)+'СЕТ СН'!$F$9+СВЦЭМ!$D$10+'СЕТ СН'!$F$6-'СЕТ СН'!$F$19</f>
        <v>1236.0194852</v>
      </c>
    </row>
    <row r="33" spans="1:25" ht="15.75" x14ac:dyDescent="0.2">
      <c r="A33" s="35">
        <f t="shared" si="0"/>
        <v>44673</v>
      </c>
      <c r="B33" s="36">
        <f>SUMIFS(СВЦЭМ!$C$39:$C$782,СВЦЭМ!$A$39:$A$782,$A33,СВЦЭМ!$B$39:$B$782,B$11)+'СЕТ СН'!$F$9+СВЦЭМ!$D$10+'СЕТ СН'!$F$6-'СЕТ СН'!$F$19</f>
        <v>1210.5991061399998</v>
      </c>
      <c r="C33" s="36">
        <f>SUMIFS(СВЦЭМ!$C$39:$C$782,СВЦЭМ!$A$39:$A$782,$A33,СВЦЭМ!$B$39:$B$782,C$11)+'СЕТ СН'!$F$9+СВЦЭМ!$D$10+'СЕТ СН'!$F$6-'СЕТ СН'!$F$19</f>
        <v>1232.7162941199999</v>
      </c>
      <c r="D33" s="36">
        <f>SUMIFS(СВЦЭМ!$C$39:$C$782,СВЦЭМ!$A$39:$A$782,$A33,СВЦЭМ!$B$39:$B$782,D$11)+'СЕТ СН'!$F$9+СВЦЭМ!$D$10+'СЕТ СН'!$F$6-'СЕТ СН'!$F$19</f>
        <v>1260.1514522799998</v>
      </c>
      <c r="E33" s="36">
        <f>SUMIFS(СВЦЭМ!$C$39:$C$782,СВЦЭМ!$A$39:$A$782,$A33,СВЦЭМ!$B$39:$B$782,E$11)+'СЕТ СН'!$F$9+СВЦЭМ!$D$10+'СЕТ СН'!$F$6-'СЕТ СН'!$F$19</f>
        <v>1272.96533841</v>
      </c>
      <c r="F33" s="36">
        <f>SUMIFS(СВЦЭМ!$C$39:$C$782,СВЦЭМ!$A$39:$A$782,$A33,СВЦЭМ!$B$39:$B$782,F$11)+'СЕТ СН'!$F$9+СВЦЭМ!$D$10+'СЕТ СН'!$F$6-'СЕТ СН'!$F$19</f>
        <v>1280.9699647599998</v>
      </c>
      <c r="G33" s="36">
        <f>SUMIFS(СВЦЭМ!$C$39:$C$782,СВЦЭМ!$A$39:$A$782,$A33,СВЦЭМ!$B$39:$B$782,G$11)+'СЕТ СН'!$F$9+СВЦЭМ!$D$10+'СЕТ СН'!$F$6-'СЕТ СН'!$F$19</f>
        <v>1284.9356881599999</v>
      </c>
      <c r="H33" s="36">
        <f>SUMIFS(СВЦЭМ!$C$39:$C$782,СВЦЭМ!$A$39:$A$782,$A33,СВЦЭМ!$B$39:$B$782,H$11)+'СЕТ СН'!$F$9+СВЦЭМ!$D$10+'СЕТ СН'!$F$6-'СЕТ СН'!$F$19</f>
        <v>1245.6874032299997</v>
      </c>
      <c r="I33" s="36">
        <f>SUMIFS(СВЦЭМ!$C$39:$C$782,СВЦЭМ!$A$39:$A$782,$A33,СВЦЭМ!$B$39:$B$782,I$11)+'СЕТ СН'!$F$9+СВЦЭМ!$D$10+'СЕТ СН'!$F$6-'СЕТ СН'!$F$19</f>
        <v>1203.7943611399999</v>
      </c>
      <c r="J33" s="36">
        <f>SUMIFS(СВЦЭМ!$C$39:$C$782,СВЦЭМ!$A$39:$A$782,$A33,СВЦЭМ!$B$39:$B$782,J$11)+'СЕТ СН'!$F$9+СВЦЭМ!$D$10+'СЕТ СН'!$F$6-'СЕТ СН'!$F$19</f>
        <v>1171.2739024699999</v>
      </c>
      <c r="K33" s="36">
        <f>SUMIFS(СВЦЭМ!$C$39:$C$782,СВЦЭМ!$A$39:$A$782,$A33,СВЦЭМ!$B$39:$B$782,K$11)+'СЕТ СН'!$F$9+СВЦЭМ!$D$10+'СЕТ СН'!$F$6-'СЕТ СН'!$F$19</f>
        <v>1155.0502422699999</v>
      </c>
      <c r="L33" s="36">
        <f>SUMIFS(СВЦЭМ!$C$39:$C$782,СВЦЭМ!$A$39:$A$782,$A33,СВЦЭМ!$B$39:$B$782,L$11)+'СЕТ СН'!$F$9+СВЦЭМ!$D$10+'СЕТ СН'!$F$6-'СЕТ СН'!$F$19</f>
        <v>1150.5465574299999</v>
      </c>
      <c r="M33" s="36">
        <f>SUMIFS(СВЦЭМ!$C$39:$C$782,СВЦЭМ!$A$39:$A$782,$A33,СВЦЭМ!$B$39:$B$782,M$11)+'СЕТ СН'!$F$9+СВЦЭМ!$D$10+'СЕТ СН'!$F$6-'СЕТ СН'!$F$19</f>
        <v>1162.12918623</v>
      </c>
      <c r="N33" s="36">
        <f>SUMIFS(СВЦЭМ!$C$39:$C$782,СВЦЭМ!$A$39:$A$782,$A33,СВЦЭМ!$B$39:$B$782,N$11)+'СЕТ СН'!$F$9+СВЦЭМ!$D$10+'СЕТ СН'!$F$6-'СЕТ СН'!$F$19</f>
        <v>1176.5296644799998</v>
      </c>
      <c r="O33" s="36">
        <f>SUMIFS(СВЦЭМ!$C$39:$C$782,СВЦЭМ!$A$39:$A$782,$A33,СВЦЭМ!$B$39:$B$782,O$11)+'СЕТ СН'!$F$9+СВЦЭМ!$D$10+'СЕТ СН'!$F$6-'СЕТ СН'!$F$19</f>
        <v>1188.0647064599998</v>
      </c>
      <c r="P33" s="36">
        <f>SUMIFS(СВЦЭМ!$C$39:$C$782,СВЦЭМ!$A$39:$A$782,$A33,СВЦЭМ!$B$39:$B$782,P$11)+'СЕТ СН'!$F$9+СВЦЭМ!$D$10+'СЕТ СН'!$F$6-'СЕТ СН'!$F$19</f>
        <v>1184.7936969299999</v>
      </c>
      <c r="Q33" s="36">
        <f>SUMIFS(СВЦЭМ!$C$39:$C$782,СВЦЭМ!$A$39:$A$782,$A33,СВЦЭМ!$B$39:$B$782,Q$11)+'СЕТ СН'!$F$9+СВЦЭМ!$D$10+'СЕТ СН'!$F$6-'СЕТ СН'!$F$19</f>
        <v>1182.0228829099999</v>
      </c>
      <c r="R33" s="36">
        <f>SUMIFS(СВЦЭМ!$C$39:$C$782,СВЦЭМ!$A$39:$A$782,$A33,СВЦЭМ!$B$39:$B$782,R$11)+'СЕТ СН'!$F$9+СВЦЭМ!$D$10+'СЕТ СН'!$F$6-'СЕТ СН'!$F$19</f>
        <v>1195.9598162299999</v>
      </c>
      <c r="S33" s="36">
        <f>SUMIFS(СВЦЭМ!$C$39:$C$782,СВЦЭМ!$A$39:$A$782,$A33,СВЦЭМ!$B$39:$B$782,S$11)+'СЕТ СН'!$F$9+СВЦЭМ!$D$10+'СЕТ СН'!$F$6-'СЕТ СН'!$F$19</f>
        <v>1194.8089182599999</v>
      </c>
      <c r="T33" s="36">
        <f>SUMIFS(СВЦЭМ!$C$39:$C$782,СВЦЭМ!$A$39:$A$782,$A33,СВЦЭМ!$B$39:$B$782,T$11)+'СЕТ СН'!$F$9+СВЦЭМ!$D$10+'СЕТ СН'!$F$6-'СЕТ СН'!$F$19</f>
        <v>1193.1499790899998</v>
      </c>
      <c r="U33" s="36">
        <f>SUMIFS(СВЦЭМ!$C$39:$C$782,СВЦЭМ!$A$39:$A$782,$A33,СВЦЭМ!$B$39:$B$782,U$11)+'СЕТ СН'!$F$9+СВЦЭМ!$D$10+'СЕТ СН'!$F$6-'СЕТ СН'!$F$19</f>
        <v>1176.6980415699998</v>
      </c>
      <c r="V33" s="36">
        <f>SUMIFS(СВЦЭМ!$C$39:$C$782,СВЦЭМ!$A$39:$A$782,$A33,СВЦЭМ!$B$39:$B$782,V$11)+'СЕТ СН'!$F$9+СВЦЭМ!$D$10+'СЕТ СН'!$F$6-'СЕТ СН'!$F$19</f>
        <v>1165.7831267999998</v>
      </c>
      <c r="W33" s="36">
        <f>SUMIFS(СВЦЭМ!$C$39:$C$782,СВЦЭМ!$A$39:$A$782,$A33,СВЦЭМ!$B$39:$B$782,W$11)+'СЕТ СН'!$F$9+СВЦЭМ!$D$10+'СЕТ СН'!$F$6-'СЕТ СН'!$F$19</f>
        <v>1164.7204145699998</v>
      </c>
      <c r="X33" s="36">
        <f>SUMIFS(СВЦЭМ!$C$39:$C$782,СВЦЭМ!$A$39:$A$782,$A33,СВЦЭМ!$B$39:$B$782,X$11)+'СЕТ СН'!$F$9+СВЦЭМ!$D$10+'СЕТ СН'!$F$6-'СЕТ СН'!$F$19</f>
        <v>1173.8992558799998</v>
      </c>
      <c r="Y33" s="36">
        <f>SUMIFS(СВЦЭМ!$C$39:$C$782,СВЦЭМ!$A$39:$A$782,$A33,СВЦЭМ!$B$39:$B$782,Y$11)+'СЕТ СН'!$F$9+СВЦЭМ!$D$10+'СЕТ СН'!$F$6-'СЕТ СН'!$F$19</f>
        <v>1206.5196037799999</v>
      </c>
    </row>
    <row r="34" spans="1:25" ht="15.75" x14ac:dyDescent="0.2">
      <c r="A34" s="35">
        <f t="shared" si="0"/>
        <v>44674</v>
      </c>
      <c r="B34" s="36">
        <f>SUMIFS(СВЦЭМ!$C$39:$C$782,СВЦЭМ!$A$39:$A$782,$A34,СВЦЭМ!$B$39:$B$782,B$11)+'СЕТ СН'!$F$9+СВЦЭМ!$D$10+'СЕТ СН'!$F$6-'СЕТ СН'!$F$19</f>
        <v>1176.9290097899998</v>
      </c>
      <c r="C34" s="36">
        <f>SUMIFS(СВЦЭМ!$C$39:$C$782,СВЦЭМ!$A$39:$A$782,$A34,СВЦЭМ!$B$39:$B$782,C$11)+'СЕТ СН'!$F$9+СВЦЭМ!$D$10+'СЕТ СН'!$F$6-'СЕТ СН'!$F$19</f>
        <v>1190.2333413199999</v>
      </c>
      <c r="D34" s="36">
        <f>SUMIFS(СВЦЭМ!$C$39:$C$782,СВЦЭМ!$A$39:$A$782,$A34,СВЦЭМ!$B$39:$B$782,D$11)+'СЕТ СН'!$F$9+СВЦЭМ!$D$10+'СЕТ СН'!$F$6-'СЕТ СН'!$F$19</f>
        <v>1213.3314079499999</v>
      </c>
      <c r="E34" s="36">
        <f>SUMIFS(СВЦЭМ!$C$39:$C$782,СВЦЭМ!$A$39:$A$782,$A34,СВЦЭМ!$B$39:$B$782,E$11)+'СЕТ СН'!$F$9+СВЦЭМ!$D$10+'СЕТ СН'!$F$6-'СЕТ СН'!$F$19</f>
        <v>1224.9979638899999</v>
      </c>
      <c r="F34" s="36">
        <f>SUMIFS(СВЦЭМ!$C$39:$C$782,СВЦЭМ!$A$39:$A$782,$A34,СВЦЭМ!$B$39:$B$782,F$11)+'СЕТ СН'!$F$9+СВЦЭМ!$D$10+'СЕТ СН'!$F$6-'СЕТ СН'!$F$19</f>
        <v>1231.8233872499998</v>
      </c>
      <c r="G34" s="36">
        <f>SUMIFS(СВЦЭМ!$C$39:$C$782,СВЦЭМ!$A$39:$A$782,$A34,СВЦЭМ!$B$39:$B$782,G$11)+'СЕТ СН'!$F$9+СВЦЭМ!$D$10+'СЕТ СН'!$F$6-'СЕТ СН'!$F$19</f>
        <v>1256.3441476699998</v>
      </c>
      <c r="H34" s="36">
        <f>SUMIFS(СВЦЭМ!$C$39:$C$782,СВЦЭМ!$A$39:$A$782,$A34,СВЦЭМ!$B$39:$B$782,H$11)+'СЕТ СН'!$F$9+СВЦЭМ!$D$10+'СЕТ СН'!$F$6-'СЕТ СН'!$F$19</f>
        <v>1233.6956167299998</v>
      </c>
      <c r="I34" s="36">
        <f>SUMIFS(СВЦЭМ!$C$39:$C$782,СВЦЭМ!$A$39:$A$782,$A34,СВЦЭМ!$B$39:$B$782,I$11)+'СЕТ СН'!$F$9+СВЦЭМ!$D$10+'СЕТ СН'!$F$6-'СЕТ СН'!$F$19</f>
        <v>1233.1238849299998</v>
      </c>
      <c r="J34" s="36">
        <f>SUMIFS(СВЦЭМ!$C$39:$C$782,СВЦЭМ!$A$39:$A$782,$A34,СВЦЭМ!$B$39:$B$782,J$11)+'СЕТ СН'!$F$9+СВЦЭМ!$D$10+'СЕТ СН'!$F$6-'СЕТ СН'!$F$19</f>
        <v>1189.2236363399998</v>
      </c>
      <c r="K34" s="36">
        <f>SUMIFS(СВЦЭМ!$C$39:$C$782,СВЦЭМ!$A$39:$A$782,$A34,СВЦЭМ!$B$39:$B$782,K$11)+'СЕТ СН'!$F$9+СВЦЭМ!$D$10+'СЕТ СН'!$F$6-'СЕТ СН'!$F$19</f>
        <v>1150.2953278499997</v>
      </c>
      <c r="L34" s="36">
        <f>SUMIFS(СВЦЭМ!$C$39:$C$782,СВЦЭМ!$A$39:$A$782,$A34,СВЦЭМ!$B$39:$B$782,L$11)+'СЕТ СН'!$F$9+СВЦЭМ!$D$10+'СЕТ СН'!$F$6-'СЕТ СН'!$F$19</f>
        <v>1137.93284019</v>
      </c>
      <c r="M34" s="36">
        <f>SUMIFS(СВЦЭМ!$C$39:$C$782,СВЦЭМ!$A$39:$A$782,$A34,СВЦЭМ!$B$39:$B$782,M$11)+'СЕТ СН'!$F$9+СВЦЭМ!$D$10+'СЕТ СН'!$F$6-'СЕТ СН'!$F$19</f>
        <v>1131.46768662</v>
      </c>
      <c r="N34" s="36">
        <f>SUMIFS(СВЦЭМ!$C$39:$C$782,СВЦЭМ!$A$39:$A$782,$A34,СВЦЭМ!$B$39:$B$782,N$11)+'СЕТ СН'!$F$9+СВЦЭМ!$D$10+'СЕТ СН'!$F$6-'СЕТ СН'!$F$19</f>
        <v>1144.7105894399999</v>
      </c>
      <c r="O34" s="36">
        <f>SUMIFS(СВЦЭМ!$C$39:$C$782,СВЦЭМ!$A$39:$A$782,$A34,СВЦЭМ!$B$39:$B$782,O$11)+'СЕТ СН'!$F$9+СВЦЭМ!$D$10+'СЕТ СН'!$F$6-'СЕТ СН'!$F$19</f>
        <v>1154.9978678999998</v>
      </c>
      <c r="P34" s="36">
        <f>SUMIFS(СВЦЭМ!$C$39:$C$782,СВЦЭМ!$A$39:$A$782,$A34,СВЦЭМ!$B$39:$B$782,P$11)+'СЕТ СН'!$F$9+СВЦЭМ!$D$10+'СЕТ СН'!$F$6-'СЕТ СН'!$F$19</f>
        <v>1170.2745240899999</v>
      </c>
      <c r="Q34" s="36">
        <f>SUMIFS(СВЦЭМ!$C$39:$C$782,СВЦЭМ!$A$39:$A$782,$A34,СВЦЭМ!$B$39:$B$782,Q$11)+'СЕТ СН'!$F$9+СВЦЭМ!$D$10+'СЕТ СН'!$F$6-'СЕТ СН'!$F$19</f>
        <v>1183.7138037899999</v>
      </c>
      <c r="R34" s="36">
        <f>SUMIFS(СВЦЭМ!$C$39:$C$782,СВЦЭМ!$A$39:$A$782,$A34,СВЦЭМ!$B$39:$B$782,R$11)+'СЕТ СН'!$F$9+СВЦЭМ!$D$10+'СЕТ СН'!$F$6-'СЕТ СН'!$F$19</f>
        <v>1184.3386267399999</v>
      </c>
      <c r="S34" s="36">
        <f>SUMIFS(СВЦЭМ!$C$39:$C$782,СВЦЭМ!$A$39:$A$782,$A34,СВЦЭМ!$B$39:$B$782,S$11)+'СЕТ СН'!$F$9+СВЦЭМ!$D$10+'СЕТ СН'!$F$6-'СЕТ СН'!$F$19</f>
        <v>1185.2696449699999</v>
      </c>
      <c r="T34" s="36">
        <f>SUMIFS(СВЦЭМ!$C$39:$C$782,СВЦЭМ!$A$39:$A$782,$A34,СВЦЭМ!$B$39:$B$782,T$11)+'СЕТ СН'!$F$9+СВЦЭМ!$D$10+'СЕТ СН'!$F$6-'СЕТ СН'!$F$19</f>
        <v>1161.7140325799999</v>
      </c>
      <c r="U34" s="36">
        <f>SUMIFS(СВЦЭМ!$C$39:$C$782,СВЦЭМ!$A$39:$A$782,$A34,СВЦЭМ!$B$39:$B$782,U$11)+'СЕТ СН'!$F$9+СВЦЭМ!$D$10+'СЕТ СН'!$F$6-'СЕТ СН'!$F$19</f>
        <v>1149.70791519</v>
      </c>
      <c r="V34" s="36">
        <f>SUMIFS(СВЦЭМ!$C$39:$C$782,СВЦЭМ!$A$39:$A$782,$A34,СВЦЭМ!$B$39:$B$782,V$11)+'СЕТ СН'!$F$9+СВЦЭМ!$D$10+'СЕТ СН'!$F$6-'СЕТ СН'!$F$19</f>
        <v>1128.0494811299998</v>
      </c>
      <c r="W34" s="36">
        <f>SUMIFS(СВЦЭМ!$C$39:$C$782,СВЦЭМ!$A$39:$A$782,$A34,СВЦЭМ!$B$39:$B$782,W$11)+'СЕТ СН'!$F$9+СВЦЭМ!$D$10+'СЕТ СН'!$F$6-'СЕТ СН'!$F$19</f>
        <v>1120.1509166599999</v>
      </c>
      <c r="X34" s="36">
        <f>SUMIFS(СВЦЭМ!$C$39:$C$782,СВЦЭМ!$A$39:$A$782,$A34,СВЦЭМ!$B$39:$B$782,X$11)+'СЕТ СН'!$F$9+СВЦЭМ!$D$10+'СЕТ СН'!$F$6-'СЕТ СН'!$F$19</f>
        <v>1142.0082244799999</v>
      </c>
      <c r="Y34" s="36">
        <f>SUMIFS(СВЦЭМ!$C$39:$C$782,СВЦЭМ!$A$39:$A$782,$A34,СВЦЭМ!$B$39:$B$782,Y$11)+'СЕТ СН'!$F$9+СВЦЭМ!$D$10+'СЕТ СН'!$F$6-'СЕТ СН'!$F$19</f>
        <v>1168.4878159499999</v>
      </c>
    </row>
    <row r="35" spans="1:25" ht="15.75" x14ac:dyDescent="0.2">
      <c r="A35" s="35">
        <f t="shared" si="0"/>
        <v>44675</v>
      </c>
      <c r="B35" s="36">
        <f>SUMIFS(СВЦЭМ!$C$39:$C$782,СВЦЭМ!$A$39:$A$782,$A35,СВЦЭМ!$B$39:$B$782,B$11)+'СЕТ СН'!$F$9+СВЦЭМ!$D$10+'СЕТ СН'!$F$6-'СЕТ СН'!$F$19</f>
        <v>1225.9008045399999</v>
      </c>
      <c r="C35" s="36">
        <f>SUMIFS(СВЦЭМ!$C$39:$C$782,СВЦЭМ!$A$39:$A$782,$A35,СВЦЭМ!$B$39:$B$782,C$11)+'СЕТ СН'!$F$9+СВЦЭМ!$D$10+'СЕТ СН'!$F$6-'СЕТ СН'!$F$19</f>
        <v>1234.9498422099998</v>
      </c>
      <c r="D35" s="36">
        <f>SUMIFS(СВЦЭМ!$C$39:$C$782,СВЦЭМ!$A$39:$A$782,$A35,СВЦЭМ!$B$39:$B$782,D$11)+'СЕТ СН'!$F$9+СВЦЭМ!$D$10+'СЕТ СН'!$F$6-'СЕТ СН'!$F$19</f>
        <v>1252.7278602399999</v>
      </c>
      <c r="E35" s="36">
        <f>SUMIFS(СВЦЭМ!$C$39:$C$782,СВЦЭМ!$A$39:$A$782,$A35,СВЦЭМ!$B$39:$B$782,E$11)+'СЕТ СН'!$F$9+СВЦЭМ!$D$10+'СЕТ СН'!$F$6-'СЕТ СН'!$F$19</f>
        <v>1262.4189730699998</v>
      </c>
      <c r="F35" s="36">
        <f>SUMIFS(СВЦЭМ!$C$39:$C$782,СВЦЭМ!$A$39:$A$782,$A35,СВЦЭМ!$B$39:$B$782,F$11)+'СЕТ СН'!$F$9+СВЦЭМ!$D$10+'СЕТ СН'!$F$6-'СЕТ СН'!$F$19</f>
        <v>1274.0177814699998</v>
      </c>
      <c r="G35" s="36">
        <f>SUMIFS(СВЦЭМ!$C$39:$C$782,СВЦЭМ!$A$39:$A$782,$A35,СВЦЭМ!$B$39:$B$782,G$11)+'СЕТ СН'!$F$9+СВЦЭМ!$D$10+'СЕТ СН'!$F$6-'СЕТ СН'!$F$19</f>
        <v>1280.6365367599999</v>
      </c>
      <c r="H35" s="36">
        <f>SUMIFS(СВЦЭМ!$C$39:$C$782,СВЦЭМ!$A$39:$A$782,$A35,СВЦЭМ!$B$39:$B$782,H$11)+'СЕТ СН'!$F$9+СВЦЭМ!$D$10+'СЕТ СН'!$F$6-'СЕТ СН'!$F$19</f>
        <v>1298.98699253</v>
      </c>
      <c r="I35" s="36">
        <f>SUMIFS(СВЦЭМ!$C$39:$C$782,СВЦЭМ!$A$39:$A$782,$A35,СВЦЭМ!$B$39:$B$782,I$11)+'СЕТ СН'!$F$9+СВЦЭМ!$D$10+'СЕТ СН'!$F$6-'СЕТ СН'!$F$19</f>
        <v>1303.4931357699998</v>
      </c>
      <c r="J35" s="36">
        <f>SUMIFS(СВЦЭМ!$C$39:$C$782,СВЦЭМ!$A$39:$A$782,$A35,СВЦЭМ!$B$39:$B$782,J$11)+'СЕТ СН'!$F$9+СВЦЭМ!$D$10+'СЕТ СН'!$F$6-'СЕТ СН'!$F$19</f>
        <v>1253.8349340499999</v>
      </c>
      <c r="K35" s="36">
        <f>SUMIFS(СВЦЭМ!$C$39:$C$782,СВЦЭМ!$A$39:$A$782,$A35,СВЦЭМ!$B$39:$B$782,K$11)+'СЕТ СН'!$F$9+СВЦЭМ!$D$10+'СЕТ СН'!$F$6-'СЕТ СН'!$F$19</f>
        <v>1207.0303555099999</v>
      </c>
      <c r="L35" s="36">
        <f>SUMIFS(СВЦЭМ!$C$39:$C$782,СВЦЭМ!$A$39:$A$782,$A35,СВЦЭМ!$B$39:$B$782,L$11)+'СЕТ СН'!$F$9+СВЦЭМ!$D$10+'СЕТ СН'!$F$6-'СЕТ СН'!$F$19</f>
        <v>1181.3047329799999</v>
      </c>
      <c r="M35" s="36">
        <f>SUMIFS(СВЦЭМ!$C$39:$C$782,СВЦЭМ!$A$39:$A$782,$A35,СВЦЭМ!$B$39:$B$782,M$11)+'СЕТ СН'!$F$9+СВЦЭМ!$D$10+'СЕТ СН'!$F$6-'СЕТ СН'!$F$19</f>
        <v>1178.4802711099999</v>
      </c>
      <c r="N35" s="36">
        <f>SUMIFS(СВЦЭМ!$C$39:$C$782,СВЦЭМ!$A$39:$A$782,$A35,СВЦЭМ!$B$39:$B$782,N$11)+'СЕТ СН'!$F$9+СВЦЭМ!$D$10+'СЕТ СН'!$F$6-'СЕТ СН'!$F$19</f>
        <v>1180.5781987899998</v>
      </c>
      <c r="O35" s="36">
        <f>SUMIFS(СВЦЭМ!$C$39:$C$782,СВЦЭМ!$A$39:$A$782,$A35,СВЦЭМ!$B$39:$B$782,O$11)+'СЕТ СН'!$F$9+СВЦЭМ!$D$10+'СЕТ СН'!$F$6-'СЕТ СН'!$F$19</f>
        <v>1189.2513468</v>
      </c>
      <c r="P35" s="36">
        <f>SUMIFS(СВЦЭМ!$C$39:$C$782,СВЦЭМ!$A$39:$A$782,$A35,СВЦЭМ!$B$39:$B$782,P$11)+'СЕТ СН'!$F$9+СВЦЭМ!$D$10+'СЕТ СН'!$F$6-'СЕТ СН'!$F$19</f>
        <v>1205.5122408699999</v>
      </c>
      <c r="Q35" s="36">
        <f>SUMIFS(СВЦЭМ!$C$39:$C$782,СВЦЭМ!$A$39:$A$782,$A35,СВЦЭМ!$B$39:$B$782,Q$11)+'СЕТ СН'!$F$9+СВЦЭМ!$D$10+'СЕТ СН'!$F$6-'СЕТ СН'!$F$19</f>
        <v>1213.2231391599998</v>
      </c>
      <c r="R35" s="36">
        <f>SUMIFS(СВЦЭМ!$C$39:$C$782,СВЦЭМ!$A$39:$A$782,$A35,СВЦЭМ!$B$39:$B$782,R$11)+'СЕТ СН'!$F$9+СВЦЭМ!$D$10+'СЕТ СН'!$F$6-'СЕТ СН'!$F$19</f>
        <v>1215.9537727799998</v>
      </c>
      <c r="S35" s="36">
        <f>SUMIFS(СВЦЭМ!$C$39:$C$782,СВЦЭМ!$A$39:$A$782,$A35,СВЦЭМ!$B$39:$B$782,S$11)+'СЕТ СН'!$F$9+СВЦЭМ!$D$10+'СЕТ СН'!$F$6-'СЕТ СН'!$F$19</f>
        <v>1202.2967477499999</v>
      </c>
      <c r="T35" s="36">
        <f>SUMIFS(СВЦЭМ!$C$39:$C$782,СВЦЭМ!$A$39:$A$782,$A35,СВЦЭМ!$B$39:$B$782,T$11)+'СЕТ СН'!$F$9+СВЦЭМ!$D$10+'СЕТ СН'!$F$6-'СЕТ СН'!$F$19</f>
        <v>1186.2998671599998</v>
      </c>
      <c r="U35" s="36">
        <f>SUMIFS(СВЦЭМ!$C$39:$C$782,СВЦЭМ!$A$39:$A$782,$A35,СВЦЭМ!$B$39:$B$782,U$11)+'СЕТ СН'!$F$9+СВЦЭМ!$D$10+'СЕТ СН'!$F$6-'СЕТ СН'!$F$19</f>
        <v>1185.22389929</v>
      </c>
      <c r="V35" s="36">
        <f>SUMIFS(СВЦЭМ!$C$39:$C$782,СВЦЭМ!$A$39:$A$782,$A35,СВЦЭМ!$B$39:$B$782,V$11)+'СЕТ СН'!$F$9+СВЦЭМ!$D$10+'СЕТ СН'!$F$6-'СЕТ СН'!$F$19</f>
        <v>1156.6713480999999</v>
      </c>
      <c r="W35" s="36">
        <f>SUMIFS(СВЦЭМ!$C$39:$C$782,СВЦЭМ!$A$39:$A$782,$A35,СВЦЭМ!$B$39:$B$782,W$11)+'СЕТ СН'!$F$9+СВЦЭМ!$D$10+'СЕТ СН'!$F$6-'СЕТ СН'!$F$19</f>
        <v>1155.2851139499999</v>
      </c>
      <c r="X35" s="36">
        <f>SUMIFS(СВЦЭМ!$C$39:$C$782,СВЦЭМ!$A$39:$A$782,$A35,СВЦЭМ!$B$39:$B$782,X$11)+'СЕТ СН'!$F$9+СВЦЭМ!$D$10+'СЕТ СН'!$F$6-'СЕТ СН'!$F$19</f>
        <v>1185.7871804199999</v>
      </c>
      <c r="Y35" s="36">
        <f>SUMIFS(СВЦЭМ!$C$39:$C$782,СВЦЭМ!$A$39:$A$782,$A35,СВЦЭМ!$B$39:$B$782,Y$11)+'СЕТ СН'!$F$9+СВЦЭМ!$D$10+'СЕТ СН'!$F$6-'СЕТ СН'!$F$19</f>
        <v>1218.3511411099998</v>
      </c>
    </row>
    <row r="36" spans="1:25" ht="15.75" x14ac:dyDescent="0.2">
      <c r="A36" s="35">
        <f t="shared" si="0"/>
        <v>44676</v>
      </c>
      <c r="B36" s="36">
        <f>SUMIFS(СВЦЭМ!$C$39:$C$782,СВЦЭМ!$A$39:$A$782,$A36,СВЦЭМ!$B$39:$B$782,B$11)+'СЕТ СН'!$F$9+СВЦЭМ!$D$10+'СЕТ СН'!$F$6-'СЕТ СН'!$F$19</f>
        <v>1334.9203520399999</v>
      </c>
      <c r="C36" s="36">
        <f>SUMIFS(СВЦЭМ!$C$39:$C$782,СВЦЭМ!$A$39:$A$782,$A36,СВЦЭМ!$B$39:$B$782,C$11)+'СЕТ СН'!$F$9+СВЦЭМ!$D$10+'СЕТ СН'!$F$6-'СЕТ СН'!$F$19</f>
        <v>1338.5543575099998</v>
      </c>
      <c r="D36" s="36">
        <f>SUMIFS(СВЦЭМ!$C$39:$C$782,СВЦЭМ!$A$39:$A$782,$A36,СВЦЭМ!$B$39:$B$782,D$11)+'СЕТ СН'!$F$9+СВЦЭМ!$D$10+'СЕТ СН'!$F$6-'СЕТ СН'!$F$19</f>
        <v>1364.6604009299999</v>
      </c>
      <c r="E36" s="36">
        <f>SUMIFS(СВЦЭМ!$C$39:$C$782,СВЦЭМ!$A$39:$A$782,$A36,СВЦЭМ!$B$39:$B$782,E$11)+'СЕТ СН'!$F$9+СВЦЭМ!$D$10+'СЕТ СН'!$F$6-'СЕТ СН'!$F$19</f>
        <v>1403.0596074399998</v>
      </c>
      <c r="F36" s="36">
        <f>SUMIFS(СВЦЭМ!$C$39:$C$782,СВЦЭМ!$A$39:$A$782,$A36,СВЦЭМ!$B$39:$B$782,F$11)+'СЕТ СН'!$F$9+СВЦЭМ!$D$10+'СЕТ СН'!$F$6-'СЕТ СН'!$F$19</f>
        <v>1395.8461340199999</v>
      </c>
      <c r="G36" s="36">
        <f>SUMIFS(СВЦЭМ!$C$39:$C$782,СВЦЭМ!$A$39:$A$782,$A36,СВЦЭМ!$B$39:$B$782,G$11)+'СЕТ СН'!$F$9+СВЦЭМ!$D$10+'СЕТ СН'!$F$6-'СЕТ СН'!$F$19</f>
        <v>1380.10482811</v>
      </c>
      <c r="H36" s="36">
        <f>SUMIFS(СВЦЭМ!$C$39:$C$782,СВЦЭМ!$A$39:$A$782,$A36,СВЦЭМ!$B$39:$B$782,H$11)+'СЕТ СН'!$F$9+СВЦЭМ!$D$10+'СЕТ СН'!$F$6-'СЕТ СН'!$F$19</f>
        <v>1312.4926685599999</v>
      </c>
      <c r="I36" s="36">
        <f>SUMIFS(СВЦЭМ!$C$39:$C$782,СВЦЭМ!$A$39:$A$782,$A36,СВЦЭМ!$B$39:$B$782,I$11)+'СЕТ СН'!$F$9+СВЦЭМ!$D$10+'СЕТ СН'!$F$6-'СЕТ СН'!$F$19</f>
        <v>1282.8217285399999</v>
      </c>
      <c r="J36" s="36">
        <f>SUMIFS(СВЦЭМ!$C$39:$C$782,СВЦЭМ!$A$39:$A$782,$A36,СВЦЭМ!$B$39:$B$782,J$11)+'СЕТ СН'!$F$9+СВЦЭМ!$D$10+'СЕТ СН'!$F$6-'СЕТ СН'!$F$19</f>
        <v>1253.0492271199998</v>
      </c>
      <c r="K36" s="36">
        <f>SUMIFS(СВЦЭМ!$C$39:$C$782,СВЦЭМ!$A$39:$A$782,$A36,СВЦЭМ!$B$39:$B$782,K$11)+'СЕТ СН'!$F$9+СВЦЭМ!$D$10+'СЕТ СН'!$F$6-'СЕТ СН'!$F$19</f>
        <v>1241.4599762899998</v>
      </c>
      <c r="L36" s="36">
        <f>SUMIFS(СВЦЭМ!$C$39:$C$782,СВЦЭМ!$A$39:$A$782,$A36,СВЦЭМ!$B$39:$B$782,L$11)+'СЕТ СН'!$F$9+СВЦЭМ!$D$10+'СЕТ СН'!$F$6-'СЕТ СН'!$F$19</f>
        <v>1235.0021730399999</v>
      </c>
      <c r="M36" s="36">
        <f>SUMIFS(СВЦЭМ!$C$39:$C$782,СВЦЭМ!$A$39:$A$782,$A36,СВЦЭМ!$B$39:$B$782,M$11)+'СЕТ СН'!$F$9+СВЦЭМ!$D$10+'СЕТ СН'!$F$6-'СЕТ СН'!$F$19</f>
        <v>1241.6038192199999</v>
      </c>
      <c r="N36" s="36">
        <f>SUMIFS(СВЦЭМ!$C$39:$C$782,СВЦЭМ!$A$39:$A$782,$A36,СВЦЭМ!$B$39:$B$782,N$11)+'СЕТ СН'!$F$9+СВЦЭМ!$D$10+'СЕТ СН'!$F$6-'СЕТ СН'!$F$19</f>
        <v>1263.4930609399999</v>
      </c>
      <c r="O36" s="36">
        <f>SUMIFS(СВЦЭМ!$C$39:$C$782,СВЦЭМ!$A$39:$A$782,$A36,СВЦЭМ!$B$39:$B$782,O$11)+'СЕТ СН'!$F$9+СВЦЭМ!$D$10+'СЕТ СН'!$F$6-'СЕТ СН'!$F$19</f>
        <v>1269.5713301699998</v>
      </c>
      <c r="P36" s="36">
        <f>SUMIFS(СВЦЭМ!$C$39:$C$782,СВЦЭМ!$A$39:$A$782,$A36,СВЦЭМ!$B$39:$B$782,P$11)+'СЕТ СН'!$F$9+СВЦЭМ!$D$10+'СЕТ СН'!$F$6-'СЕТ СН'!$F$19</f>
        <v>1279.5662501099998</v>
      </c>
      <c r="Q36" s="36">
        <f>SUMIFS(СВЦЭМ!$C$39:$C$782,СВЦЭМ!$A$39:$A$782,$A36,СВЦЭМ!$B$39:$B$782,Q$11)+'СЕТ СН'!$F$9+СВЦЭМ!$D$10+'СЕТ СН'!$F$6-'СЕТ СН'!$F$19</f>
        <v>1291.6023414099998</v>
      </c>
      <c r="R36" s="36">
        <f>SUMIFS(СВЦЭМ!$C$39:$C$782,СВЦЭМ!$A$39:$A$782,$A36,СВЦЭМ!$B$39:$B$782,R$11)+'СЕТ СН'!$F$9+СВЦЭМ!$D$10+'СЕТ СН'!$F$6-'СЕТ СН'!$F$19</f>
        <v>1292.3570455299998</v>
      </c>
      <c r="S36" s="36">
        <f>SUMIFS(СВЦЭМ!$C$39:$C$782,СВЦЭМ!$A$39:$A$782,$A36,СВЦЭМ!$B$39:$B$782,S$11)+'СЕТ СН'!$F$9+СВЦЭМ!$D$10+'СЕТ СН'!$F$6-'СЕТ СН'!$F$19</f>
        <v>1313.8007484299999</v>
      </c>
      <c r="T36" s="36">
        <f>SUMIFS(СВЦЭМ!$C$39:$C$782,СВЦЭМ!$A$39:$A$782,$A36,СВЦЭМ!$B$39:$B$782,T$11)+'СЕТ СН'!$F$9+СВЦЭМ!$D$10+'СЕТ СН'!$F$6-'СЕТ СН'!$F$19</f>
        <v>1277.2853111899999</v>
      </c>
      <c r="U36" s="36">
        <f>SUMIFS(СВЦЭМ!$C$39:$C$782,СВЦЭМ!$A$39:$A$782,$A36,СВЦЭМ!$B$39:$B$782,U$11)+'СЕТ СН'!$F$9+СВЦЭМ!$D$10+'СЕТ СН'!$F$6-'СЕТ СН'!$F$19</f>
        <v>1216.96804916</v>
      </c>
      <c r="V36" s="36">
        <f>SUMIFS(СВЦЭМ!$C$39:$C$782,СВЦЭМ!$A$39:$A$782,$A36,СВЦЭМ!$B$39:$B$782,V$11)+'СЕТ СН'!$F$9+СВЦЭМ!$D$10+'СЕТ СН'!$F$6-'СЕТ СН'!$F$19</f>
        <v>1217.9525686299999</v>
      </c>
      <c r="W36" s="36">
        <f>SUMIFS(СВЦЭМ!$C$39:$C$782,СВЦЭМ!$A$39:$A$782,$A36,СВЦЭМ!$B$39:$B$782,W$11)+'СЕТ СН'!$F$9+СВЦЭМ!$D$10+'СЕТ СН'!$F$6-'СЕТ СН'!$F$19</f>
        <v>1238.5633854399998</v>
      </c>
      <c r="X36" s="36">
        <f>SUMIFS(СВЦЭМ!$C$39:$C$782,СВЦЭМ!$A$39:$A$782,$A36,СВЦЭМ!$B$39:$B$782,X$11)+'СЕТ СН'!$F$9+СВЦЭМ!$D$10+'СЕТ СН'!$F$6-'СЕТ СН'!$F$19</f>
        <v>1245.8675984299998</v>
      </c>
      <c r="Y36" s="36">
        <f>SUMIFS(СВЦЭМ!$C$39:$C$782,СВЦЭМ!$A$39:$A$782,$A36,СВЦЭМ!$B$39:$B$782,Y$11)+'СЕТ СН'!$F$9+СВЦЭМ!$D$10+'СЕТ СН'!$F$6-'СЕТ СН'!$F$19</f>
        <v>1300.2943386399998</v>
      </c>
    </row>
    <row r="37" spans="1:25" ht="15.75" x14ac:dyDescent="0.2">
      <c r="A37" s="35">
        <f t="shared" si="0"/>
        <v>44677</v>
      </c>
      <c r="B37" s="36">
        <f>SUMIFS(СВЦЭМ!$C$39:$C$782,СВЦЭМ!$A$39:$A$782,$A37,СВЦЭМ!$B$39:$B$782,B$11)+'СЕТ СН'!$F$9+СВЦЭМ!$D$10+'СЕТ СН'!$F$6-'СЕТ СН'!$F$19</f>
        <v>1289.7713835</v>
      </c>
      <c r="C37" s="36">
        <f>SUMIFS(СВЦЭМ!$C$39:$C$782,СВЦЭМ!$A$39:$A$782,$A37,СВЦЭМ!$B$39:$B$782,C$11)+'СЕТ СН'!$F$9+СВЦЭМ!$D$10+'СЕТ СН'!$F$6-'СЕТ СН'!$F$19</f>
        <v>1306.6511948199998</v>
      </c>
      <c r="D37" s="36">
        <f>SUMIFS(СВЦЭМ!$C$39:$C$782,СВЦЭМ!$A$39:$A$782,$A37,СВЦЭМ!$B$39:$B$782,D$11)+'СЕТ СН'!$F$9+СВЦЭМ!$D$10+'СЕТ СН'!$F$6-'СЕТ СН'!$F$19</f>
        <v>1336.32232841</v>
      </c>
      <c r="E37" s="36">
        <f>SUMIFS(СВЦЭМ!$C$39:$C$782,СВЦЭМ!$A$39:$A$782,$A37,СВЦЭМ!$B$39:$B$782,E$11)+'СЕТ СН'!$F$9+СВЦЭМ!$D$10+'СЕТ СН'!$F$6-'СЕТ СН'!$F$19</f>
        <v>1400.3023582999999</v>
      </c>
      <c r="F37" s="36">
        <f>SUMIFS(СВЦЭМ!$C$39:$C$782,СВЦЭМ!$A$39:$A$782,$A37,СВЦЭМ!$B$39:$B$782,F$11)+'СЕТ СН'!$F$9+СВЦЭМ!$D$10+'СЕТ СН'!$F$6-'СЕТ СН'!$F$19</f>
        <v>1401.4936847399999</v>
      </c>
      <c r="G37" s="36">
        <f>SUMIFS(СВЦЭМ!$C$39:$C$782,СВЦЭМ!$A$39:$A$782,$A37,СВЦЭМ!$B$39:$B$782,G$11)+'СЕТ СН'!$F$9+СВЦЭМ!$D$10+'СЕТ СН'!$F$6-'СЕТ СН'!$F$19</f>
        <v>1414.3388165499998</v>
      </c>
      <c r="H37" s="36">
        <f>SUMIFS(СВЦЭМ!$C$39:$C$782,СВЦЭМ!$A$39:$A$782,$A37,СВЦЭМ!$B$39:$B$782,H$11)+'СЕТ СН'!$F$9+СВЦЭМ!$D$10+'СЕТ СН'!$F$6-'СЕТ СН'!$F$19</f>
        <v>1365.1383060799999</v>
      </c>
      <c r="I37" s="36">
        <f>SUMIFS(СВЦЭМ!$C$39:$C$782,СВЦЭМ!$A$39:$A$782,$A37,СВЦЭМ!$B$39:$B$782,I$11)+'СЕТ СН'!$F$9+СВЦЭМ!$D$10+'СЕТ СН'!$F$6-'СЕТ СН'!$F$19</f>
        <v>1318.9139854099999</v>
      </c>
      <c r="J37" s="36">
        <f>SUMIFS(СВЦЭМ!$C$39:$C$782,СВЦЭМ!$A$39:$A$782,$A37,СВЦЭМ!$B$39:$B$782,J$11)+'СЕТ СН'!$F$9+СВЦЭМ!$D$10+'СЕТ СН'!$F$6-'СЕТ СН'!$F$19</f>
        <v>1258.4280102199998</v>
      </c>
      <c r="K37" s="36">
        <f>SUMIFS(СВЦЭМ!$C$39:$C$782,СВЦЭМ!$A$39:$A$782,$A37,СВЦЭМ!$B$39:$B$782,K$11)+'СЕТ СН'!$F$9+СВЦЭМ!$D$10+'СЕТ СН'!$F$6-'СЕТ СН'!$F$19</f>
        <v>1206.15431683</v>
      </c>
      <c r="L37" s="36">
        <f>SUMIFS(СВЦЭМ!$C$39:$C$782,СВЦЭМ!$A$39:$A$782,$A37,СВЦЭМ!$B$39:$B$782,L$11)+'СЕТ СН'!$F$9+СВЦЭМ!$D$10+'СЕТ СН'!$F$6-'СЕТ СН'!$F$19</f>
        <v>1202.4300184299998</v>
      </c>
      <c r="M37" s="36">
        <f>SUMIFS(СВЦЭМ!$C$39:$C$782,СВЦЭМ!$A$39:$A$782,$A37,СВЦЭМ!$B$39:$B$782,M$11)+'СЕТ СН'!$F$9+СВЦЭМ!$D$10+'СЕТ СН'!$F$6-'СЕТ СН'!$F$19</f>
        <v>1199.3430516099997</v>
      </c>
      <c r="N37" s="36">
        <f>SUMIFS(СВЦЭМ!$C$39:$C$782,СВЦЭМ!$A$39:$A$782,$A37,СВЦЭМ!$B$39:$B$782,N$11)+'СЕТ СН'!$F$9+СВЦЭМ!$D$10+'СЕТ СН'!$F$6-'СЕТ СН'!$F$19</f>
        <v>1201.557337</v>
      </c>
      <c r="O37" s="36">
        <f>SUMIFS(СВЦЭМ!$C$39:$C$782,СВЦЭМ!$A$39:$A$782,$A37,СВЦЭМ!$B$39:$B$782,O$11)+'СЕТ СН'!$F$9+СВЦЭМ!$D$10+'СЕТ СН'!$F$6-'СЕТ СН'!$F$19</f>
        <v>1220.9654773499999</v>
      </c>
      <c r="P37" s="36">
        <f>SUMIFS(СВЦЭМ!$C$39:$C$782,СВЦЭМ!$A$39:$A$782,$A37,СВЦЭМ!$B$39:$B$782,P$11)+'СЕТ СН'!$F$9+СВЦЭМ!$D$10+'СЕТ СН'!$F$6-'СЕТ СН'!$F$19</f>
        <v>1219.0843250399998</v>
      </c>
      <c r="Q37" s="36">
        <f>SUMIFS(СВЦЭМ!$C$39:$C$782,СВЦЭМ!$A$39:$A$782,$A37,СВЦЭМ!$B$39:$B$782,Q$11)+'СЕТ СН'!$F$9+СВЦЭМ!$D$10+'СЕТ СН'!$F$6-'СЕТ СН'!$F$19</f>
        <v>1225.1329351899999</v>
      </c>
      <c r="R37" s="36">
        <f>SUMIFS(СВЦЭМ!$C$39:$C$782,СВЦЭМ!$A$39:$A$782,$A37,СВЦЭМ!$B$39:$B$782,R$11)+'СЕТ СН'!$F$9+СВЦЭМ!$D$10+'СЕТ СН'!$F$6-'СЕТ СН'!$F$19</f>
        <v>1209.21329679</v>
      </c>
      <c r="S37" s="36">
        <f>SUMIFS(СВЦЭМ!$C$39:$C$782,СВЦЭМ!$A$39:$A$782,$A37,СВЦЭМ!$B$39:$B$782,S$11)+'СЕТ СН'!$F$9+СВЦЭМ!$D$10+'СЕТ СН'!$F$6-'СЕТ СН'!$F$19</f>
        <v>1221.5323863799999</v>
      </c>
      <c r="T37" s="36">
        <f>SUMIFS(СВЦЭМ!$C$39:$C$782,СВЦЭМ!$A$39:$A$782,$A37,СВЦЭМ!$B$39:$B$782,T$11)+'СЕТ СН'!$F$9+СВЦЭМ!$D$10+'СЕТ СН'!$F$6-'СЕТ СН'!$F$19</f>
        <v>1185.7805319799998</v>
      </c>
      <c r="U37" s="36">
        <f>SUMIFS(СВЦЭМ!$C$39:$C$782,СВЦЭМ!$A$39:$A$782,$A37,СВЦЭМ!$B$39:$B$782,U$11)+'СЕТ СН'!$F$9+СВЦЭМ!$D$10+'СЕТ СН'!$F$6-'СЕТ СН'!$F$19</f>
        <v>1152.5418367799998</v>
      </c>
      <c r="V37" s="36">
        <f>SUMIFS(СВЦЭМ!$C$39:$C$782,СВЦЭМ!$A$39:$A$782,$A37,СВЦЭМ!$B$39:$B$782,V$11)+'СЕТ СН'!$F$9+СВЦЭМ!$D$10+'СЕТ СН'!$F$6-'СЕТ СН'!$F$19</f>
        <v>1133.2630518999997</v>
      </c>
      <c r="W37" s="36">
        <f>SUMIFS(СВЦЭМ!$C$39:$C$782,СВЦЭМ!$A$39:$A$782,$A37,СВЦЭМ!$B$39:$B$782,W$11)+'СЕТ СН'!$F$9+СВЦЭМ!$D$10+'СЕТ СН'!$F$6-'СЕТ СН'!$F$19</f>
        <v>1142.8070960699999</v>
      </c>
      <c r="X37" s="36">
        <f>SUMIFS(СВЦЭМ!$C$39:$C$782,СВЦЭМ!$A$39:$A$782,$A37,СВЦЭМ!$B$39:$B$782,X$11)+'СЕТ СН'!$F$9+СВЦЭМ!$D$10+'СЕТ СН'!$F$6-'СЕТ СН'!$F$19</f>
        <v>1187.9679276599998</v>
      </c>
      <c r="Y37" s="36">
        <f>SUMIFS(СВЦЭМ!$C$39:$C$782,СВЦЭМ!$A$39:$A$782,$A37,СВЦЭМ!$B$39:$B$782,Y$11)+'СЕТ СН'!$F$9+СВЦЭМ!$D$10+'СЕТ СН'!$F$6-'СЕТ СН'!$F$19</f>
        <v>1223.1528918399999</v>
      </c>
    </row>
    <row r="38" spans="1:25" ht="15.75" x14ac:dyDescent="0.2">
      <c r="A38" s="35">
        <f t="shared" si="0"/>
        <v>44678</v>
      </c>
      <c r="B38" s="36">
        <f>SUMIFS(СВЦЭМ!$C$39:$C$782,СВЦЭМ!$A$39:$A$782,$A38,СВЦЭМ!$B$39:$B$782,B$11)+'СЕТ СН'!$F$9+СВЦЭМ!$D$10+'СЕТ СН'!$F$6-'СЕТ СН'!$F$19</f>
        <v>1304.3348962399998</v>
      </c>
      <c r="C38" s="36">
        <f>SUMIFS(СВЦЭМ!$C$39:$C$782,СВЦЭМ!$A$39:$A$782,$A38,СВЦЭМ!$B$39:$B$782,C$11)+'СЕТ СН'!$F$9+СВЦЭМ!$D$10+'СЕТ СН'!$F$6-'СЕТ СН'!$F$19</f>
        <v>1317.82171204</v>
      </c>
      <c r="D38" s="36">
        <f>SUMIFS(СВЦЭМ!$C$39:$C$782,СВЦЭМ!$A$39:$A$782,$A38,СВЦЭМ!$B$39:$B$782,D$11)+'СЕТ СН'!$F$9+СВЦЭМ!$D$10+'СЕТ СН'!$F$6-'СЕТ СН'!$F$19</f>
        <v>1337.5127403399999</v>
      </c>
      <c r="E38" s="36">
        <f>SUMIFS(СВЦЭМ!$C$39:$C$782,СВЦЭМ!$A$39:$A$782,$A38,СВЦЭМ!$B$39:$B$782,E$11)+'СЕТ СН'!$F$9+СВЦЭМ!$D$10+'СЕТ СН'!$F$6-'СЕТ СН'!$F$19</f>
        <v>1396.8265754999998</v>
      </c>
      <c r="F38" s="36">
        <f>SUMIFS(СВЦЭМ!$C$39:$C$782,СВЦЭМ!$A$39:$A$782,$A38,СВЦЭМ!$B$39:$B$782,F$11)+'СЕТ СН'!$F$9+СВЦЭМ!$D$10+'СЕТ СН'!$F$6-'СЕТ СН'!$F$19</f>
        <v>1399.4579952699999</v>
      </c>
      <c r="G38" s="36">
        <f>SUMIFS(СВЦЭМ!$C$39:$C$782,СВЦЭМ!$A$39:$A$782,$A38,СВЦЭМ!$B$39:$B$782,G$11)+'СЕТ СН'!$F$9+СВЦЭМ!$D$10+'СЕТ СН'!$F$6-'СЕТ СН'!$F$19</f>
        <v>1390.24113369</v>
      </c>
      <c r="H38" s="36">
        <f>SUMIFS(СВЦЭМ!$C$39:$C$782,СВЦЭМ!$A$39:$A$782,$A38,СВЦЭМ!$B$39:$B$782,H$11)+'СЕТ СН'!$F$9+СВЦЭМ!$D$10+'СЕТ СН'!$F$6-'СЕТ СН'!$F$19</f>
        <v>1338.3514604599998</v>
      </c>
      <c r="I38" s="36">
        <f>SUMIFS(СВЦЭМ!$C$39:$C$782,СВЦЭМ!$A$39:$A$782,$A38,СВЦЭМ!$B$39:$B$782,I$11)+'СЕТ СН'!$F$9+СВЦЭМ!$D$10+'СЕТ СН'!$F$6-'СЕТ СН'!$F$19</f>
        <v>1310.5349915699999</v>
      </c>
      <c r="J38" s="36">
        <f>SUMIFS(СВЦЭМ!$C$39:$C$782,СВЦЭМ!$A$39:$A$782,$A38,СВЦЭМ!$B$39:$B$782,J$11)+'СЕТ СН'!$F$9+СВЦЭМ!$D$10+'СЕТ СН'!$F$6-'СЕТ СН'!$F$19</f>
        <v>1279.0405025099999</v>
      </c>
      <c r="K38" s="36">
        <f>SUMIFS(СВЦЭМ!$C$39:$C$782,СВЦЭМ!$A$39:$A$782,$A38,СВЦЭМ!$B$39:$B$782,K$11)+'СЕТ СН'!$F$9+СВЦЭМ!$D$10+'СЕТ СН'!$F$6-'СЕТ СН'!$F$19</f>
        <v>1265.1335048399999</v>
      </c>
      <c r="L38" s="36">
        <f>SUMIFS(СВЦЭМ!$C$39:$C$782,СВЦЭМ!$A$39:$A$782,$A38,СВЦЭМ!$B$39:$B$782,L$11)+'СЕТ СН'!$F$9+СВЦЭМ!$D$10+'СЕТ СН'!$F$6-'СЕТ СН'!$F$19</f>
        <v>1259.9395608199998</v>
      </c>
      <c r="M38" s="36">
        <f>SUMIFS(СВЦЭМ!$C$39:$C$782,СВЦЭМ!$A$39:$A$782,$A38,СВЦЭМ!$B$39:$B$782,M$11)+'СЕТ СН'!$F$9+СВЦЭМ!$D$10+'СЕТ СН'!$F$6-'СЕТ СН'!$F$19</f>
        <v>1257.3067970999998</v>
      </c>
      <c r="N38" s="36">
        <f>SUMIFS(СВЦЭМ!$C$39:$C$782,СВЦЭМ!$A$39:$A$782,$A38,СВЦЭМ!$B$39:$B$782,N$11)+'СЕТ СН'!$F$9+СВЦЭМ!$D$10+'СЕТ СН'!$F$6-'СЕТ СН'!$F$19</f>
        <v>1270.1062866399998</v>
      </c>
      <c r="O38" s="36">
        <f>SUMIFS(СВЦЭМ!$C$39:$C$782,СВЦЭМ!$A$39:$A$782,$A38,СВЦЭМ!$B$39:$B$782,O$11)+'СЕТ СН'!$F$9+СВЦЭМ!$D$10+'СЕТ СН'!$F$6-'СЕТ СН'!$F$19</f>
        <v>1296.0047989799998</v>
      </c>
      <c r="P38" s="36">
        <f>SUMIFS(СВЦЭМ!$C$39:$C$782,СВЦЭМ!$A$39:$A$782,$A38,СВЦЭМ!$B$39:$B$782,P$11)+'СЕТ СН'!$F$9+СВЦЭМ!$D$10+'СЕТ СН'!$F$6-'СЕТ СН'!$F$19</f>
        <v>1295.2832569199998</v>
      </c>
      <c r="Q38" s="36">
        <f>SUMIFS(СВЦЭМ!$C$39:$C$782,СВЦЭМ!$A$39:$A$782,$A38,СВЦЭМ!$B$39:$B$782,Q$11)+'СЕТ СН'!$F$9+СВЦЭМ!$D$10+'СЕТ СН'!$F$6-'СЕТ СН'!$F$19</f>
        <v>1295.92008483</v>
      </c>
      <c r="R38" s="36">
        <f>SUMIFS(СВЦЭМ!$C$39:$C$782,СВЦЭМ!$A$39:$A$782,$A38,СВЦЭМ!$B$39:$B$782,R$11)+'СЕТ СН'!$F$9+СВЦЭМ!$D$10+'СЕТ СН'!$F$6-'СЕТ СН'!$F$19</f>
        <v>1295.8929114199998</v>
      </c>
      <c r="S38" s="36">
        <f>SUMIFS(СВЦЭМ!$C$39:$C$782,СВЦЭМ!$A$39:$A$782,$A38,СВЦЭМ!$B$39:$B$782,S$11)+'СЕТ СН'!$F$9+СВЦЭМ!$D$10+'СЕТ СН'!$F$6-'СЕТ СН'!$F$19</f>
        <v>1286.93423474</v>
      </c>
      <c r="T38" s="36">
        <f>SUMIFS(СВЦЭМ!$C$39:$C$782,СВЦЭМ!$A$39:$A$782,$A38,СВЦЭМ!$B$39:$B$782,T$11)+'СЕТ СН'!$F$9+СВЦЭМ!$D$10+'СЕТ СН'!$F$6-'СЕТ СН'!$F$19</f>
        <v>1272.5146391999999</v>
      </c>
      <c r="U38" s="36">
        <f>SUMIFS(СВЦЭМ!$C$39:$C$782,СВЦЭМ!$A$39:$A$782,$A38,СВЦЭМ!$B$39:$B$782,U$11)+'СЕТ СН'!$F$9+СВЦЭМ!$D$10+'СЕТ СН'!$F$6-'СЕТ СН'!$F$19</f>
        <v>1256.9010538099999</v>
      </c>
      <c r="V38" s="36">
        <f>SUMIFS(СВЦЭМ!$C$39:$C$782,СВЦЭМ!$A$39:$A$782,$A38,СВЦЭМ!$B$39:$B$782,V$11)+'СЕТ СН'!$F$9+СВЦЭМ!$D$10+'СЕТ СН'!$F$6-'СЕТ СН'!$F$19</f>
        <v>1236.0123328</v>
      </c>
      <c r="W38" s="36">
        <f>SUMIFS(СВЦЭМ!$C$39:$C$782,СВЦЭМ!$A$39:$A$782,$A38,СВЦЭМ!$B$39:$B$782,W$11)+'СЕТ СН'!$F$9+СВЦЭМ!$D$10+'СЕТ СН'!$F$6-'СЕТ СН'!$F$19</f>
        <v>1217.6315726599998</v>
      </c>
      <c r="X38" s="36">
        <f>SUMIFS(СВЦЭМ!$C$39:$C$782,СВЦЭМ!$A$39:$A$782,$A38,СВЦЭМ!$B$39:$B$782,X$11)+'СЕТ СН'!$F$9+СВЦЭМ!$D$10+'СЕТ СН'!$F$6-'СЕТ СН'!$F$19</f>
        <v>1257.7084811599998</v>
      </c>
      <c r="Y38" s="36">
        <f>SUMIFS(СВЦЭМ!$C$39:$C$782,СВЦЭМ!$A$39:$A$782,$A38,СВЦЭМ!$B$39:$B$782,Y$11)+'СЕТ СН'!$F$9+СВЦЭМ!$D$10+'СЕТ СН'!$F$6-'СЕТ СН'!$F$19</f>
        <v>1297.42362078</v>
      </c>
    </row>
    <row r="39" spans="1:25" ht="15.75" x14ac:dyDescent="0.2">
      <c r="A39" s="35">
        <f t="shared" si="0"/>
        <v>44679</v>
      </c>
      <c r="B39" s="36">
        <f>SUMIFS(СВЦЭМ!$C$39:$C$782,СВЦЭМ!$A$39:$A$782,$A39,СВЦЭМ!$B$39:$B$782,B$11)+'СЕТ СН'!$F$9+СВЦЭМ!$D$10+'СЕТ СН'!$F$6-'СЕТ СН'!$F$19</f>
        <v>1399.1393246999999</v>
      </c>
      <c r="C39" s="36">
        <f>SUMIFS(СВЦЭМ!$C$39:$C$782,СВЦЭМ!$A$39:$A$782,$A39,СВЦЭМ!$B$39:$B$782,C$11)+'СЕТ СН'!$F$9+СВЦЭМ!$D$10+'СЕТ СН'!$F$6-'СЕТ СН'!$F$19</f>
        <v>1378.8183993299999</v>
      </c>
      <c r="D39" s="36">
        <f>SUMIFS(СВЦЭМ!$C$39:$C$782,СВЦЭМ!$A$39:$A$782,$A39,СВЦЭМ!$B$39:$B$782,D$11)+'СЕТ СН'!$F$9+СВЦЭМ!$D$10+'СЕТ СН'!$F$6-'СЕТ СН'!$F$19</f>
        <v>1406.5424677799999</v>
      </c>
      <c r="E39" s="36">
        <f>SUMIFS(СВЦЭМ!$C$39:$C$782,СВЦЭМ!$A$39:$A$782,$A39,СВЦЭМ!$B$39:$B$782,E$11)+'СЕТ СН'!$F$9+СВЦЭМ!$D$10+'СЕТ СН'!$F$6-'СЕТ СН'!$F$19</f>
        <v>1403.1586464099998</v>
      </c>
      <c r="F39" s="36">
        <f>SUMIFS(СВЦЭМ!$C$39:$C$782,СВЦЭМ!$A$39:$A$782,$A39,СВЦЭМ!$B$39:$B$782,F$11)+'СЕТ СН'!$F$9+СВЦЭМ!$D$10+'СЕТ СН'!$F$6-'СЕТ СН'!$F$19</f>
        <v>1422.5689910399999</v>
      </c>
      <c r="G39" s="36">
        <f>SUMIFS(СВЦЭМ!$C$39:$C$782,СВЦЭМ!$A$39:$A$782,$A39,СВЦЭМ!$B$39:$B$782,G$11)+'СЕТ СН'!$F$9+СВЦЭМ!$D$10+'СЕТ СН'!$F$6-'СЕТ СН'!$F$19</f>
        <v>1403.1365708399999</v>
      </c>
      <c r="H39" s="36">
        <f>SUMIFS(СВЦЭМ!$C$39:$C$782,СВЦЭМ!$A$39:$A$782,$A39,СВЦЭМ!$B$39:$B$782,H$11)+'СЕТ СН'!$F$9+СВЦЭМ!$D$10+'СЕТ СН'!$F$6-'СЕТ СН'!$F$19</f>
        <v>1334.8366013699999</v>
      </c>
      <c r="I39" s="36">
        <f>SUMIFS(СВЦЭМ!$C$39:$C$782,СВЦЭМ!$A$39:$A$782,$A39,СВЦЭМ!$B$39:$B$782,I$11)+'СЕТ СН'!$F$9+СВЦЭМ!$D$10+'СЕТ СН'!$F$6-'СЕТ СН'!$F$19</f>
        <v>1266.3218493899999</v>
      </c>
      <c r="J39" s="36">
        <f>SUMIFS(СВЦЭМ!$C$39:$C$782,СВЦЭМ!$A$39:$A$782,$A39,СВЦЭМ!$B$39:$B$782,J$11)+'СЕТ СН'!$F$9+СВЦЭМ!$D$10+'СЕТ СН'!$F$6-'СЕТ СН'!$F$19</f>
        <v>1265.9955632199999</v>
      </c>
      <c r="K39" s="36">
        <f>SUMIFS(СВЦЭМ!$C$39:$C$782,СВЦЭМ!$A$39:$A$782,$A39,СВЦЭМ!$B$39:$B$782,K$11)+'СЕТ СН'!$F$9+СВЦЭМ!$D$10+'СЕТ СН'!$F$6-'СЕТ СН'!$F$19</f>
        <v>1278.1632607099998</v>
      </c>
      <c r="L39" s="36">
        <f>SUMIFS(СВЦЭМ!$C$39:$C$782,СВЦЭМ!$A$39:$A$782,$A39,СВЦЭМ!$B$39:$B$782,L$11)+'СЕТ СН'!$F$9+СВЦЭМ!$D$10+'СЕТ СН'!$F$6-'СЕТ СН'!$F$19</f>
        <v>1280.7557092899999</v>
      </c>
      <c r="M39" s="36">
        <f>SUMIFS(СВЦЭМ!$C$39:$C$782,СВЦЭМ!$A$39:$A$782,$A39,СВЦЭМ!$B$39:$B$782,M$11)+'СЕТ СН'!$F$9+СВЦЭМ!$D$10+'СЕТ СН'!$F$6-'СЕТ СН'!$F$19</f>
        <v>1315.8249494099998</v>
      </c>
      <c r="N39" s="36">
        <f>SUMIFS(СВЦЭМ!$C$39:$C$782,СВЦЭМ!$A$39:$A$782,$A39,СВЦЭМ!$B$39:$B$782,N$11)+'СЕТ СН'!$F$9+СВЦЭМ!$D$10+'СЕТ СН'!$F$6-'СЕТ СН'!$F$19</f>
        <v>1269.5528461199999</v>
      </c>
      <c r="O39" s="36">
        <f>SUMIFS(СВЦЭМ!$C$39:$C$782,СВЦЭМ!$A$39:$A$782,$A39,СВЦЭМ!$B$39:$B$782,O$11)+'СЕТ СН'!$F$9+СВЦЭМ!$D$10+'СЕТ СН'!$F$6-'СЕТ СН'!$F$19</f>
        <v>1232.2518450099999</v>
      </c>
      <c r="P39" s="36">
        <f>SUMIFS(СВЦЭМ!$C$39:$C$782,СВЦЭМ!$A$39:$A$782,$A39,СВЦЭМ!$B$39:$B$782,P$11)+'СЕТ СН'!$F$9+СВЦЭМ!$D$10+'СЕТ СН'!$F$6-'СЕТ СН'!$F$19</f>
        <v>1231.4845158699998</v>
      </c>
      <c r="Q39" s="36">
        <f>SUMIFS(СВЦЭМ!$C$39:$C$782,СВЦЭМ!$A$39:$A$782,$A39,СВЦЭМ!$B$39:$B$782,Q$11)+'СЕТ СН'!$F$9+СВЦЭМ!$D$10+'СЕТ СН'!$F$6-'СЕТ СН'!$F$19</f>
        <v>1256.4381055499998</v>
      </c>
      <c r="R39" s="36">
        <f>SUMIFS(СВЦЭМ!$C$39:$C$782,СВЦЭМ!$A$39:$A$782,$A39,СВЦЭМ!$B$39:$B$782,R$11)+'СЕТ СН'!$F$9+СВЦЭМ!$D$10+'СЕТ СН'!$F$6-'СЕТ СН'!$F$19</f>
        <v>1328.8997028299998</v>
      </c>
      <c r="S39" s="36">
        <f>SUMIFS(СВЦЭМ!$C$39:$C$782,СВЦЭМ!$A$39:$A$782,$A39,СВЦЭМ!$B$39:$B$782,S$11)+'СЕТ СН'!$F$9+СВЦЭМ!$D$10+'СЕТ СН'!$F$6-'СЕТ СН'!$F$19</f>
        <v>1381.8742021999999</v>
      </c>
      <c r="T39" s="36">
        <f>SUMIFS(СВЦЭМ!$C$39:$C$782,СВЦЭМ!$A$39:$A$782,$A39,СВЦЭМ!$B$39:$B$782,T$11)+'СЕТ СН'!$F$9+СВЦЭМ!$D$10+'СЕТ СН'!$F$6-'СЕТ СН'!$F$19</f>
        <v>1358.4701608199998</v>
      </c>
      <c r="U39" s="36">
        <f>SUMIFS(СВЦЭМ!$C$39:$C$782,СВЦЭМ!$A$39:$A$782,$A39,СВЦЭМ!$B$39:$B$782,U$11)+'СЕТ СН'!$F$9+СВЦЭМ!$D$10+'СЕТ СН'!$F$6-'СЕТ СН'!$F$19</f>
        <v>1304.3848421399998</v>
      </c>
      <c r="V39" s="36">
        <f>SUMIFS(СВЦЭМ!$C$39:$C$782,СВЦЭМ!$A$39:$A$782,$A39,СВЦЭМ!$B$39:$B$782,V$11)+'СЕТ СН'!$F$9+СВЦЭМ!$D$10+'СЕТ СН'!$F$6-'СЕТ СН'!$F$19</f>
        <v>1320.7462988599998</v>
      </c>
      <c r="W39" s="36">
        <f>SUMIFS(СВЦЭМ!$C$39:$C$782,СВЦЭМ!$A$39:$A$782,$A39,СВЦЭМ!$B$39:$B$782,W$11)+'СЕТ СН'!$F$9+СВЦЭМ!$D$10+'СЕТ СН'!$F$6-'СЕТ СН'!$F$19</f>
        <v>1317.4354129199999</v>
      </c>
      <c r="X39" s="36">
        <f>SUMIFS(СВЦЭМ!$C$39:$C$782,СВЦЭМ!$A$39:$A$782,$A39,СВЦЭМ!$B$39:$B$782,X$11)+'СЕТ СН'!$F$9+СВЦЭМ!$D$10+'СЕТ СН'!$F$6-'СЕТ СН'!$F$19</f>
        <v>1364.0052619899998</v>
      </c>
      <c r="Y39" s="36">
        <f>SUMIFS(СВЦЭМ!$C$39:$C$782,СВЦЭМ!$A$39:$A$782,$A39,СВЦЭМ!$B$39:$B$782,Y$11)+'СЕТ СН'!$F$9+СВЦЭМ!$D$10+'СЕТ СН'!$F$6-'СЕТ СН'!$F$19</f>
        <v>1408.7012542399998</v>
      </c>
    </row>
    <row r="40" spans="1:25" ht="15.75" x14ac:dyDescent="0.2">
      <c r="A40" s="35">
        <f t="shared" si="0"/>
        <v>44680</v>
      </c>
      <c r="B40" s="36">
        <f>SUMIFS(СВЦЭМ!$C$39:$C$782,СВЦЭМ!$A$39:$A$782,$A40,СВЦЭМ!$B$39:$B$782,B$11)+'СЕТ СН'!$F$9+СВЦЭМ!$D$10+'СЕТ СН'!$F$6-'СЕТ СН'!$F$19</f>
        <v>1375.68194718</v>
      </c>
      <c r="C40" s="36">
        <f>SUMIFS(СВЦЭМ!$C$39:$C$782,СВЦЭМ!$A$39:$A$782,$A40,СВЦЭМ!$B$39:$B$782,C$11)+'СЕТ СН'!$F$9+СВЦЭМ!$D$10+'СЕТ СН'!$F$6-'СЕТ СН'!$F$19</f>
        <v>1395.6286491899998</v>
      </c>
      <c r="D40" s="36">
        <f>SUMIFS(СВЦЭМ!$C$39:$C$782,СВЦЭМ!$A$39:$A$782,$A40,СВЦЭМ!$B$39:$B$782,D$11)+'СЕТ СН'!$F$9+СВЦЭМ!$D$10+'СЕТ СН'!$F$6-'СЕТ СН'!$F$19</f>
        <v>1407.5561818099998</v>
      </c>
      <c r="E40" s="36">
        <f>SUMIFS(СВЦЭМ!$C$39:$C$782,СВЦЭМ!$A$39:$A$782,$A40,СВЦЭМ!$B$39:$B$782,E$11)+'СЕТ СН'!$F$9+СВЦЭМ!$D$10+'СЕТ СН'!$F$6-'СЕТ СН'!$F$19</f>
        <v>1408.4114732899998</v>
      </c>
      <c r="F40" s="36">
        <f>SUMIFS(СВЦЭМ!$C$39:$C$782,СВЦЭМ!$A$39:$A$782,$A40,СВЦЭМ!$B$39:$B$782,F$11)+'СЕТ СН'!$F$9+СВЦЭМ!$D$10+'СЕТ СН'!$F$6-'СЕТ СН'!$F$19</f>
        <v>1403.1538521799998</v>
      </c>
      <c r="G40" s="36">
        <f>SUMIFS(СВЦЭМ!$C$39:$C$782,СВЦЭМ!$A$39:$A$782,$A40,СВЦЭМ!$B$39:$B$782,G$11)+'СЕТ СН'!$F$9+СВЦЭМ!$D$10+'СЕТ СН'!$F$6-'СЕТ СН'!$F$19</f>
        <v>1375.45350917</v>
      </c>
      <c r="H40" s="36">
        <f>SUMIFS(СВЦЭМ!$C$39:$C$782,СВЦЭМ!$A$39:$A$782,$A40,СВЦЭМ!$B$39:$B$782,H$11)+'СЕТ СН'!$F$9+СВЦЭМ!$D$10+'СЕТ СН'!$F$6-'СЕТ СН'!$F$19</f>
        <v>1329.2514309499998</v>
      </c>
      <c r="I40" s="36">
        <f>SUMIFS(СВЦЭМ!$C$39:$C$782,СВЦЭМ!$A$39:$A$782,$A40,СВЦЭМ!$B$39:$B$782,I$11)+'СЕТ СН'!$F$9+СВЦЭМ!$D$10+'СЕТ СН'!$F$6-'СЕТ СН'!$F$19</f>
        <v>1284.8503480999998</v>
      </c>
      <c r="J40" s="36">
        <f>SUMIFS(СВЦЭМ!$C$39:$C$782,СВЦЭМ!$A$39:$A$782,$A40,СВЦЭМ!$B$39:$B$782,J$11)+'СЕТ СН'!$F$9+СВЦЭМ!$D$10+'СЕТ СН'!$F$6-'СЕТ СН'!$F$19</f>
        <v>1252.7419982699998</v>
      </c>
      <c r="K40" s="36">
        <f>SUMIFS(СВЦЭМ!$C$39:$C$782,СВЦЭМ!$A$39:$A$782,$A40,СВЦЭМ!$B$39:$B$782,K$11)+'СЕТ СН'!$F$9+СВЦЭМ!$D$10+'СЕТ СН'!$F$6-'СЕТ СН'!$F$19</f>
        <v>1247.7096612599998</v>
      </c>
      <c r="L40" s="36">
        <f>SUMIFS(СВЦЭМ!$C$39:$C$782,СВЦЭМ!$A$39:$A$782,$A40,СВЦЭМ!$B$39:$B$782,L$11)+'СЕТ СН'!$F$9+СВЦЭМ!$D$10+'СЕТ СН'!$F$6-'СЕТ СН'!$F$19</f>
        <v>1266.3800182299999</v>
      </c>
      <c r="M40" s="36">
        <f>SUMIFS(СВЦЭМ!$C$39:$C$782,СВЦЭМ!$A$39:$A$782,$A40,СВЦЭМ!$B$39:$B$782,M$11)+'СЕТ СН'!$F$9+СВЦЭМ!$D$10+'СЕТ СН'!$F$6-'СЕТ СН'!$F$19</f>
        <v>1295.75693037</v>
      </c>
      <c r="N40" s="36">
        <f>SUMIFS(СВЦЭМ!$C$39:$C$782,СВЦЭМ!$A$39:$A$782,$A40,СВЦЭМ!$B$39:$B$782,N$11)+'СЕТ СН'!$F$9+СВЦЭМ!$D$10+'СЕТ СН'!$F$6-'СЕТ СН'!$F$19</f>
        <v>1321.9513661299998</v>
      </c>
      <c r="O40" s="36">
        <f>SUMIFS(СВЦЭМ!$C$39:$C$782,СВЦЭМ!$A$39:$A$782,$A40,СВЦЭМ!$B$39:$B$782,O$11)+'СЕТ СН'!$F$9+СВЦЭМ!$D$10+'СЕТ СН'!$F$6-'СЕТ СН'!$F$19</f>
        <v>1286.49952818</v>
      </c>
      <c r="P40" s="36">
        <f>SUMIFS(СВЦЭМ!$C$39:$C$782,СВЦЭМ!$A$39:$A$782,$A40,СВЦЭМ!$B$39:$B$782,P$11)+'СЕТ СН'!$F$9+СВЦЭМ!$D$10+'СЕТ СН'!$F$6-'СЕТ СН'!$F$19</f>
        <v>1306.5972915299999</v>
      </c>
      <c r="Q40" s="36">
        <f>SUMIFS(СВЦЭМ!$C$39:$C$782,СВЦЭМ!$A$39:$A$782,$A40,СВЦЭМ!$B$39:$B$782,Q$11)+'СЕТ СН'!$F$9+СВЦЭМ!$D$10+'СЕТ СН'!$F$6-'СЕТ СН'!$F$19</f>
        <v>1332.7508985999998</v>
      </c>
      <c r="R40" s="36">
        <f>SUMIFS(СВЦЭМ!$C$39:$C$782,СВЦЭМ!$A$39:$A$782,$A40,СВЦЭМ!$B$39:$B$782,R$11)+'СЕТ СН'!$F$9+СВЦЭМ!$D$10+'СЕТ СН'!$F$6-'СЕТ СН'!$F$19</f>
        <v>1311.3999053099999</v>
      </c>
      <c r="S40" s="36">
        <f>SUMIFS(СВЦЭМ!$C$39:$C$782,СВЦЭМ!$A$39:$A$782,$A40,СВЦЭМ!$B$39:$B$782,S$11)+'СЕТ СН'!$F$9+СВЦЭМ!$D$10+'СЕТ СН'!$F$6-'СЕТ СН'!$F$19</f>
        <v>1321.9265023099999</v>
      </c>
      <c r="T40" s="36">
        <f>SUMIFS(СВЦЭМ!$C$39:$C$782,СВЦЭМ!$A$39:$A$782,$A40,СВЦЭМ!$B$39:$B$782,T$11)+'СЕТ СН'!$F$9+СВЦЭМ!$D$10+'СЕТ СН'!$F$6-'СЕТ СН'!$F$19</f>
        <v>1271.5006527399999</v>
      </c>
      <c r="U40" s="36">
        <f>SUMIFS(СВЦЭМ!$C$39:$C$782,СВЦЭМ!$A$39:$A$782,$A40,СВЦЭМ!$B$39:$B$782,U$11)+'СЕТ СН'!$F$9+СВЦЭМ!$D$10+'СЕТ СН'!$F$6-'СЕТ СН'!$F$19</f>
        <v>1263.5904104599999</v>
      </c>
      <c r="V40" s="36">
        <f>SUMIFS(СВЦЭМ!$C$39:$C$782,СВЦЭМ!$A$39:$A$782,$A40,СВЦЭМ!$B$39:$B$782,V$11)+'СЕТ СН'!$F$9+СВЦЭМ!$D$10+'СЕТ СН'!$F$6-'СЕТ СН'!$F$19</f>
        <v>1240.9944133299998</v>
      </c>
      <c r="W40" s="36">
        <f>SUMIFS(СВЦЭМ!$C$39:$C$782,СВЦЭМ!$A$39:$A$782,$A40,СВЦЭМ!$B$39:$B$782,W$11)+'СЕТ СН'!$F$9+СВЦЭМ!$D$10+'СЕТ СН'!$F$6-'СЕТ СН'!$F$19</f>
        <v>1274.9824287299998</v>
      </c>
      <c r="X40" s="36">
        <f>SUMIFS(СВЦЭМ!$C$39:$C$782,СВЦЭМ!$A$39:$A$782,$A40,СВЦЭМ!$B$39:$B$782,X$11)+'СЕТ СН'!$F$9+СВЦЭМ!$D$10+'СЕТ СН'!$F$6-'СЕТ СН'!$F$19</f>
        <v>1303.4855706799999</v>
      </c>
      <c r="Y40" s="36">
        <f>SUMIFS(СВЦЭМ!$C$39:$C$782,СВЦЭМ!$A$39:$A$782,$A40,СВЦЭМ!$B$39:$B$782,Y$11)+'СЕТ СН'!$F$9+СВЦЭМ!$D$10+'СЕТ СН'!$F$6-'СЕТ СН'!$F$19</f>
        <v>1341.2322541399999</v>
      </c>
    </row>
    <row r="41" spans="1:25" ht="15.75" x14ac:dyDescent="0.2">
      <c r="A41" s="35">
        <f t="shared" si="0"/>
        <v>44681</v>
      </c>
      <c r="B41" s="36">
        <f>SUMIFS(СВЦЭМ!$C$39:$C$782,СВЦЭМ!$A$39:$A$782,$A41,СВЦЭМ!$B$39:$B$782,B$11)+'СЕТ СН'!$F$9+СВЦЭМ!$D$10+'СЕТ СН'!$F$6-'СЕТ СН'!$F$19</f>
        <v>1380.3844889399998</v>
      </c>
      <c r="C41" s="36">
        <f>SUMIFS(СВЦЭМ!$C$39:$C$782,СВЦЭМ!$A$39:$A$782,$A41,СВЦЭМ!$B$39:$B$782,C$11)+'СЕТ СН'!$F$9+СВЦЭМ!$D$10+'СЕТ СН'!$F$6-'СЕТ СН'!$F$19</f>
        <v>1324.2224048799999</v>
      </c>
      <c r="D41" s="36">
        <f>SUMIFS(СВЦЭМ!$C$39:$C$782,СВЦЭМ!$A$39:$A$782,$A41,СВЦЭМ!$B$39:$B$782,D$11)+'СЕТ СН'!$F$9+СВЦЭМ!$D$10+'СЕТ СН'!$F$6-'СЕТ СН'!$F$19</f>
        <v>1370.1183187299998</v>
      </c>
      <c r="E41" s="36">
        <f>SUMIFS(СВЦЭМ!$C$39:$C$782,СВЦЭМ!$A$39:$A$782,$A41,СВЦЭМ!$B$39:$B$782,E$11)+'СЕТ СН'!$F$9+СВЦЭМ!$D$10+'СЕТ СН'!$F$6-'СЕТ СН'!$F$19</f>
        <v>1394.5328884599999</v>
      </c>
      <c r="F41" s="36">
        <f>SUMIFS(СВЦЭМ!$C$39:$C$782,СВЦЭМ!$A$39:$A$782,$A41,СВЦЭМ!$B$39:$B$782,F$11)+'СЕТ СН'!$F$9+СВЦЭМ!$D$10+'СЕТ СН'!$F$6-'СЕТ СН'!$F$19</f>
        <v>1408.6863035299998</v>
      </c>
      <c r="G41" s="36">
        <f>SUMIFS(СВЦЭМ!$C$39:$C$782,СВЦЭМ!$A$39:$A$782,$A41,СВЦЭМ!$B$39:$B$782,G$11)+'СЕТ СН'!$F$9+СВЦЭМ!$D$10+'СЕТ СН'!$F$6-'СЕТ СН'!$F$19</f>
        <v>1415.2416292199998</v>
      </c>
      <c r="H41" s="36">
        <f>SUMIFS(СВЦЭМ!$C$39:$C$782,СВЦЭМ!$A$39:$A$782,$A41,СВЦЭМ!$B$39:$B$782,H$11)+'СЕТ СН'!$F$9+СВЦЭМ!$D$10+'СЕТ СН'!$F$6-'СЕТ СН'!$F$19</f>
        <v>1391.1874648199998</v>
      </c>
      <c r="I41" s="36">
        <f>SUMIFS(СВЦЭМ!$C$39:$C$782,СВЦЭМ!$A$39:$A$782,$A41,СВЦЭМ!$B$39:$B$782,I$11)+'СЕТ СН'!$F$9+СВЦЭМ!$D$10+'СЕТ СН'!$F$6-'СЕТ СН'!$F$19</f>
        <v>1365.4764477899998</v>
      </c>
      <c r="J41" s="36">
        <f>SUMIFS(СВЦЭМ!$C$39:$C$782,СВЦЭМ!$A$39:$A$782,$A41,СВЦЭМ!$B$39:$B$782,J$11)+'СЕТ СН'!$F$9+СВЦЭМ!$D$10+'СЕТ СН'!$F$6-'СЕТ СН'!$F$19</f>
        <v>1316.3758974699999</v>
      </c>
      <c r="K41" s="36">
        <f>SUMIFS(СВЦЭМ!$C$39:$C$782,СВЦЭМ!$A$39:$A$782,$A41,СВЦЭМ!$B$39:$B$782,K$11)+'СЕТ СН'!$F$9+СВЦЭМ!$D$10+'СЕТ СН'!$F$6-'СЕТ СН'!$F$19</f>
        <v>1280.1967891199999</v>
      </c>
      <c r="L41" s="36">
        <f>SUMIFS(СВЦЭМ!$C$39:$C$782,СВЦЭМ!$A$39:$A$782,$A41,СВЦЭМ!$B$39:$B$782,L$11)+'СЕТ СН'!$F$9+СВЦЭМ!$D$10+'СЕТ СН'!$F$6-'СЕТ СН'!$F$19</f>
        <v>1254.2298944499998</v>
      </c>
      <c r="M41" s="36">
        <f>SUMIFS(СВЦЭМ!$C$39:$C$782,СВЦЭМ!$A$39:$A$782,$A41,СВЦЭМ!$B$39:$B$782,M$11)+'СЕТ СН'!$F$9+СВЦЭМ!$D$10+'СЕТ СН'!$F$6-'СЕТ СН'!$F$19</f>
        <v>1271.07956036</v>
      </c>
      <c r="N41" s="36">
        <f>SUMIFS(СВЦЭМ!$C$39:$C$782,СВЦЭМ!$A$39:$A$782,$A41,СВЦЭМ!$B$39:$B$782,N$11)+'СЕТ СН'!$F$9+СВЦЭМ!$D$10+'СЕТ СН'!$F$6-'СЕТ СН'!$F$19</f>
        <v>1270.5273589099997</v>
      </c>
      <c r="O41" s="36">
        <f>SUMIFS(СВЦЭМ!$C$39:$C$782,СВЦЭМ!$A$39:$A$782,$A41,СВЦЭМ!$B$39:$B$782,O$11)+'СЕТ СН'!$F$9+СВЦЭМ!$D$10+'СЕТ СН'!$F$6-'СЕТ СН'!$F$19</f>
        <v>1276.9112164999999</v>
      </c>
      <c r="P41" s="36">
        <f>SUMIFS(СВЦЭМ!$C$39:$C$782,СВЦЭМ!$A$39:$A$782,$A41,СВЦЭМ!$B$39:$B$782,P$11)+'СЕТ СН'!$F$9+СВЦЭМ!$D$10+'СЕТ СН'!$F$6-'СЕТ СН'!$F$19</f>
        <v>1270.6475224599999</v>
      </c>
      <c r="Q41" s="36">
        <f>SUMIFS(СВЦЭМ!$C$39:$C$782,СВЦЭМ!$A$39:$A$782,$A41,СВЦЭМ!$B$39:$B$782,Q$11)+'СЕТ СН'!$F$9+СВЦЭМ!$D$10+'СЕТ СН'!$F$6-'СЕТ СН'!$F$19</f>
        <v>1289.6495940199998</v>
      </c>
      <c r="R41" s="36">
        <f>SUMIFS(СВЦЭМ!$C$39:$C$782,СВЦЭМ!$A$39:$A$782,$A41,СВЦЭМ!$B$39:$B$782,R$11)+'СЕТ СН'!$F$9+СВЦЭМ!$D$10+'СЕТ СН'!$F$6-'СЕТ СН'!$F$19</f>
        <v>1298.0727627599999</v>
      </c>
      <c r="S41" s="36">
        <f>SUMIFS(СВЦЭМ!$C$39:$C$782,СВЦЭМ!$A$39:$A$782,$A41,СВЦЭМ!$B$39:$B$782,S$11)+'СЕТ СН'!$F$9+СВЦЭМ!$D$10+'СЕТ СН'!$F$6-'СЕТ СН'!$F$19</f>
        <v>1280.3603187099998</v>
      </c>
      <c r="T41" s="36">
        <f>SUMIFS(СВЦЭМ!$C$39:$C$782,СВЦЭМ!$A$39:$A$782,$A41,СВЦЭМ!$B$39:$B$782,T$11)+'СЕТ СН'!$F$9+СВЦЭМ!$D$10+'СЕТ СН'!$F$6-'СЕТ СН'!$F$19</f>
        <v>1261.6877201999998</v>
      </c>
      <c r="U41" s="36">
        <f>SUMIFS(СВЦЭМ!$C$39:$C$782,СВЦЭМ!$A$39:$A$782,$A41,СВЦЭМ!$B$39:$B$782,U$11)+'СЕТ СН'!$F$9+СВЦЭМ!$D$10+'СЕТ СН'!$F$6-'СЕТ СН'!$F$19</f>
        <v>1270.5290601499999</v>
      </c>
      <c r="V41" s="36">
        <f>SUMIFS(СВЦЭМ!$C$39:$C$782,СВЦЭМ!$A$39:$A$782,$A41,СВЦЭМ!$B$39:$B$782,V$11)+'СЕТ СН'!$F$9+СВЦЭМ!$D$10+'СЕТ СН'!$F$6-'СЕТ СН'!$F$19</f>
        <v>1276.6620955499998</v>
      </c>
      <c r="W41" s="36">
        <f>SUMIFS(СВЦЭМ!$C$39:$C$782,СВЦЭМ!$A$39:$A$782,$A41,СВЦЭМ!$B$39:$B$782,W$11)+'СЕТ СН'!$F$9+СВЦЭМ!$D$10+'СЕТ СН'!$F$6-'СЕТ СН'!$F$19</f>
        <v>1258.58672394</v>
      </c>
      <c r="X41" s="36">
        <f>SUMIFS(СВЦЭМ!$C$39:$C$782,СВЦЭМ!$A$39:$A$782,$A41,СВЦЭМ!$B$39:$B$782,X$11)+'СЕТ СН'!$F$9+СВЦЭМ!$D$10+'СЕТ СН'!$F$6-'СЕТ СН'!$F$19</f>
        <v>1292.9664371599999</v>
      </c>
      <c r="Y41" s="36">
        <f>SUMIFS(СВЦЭМ!$C$39:$C$782,СВЦЭМ!$A$39:$A$782,$A41,СВЦЭМ!$B$39:$B$782,Y$11)+'СЕТ СН'!$F$9+СВЦЭМ!$D$10+'СЕТ СН'!$F$6-'СЕТ СН'!$F$19</f>
        <v>1299.7259726999998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01.04.2022</v>
      </c>
      <c r="B48" s="36">
        <f>SUMIFS(СВЦЭМ!$C$39:$C$782,СВЦЭМ!$A$39:$A$782,$A48,СВЦЭМ!$B$39:$B$782,B$47)+'СЕТ СН'!$G$9+СВЦЭМ!$D$10+'СЕТ СН'!$G$6-'СЕТ СН'!$G$19</f>
        <v>1858.6151421299999</v>
      </c>
      <c r="C48" s="36">
        <f>SUMIFS(СВЦЭМ!$C$39:$C$782,СВЦЭМ!$A$39:$A$782,$A48,СВЦЭМ!$B$39:$B$782,C$47)+'СЕТ СН'!$G$9+СВЦЭМ!$D$10+'СЕТ СН'!$G$6-'СЕТ СН'!$G$19</f>
        <v>1859.44003198</v>
      </c>
      <c r="D48" s="36">
        <f>SUMIFS(СВЦЭМ!$C$39:$C$782,СВЦЭМ!$A$39:$A$782,$A48,СВЦЭМ!$B$39:$B$782,D$47)+'СЕТ СН'!$G$9+СВЦЭМ!$D$10+'СЕТ СН'!$G$6-'СЕТ СН'!$G$19</f>
        <v>1887.39865145</v>
      </c>
      <c r="E48" s="36">
        <f>SUMIFS(СВЦЭМ!$C$39:$C$782,СВЦЭМ!$A$39:$A$782,$A48,СВЦЭМ!$B$39:$B$782,E$47)+'СЕТ СН'!$G$9+СВЦЭМ!$D$10+'СЕТ СН'!$G$6-'СЕТ СН'!$G$19</f>
        <v>1897.7607408599999</v>
      </c>
      <c r="F48" s="36">
        <f>SUMIFS(СВЦЭМ!$C$39:$C$782,СВЦЭМ!$A$39:$A$782,$A48,СВЦЭМ!$B$39:$B$782,F$47)+'СЕТ СН'!$G$9+СВЦЭМ!$D$10+'СЕТ СН'!$G$6-'СЕТ СН'!$G$19</f>
        <v>1897.5356753999999</v>
      </c>
      <c r="G48" s="36">
        <f>SUMIFS(СВЦЭМ!$C$39:$C$782,СВЦЭМ!$A$39:$A$782,$A48,СВЦЭМ!$B$39:$B$782,G$47)+'СЕТ СН'!$G$9+СВЦЭМ!$D$10+'СЕТ СН'!$G$6-'СЕТ СН'!$G$19</f>
        <v>1868.4633682799999</v>
      </c>
      <c r="H48" s="36">
        <f>SUMIFS(СВЦЭМ!$C$39:$C$782,СВЦЭМ!$A$39:$A$782,$A48,СВЦЭМ!$B$39:$B$782,H$47)+'СЕТ СН'!$G$9+СВЦЭМ!$D$10+'СЕТ СН'!$G$6-'СЕТ СН'!$G$19</f>
        <v>1811.0276475400001</v>
      </c>
      <c r="I48" s="36">
        <f>SUMIFS(СВЦЭМ!$C$39:$C$782,СВЦЭМ!$A$39:$A$782,$A48,СВЦЭМ!$B$39:$B$782,I$47)+'СЕТ СН'!$G$9+СВЦЭМ!$D$10+'СЕТ СН'!$G$6-'СЕТ СН'!$G$19</f>
        <v>1796.8069588199999</v>
      </c>
      <c r="J48" s="36">
        <f>SUMIFS(СВЦЭМ!$C$39:$C$782,СВЦЭМ!$A$39:$A$782,$A48,СВЦЭМ!$B$39:$B$782,J$47)+'СЕТ СН'!$G$9+СВЦЭМ!$D$10+'СЕТ СН'!$G$6-'СЕТ СН'!$G$19</f>
        <v>1777.2582406899999</v>
      </c>
      <c r="K48" s="36">
        <f>SUMIFS(СВЦЭМ!$C$39:$C$782,СВЦЭМ!$A$39:$A$782,$A48,СВЦЭМ!$B$39:$B$782,K$47)+'СЕТ СН'!$G$9+СВЦЭМ!$D$10+'СЕТ СН'!$G$6-'СЕТ СН'!$G$19</f>
        <v>1812.1115329699999</v>
      </c>
      <c r="L48" s="36">
        <f>SUMIFS(СВЦЭМ!$C$39:$C$782,СВЦЭМ!$A$39:$A$782,$A48,СВЦЭМ!$B$39:$B$782,L$47)+'СЕТ СН'!$G$9+СВЦЭМ!$D$10+'СЕТ СН'!$G$6-'СЕТ СН'!$G$19</f>
        <v>1850.25015641</v>
      </c>
      <c r="M48" s="36">
        <f>SUMIFS(СВЦЭМ!$C$39:$C$782,СВЦЭМ!$A$39:$A$782,$A48,СВЦЭМ!$B$39:$B$782,M$47)+'СЕТ СН'!$G$9+СВЦЭМ!$D$10+'СЕТ СН'!$G$6-'СЕТ СН'!$G$19</f>
        <v>1870.67328329</v>
      </c>
      <c r="N48" s="36">
        <f>SUMIFS(СВЦЭМ!$C$39:$C$782,СВЦЭМ!$A$39:$A$782,$A48,СВЦЭМ!$B$39:$B$782,N$47)+'СЕТ СН'!$G$9+СВЦЭМ!$D$10+'СЕТ СН'!$G$6-'СЕТ СН'!$G$19</f>
        <v>1835.7069312199999</v>
      </c>
      <c r="O48" s="36">
        <f>SUMIFS(СВЦЭМ!$C$39:$C$782,СВЦЭМ!$A$39:$A$782,$A48,СВЦЭМ!$B$39:$B$782,O$47)+'СЕТ СН'!$G$9+СВЦЭМ!$D$10+'СЕТ СН'!$G$6-'СЕТ СН'!$G$19</f>
        <v>1856.5667058199999</v>
      </c>
      <c r="P48" s="36">
        <f>SUMIFS(СВЦЭМ!$C$39:$C$782,СВЦЭМ!$A$39:$A$782,$A48,СВЦЭМ!$B$39:$B$782,P$47)+'СЕТ СН'!$G$9+СВЦЭМ!$D$10+'СЕТ СН'!$G$6-'СЕТ СН'!$G$19</f>
        <v>1887.71649465</v>
      </c>
      <c r="Q48" s="36">
        <f>SUMIFS(СВЦЭМ!$C$39:$C$782,СВЦЭМ!$A$39:$A$782,$A48,СВЦЭМ!$B$39:$B$782,Q$47)+'СЕТ СН'!$G$9+СВЦЭМ!$D$10+'СЕТ СН'!$G$6-'СЕТ СН'!$G$19</f>
        <v>1893.16996649</v>
      </c>
      <c r="R48" s="36">
        <f>SUMIFS(СВЦЭМ!$C$39:$C$782,СВЦЭМ!$A$39:$A$782,$A48,СВЦЭМ!$B$39:$B$782,R$47)+'СЕТ СН'!$G$9+СВЦЭМ!$D$10+'СЕТ СН'!$G$6-'СЕТ СН'!$G$19</f>
        <v>1918.0852417199999</v>
      </c>
      <c r="S48" s="36">
        <f>SUMIFS(СВЦЭМ!$C$39:$C$782,СВЦЭМ!$A$39:$A$782,$A48,СВЦЭМ!$B$39:$B$782,S$47)+'СЕТ СН'!$G$9+СВЦЭМ!$D$10+'СЕТ СН'!$G$6-'СЕТ СН'!$G$19</f>
        <v>1922.3760698900001</v>
      </c>
      <c r="T48" s="36">
        <f>SUMIFS(СВЦЭМ!$C$39:$C$782,СВЦЭМ!$A$39:$A$782,$A48,СВЦЭМ!$B$39:$B$782,T$47)+'СЕТ СН'!$G$9+СВЦЭМ!$D$10+'СЕТ СН'!$G$6-'СЕТ СН'!$G$19</f>
        <v>1881.8622708099999</v>
      </c>
      <c r="U48" s="36">
        <f>SUMIFS(СВЦЭМ!$C$39:$C$782,СВЦЭМ!$A$39:$A$782,$A48,СВЦЭМ!$B$39:$B$782,U$47)+'СЕТ СН'!$G$9+СВЦЭМ!$D$10+'СЕТ СН'!$G$6-'СЕТ СН'!$G$19</f>
        <v>1860.40193795</v>
      </c>
      <c r="V48" s="36">
        <f>SUMIFS(СВЦЭМ!$C$39:$C$782,СВЦЭМ!$A$39:$A$782,$A48,СВЦЭМ!$B$39:$B$782,V$47)+'СЕТ СН'!$G$9+СВЦЭМ!$D$10+'СЕТ СН'!$G$6-'СЕТ СН'!$G$19</f>
        <v>1858.4185996900001</v>
      </c>
      <c r="W48" s="36">
        <f>SUMIFS(СВЦЭМ!$C$39:$C$782,СВЦЭМ!$A$39:$A$782,$A48,СВЦЭМ!$B$39:$B$782,W$47)+'СЕТ СН'!$G$9+СВЦЭМ!$D$10+'СЕТ СН'!$G$6-'СЕТ СН'!$G$19</f>
        <v>1869.6989489</v>
      </c>
      <c r="X48" s="36">
        <f>SUMIFS(СВЦЭМ!$C$39:$C$782,СВЦЭМ!$A$39:$A$782,$A48,СВЦЭМ!$B$39:$B$782,X$47)+'СЕТ СН'!$G$9+СВЦЭМ!$D$10+'СЕТ СН'!$G$6-'СЕТ СН'!$G$19</f>
        <v>1876.1432987999999</v>
      </c>
      <c r="Y48" s="36">
        <f>SUMIFS(СВЦЭМ!$C$39:$C$782,СВЦЭМ!$A$39:$A$782,$A48,СВЦЭМ!$B$39:$B$782,Y$47)+'СЕТ СН'!$G$9+СВЦЭМ!$D$10+'СЕТ СН'!$G$6-'СЕТ СН'!$G$19</f>
        <v>1878.66613899</v>
      </c>
    </row>
    <row r="49" spans="1:25" ht="15.75" x14ac:dyDescent="0.2">
      <c r="A49" s="35">
        <f>A48+1</f>
        <v>44653</v>
      </c>
      <c r="B49" s="36">
        <f>SUMIFS(СВЦЭМ!$C$39:$C$782,СВЦЭМ!$A$39:$A$782,$A49,СВЦЭМ!$B$39:$B$782,B$47)+'СЕТ СН'!$G$9+СВЦЭМ!$D$10+'СЕТ СН'!$G$6-'СЕТ СН'!$G$19</f>
        <v>1963.94910089</v>
      </c>
      <c r="C49" s="36">
        <f>SUMIFS(СВЦЭМ!$C$39:$C$782,СВЦЭМ!$A$39:$A$782,$A49,СВЦЭМ!$B$39:$B$782,C$47)+'СЕТ СН'!$G$9+СВЦЭМ!$D$10+'СЕТ СН'!$G$6-'СЕТ СН'!$G$19</f>
        <v>1933.94938224</v>
      </c>
      <c r="D49" s="36">
        <f>SUMIFS(СВЦЭМ!$C$39:$C$782,СВЦЭМ!$A$39:$A$782,$A49,СВЦЭМ!$B$39:$B$782,D$47)+'СЕТ СН'!$G$9+СВЦЭМ!$D$10+'СЕТ СН'!$G$6-'СЕТ СН'!$G$19</f>
        <v>1973.40597852</v>
      </c>
      <c r="E49" s="36">
        <f>SUMIFS(СВЦЭМ!$C$39:$C$782,СВЦЭМ!$A$39:$A$782,$A49,СВЦЭМ!$B$39:$B$782,E$47)+'СЕТ СН'!$G$9+СВЦЭМ!$D$10+'СЕТ СН'!$G$6-'СЕТ СН'!$G$19</f>
        <v>1990.0042047699999</v>
      </c>
      <c r="F49" s="36">
        <f>SUMIFS(СВЦЭМ!$C$39:$C$782,СВЦЭМ!$A$39:$A$782,$A49,СВЦЭМ!$B$39:$B$782,F$47)+'СЕТ СН'!$G$9+СВЦЭМ!$D$10+'СЕТ СН'!$G$6-'СЕТ СН'!$G$19</f>
        <v>1985.52163774</v>
      </c>
      <c r="G49" s="36">
        <f>SUMIFS(СВЦЭМ!$C$39:$C$782,СВЦЭМ!$A$39:$A$782,$A49,СВЦЭМ!$B$39:$B$782,G$47)+'СЕТ СН'!$G$9+СВЦЭМ!$D$10+'СЕТ СН'!$G$6-'СЕТ СН'!$G$19</f>
        <v>1997.5097501299999</v>
      </c>
      <c r="H49" s="36">
        <f>SUMIFS(СВЦЭМ!$C$39:$C$782,СВЦЭМ!$A$39:$A$782,$A49,СВЦЭМ!$B$39:$B$782,H$47)+'СЕТ СН'!$G$9+СВЦЭМ!$D$10+'СЕТ СН'!$G$6-'СЕТ СН'!$G$19</f>
        <v>1969.8370337900001</v>
      </c>
      <c r="I49" s="36">
        <f>SUMIFS(СВЦЭМ!$C$39:$C$782,СВЦЭМ!$A$39:$A$782,$A49,СВЦЭМ!$B$39:$B$782,I$47)+'СЕТ СН'!$G$9+СВЦЭМ!$D$10+'СЕТ СН'!$G$6-'СЕТ СН'!$G$19</f>
        <v>1921.3635790999999</v>
      </c>
      <c r="J49" s="36">
        <f>SUMIFS(СВЦЭМ!$C$39:$C$782,СВЦЭМ!$A$39:$A$782,$A49,СВЦЭМ!$B$39:$B$782,J$47)+'СЕТ СН'!$G$9+СВЦЭМ!$D$10+'СЕТ СН'!$G$6-'СЕТ СН'!$G$19</f>
        <v>1869.24692882</v>
      </c>
      <c r="K49" s="36">
        <f>SUMIFS(СВЦЭМ!$C$39:$C$782,СВЦЭМ!$A$39:$A$782,$A49,СВЦЭМ!$B$39:$B$782,K$47)+'СЕТ СН'!$G$9+СВЦЭМ!$D$10+'СЕТ СН'!$G$6-'СЕТ СН'!$G$19</f>
        <v>1838.1377715399999</v>
      </c>
      <c r="L49" s="36">
        <f>SUMIFS(СВЦЭМ!$C$39:$C$782,СВЦЭМ!$A$39:$A$782,$A49,СВЦЭМ!$B$39:$B$782,L$47)+'СЕТ СН'!$G$9+СВЦЭМ!$D$10+'СЕТ СН'!$G$6-'СЕТ СН'!$G$19</f>
        <v>1862.8294651199999</v>
      </c>
      <c r="M49" s="36">
        <f>SUMIFS(СВЦЭМ!$C$39:$C$782,СВЦЭМ!$A$39:$A$782,$A49,СВЦЭМ!$B$39:$B$782,M$47)+'СЕТ СН'!$G$9+СВЦЭМ!$D$10+'СЕТ СН'!$G$6-'СЕТ СН'!$G$19</f>
        <v>1864.8146980399999</v>
      </c>
      <c r="N49" s="36">
        <f>SUMIFS(СВЦЭМ!$C$39:$C$782,СВЦЭМ!$A$39:$A$782,$A49,СВЦЭМ!$B$39:$B$782,N$47)+'СЕТ СН'!$G$9+СВЦЭМ!$D$10+'СЕТ СН'!$G$6-'СЕТ СН'!$G$19</f>
        <v>1854.33076628</v>
      </c>
      <c r="O49" s="36">
        <f>SUMIFS(СВЦЭМ!$C$39:$C$782,СВЦЭМ!$A$39:$A$782,$A49,СВЦЭМ!$B$39:$B$782,O$47)+'СЕТ СН'!$G$9+СВЦЭМ!$D$10+'СЕТ СН'!$G$6-'СЕТ СН'!$G$19</f>
        <v>1884.42200071</v>
      </c>
      <c r="P49" s="36">
        <f>SUMIFS(СВЦЭМ!$C$39:$C$782,СВЦЭМ!$A$39:$A$782,$A49,СВЦЭМ!$B$39:$B$782,P$47)+'СЕТ СН'!$G$9+СВЦЭМ!$D$10+'СЕТ СН'!$G$6-'СЕТ СН'!$G$19</f>
        <v>1919.81909225</v>
      </c>
      <c r="Q49" s="36">
        <f>SUMIFS(СВЦЭМ!$C$39:$C$782,СВЦЭМ!$A$39:$A$782,$A49,СВЦЭМ!$B$39:$B$782,Q$47)+'СЕТ СН'!$G$9+СВЦЭМ!$D$10+'СЕТ СН'!$G$6-'СЕТ СН'!$G$19</f>
        <v>1906.34149329</v>
      </c>
      <c r="R49" s="36">
        <f>SUMIFS(СВЦЭМ!$C$39:$C$782,СВЦЭМ!$A$39:$A$782,$A49,СВЦЭМ!$B$39:$B$782,R$47)+'СЕТ СН'!$G$9+СВЦЭМ!$D$10+'СЕТ СН'!$G$6-'СЕТ СН'!$G$19</f>
        <v>1906.7425374899999</v>
      </c>
      <c r="S49" s="36">
        <f>SUMIFS(СВЦЭМ!$C$39:$C$782,СВЦЭМ!$A$39:$A$782,$A49,СВЦЭМ!$B$39:$B$782,S$47)+'СЕТ СН'!$G$9+СВЦЭМ!$D$10+'СЕТ СН'!$G$6-'СЕТ СН'!$G$19</f>
        <v>1906.6236137999999</v>
      </c>
      <c r="T49" s="36">
        <f>SUMIFS(СВЦЭМ!$C$39:$C$782,СВЦЭМ!$A$39:$A$782,$A49,СВЦЭМ!$B$39:$B$782,T$47)+'СЕТ СН'!$G$9+СВЦЭМ!$D$10+'СЕТ СН'!$G$6-'СЕТ СН'!$G$19</f>
        <v>1887.6479618000001</v>
      </c>
      <c r="U49" s="36">
        <f>SUMIFS(СВЦЭМ!$C$39:$C$782,СВЦЭМ!$A$39:$A$782,$A49,СВЦЭМ!$B$39:$B$782,U$47)+'СЕТ СН'!$G$9+СВЦЭМ!$D$10+'СЕТ СН'!$G$6-'СЕТ СН'!$G$19</f>
        <v>1846.5844371200001</v>
      </c>
      <c r="V49" s="36">
        <f>SUMIFS(СВЦЭМ!$C$39:$C$782,СВЦЭМ!$A$39:$A$782,$A49,СВЦЭМ!$B$39:$B$782,V$47)+'СЕТ СН'!$G$9+СВЦЭМ!$D$10+'СЕТ СН'!$G$6-'СЕТ СН'!$G$19</f>
        <v>1845.8785461499999</v>
      </c>
      <c r="W49" s="36">
        <f>SUMIFS(СВЦЭМ!$C$39:$C$782,СВЦЭМ!$A$39:$A$782,$A49,СВЦЭМ!$B$39:$B$782,W$47)+'СЕТ СН'!$G$9+СВЦЭМ!$D$10+'СЕТ СН'!$G$6-'СЕТ СН'!$G$19</f>
        <v>1827.7296270499999</v>
      </c>
      <c r="X49" s="36">
        <f>SUMIFS(СВЦЭМ!$C$39:$C$782,СВЦЭМ!$A$39:$A$782,$A49,СВЦЭМ!$B$39:$B$782,X$47)+'СЕТ СН'!$G$9+СВЦЭМ!$D$10+'СЕТ СН'!$G$6-'СЕТ СН'!$G$19</f>
        <v>1846.7057472700001</v>
      </c>
      <c r="Y49" s="36">
        <f>SUMIFS(СВЦЭМ!$C$39:$C$782,СВЦЭМ!$A$39:$A$782,$A49,СВЦЭМ!$B$39:$B$782,Y$47)+'СЕТ СН'!$G$9+СВЦЭМ!$D$10+'СЕТ СН'!$G$6-'СЕТ СН'!$G$19</f>
        <v>1882.20034076</v>
      </c>
    </row>
    <row r="50" spans="1:25" ht="15.75" x14ac:dyDescent="0.2">
      <c r="A50" s="35">
        <f t="shared" ref="A50:A77" si="1">A49+1</f>
        <v>44654</v>
      </c>
      <c r="B50" s="36">
        <f>SUMIFS(СВЦЭМ!$C$39:$C$782,СВЦЭМ!$A$39:$A$782,$A50,СВЦЭМ!$B$39:$B$782,B$47)+'СЕТ СН'!$G$9+СВЦЭМ!$D$10+'СЕТ СН'!$G$6-'СЕТ СН'!$G$19</f>
        <v>1880.26878493</v>
      </c>
      <c r="C50" s="36">
        <f>SUMIFS(СВЦЭМ!$C$39:$C$782,СВЦЭМ!$A$39:$A$782,$A50,СВЦЭМ!$B$39:$B$782,C$47)+'СЕТ СН'!$G$9+СВЦЭМ!$D$10+'СЕТ СН'!$G$6-'СЕТ СН'!$G$19</f>
        <v>1861.0596052799999</v>
      </c>
      <c r="D50" s="36">
        <f>SUMIFS(СВЦЭМ!$C$39:$C$782,СВЦЭМ!$A$39:$A$782,$A50,СВЦЭМ!$B$39:$B$782,D$47)+'СЕТ СН'!$G$9+СВЦЭМ!$D$10+'СЕТ СН'!$G$6-'СЕТ СН'!$G$19</f>
        <v>1889.35514616</v>
      </c>
      <c r="E50" s="36">
        <f>SUMIFS(СВЦЭМ!$C$39:$C$782,СВЦЭМ!$A$39:$A$782,$A50,СВЦЭМ!$B$39:$B$782,E$47)+'СЕТ СН'!$G$9+СВЦЭМ!$D$10+'СЕТ СН'!$G$6-'СЕТ СН'!$G$19</f>
        <v>1917.26924009</v>
      </c>
      <c r="F50" s="36">
        <f>SUMIFS(СВЦЭМ!$C$39:$C$782,СВЦЭМ!$A$39:$A$782,$A50,СВЦЭМ!$B$39:$B$782,F$47)+'СЕТ СН'!$G$9+СВЦЭМ!$D$10+'СЕТ СН'!$G$6-'СЕТ СН'!$G$19</f>
        <v>1900.2831001299999</v>
      </c>
      <c r="G50" s="36">
        <f>SUMIFS(СВЦЭМ!$C$39:$C$782,СВЦЭМ!$A$39:$A$782,$A50,СВЦЭМ!$B$39:$B$782,G$47)+'СЕТ СН'!$G$9+СВЦЭМ!$D$10+'СЕТ СН'!$G$6-'СЕТ СН'!$G$19</f>
        <v>1889.7935202199999</v>
      </c>
      <c r="H50" s="36">
        <f>SUMIFS(СВЦЭМ!$C$39:$C$782,СВЦЭМ!$A$39:$A$782,$A50,СВЦЭМ!$B$39:$B$782,H$47)+'СЕТ СН'!$G$9+СВЦЭМ!$D$10+'СЕТ СН'!$G$6-'СЕТ СН'!$G$19</f>
        <v>1872.1221906599999</v>
      </c>
      <c r="I50" s="36">
        <f>SUMIFS(СВЦЭМ!$C$39:$C$782,СВЦЭМ!$A$39:$A$782,$A50,СВЦЭМ!$B$39:$B$782,I$47)+'СЕТ СН'!$G$9+СВЦЭМ!$D$10+'СЕТ СН'!$G$6-'СЕТ СН'!$G$19</f>
        <v>1831.8544029</v>
      </c>
      <c r="J50" s="36">
        <f>SUMIFS(СВЦЭМ!$C$39:$C$782,СВЦЭМ!$A$39:$A$782,$A50,СВЦЭМ!$B$39:$B$782,J$47)+'СЕТ СН'!$G$9+СВЦЭМ!$D$10+'СЕТ СН'!$G$6-'СЕТ СН'!$G$19</f>
        <v>1777.9030669599999</v>
      </c>
      <c r="K50" s="36">
        <f>SUMIFS(СВЦЭМ!$C$39:$C$782,СВЦЭМ!$A$39:$A$782,$A50,СВЦЭМ!$B$39:$B$782,K$47)+'СЕТ СН'!$G$9+СВЦЭМ!$D$10+'СЕТ СН'!$G$6-'СЕТ СН'!$G$19</f>
        <v>1750.54358456</v>
      </c>
      <c r="L50" s="36">
        <f>SUMIFS(СВЦЭМ!$C$39:$C$782,СВЦЭМ!$A$39:$A$782,$A50,СВЦЭМ!$B$39:$B$782,L$47)+'СЕТ СН'!$G$9+СВЦЭМ!$D$10+'СЕТ СН'!$G$6-'СЕТ СН'!$G$19</f>
        <v>1781.1338806700001</v>
      </c>
      <c r="M50" s="36">
        <f>SUMIFS(СВЦЭМ!$C$39:$C$782,СВЦЭМ!$A$39:$A$782,$A50,СВЦЭМ!$B$39:$B$782,M$47)+'СЕТ СН'!$G$9+СВЦЭМ!$D$10+'СЕТ СН'!$G$6-'СЕТ СН'!$G$19</f>
        <v>1799.6675897600001</v>
      </c>
      <c r="N50" s="36">
        <f>SUMIFS(СВЦЭМ!$C$39:$C$782,СВЦЭМ!$A$39:$A$782,$A50,СВЦЭМ!$B$39:$B$782,N$47)+'СЕТ СН'!$G$9+СВЦЭМ!$D$10+'СЕТ СН'!$G$6-'СЕТ СН'!$G$19</f>
        <v>1814.0139604599999</v>
      </c>
      <c r="O50" s="36">
        <f>SUMIFS(СВЦЭМ!$C$39:$C$782,СВЦЭМ!$A$39:$A$782,$A50,СВЦЭМ!$B$39:$B$782,O$47)+'СЕТ СН'!$G$9+СВЦЭМ!$D$10+'СЕТ СН'!$G$6-'СЕТ СН'!$G$19</f>
        <v>1843.3668731</v>
      </c>
      <c r="P50" s="36">
        <f>SUMIFS(СВЦЭМ!$C$39:$C$782,СВЦЭМ!$A$39:$A$782,$A50,СВЦЭМ!$B$39:$B$782,P$47)+'СЕТ СН'!$G$9+СВЦЭМ!$D$10+'СЕТ СН'!$G$6-'СЕТ СН'!$G$19</f>
        <v>1854.0602906300001</v>
      </c>
      <c r="Q50" s="36">
        <f>SUMIFS(СВЦЭМ!$C$39:$C$782,СВЦЭМ!$A$39:$A$782,$A50,СВЦЭМ!$B$39:$B$782,Q$47)+'СЕТ СН'!$G$9+СВЦЭМ!$D$10+'СЕТ СН'!$G$6-'СЕТ СН'!$G$19</f>
        <v>1852.0790500599999</v>
      </c>
      <c r="R50" s="36">
        <f>SUMIFS(СВЦЭМ!$C$39:$C$782,СВЦЭМ!$A$39:$A$782,$A50,СВЦЭМ!$B$39:$B$782,R$47)+'СЕТ СН'!$G$9+СВЦЭМ!$D$10+'СЕТ СН'!$G$6-'СЕТ СН'!$G$19</f>
        <v>1845.5506618100001</v>
      </c>
      <c r="S50" s="36">
        <f>SUMIFS(СВЦЭМ!$C$39:$C$782,СВЦЭМ!$A$39:$A$782,$A50,СВЦЭМ!$B$39:$B$782,S$47)+'СЕТ СН'!$G$9+СВЦЭМ!$D$10+'СЕТ СН'!$G$6-'СЕТ СН'!$G$19</f>
        <v>1825.45830439</v>
      </c>
      <c r="T50" s="36">
        <f>SUMIFS(СВЦЭМ!$C$39:$C$782,СВЦЭМ!$A$39:$A$782,$A50,СВЦЭМ!$B$39:$B$782,T$47)+'СЕТ СН'!$G$9+СВЦЭМ!$D$10+'СЕТ СН'!$G$6-'СЕТ СН'!$G$19</f>
        <v>1786.33508856</v>
      </c>
      <c r="U50" s="36">
        <f>SUMIFS(СВЦЭМ!$C$39:$C$782,СВЦЭМ!$A$39:$A$782,$A50,СВЦЭМ!$B$39:$B$782,U$47)+'СЕТ СН'!$G$9+СВЦЭМ!$D$10+'СЕТ СН'!$G$6-'СЕТ СН'!$G$19</f>
        <v>1753.12229499</v>
      </c>
      <c r="V50" s="36">
        <f>SUMIFS(СВЦЭМ!$C$39:$C$782,СВЦЭМ!$A$39:$A$782,$A50,СВЦЭМ!$B$39:$B$782,V$47)+'СЕТ СН'!$G$9+СВЦЭМ!$D$10+'СЕТ СН'!$G$6-'СЕТ СН'!$G$19</f>
        <v>1768.77166906</v>
      </c>
      <c r="W50" s="36">
        <f>SUMIFS(СВЦЭМ!$C$39:$C$782,СВЦЭМ!$A$39:$A$782,$A50,СВЦЭМ!$B$39:$B$782,W$47)+'СЕТ СН'!$G$9+СВЦЭМ!$D$10+'СЕТ СН'!$G$6-'СЕТ СН'!$G$19</f>
        <v>1782.8756069599999</v>
      </c>
      <c r="X50" s="36">
        <f>SUMIFS(СВЦЭМ!$C$39:$C$782,СВЦЭМ!$A$39:$A$782,$A50,СВЦЭМ!$B$39:$B$782,X$47)+'СЕТ СН'!$G$9+СВЦЭМ!$D$10+'СЕТ СН'!$G$6-'СЕТ СН'!$G$19</f>
        <v>1804.25618962</v>
      </c>
      <c r="Y50" s="36">
        <f>SUMIFS(СВЦЭМ!$C$39:$C$782,СВЦЭМ!$A$39:$A$782,$A50,СВЦЭМ!$B$39:$B$782,Y$47)+'СЕТ СН'!$G$9+СВЦЭМ!$D$10+'СЕТ СН'!$G$6-'СЕТ СН'!$G$19</f>
        <v>1830.9892660200001</v>
      </c>
    </row>
    <row r="51" spans="1:25" ht="15.75" x14ac:dyDescent="0.2">
      <c r="A51" s="35">
        <f t="shared" si="1"/>
        <v>44655</v>
      </c>
      <c r="B51" s="36">
        <f>SUMIFS(СВЦЭМ!$C$39:$C$782,СВЦЭМ!$A$39:$A$782,$A51,СВЦЭМ!$B$39:$B$782,B$47)+'СЕТ СН'!$G$9+СВЦЭМ!$D$10+'СЕТ СН'!$G$6-'СЕТ СН'!$G$19</f>
        <v>1831.1474065899999</v>
      </c>
      <c r="C51" s="36">
        <f>SUMIFS(СВЦЭМ!$C$39:$C$782,СВЦЭМ!$A$39:$A$782,$A51,СВЦЭМ!$B$39:$B$782,C$47)+'СЕТ СН'!$G$9+СВЦЭМ!$D$10+'СЕТ СН'!$G$6-'СЕТ СН'!$G$19</f>
        <v>1833.4456004399999</v>
      </c>
      <c r="D51" s="36">
        <f>SUMIFS(СВЦЭМ!$C$39:$C$782,СВЦЭМ!$A$39:$A$782,$A51,СВЦЭМ!$B$39:$B$782,D$47)+'СЕТ СН'!$G$9+СВЦЭМ!$D$10+'СЕТ СН'!$G$6-'СЕТ СН'!$G$19</f>
        <v>1873.7225345499999</v>
      </c>
      <c r="E51" s="36">
        <f>SUMIFS(СВЦЭМ!$C$39:$C$782,СВЦЭМ!$A$39:$A$782,$A51,СВЦЭМ!$B$39:$B$782,E$47)+'СЕТ СН'!$G$9+СВЦЭМ!$D$10+'СЕТ СН'!$G$6-'СЕТ СН'!$G$19</f>
        <v>1887.4688440299999</v>
      </c>
      <c r="F51" s="36">
        <f>SUMIFS(СВЦЭМ!$C$39:$C$782,СВЦЭМ!$A$39:$A$782,$A51,СВЦЭМ!$B$39:$B$782,F$47)+'СЕТ СН'!$G$9+СВЦЭМ!$D$10+'СЕТ СН'!$G$6-'СЕТ СН'!$G$19</f>
        <v>1885.9112464899999</v>
      </c>
      <c r="G51" s="36">
        <f>SUMIFS(СВЦЭМ!$C$39:$C$782,СВЦЭМ!$A$39:$A$782,$A51,СВЦЭМ!$B$39:$B$782,G$47)+'СЕТ СН'!$G$9+СВЦЭМ!$D$10+'СЕТ СН'!$G$6-'СЕТ СН'!$G$19</f>
        <v>1874.5637615099999</v>
      </c>
      <c r="H51" s="36">
        <f>SUMIFS(СВЦЭМ!$C$39:$C$782,СВЦЭМ!$A$39:$A$782,$A51,СВЦЭМ!$B$39:$B$782,H$47)+'СЕТ СН'!$G$9+СВЦЭМ!$D$10+'СЕТ СН'!$G$6-'СЕТ СН'!$G$19</f>
        <v>1823.22796165</v>
      </c>
      <c r="I51" s="36">
        <f>SUMIFS(СВЦЭМ!$C$39:$C$782,СВЦЭМ!$A$39:$A$782,$A51,СВЦЭМ!$B$39:$B$782,I$47)+'СЕТ СН'!$G$9+СВЦЭМ!$D$10+'СЕТ СН'!$G$6-'СЕТ СН'!$G$19</f>
        <v>1795.6914571699999</v>
      </c>
      <c r="J51" s="36">
        <f>SUMIFS(СВЦЭМ!$C$39:$C$782,СВЦЭМ!$A$39:$A$782,$A51,СВЦЭМ!$B$39:$B$782,J$47)+'СЕТ СН'!$G$9+СВЦЭМ!$D$10+'СЕТ СН'!$G$6-'СЕТ СН'!$G$19</f>
        <v>1769.3914769400001</v>
      </c>
      <c r="K51" s="36">
        <f>SUMIFS(СВЦЭМ!$C$39:$C$782,СВЦЭМ!$A$39:$A$782,$A51,СВЦЭМ!$B$39:$B$782,K$47)+'СЕТ СН'!$G$9+СВЦЭМ!$D$10+'СЕТ СН'!$G$6-'СЕТ СН'!$G$19</f>
        <v>1785.15174344</v>
      </c>
      <c r="L51" s="36">
        <f>SUMIFS(СВЦЭМ!$C$39:$C$782,СВЦЭМ!$A$39:$A$782,$A51,СВЦЭМ!$B$39:$B$782,L$47)+'СЕТ СН'!$G$9+СВЦЭМ!$D$10+'СЕТ СН'!$G$6-'СЕТ СН'!$G$19</f>
        <v>1815.2849749100001</v>
      </c>
      <c r="M51" s="36">
        <f>SUMIFS(СВЦЭМ!$C$39:$C$782,СВЦЭМ!$A$39:$A$782,$A51,СВЦЭМ!$B$39:$B$782,M$47)+'СЕТ СН'!$G$9+СВЦЭМ!$D$10+'СЕТ СН'!$G$6-'СЕТ СН'!$G$19</f>
        <v>1795.49647089</v>
      </c>
      <c r="N51" s="36">
        <f>SUMIFS(СВЦЭМ!$C$39:$C$782,СВЦЭМ!$A$39:$A$782,$A51,СВЦЭМ!$B$39:$B$782,N$47)+'СЕТ СН'!$G$9+СВЦЭМ!$D$10+'СЕТ СН'!$G$6-'СЕТ СН'!$G$19</f>
        <v>1784.68394685</v>
      </c>
      <c r="O51" s="36">
        <f>SUMIFS(СВЦЭМ!$C$39:$C$782,СВЦЭМ!$A$39:$A$782,$A51,СВЦЭМ!$B$39:$B$782,O$47)+'СЕТ СН'!$G$9+СВЦЭМ!$D$10+'СЕТ СН'!$G$6-'СЕТ СН'!$G$19</f>
        <v>1808.9681868</v>
      </c>
      <c r="P51" s="36">
        <f>SUMIFS(СВЦЭМ!$C$39:$C$782,СВЦЭМ!$A$39:$A$782,$A51,СВЦЭМ!$B$39:$B$782,P$47)+'СЕТ СН'!$G$9+СВЦЭМ!$D$10+'СЕТ СН'!$G$6-'СЕТ СН'!$G$19</f>
        <v>1829.6922124099999</v>
      </c>
      <c r="Q51" s="36">
        <f>SUMIFS(СВЦЭМ!$C$39:$C$782,СВЦЭМ!$A$39:$A$782,$A51,СВЦЭМ!$B$39:$B$782,Q$47)+'СЕТ СН'!$G$9+СВЦЭМ!$D$10+'СЕТ СН'!$G$6-'СЕТ СН'!$G$19</f>
        <v>1856.99232734</v>
      </c>
      <c r="R51" s="36">
        <f>SUMIFS(СВЦЭМ!$C$39:$C$782,СВЦЭМ!$A$39:$A$782,$A51,СВЦЭМ!$B$39:$B$782,R$47)+'СЕТ СН'!$G$9+СВЦЭМ!$D$10+'СЕТ СН'!$G$6-'СЕТ СН'!$G$19</f>
        <v>1837.50496954</v>
      </c>
      <c r="S51" s="36">
        <f>SUMIFS(СВЦЭМ!$C$39:$C$782,СВЦЭМ!$A$39:$A$782,$A51,СВЦЭМ!$B$39:$B$782,S$47)+'СЕТ СН'!$G$9+СВЦЭМ!$D$10+'СЕТ СН'!$G$6-'СЕТ СН'!$G$19</f>
        <v>1808.9787191</v>
      </c>
      <c r="T51" s="36">
        <f>SUMIFS(СВЦЭМ!$C$39:$C$782,СВЦЭМ!$A$39:$A$782,$A51,СВЦЭМ!$B$39:$B$782,T$47)+'СЕТ СН'!$G$9+СВЦЭМ!$D$10+'СЕТ СН'!$G$6-'СЕТ СН'!$G$19</f>
        <v>1767.0856389099999</v>
      </c>
      <c r="U51" s="36">
        <f>SUMIFS(СВЦЭМ!$C$39:$C$782,СВЦЭМ!$A$39:$A$782,$A51,СВЦЭМ!$B$39:$B$782,U$47)+'СЕТ СН'!$G$9+СВЦЭМ!$D$10+'СЕТ СН'!$G$6-'СЕТ СН'!$G$19</f>
        <v>1750.9534243099999</v>
      </c>
      <c r="V51" s="36">
        <f>SUMIFS(СВЦЭМ!$C$39:$C$782,СВЦЭМ!$A$39:$A$782,$A51,СВЦЭМ!$B$39:$B$782,V$47)+'СЕТ СН'!$G$9+СВЦЭМ!$D$10+'СЕТ СН'!$G$6-'СЕТ СН'!$G$19</f>
        <v>1764.48658512</v>
      </c>
      <c r="W51" s="36">
        <f>SUMIFS(СВЦЭМ!$C$39:$C$782,СВЦЭМ!$A$39:$A$782,$A51,СВЦЭМ!$B$39:$B$782,W$47)+'СЕТ СН'!$G$9+СВЦЭМ!$D$10+'СЕТ СН'!$G$6-'СЕТ СН'!$G$19</f>
        <v>1757.80033736</v>
      </c>
      <c r="X51" s="36">
        <f>SUMIFS(СВЦЭМ!$C$39:$C$782,СВЦЭМ!$A$39:$A$782,$A51,СВЦЭМ!$B$39:$B$782,X$47)+'СЕТ СН'!$G$9+СВЦЭМ!$D$10+'СЕТ СН'!$G$6-'СЕТ СН'!$G$19</f>
        <v>1775.2292042899999</v>
      </c>
      <c r="Y51" s="36">
        <f>SUMIFS(СВЦЭМ!$C$39:$C$782,СВЦЭМ!$A$39:$A$782,$A51,СВЦЭМ!$B$39:$B$782,Y$47)+'СЕТ СН'!$G$9+СВЦЭМ!$D$10+'СЕТ СН'!$G$6-'СЕТ СН'!$G$19</f>
        <v>1796.3886581899999</v>
      </c>
    </row>
    <row r="52" spans="1:25" ht="15.75" x14ac:dyDescent="0.2">
      <c r="A52" s="35">
        <f t="shared" si="1"/>
        <v>44656</v>
      </c>
      <c r="B52" s="36">
        <f>SUMIFS(СВЦЭМ!$C$39:$C$782,СВЦЭМ!$A$39:$A$782,$A52,СВЦЭМ!$B$39:$B$782,B$47)+'СЕТ СН'!$G$9+СВЦЭМ!$D$10+'СЕТ СН'!$G$6-'СЕТ СН'!$G$19</f>
        <v>1966.02959829</v>
      </c>
      <c r="C52" s="36">
        <f>SUMIFS(СВЦЭМ!$C$39:$C$782,СВЦЭМ!$A$39:$A$782,$A52,СВЦЭМ!$B$39:$B$782,C$47)+'СЕТ СН'!$G$9+СВЦЭМ!$D$10+'СЕТ СН'!$G$6-'СЕТ СН'!$G$19</f>
        <v>1965.5771791100001</v>
      </c>
      <c r="D52" s="36">
        <f>SUMIFS(СВЦЭМ!$C$39:$C$782,СВЦЭМ!$A$39:$A$782,$A52,СВЦЭМ!$B$39:$B$782,D$47)+'СЕТ СН'!$G$9+СВЦЭМ!$D$10+'СЕТ СН'!$G$6-'СЕТ СН'!$G$19</f>
        <v>1942.00285123</v>
      </c>
      <c r="E52" s="36">
        <f>SUMIFS(СВЦЭМ!$C$39:$C$782,СВЦЭМ!$A$39:$A$782,$A52,СВЦЭМ!$B$39:$B$782,E$47)+'СЕТ СН'!$G$9+СВЦЭМ!$D$10+'СЕТ СН'!$G$6-'СЕТ СН'!$G$19</f>
        <v>1927.0898703099999</v>
      </c>
      <c r="F52" s="36">
        <f>SUMIFS(СВЦЭМ!$C$39:$C$782,СВЦЭМ!$A$39:$A$782,$A52,СВЦЭМ!$B$39:$B$782,F$47)+'СЕТ СН'!$G$9+СВЦЭМ!$D$10+'СЕТ СН'!$G$6-'СЕТ СН'!$G$19</f>
        <v>1890.4100882099999</v>
      </c>
      <c r="G52" s="36">
        <f>SUMIFS(СВЦЭМ!$C$39:$C$782,СВЦЭМ!$A$39:$A$782,$A52,СВЦЭМ!$B$39:$B$782,G$47)+'СЕТ СН'!$G$9+СВЦЭМ!$D$10+'СЕТ СН'!$G$6-'СЕТ СН'!$G$19</f>
        <v>1903.4550878499999</v>
      </c>
      <c r="H52" s="36">
        <f>SUMIFS(СВЦЭМ!$C$39:$C$782,СВЦЭМ!$A$39:$A$782,$A52,СВЦЭМ!$B$39:$B$782,H$47)+'СЕТ СН'!$G$9+СВЦЭМ!$D$10+'СЕТ СН'!$G$6-'СЕТ СН'!$G$19</f>
        <v>1862.9617521</v>
      </c>
      <c r="I52" s="36">
        <f>SUMIFS(СВЦЭМ!$C$39:$C$782,СВЦЭМ!$A$39:$A$782,$A52,СВЦЭМ!$B$39:$B$782,I$47)+'СЕТ СН'!$G$9+СВЦЭМ!$D$10+'СЕТ СН'!$G$6-'СЕТ СН'!$G$19</f>
        <v>1729.5930732699999</v>
      </c>
      <c r="J52" s="36">
        <f>SUMIFS(СВЦЭМ!$C$39:$C$782,СВЦЭМ!$A$39:$A$782,$A52,СВЦЭМ!$B$39:$B$782,J$47)+'СЕТ СН'!$G$9+СВЦЭМ!$D$10+'СЕТ СН'!$G$6-'СЕТ СН'!$G$19</f>
        <v>1642.8824258600002</v>
      </c>
      <c r="K52" s="36">
        <f>SUMIFS(СВЦЭМ!$C$39:$C$782,СВЦЭМ!$A$39:$A$782,$A52,СВЦЭМ!$B$39:$B$782,K$47)+'СЕТ СН'!$G$9+СВЦЭМ!$D$10+'СЕТ СН'!$G$6-'СЕТ СН'!$G$19</f>
        <v>1652.55136973</v>
      </c>
      <c r="L52" s="36">
        <f>SUMIFS(СВЦЭМ!$C$39:$C$782,СВЦЭМ!$A$39:$A$782,$A52,СВЦЭМ!$B$39:$B$782,L$47)+'СЕТ СН'!$G$9+СВЦЭМ!$D$10+'СЕТ СН'!$G$6-'СЕТ СН'!$G$19</f>
        <v>1680.7918308600001</v>
      </c>
      <c r="M52" s="36">
        <f>SUMIFS(СВЦЭМ!$C$39:$C$782,СВЦЭМ!$A$39:$A$782,$A52,СВЦЭМ!$B$39:$B$782,M$47)+'СЕТ СН'!$G$9+СВЦЭМ!$D$10+'СЕТ СН'!$G$6-'СЕТ СН'!$G$19</f>
        <v>1764.12374714</v>
      </c>
      <c r="N52" s="36">
        <f>SUMIFS(СВЦЭМ!$C$39:$C$782,СВЦЭМ!$A$39:$A$782,$A52,СВЦЭМ!$B$39:$B$782,N$47)+'СЕТ СН'!$G$9+СВЦЭМ!$D$10+'СЕТ СН'!$G$6-'СЕТ СН'!$G$19</f>
        <v>1852.3804952400001</v>
      </c>
      <c r="O52" s="36">
        <f>SUMIFS(СВЦЭМ!$C$39:$C$782,СВЦЭМ!$A$39:$A$782,$A52,СВЦЭМ!$B$39:$B$782,O$47)+'СЕТ СН'!$G$9+СВЦЭМ!$D$10+'СЕТ СН'!$G$6-'СЕТ СН'!$G$19</f>
        <v>1922.80585202</v>
      </c>
      <c r="P52" s="36">
        <f>SUMIFS(СВЦЭМ!$C$39:$C$782,СВЦЭМ!$A$39:$A$782,$A52,СВЦЭМ!$B$39:$B$782,P$47)+'СЕТ СН'!$G$9+СВЦЭМ!$D$10+'СЕТ СН'!$G$6-'СЕТ СН'!$G$19</f>
        <v>1928.59876547</v>
      </c>
      <c r="Q52" s="36">
        <f>SUMIFS(СВЦЭМ!$C$39:$C$782,СВЦЭМ!$A$39:$A$782,$A52,СВЦЭМ!$B$39:$B$782,Q$47)+'СЕТ СН'!$G$9+СВЦЭМ!$D$10+'СЕТ СН'!$G$6-'СЕТ СН'!$G$19</f>
        <v>1895.17031552</v>
      </c>
      <c r="R52" s="36">
        <f>SUMIFS(СВЦЭМ!$C$39:$C$782,СВЦЭМ!$A$39:$A$782,$A52,СВЦЭМ!$B$39:$B$782,R$47)+'СЕТ СН'!$G$9+СВЦЭМ!$D$10+'СЕТ СН'!$G$6-'СЕТ СН'!$G$19</f>
        <v>1773.3852819199999</v>
      </c>
      <c r="S52" s="36">
        <f>SUMIFS(СВЦЭМ!$C$39:$C$782,СВЦЭМ!$A$39:$A$782,$A52,СВЦЭМ!$B$39:$B$782,S$47)+'СЕТ СН'!$G$9+СВЦЭМ!$D$10+'СЕТ СН'!$G$6-'СЕТ СН'!$G$19</f>
        <v>1689.89592275</v>
      </c>
      <c r="T52" s="36">
        <f>SUMIFS(СВЦЭМ!$C$39:$C$782,СВЦЭМ!$A$39:$A$782,$A52,СВЦЭМ!$B$39:$B$782,T$47)+'СЕТ СН'!$G$9+СВЦЭМ!$D$10+'СЕТ СН'!$G$6-'СЕТ СН'!$G$19</f>
        <v>1603.7225742300002</v>
      </c>
      <c r="U52" s="36">
        <f>SUMIFS(СВЦЭМ!$C$39:$C$782,СВЦЭМ!$A$39:$A$782,$A52,СВЦЭМ!$B$39:$B$782,U$47)+'СЕТ СН'!$G$9+СВЦЭМ!$D$10+'СЕТ СН'!$G$6-'СЕТ СН'!$G$19</f>
        <v>1577.7912527100002</v>
      </c>
      <c r="V52" s="36">
        <f>SUMIFS(СВЦЭМ!$C$39:$C$782,СВЦЭМ!$A$39:$A$782,$A52,СВЦЭМ!$B$39:$B$782,V$47)+'СЕТ СН'!$G$9+СВЦЭМ!$D$10+'СЕТ СН'!$G$6-'СЕТ СН'!$G$19</f>
        <v>1572.84487111</v>
      </c>
      <c r="W52" s="36">
        <f>SUMIFS(СВЦЭМ!$C$39:$C$782,СВЦЭМ!$A$39:$A$782,$A52,СВЦЭМ!$B$39:$B$782,W$47)+'СЕТ СН'!$G$9+СВЦЭМ!$D$10+'СЕТ СН'!$G$6-'СЕТ СН'!$G$19</f>
        <v>1565.59037921</v>
      </c>
      <c r="X52" s="36">
        <f>SUMIFS(СВЦЭМ!$C$39:$C$782,СВЦЭМ!$A$39:$A$782,$A52,СВЦЭМ!$B$39:$B$782,X$47)+'СЕТ СН'!$G$9+СВЦЭМ!$D$10+'СЕТ СН'!$G$6-'СЕТ СН'!$G$19</f>
        <v>1591.5232295800001</v>
      </c>
      <c r="Y52" s="36">
        <f>SUMIFS(СВЦЭМ!$C$39:$C$782,СВЦЭМ!$A$39:$A$782,$A52,СВЦЭМ!$B$39:$B$782,Y$47)+'СЕТ СН'!$G$9+СВЦЭМ!$D$10+'СЕТ СН'!$G$6-'СЕТ СН'!$G$19</f>
        <v>1622.4834493400001</v>
      </c>
    </row>
    <row r="53" spans="1:25" ht="15.75" x14ac:dyDescent="0.2">
      <c r="A53" s="35">
        <f t="shared" si="1"/>
        <v>44657</v>
      </c>
      <c r="B53" s="36">
        <f>SUMIFS(СВЦЭМ!$C$39:$C$782,СВЦЭМ!$A$39:$A$782,$A53,СВЦЭМ!$B$39:$B$782,B$47)+'СЕТ СН'!$G$9+СВЦЭМ!$D$10+'СЕТ СН'!$G$6-'СЕТ СН'!$G$19</f>
        <v>1940.05063318</v>
      </c>
      <c r="C53" s="36">
        <f>SUMIFS(СВЦЭМ!$C$39:$C$782,СВЦЭМ!$A$39:$A$782,$A53,СВЦЭМ!$B$39:$B$782,C$47)+'СЕТ СН'!$G$9+СВЦЭМ!$D$10+'СЕТ СН'!$G$6-'СЕТ СН'!$G$19</f>
        <v>1929.5991214399999</v>
      </c>
      <c r="D53" s="36">
        <f>SUMIFS(СВЦЭМ!$C$39:$C$782,СВЦЭМ!$A$39:$A$782,$A53,СВЦЭМ!$B$39:$B$782,D$47)+'СЕТ СН'!$G$9+СВЦЭМ!$D$10+'СЕТ СН'!$G$6-'СЕТ СН'!$G$19</f>
        <v>1941.00717973</v>
      </c>
      <c r="E53" s="36">
        <f>SUMIFS(СВЦЭМ!$C$39:$C$782,СВЦЭМ!$A$39:$A$782,$A53,СВЦЭМ!$B$39:$B$782,E$47)+'СЕТ СН'!$G$9+СВЦЭМ!$D$10+'СЕТ СН'!$G$6-'СЕТ СН'!$G$19</f>
        <v>1938.11369242</v>
      </c>
      <c r="F53" s="36">
        <f>SUMIFS(СВЦЭМ!$C$39:$C$782,СВЦЭМ!$A$39:$A$782,$A53,СВЦЭМ!$B$39:$B$782,F$47)+'СЕТ СН'!$G$9+СВЦЭМ!$D$10+'СЕТ СН'!$G$6-'СЕТ СН'!$G$19</f>
        <v>1924.5811578</v>
      </c>
      <c r="G53" s="36">
        <f>SUMIFS(СВЦЭМ!$C$39:$C$782,СВЦЭМ!$A$39:$A$782,$A53,СВЦЭМ!$B$39:$B$782,G$47)+'СЕТ СН'!$G$9+СВЦЭМ!$D$10+'СЕТ СН'!$G$6-'СЕТ СН'!$G$19</f>
        <v>1910.0392054399999</v>
      </c>
      <c r="H53" s="36">
        <f>SUMIFS(СВЦЭМ!$C$39:$C$782,СВЦЭМ!$A$39:$A$782,$A53,СВЦЭМ!$B$39:$B$782,H$47)+'СЕТ СН'!$G$9+СВЦЭМ!$D$10+'СЕТ СН'!$G$6-'СЕТ СН'!$G$19</f>
        <v>1850.99174004</v>
      </c>
      <c r="I53" s="36">
        <f>SUMIFS(СВЦЭМ!$C$39:$C$782,СВЦЭМ!$A$39:$A$782,$A53,СВЦЭМ!$B$39:$B$782,I$47)+'СЕТ СН'!$G$9+СВЦЭМ!$D$10+'СЕТ СН'!$G$6-'СЕТ СН'!$G$19</f>
        <v>1814.7508404</v>
      </c>
      <c r="J53" s="36">
        <f>SUMIFS(СВЦЭМ!$C$39:$C$782,СВЦЭМ!$A$39:$A$782,$A53,СВЦЭМ!$B$39:$B$782,J$47)+'СЕТ СН'!$G$9+СВЦЭМ!$D$10+'СЕТ СН'!$G$6-'СЕТ СН'!$G$19</f>
        <v>1841.0163914699999</v>
      </c>
      <c r="K53" s="36">
        <f>SUMIFS(СВЦЭМ!$C$39:$C$782,СВЦЭМ!$A$39:$A$782,$A53,СВЦЭМ!$B$39:$B$782,K$47)+'СЕТ СН'!$G$9+СВЦЭМ!$D$10+'СЕТ СН'!$G$6-'СЕТ СН'!$G$19</f>
        <v>1856.4516562599999</v>
      </c>
      <c r="L53" s="36">
        <f>SUMIFS(СВЦЭМ!$C$39:$C$782,СВЦЭМ!$A$39:$A$782,$A53,СВЦЭМ!$B$39:$B$782,L$47)+'СЕТ СН'!$G$9+СВЦЭМ!$D$10+'СЕТ СН'!$G$6-'СЕТ СН'!$G$19</f>
        <v>1885.99177506</v>
      </c>
      <c r="M53" s="36">
        <f>SUMIFS(СВЦЭМ!$C$39:$C$782,СВЦЭМ!$A$39:$A$782,$A53,СВЦЭМ!$B$39:$B$782,M$47)+'СЕТ СН'!$G$9+СВЦЭМ!$D$10+'СЕТ СН'!$G$6-'СЕТ СН'!$G$19</f>
        <v>1875.50176431</v>
      </c>
      <c r="N53" s="36">
        <f>SUMIFS(СВЦЭМ!$C$39:$C$782,СВЦЭМ!$A$39:$A$782,$A53,СВЦЭМ!$B$39:$B$782,N$47)+'СЕТ СН'!$G$9+СВЦЭМ!$D$10+'СЕТ СН'!$G$6-'СЕТ СН'!$G$19</f>
        <v>1852.4050956399999</v>
      </c>
      <c r="O53" s="36">
        <f>SUMIFS(СВЦЭМ!$C$39:$C$782,СВЦЭМ!$A$39:$A$782,$A53,СВЦЭМ!$B$39:$B$782,O$47)+'СЕТ СН'!$G$9+СВЦЭМ!$D$10+'СЕТ СН'!$G$6-'СЕТ СН'!$G$19</f>
        <v>1925.20317086</v>
      </c>
      <c r="P53" s="36">
        <f>SUMIFS(СВЦЭМ!$C$39:$C$782,СВЦЭМ!$A$39:$A$782,$A53,СВЦЭМ!$B$39:$B$782,P$47)+'СЕТ СН'!$G$9+СВЦЭМ!$D$10+'СЕТ СН'!$G$6-'СЕТ СН'!$G$19</f>
        <v>1925.6208592099999</v>
      </c>
      <c r="Q53" s="36">
        <f>SUMIFS(СВЦЭМ!$C$39:$C$782,СВЦЭМ!$A$39:$A$782,$A53,СВЦЭМ!$B$39:$B$782,Q$47)+'СЕТ СН'!$G$9+СВЦЭМ!$D$10+'СЕТ СН'!$G$6-'СЕТ СН'!$G$19</f>
        <v>1908.4985464199999</v>
      </c>
      <c r="R53" s="36">
        <f>SUMIFS(СВЦЭМ!$C$39:$C$782,СВЦЭМ!$A$39:$A$782,$A53,СВЦЭМ!$B$39:$B$782,R$47)+'СЕТ СН'!$G$9+СВЦЭМ!$D$10+'СЕТ СН'!$G$6-'СЕТ СН'!$G$19</f>
        <v>1868.81420123</v>
      </c>
      <c r="S53" s="36">
        <f>SUMIFS(СВЦЭМ!$C$39:$C$782,СВЦЭМ!$A$39:$A$782,$A53,СВЦЭМ!$B$39:$B$782,S$47)+'СЕТ СН'!$G$9+СВЦЭМ!$D$10+'СЕТ СН'!$G$6-'СЕТ СН'!$G$19</f>
        <v>1869.4576715599999</v>
      </c>
      <c r="T53" s="36">
        <f>SUMIFS(СВЦЭМ!$C$39:$C$782,СВЦЭМ!$A$39:$A$782,$A53,СВЦЭМ!$B$39:$B$782,T$47)+'СЕТ СН'!$G$9+СВЦЭМ!$D$10+'СЕТ СН'!$G$6-'СЕТ СН'!$G$19</f>
        <v>1900.60244046</v>
      </c>
      <c r="U53" s="36">
        <f>SUMIFS(СВЦЭМ!$C$39:$C$782,СВЦЭМ!$A$39:$A$782,$A53,СВЦЭМ!$B$39:$B$782,U$47)+'СЕТ СН'!$G$9+СВЦЭМ!$D$10+'СЕТ СН'!$G$6-'СЕТ СН'!$G$19</f>
        <v>1842.8915556699999</v>
      </c>
      <c r="V53" s="36">
        <f>SUMIFS(СВЦЭМ!$C$39:$C$782,СВЦЭМ!$A$39:$A$782,$A53,СВЦЭМ!$B$39:$B$782,V$47)+'СЕТ СН'!$G$9+СВЦЭМ!$D$10+'СЕТ СН'!$G$6-'СЕТ СН'!$G$19</f>
        <v>1813.39284438</v>
      </c>
      <c r="W53" s="36">
        <f>SUMIFS(СВЦЭМ!$C$39:$C$782,СВЦЭМ!$A$39:$A$782,$A53,СВЦЭМ!$B$39:$B$782,W$47)+'СЕТ СН'!$G$9+СВЦЭМ!$D$10+'СЕТ СН'!$G$6-'СЕТ СН'!$G$19</f>
        <v>1792.91967742</v>
      </c>
      <c r="X53" s="36">
        <f>SUMIFS(СВЦЭМ!$C$39:$C$782,СВЦЭМ!$A$39:$A$782,$A53,СВЦЭМ!$B$39:$B$782,X$47)+'СЕТ СН'!$G$9+СВЦЭМ!$D$10+'СЕТ СН'!$G$6-'СЕТ СН'!$G$19</f>
        <v>1825.6204146800001</v>
      </c>
      <c r="Y53" s="36">
        <f>SUMIFS(СВЦЭМ!$C$39:$C$782,СВЦЭМ!$A$39:$A$782,$A53,СВЦЭМ!$B$39:$B$782,Y$47)+'СЕТ СН'!$G$9+СВЦЭМ!$D$10+'СЕТ СН'!$G$6-'СЕТ СН'!$G$19</f>
        <v>1893.10115077</v>
      </c>
    </row>
    <row r="54" spans="1:25" ht="15.75" x14ac:dyDescent="0.2">
      <c r="A54" s="35">
        <f t="shared" si="1"/>
        <v>44658</v>
      </c>
      <c r="B54" s="36">
        <f>SUMIFS(СВЦЭМ!$C$39:$C$782,СВЦЭМ!$A$39:$A$782,$A54,СВЦЭМ!$B$39:$B$782,B$47)+'СЕТ СН'!$G$9+СВЦЭМ!$D$10+'СЕТ СН'!$G$6-'СЕТ СН'!$G$19</f>
        <v>1921.66773599</v>
      </c>
      <c r="C54" s="36">
        <f>SUMIFS(СВЦЭМ!$C$39:$C$782,СВЦЭМ!$A$39:$A$782,$A54,СВЦЭМ!$B$39:$B$782,C$47)+'СЕТ СН'!$G$9+СВЦЭМ!$D$10+'СЕТ СН'!$G$6-'СЕТ СН'!$G$19</f>
        <v>1917.4495484500001</v>
      </c>
      <c r="D54" s="36">
        <f>SUMIFS(СВЦЭМ!$C$39:$C$782,СВЦЭМ!$A$39:$A$782,$A54,СВЦЭМ!$B$39:$B$782,D$47)+'СЕТ СН'!$G$9+СВЦЭМ!$D$10+'СЕТ СН'!$G$6-'СЕТ СН'!$G$19</f>
        <v>1856.2985727600001</v>
      </c>
      <c r="E54" s="36">
        <f>SUMIFS(СВЦЭМ!$C$39:$C$782,СВЦЭМ!$A$39:$A$782,$A54,СВЦЭМ!$B$39:$B$782,E$47)+'СЕТ СН'!$G$9+СВЦЭМ!$D$10+'СЕТ СН'!$G$6-'СЕТ СН'!$G$19</f>
        <v>1824.01535242</v>
      </c>
      <c r="F54" s="36">
        <f>SUMIFS(СВЦЭМ!$C$39:$C$782,СВЦЭМ!$A$39:$A$782,$A54,СВЦЭМ!$B$39:$B$782,F$47)+'СЕТ СН'!$G$9+СВЦЭМ!$D$10+'СЕТ СН'!$G$6-'СЕТ СН'!$G$19</f>
        <v>1832.2616015799999</v>
      </c>
      <c r="G54" s="36">
        <f>SUMIFS(СВЦЭМ!$C$39:$C$782,СВЦЭМ!$A$39:$A$782,$A54,СВЦЭМ!$B$39:$B$782,G$47)+'СЕТ СН'!$G$9+СВЦЭМ!$D$10+'СЕТ СН'!$G$6-'СЕТ СН'!$G$19</f>
        <v>1845.7365818599999</v>
      </c>
      <c r="H54" s="36">
        <f>SUMIFS(СВЦЭМ!$C$39:$C$782,СВЦЭМ!$A$39:$A$782,$A54,СВЦЭМ!$B$39:$B$782,H$47)+'СЕТ СН'!$G$9+СВЦЭМ!$D$10+'СЕТ СН'!$G$6-'СЕТ СН'!$G$19</f>
        <v>1833.9483809000001</v>
      </c>
      <c r="I54" s="36">
        <f>SUMIFS(СВЦЭМ!$C$39:$C$782,СВЦЭМ!$A$39:$A$782,$A54,СВЦЭМ!$B$39:$B$782,I$47)+'СЕТ СН'!$G$9+СВЦЭМ!$D$10+'СЕТ СН'!$G$6-'СЕТ СН'!$G$19</f>
        <v>1820.17987429</v>
      </c>
      <c r="J54" s="36">
        <f>SUMIFS(СВЦЭМ!$C$39:$C$782,СВЦЭМ!$A$39:$A$782,$A54,СВЦЭМ!$B$39:$B$782,J$47)+'СЕТ СН'!$G$9+СВЦЭМ!$D$10+'СЕТ СН'!$G$6-'СЕТ СН'!$G$19</f>
        <v>1825.3137735400001</v>
      </c>
      <c r="K54" s="36">
        <f>SUMIFS(СВЦЭМ!$C$39:$C$782,СВЦЭМ!$A$39:$A$782,$A54,СВЦЭМ!$B$39:$B$782,K$47)+'СЕТ СН'!$G$9+СВЦЭМ!$D$10+'СЕТ СН'!$G$6-'СЕТ СН'!$G$19</f>
        <v>1834.87185583</v>
      </c>
      <c r="L54" s="36">
        <f>SUMIFS(СВЦЭМ!$C$39:$C$782,СВЦЭМ!$A$39:$A$782,$A54,СВЦЭМ!$B$39:$B$782,L$47)+'СЕТ СН'!$G$9+СВЦЭМ!$D$10+'СЕТ СН'!$G$6-'СЕТ СН'!$G$19</f>
        <v>1804.74707805</v>
      </c>
      <c r="M54" s="36">
        <f>SUMIFS(СВЦЭМ!$C$39:$C$782,СВЦЭМ!$A$39:$A$782,$A54,СВЦЭМ!$B$39:$B$782,M$47)+'СЕТ СН'!$G$9+СВЦЭМ!$D$10+'СЕТ СН'!$G$6-'СЕТ СН'!$G$19</f>
        <v>1821.03200743</v>
      </c>
      <c r="N54" s="36">
        <f>SUMIFS(СВЦЭМ!$C$39:$C$782,СВЦЭМ!$A$39:$A$782,$A54,СВЦЭМ!$B$39:$B$782,N$47)+'СЕТ СН'!$G$9+СВЦЭМ!$D$10+'СЕТ СН'!$G$6-'СЕТ СН'!$G$19</f>
        <v>1774.92927874</v>
      </c>
      <c r="O54" s="36">
        <f>SUMIFS(СВЦЭМ!$C$39:$C$782,СВЦЭМ!$A$39:$A$782,$A54,СВЦЭМ!$B$39:$B$782,O$47)+'СЕТ СН'!$G$9+СВЦЭМ!$D$10+'СЕТ СН'!$G$6-'СЕТ СН'!$G$19</f>
        <v>1749.76880448</v>
      </c>
      <c r="P54" s="36">
        <f>SUMIFS(СВЦЭМ!$C$39:$C$782,СВЦЭМ!$A$39:$A$782,$A54,СВЦЭМ!$B$39:$B$782,P$47)+'СЕТ СН'!$G$9+СВЦЭМ!$D$10+'СЕТ СН'!$G$6-'СЕТ СН'!$G$19</f>
        <v>1725.742332</v>
      </c>
      <c r="Q54" s="36">
        <f>SUMIFS(СВЦЭМ!$C$39:$C$782,СВЦЭМ!$A$39:$A$782,$A54,СВЦЭМ!$B$39:$B$782,Q$47)+'СЕТ СН'!$G$9+СВЦЭМ!$D$10+'СЕТ СН'!$G$6-'СЕТ СН'!$G$19</f>
        <v>1732.3053419099999</v>
      </c>
      <c r="R54" s="36">
        <f>SUMIFS(СВЦЭМ!$C$39:$C$782,СВЦЭМ!$A$39:$A$782,$A54,СВЦЭМ!$B$39:$B$782,R$47)+'СЕТ СН'!$G$9+СВЦЭМ!$D$10+'СЕТ СН'!$G$6-'СЕТ СН'!$G$19</f>
        <v>1793.1445950099999</v>
      </c>
      <c r="S54" s="36">
        <f>SUMIFS(СВЦЭМ!$C$39:$C$782,СВЦЭМ!$A$39:$A$782,$A54,СВЦЭМ!$B$39:$B$782,S$47)+'СЕТ СН'!$G$9+СВЦЭМ!$D$10+'СЕТ СН'!$G$6-'СЕТ СН'!$G$19</f>
        <v>1788.7641348</v>
      </c>
      <c r="T54" s="36">
        <f>SUMIFS(СВЦЭМ!$C$39:$C$782,СВЦЭМ!$A$39:$A$782,$A54,СВЦЭМ!$B$39:$B$782,T$47)+'СЕТ СН'!$G$9+СВЦЭМ!$D$10+'СЕТ СН'!$G$6-'СЕТ СН'!$G$19</f>
        <v>1776.63008885</v>
      </c>
      <c r="U54" s="36">
        <f>SUMIFS(СВЦЭМ!$C$39:$C$782,СВЦЭМ!$A$39:$A$782,$A54,СВЦЭМ!$B$39:$B$782,U$47)+'СЕТ СН'!$G$9+СВЦЭМ!$D$10+'СЕТ СН'!$G$6-'СЕТ СН'!$G$19</f>
        <v>1774.40383101</v>
      </c>
      <c r="V54" s="36">
        <f>SUMIFS(СВЦЭМ!$C$39:$C$782,СВЦЭМ!$A$39:$A$782,$A54,СВЦЭМ!$B$39:$B$782,V$47)+'СЕТ СН'!$G$9+СВЦЭМ!$D$10+'СЕТ СН'!$G$6-'СЕТ СН'!$G$19</f>
        <v>1764.6492460499999</v>
      </c>
      <c r="W54" s="36">
        <f>SUMIFS(СВЦЭМ!$C$39:$C$782,СВЦЭМ!$A$39:$A$782,$A54,СВЦЭМ!$B$39:$B$782,W$47)+'СЕТ СН'!$G$9+СВЦЭМ!$D$10+'СЕТ СН'!$G$6-'СЕТ СН'!$G$19</f>
        <v>1761.66395947</v>
      </c>
      <c r="X54" s="36">
        <f>SUMIFS(СВЦЭМ!$C$39:$C$782,СВЦЭМ!$A$39:$A$782,$A54,СВЦЭМ!$B$39:$B$782,X$47)+'СЕТ СН'!$G$9+СВЦЭМ!$D$10+'СЕТ СН'!$G$6-'СЕТ СН'!$G$19</f>
        <v>1833.7050271599999</v>
      </c>
      <c r="Y54" s="36">
        <f>SUMIFS(СВЦЭМ!$C$39:$C$782,СВЦЭМ!$A$39:$A$782,$A54,СВЦЭМ!$B$39:$B$782,Y$47)+'СЕТ СН'!$G$9+СВЦЭМ!$D$10+'СЕТ СН'!$G$6-'СЕТ СН'!$G$19</f>
        <v>1864.0530097399999</v>
      </c>
    </row>
    <row r="55" spans="1:25" ht="15.75" x14ac:dyDescent="0.2">
      <c r="A55" s="35">
        <f t="shared" si="1"/>
        <v>44659</v>
      </c>
      <c r="B55" s="36">
        <f>SUMIFS(СВЦЭМ!$C$39:$C$782,СВЦЭМ!$A$39:$A$782,$A55,СВЦЭМ!$B$39:$B$782,B$47)+'СЕТ СН'!$G$9+СВЦЭМ!$D$10+'СЕТ СН'!$G$6-'СЕТ СН'!$G$19</f>
        <v>1755.2079986599999</v>
      </c>
      <c r="C55" s="36">
        <f>SUMIFS(СВЦЭМ!$C$39:$C$782,СВЦЭМ!$A$39:$A$782,$A55,СВЦЭМ!$B$39:$B$782,C$47)+'СЕТ СН'!$G$9+СВЦЭМ!$D$10+'СЕТ СН'!$G$6-'СЕТ СН'!$G$19</f>
        <v>1749.44677391</v>
      </c>
      <c r="D55" s="36">
        <f>SUMIFS(СВЦЭМ!$C$39:$C$782,СВЦЭМ!$A$39:$A$782,$A55,СВЦЭМ!$B$39:$B$782,D$47)+'СЕТ СН'!$G$9+СВЦЭМ!$D$10+'СЕТ СН'!$G$6-'СЕТ СН'!$G$19</f>
        <v>1761.4000789500001</v>
      </c>
      <c r="E55" s="36">
        <f>SUMIFS(СВЦЭМ!$C$39:$C$782,СВЦЭМ!$A$39:$A$782,$A55,СВЦЭМ!$B$39:$B$782,E$47)+'СЕТ СН'!$G$9+СВЦЭМ!$D$10+'СЕТ СН'!$G$6-'СЕТ СН'!$G$19</f>
        <v>1800.1526341599999</v>
      </c>
      <c r="F55" s="36">
        <f>SUMIFS(СВЦЭМ!$C$39:$C$782,СВЦЭМ!$A$39:$A$782,$A55,СВЦЭМ!$B$39:$B$782,F$47)+'СЕТ СН'!$G$9+СВЦЭМ!$D$10+'СЕТ СН'!$G$6-'СЕТ СН'!$G$19</f>
        <v>1801.70028394</v>
      </c>
      <c r="G55" s="36">
        <f>SUMIFS(СВЦЭМ!$C$39:$C$782,СВЦЭМ!$A$39:$A$782,$A55,СВЦЭМ!$B$39:$B$782,G$47)+'СЕТ СН'!$G$9+СВЦЭМ!$D$10+'СЕТ СН'!$G$6-'СЕТ СН'!$G$19</f>
        <v>1784.2028802099999</v>
      </c>
      <c r="H55" s="36">
        <f>SUMIFS(СВЦЭМ!$C$39:$C$782,СВЦЭМ!$A$39:$A$782,$A55,СВЦЭМ!$B$39:$B$782,H$47)+'СЕТ СН'!$G$9+СВЦЭМ!$D$10+'СЕТ СН'!$G$6-'СЕТ СН'!$G$19</f>
        <v>1728.7322223399999</v>
      </c>
      <c r="I55" s="36">
        <f>SUMIFS(СВЦЭМ!$C$39:$C$782,СВЦЭМ!$A$39:$A$782,$A55,СВЦЭМ!$B$39:$B$782,I$47)+'СЕТ СН'!$G$9+СВЦЭМ!$D$10+'СЕТ СН'!$G$6-'СЕТ СН'!$G$19</f>
        <v>1697.0491641200001</v>
      </c>
      <c r="J55" s="36">
        <f>SUMIFS(СВЦЭМ!$C$39:$C$782,СВЦЭМ!$A$39:$A$782,$A55,СВЦЭМ!$B$39:$B$782,J$47)+'СЕТ СН'!$G$9+СВЦЭМ!$D$10+'СЕТ СН'!$G$6-'СЕТ СН'!$G$19</f>
        <v>1707.0986038000001</v>
      </c>
      <c r="K55" s="36">
        <f>SUMIFS(СВЦЭМ!$C$39:$C$782,СВЦЭМ!$A$39:$A$782,$A55,СВЦЭМ!$B$39:$B$782,K$47)+'СЕТ СН'!$G$9+СВЦЭМ!$D$10+'СЕТ СН'!$G$6-'СЕТ СН'!$G$19</f>
        <v>1711.97877939</v>
      </c>
      <c r="L55" s="36">
        <f>SUMIFS(СВЦЭМ!$C$39:$C$782,СВЦЭМ!$A$39:$A$782,$A55,СВЦЭМ!$B$39:$B$782,L$47)+'СЕТ СН'!$G$9+СВЦЭМ!$D$10+'СЕТ СН'!$G$6-'СЕТ СН'!$G$19</f>
        <v>1719.58580413</v>
      </c>
      <c r="M55" s="36">
        <f>SUMIFS(СВЦЭМ!$C$39:$C$782,СВЦЭМ!$A$39:$A$782,$A55,СВЦЭМ!$B$39:$B$782,M$47)+'СЕТ СН'!$G$9+СВЦЭМ!$D$10+'СЕТ СН'!$G$6-'СЕТ СН'!$G$19</f>
        <v>1712.4365895000001</v>
      </c>
      <c r="N55" s="36">
        <f>SUMIFS(СВЦЭМ!$C$39:$C$782,СВЦЭМ!$A$39:$A$782,$A55,СВЦЭМ!$B$39:$B$782,N$47)+'СЕТ СН'!$G$9+СВЦЭМ!$D$10+'СЕТ СН'!$G$6-'СЕТ СН'!$G$19</f>
        <v>1716.27645693</v>
      </c>
      <c r="O55" s="36">
        <f>SUMIFS(СВЦЭМ!$C$39:$C$782,СВЦЭМ!$A$39:$A$782,$A55,СВЦЭМ!$B$39:$B$782,O$47)+'СЕТ СН'!$G$9+СВЦЭМ!$D$10+'СЕТ СН'!$G$6-'СЕТ СН'!$G$19</f>
        <v>1762.1168343499999</v>
      </c>
      <c r="P55" s="36">
        <f>SUMIFS(СВЦЭМ!$C$39:$C$782,СВЦЭМ!$A$39:$A$782,$A55,СВЦЭМ!$B$39:$B$782,P$47)+'СЕТ СН'!$G$9+СВЦЭМ!$D$10+'СЕТ СН'!$G$6-'СЕТ СН'!$G$19</f>
        <v>1780.37539128</v>
      </c>
      <c r="Q55" s="36">
        <f>SUMIFS(СВЦЭМ!$C$39:$C$782,СВЦЭМ!$A$39:$A$782,$A55,СВЦЭМ!$B$39:$B$782,Q$47)+'СЕТ СН'!$G$9+СВЦЭМ!$D$10+'СЕТ СН'!$G$6-'СЕТ СН'!$G$19</f>
        <v>1788.2475131399999</v>
      </c>
      <c r="R55" s="36">
        <f>SUMIFS(СВЦЭМ!$C$39:$C$782,СВЦЭМ!$A$39:$A$782,$A55,СВЦЭМ!$B$39:$B$782,R$47)+'СЕТ СН'!$G$9+СВЦЭМ!$D$10+'СЕТ СН'!$G$6-'СЕТ СН'!$G$19</f>
        <v>1784.0031791700001</v>
      </c>
      <c r="S55" s="36">
        <f>SUMIFS(СВЦЭМ!$C$39:$C$782,СВЦЭМ!$A$39:$A$782,$A55,СВЦЭМ!$B$39:$B$782,S$47)+'СЕТ СН'!$G$9+СВЦЭМ!$D$10+'СЕТ СН'!$G$6-'СЕТ СН'!$G$19</f>
        <v>1784.2143837799999</v>
      </c>
      <c r="T55" s="36">
        <f>SUMIFS(СВЦЭМ!$C$39:$C$782,СВЦЭМ!$A$39:$A$782,$A55,СВЦЭМ!$B$39:$B$782,T$47)+'СЕТ СН'!$G$9+СВЦЭМ!$D$10+'СЕТ СН'!$G$6-'СЕТ СН'!$G$19</f>
        <v>1757.4964578500001</v>
      </c>
      <c r="U55" s="36">
        <f>SUMIFS(СВЦЭМ!$C$39:$C$782,СВЦЭМ!$A$39:$A$782,$A55,СВЦЭМ!$B$39:$B$782,U$47)+'СЕТ СН'!$G$9+СВЦЭМ!$D$10+'СЕТ СН'!$G$6-'СЕТ СН'!$G$19</f>
        <v>1720.6788783300001</v>
      </c>
      <c r="V55" s="36">
        <f>SUMIFS(СВЦЭМ!$C$39:$C$782,СВЦЭМ!$A$39:$A$782,$A55,СВЦЭМ!$B$39:$B$782,V$47)+'СЕТ СН'!$G$9+СВЦЭМ!$D$10+'СЕТ СН'!$G$6-'СЕТ СН'!$G$19</f>
        <v>1727.21462103</v>
      </c>
      <c r="W55" s="36">
        <f>SUMIFS(СВЦЭМ!$C$39:$C$782,СВЦЭМ!$A$39:$A$782,$A55,СВЦЭМ!$B$39:$B$782,W$47)+'СЕТ СН'!$G$9+СВЦЭМ!$D$10+'СЕТ СН'!$G$6-'СЕТ СН'!$G$19</f>
        <v>1717.3213600500001</v>
      </c>
      <c r="X55" s="36">
        <f>SUMIFS(СВЦЭМ!$C$39:$C$782,СВЦЭМ!$A$39:$A$782,$A55,СВЦЭМ!$B$39:$B$782,X$47)+'СЕТ СН'!$G$9+СВЦЭМ!$D$10+'СЕТ СН'!$G$6-'СЕТ СН'!$G$19</f>
        <v>1742.13986531</v>
      </c>
      <c r="Y55" s="36">
        <f>SUMIFS(СВЦЭМ!$C$39:$C$782,СВЦЭМ!$A$39:$A$782,$A55,СВЦЭМ!$B$39:$B$782,Y$47)+'СЕТ СН'!$G$9+СВЦЭМ!$D$10+'СЕТ СН'!$G$6-'СЕТ СН'!$G$19</f>
        <v>1773.9702750599999</v>
      </c>
    </row>
    <row r="56" spans="1:25" ht="15.75" x14ac:dyDescent="0.2">
      <c r="A56" s="35">
        <f t="shared" si="1"/>
        <v>44660</v>
      </c>
      <c r="B56" s="36">
        <f>SUMIFS(СВЦЭМ!$C$39:$C$782,СВЦЭМ!$A$39:$A$782,$A56,СВЦЭМ!$B$39:$B$782,B$47)+'СЕТ СН'!$G$9+СВЦЭМ!$D$10+'СЕТ СН'!$G$6-'СЕТ СН'!$G$19</f>
        <v>1841.11271519</v>
      </c>
      <c r="C56" s="36">
        <f>SUMIFS(СВЦЭМ!$C$39:$C$782,СВЦЭМ!$A$39:$A$782,$A56,СВЦЭМ!$B$39:$B$782,C$47)+'СЕТ СН'!$G$9+СВЦЭМ!$D$10+'СЕТ СН'!$G$6-'СЕТ СН'!$G$19</f>
        <v>1819.2550011000001</v>
      </c>
      <c r="D56" s="36">
        <f>SUMIFS(СВЦЭМ!$C$39:$C$782,СВЦЭМ!$A$39:$A$782,$A56,СВЦЭМ!$B$39:$B$782,D$47)+'СЕТ СН'!$G$9+СВЦЭМ!$D$10+'СЕТ СН'!$G$6-'СЕТ СН'!$G$19</f>
        <v>1848.81783238</v>
      </c>
      <c r="E56" s="36">
        <f>SUMIFS(СВЦЭМ!$C$39:$C$782,СВЦЭМ!$A$39:$A$782,$A56,СВЦЭМ!$B$39:$B$782,E$47)+'СЕТ СН'!$G$9+СВЦЭМ!$D$10+'СЕТ СН'!$G$6-'СЕТ СН'!$G$19</f>
        <v>1875.5045365799999</v>
      </c>
      <c r="F56" s="36">
        <f>SUMIFS(СВЦЭМ!$C$39:$C$782,СВЦЭМ!$A$39:$A$782,$A56,СВЦЭМ!$B$39:$B$782,F$47)+'СЕТ СН'!$G$9+СВЦЭМ!$D$10+'СЕТ СН'!$G$6-'СЕТ СН'!$G$19</f>
        <v>1871.4954462200001</v>
      </c>
      <c r="G56" s="36">
        <f>SUMIFS(СВЦЭМ!$C$39:$C$782,СВЦЭМ!$A$39:$A$782,$A56,СВЦЭМ!$B$39:$B$782,G$47)+'СЕТ СН'!$G$9+СВЦЭМ!$D$10+'СЕТ СН'!$G$6-'СЕТ СН'!$G$19</f>
        <v>1874.0023153499999</v>
      </c>
      <c r="H56" s="36">
        <f>SUMIFS(СВЦЭМ!$C$39:$C$782,СВЦЭМ!$A$39:$A$782,$A56,СВЦЭМ!$B$39:$B$782,H$47)+'СЕТ СН'!$G$9+СВЦЭМ!$D$10+'СЕТ СН'!$G$6-'СЕТ СН'!$G$19</f>
        <v>1828.20139636</v>
      </c>
      <c r="I56" s="36">
        <f>SUMIFS(СВЦЭМ!$C$39:$C$782,СВЦЭМ!$A$39:$A$782,$A56,СВЦЭМ!$B$39:$B$782,I$47)+'СЕТ СН'!$G$9+СВЦЭМ!$D$10+'СЕТ СН'!$G$6-'СЕТ СН'!$G$19</f>
        <v>1744.2097573399999</v>
      </c>
      <c r="J56" s="36">
        <f>SUMIFS(СВЦЭМ!$C$39:$C$782,СВЦЭМ!$A$39:$A$782,$A56,СВЦЭМ!$B$39:$B$782,J$47)+'СЕТ СН'!$G$9+СВЦЭМ!$D$10+'СЕТ СН'!$G$6-'СЕТ СН'!$G$19</f>
        <v>1713.59234393</v>
      </c>
      <c r="K56" s="36">
        <f>SUMIFS(СВЦЭМ!$C$39:$C$782,СВЦЭМ!$A$39:$A$782,$A56,СВЦЭМ!$B$39:$B$782,K$47)+'СЕТ СН'!$G$9+СВЦЭМ!$D$10+'СЕТ СН'!$G$6-'СЕТ СН'!$G$19</f>
        <v>1690.8205526199999</v>
      </c>
      <c r="L56" s="36">
        <f>SUMIFS(СВЦЭМ!$C$39:$C$782,СВЦЭМ!$A$39:$A$782,$A56,СВЦЭМ!$B$39:$B$782,L$47)+'СЕТ СН'!$G$9+СВЦЭМ!$D$10+'СЕТ СН'!$G$6-'СЕТ СН'!$G$19</f>
        <v>1688.8704956500001</v>
      </c>
      <c r="M56" s="36">
        <f>SUMIFS(СВЦЭМ!$C$39:$C$782,СВЦЭМ!$A$39:$A$782,$A56,СВЦЭМ!$B$39:$B$782,M$47)+'СЕТ СН'!$G$9+СВЦЭМ!$D$10+'СЕТ СН'!$G$6-'СЕТ СН'!$G$19</f>
        <v>1694.6075906999999</v>
      </c>
      <c r="N56" s="36">
        <f>SUMIFS(СВЦЭМ!$C$39:$C$782,СВЦЭМ!$A$39:$A$782,$A56,СВЦЭМ!$B$39:$B$782,N$47)+'СЕТ СН'!$G$9+СВЦЭМ!$D$10+'СЕТ СН'!$G$6-'СЕТ СН'!$G$19</f>
        <v>1721.6726106399999</v>
      </c>
      <c r="O56" s="36">
        <f>SUMIFS(СВЦЭМ!$C$39:$C$782,СВЦЭМ!$A$39:$A$782,$A56,СВЦЭМ!$B$39:$B$782,O$47)+'СЕТ СН'!$G$9+СВЦЭМ!$D$10+'СЕТ СН'!$G$6-'СЕТ СН'!$G$19</f>
        <v>1778.67480527</v>
      </c>
      <c r="P56" s="36">
        <f>SUMIFS(СВЦЭМ!$C$39:$C$782,СВЦЭМ!$A$39:$A$782,$A56,СВЦЭМ!$B$39:$B$782,P$47)+'СЕТ СН'!$G$9+СВЦЭМ!$D$10+'СЕТ СН'!$G$6-'СЕТ СН'!$G$19</f>
        <v>1818.2638416699999</v>
      </c>
      <c r="Q56" s="36">
        <f>SUMIFS(СВЦЭМ!$C$39:$C$782,СВЦЭМ!$A$39:$A$782,$A56,СВЦЭМ!$B$39:$B$782,Q$47)+'СЕТ СН'!$G$9+СВЦЭМ!$D$10+'СЕТ СН'!$G$6-'СЕТ СН'!$G$19</f>
        <v>1801.57118522</v>
      </c>
      <c r="R56" s="36">
        <f>SUMIFS(СВЦЭМ!$C$39:$C$782,СВЦЭМ!$A$39:$A$782,$A56,СВЦЭМ!$B$39:$B$782,R$47)+'СЕТ СН'!$G$9+СВЦЭМ!$D$10+'СЕТ СН'!$G$6-'СЕТ СН'!$G$19</f>
        <v>1796.6974196900001</v>
      </c>
      <c r="S56" s="36">
        <f>SUMIFS(СВЦЭМ!$C$39:$C$782,СВЦЭМ!$A$39:$A$782,$A56,СВЦЭМ!$B$39:$B$782,S$47)+'СЕТ СН'!$G$9+СВЦЭМ!$D$10+'СЕТ СН'!$G$6-'СЕТ СН'!$G$19</f>
        <v>1776.7128772999999</v>
      </c>
      <c r="T56" s="36">
        <f>SUMIFS(СВЦЭМ!$C$39:$C$782,СВЦЭМ!$A$39:$A$782,$A56,СВЦЭМ!$B$39:$B$782,T$47)+'СЕТ СН'!$G$9+СВЦЭМ!$D$10+'СЕТ СН'!$G$6-'СЕТ СН'!$G$19</f>
        <v>1762.07721145</v>
      </c>
      <c r="U56" s="36">
        <f>SUMIFS(СВЦЭМ!$C$39:$C$782,СВЦЭМ!$A$39:$A$782,$A56,СВЦЭМ!$B$39:$B$782,U$47)+'СЕТ СН'!$G$9+СВЦЭМ!$D$10+'СЕТ СН'!$G$6-'СЕТ СН'!$G$19</f>
        <v>1734.2520986499999</v>
      </c>
      <c r="V56" s="36">
        <f>SUMIFS(СВЦЭМ!$C$39:$C$782,СВЦЭМ!$A$39:$A$782,$A56,СВЦЭМ!$B$39:$B$782,V$47)+'СЕТ СН'!$G$9+СВЦЭМ!$D$10+'СЕТ СН'!$G$6-'СЕТ СН'!$G$19</f>
        <v>1721.29948728</v>
      </c>
      <c r="W56" s="36">
        <f>SUMIFS(СВЦЭМ!$C$39:$C$782,СВЦЭМ!$A$39:$A$782,$A56,СВЦЭМ!$B$39:$B$782,W$47)+'СЕТ СН'!$G$9+СВЦЭМ!$D$10+'СЕТ СН'!$G$6-'СЕТ СН'!$G$19</f>
        <v>1742.99314884</v>
      </c>
      <c r="X56" s="36">
        <f>SUMIFS(СВЦЭМ!$C$39:$C$782,СВЦЭМ!$A$39:$A$782,$A56,СВЦЭМ!$B$39:$B$782,X$47)+'СЕТ СН'!$G$9+СВЦЭМ!$D$10+'СЕТ СН'!$G$6-'СЕТ СН'!$G$19</f>
        <v>1760.2318643799999</v>
      </c>
      <c r="Y56" s="36">
        <f>SUMIFS(СВЦЭМ!$C$39:$C$782,СВЦЭМ!$A$39:$A$782,$A56,СВЦЭМ!$B$39:$B$782,Y$47)+'СЕТ СН'!$G$9+СВЦЭМ!$D$10+'СЕТ СН'!$G$6-'СЕТ СН'!$G$19</f>
        <v>1805.4661973499999</v>
      </c>
    </row>
    <row r="57" spans="1:25" ht="15.75" x14ac:dyDescent="0.2">
      <c r="A57" s="35">
        <f t="shared" si="1"/>
        <v>44661</v>
      </c>
      <c r="B57" s="36">
        <f>SUMIFS(СВЦЭМ!$C$39:$C$782,СВЦЭМ!$A$39:$A$782,$A57,СВЦЭМ!$B$39:$B$782,B$47)+'СЕТ СН'!$G$9+СВЦЭМ!$D$10+'СЕТ СН'!$G$6-'СЕТ СН'!$G$19</f>
        <v>1829.5357476500001</v>
      </c>
      <c r="C57" s="36">
        <f>SUMIFS(СВЦЭМ!$C$39:$C$782,СВЦЭМ!$A$39:$A$782,$A57,СВЦЭМ!$B$39:$B$782,C$47)+'СЕТ СН'!$G$9+СВЦЭМ!$D$10+'СЕТ СН'!$G$6-'СЕТ СН'!$G$19</f>
        <v>1797.21162961</v>
      </c>
      <c r="D57" s="36">
        <f>SUMIFS(СВЦЭМ!$C$39:$C$782,СВЦЭМ!$A$39:$A$782,$A57,СВЦЭМ!$B$39:$B$782,D$47)+'СЕТ СН'!$G$9+СВЦЭМ!$D$10+'СЕТ СН'!$G$6-'СЕТ СН'!$G$19</f>
        <v>1816.07217105</v>
      </c>
      <c r="E57" s="36">
        <f>SUMIFS(СВЦЭМ!$C$39:$C$782,СВЦЭМ!$A$39:$A$782,$A57,СВЦЭМ!$B$39:$B$782,E$47)+'СЕТ СН'!$G$9+СВЦЭМ!$D$10+'СЕТ СН'!$G$6-'СЕТ СН'!$G$19</f>
        <v>1847.66279865</v>
      </c>
      <c r="F57" s="36">
        <f>SUMIFS(СВЦЭМ!$C$39:$C$782,СВЦЭМ!$A$39:$A$782,$A57,СВЦЭМ!$B$39:$B$782,F$47)+'СЕТ СН'!$G$9+СВЦЭМ!$D$10+'СЕТ СН'!$G$6-'СЕТ СН'!$G$19</f>
        <v>1864.63151167</v>
      </c>
      <c r="G57" s="36">
        <f>SUMIFS(СВЦЭМ!$C$39:$C$782,СВЦЭМ!$A$39:$A$782,$A57,СВЦЭМ!$B$39:$B$782,G$47)+'СЕТ СН'!$G$9+СВЦЭМ!$D$10+'СЕТ СН'!$G$6-'СЕТ СН'!$G$19</f>
        <v>1888.8776667699999</v>
      </c>
      <c r="H57" s="36">
        <f>SUMIFS(СВЦЭМ!$C$39:$C$782,СВЦЭМ!$A$39:$A$782,$A57,СВЦЭМ!$B$39:$B$782,H$47)+'СЕТ СН'!$G$9+СВЦЭМ!$D$10+'СЕТ СН'!$G$6-'СЕТ СН'!$G$19</f>
        <v>1875.74286944</v>
      </c>
      <c r="I57" s="36">
        <f>SUMIFS(СВЦЭМ!$C$39:$C$782,СВЦЭМ!$A$39:$A$782,$A57,СВЦЭМ!$B$39:$B$782,I$47)+'СЕТ СН'!$G$9+СВЦЭМ!$D$10+'СЕТ СН'!$G$6-'СЕТ СН'!$G$19</f>
        <v>1836.61980354</v>
      </c>
      <c r="J57" s="36">
        <f>SUMIFS(СВЦЭМ!$C$39:$C$782,СВЦЭМ!$A$39:$A$782,$A57,СВЦЭМ!$B$39:$B$782,J$47)+'СЕТ СН'!$G$9+СВЦЭМ!$D$10+'СЕТ СН'!$G$6-'СЕТ СН'!$G$19</f>
        <v>1802.44170577</v>
      </c>
      <c r="K57" s="36">
        <f>SUMIFS(СВЦЭМ!$C$39:$C$782,СВЦЭМ!$A$39:$A$782,$A57,СВЦЭМ!$B$39:$B$782,K$47)+'СЕТ СН'!$G$9+СВЦЭМ!$D$10+'СЕТ СН'!$G$6-'СЕТ СН'!$G$19</f>
        <v>1770.65061044</v>
      </c>
      <c r="L57" s="36">
        <f>SUMIFS(СВЦЭМ!$C$39:$C$782,СВЦЭМ!$A$39:$A$782,$A57,СВЦЭМ!$B$39:$B$782,L$47)+'СЕТ СН'!$G$9+СВЦЭМ!$D$10+'СЕТ СН'!$G$6-'СЕТ СН'!$G$19</f>
        <v>1774.2670630299999</v>
      </c>
      <c r="M57" s="36">
        <f>SUMIFS(СВЦЭМ!$C$39:$C$782,СВЦЭМ!$A$39:$A$782,$A57,СВЦЭМ!$B$39:$B$782,M$47)+'СЕТ СН'!$G$9+СВЦЭМ!$D$10+'СЕТ СН'!$G$6-'СЕТ СН'!$G$19</f>
        <v>1783.6658067000001</v>
      </c>
      <c r="N57" s="36">
        <f>SUMIFS(СВЦЭМ!$C$39:$C$782,СВЦЭМ!$A$39:$A$782,$A57,СВЦЭМ!$B$39:$B$782,N$47)+'СЕТ СН'!$G$9+СВЦЭМ!$D$10+'СЕТ СН'!$G$6-'СЕТ СН'!$G$19</f>
        <v>1804.5686404</v>
      </c>
      <c r="O57" s="36">
        <f>SUMIFS(СВЦЭМ!$C$39:$C$782,СВЦЭМ!$A$39:$A$782,$A57,СВЦЭМ!$B$39:$B$782,O$47)+'СЕТ СН'!$G$9+СВЦЭМ!$D$10+'СЕТ СН'!$G$6-'СЕТ СН'!$G$19</f>
        <v>1825.1840021799999</v>
      </c>
      <c r="P57" s="36">
        <f>SUMIFS(СВЦЭМ!$C$39:$C$782,СВЦЭМ!$A$39:$A$782,$A57,СВЦЭМ!$B$39:$B$782,P$47)+'СЕТ СН'!$G$9+СВЦЭМ!$D$10+'СЕТ СН'!$G$6-'СЕТ СН'!$G$19</f>
        <v>1843.49386478</v>
      </c>
      <c r="Q57" s="36">
        <f>SUMIFS(СВЦЭМ!$C$39:$C$782,СВЦЭМ!$A$39:$A$782,$A57,СВЦЭМ!$B$39:$B$782,Q$47)+'СЕТ СН'!$G$9+СВЦЭМ!$D$10+'СЕТ СН'!$G$6-'СЕТ СН'!$G$19</f>
        <v>1836.44939181</v>
      </c>
      <c r="R57" s="36">
        <f>SUMIFS(СВЦЭМ!$C$39:$C$782,СВЦЭМ!$A$39:$A$782,$A57,СВЦЭМ!$B$39:$B$782,R$47)+'СЕТ СН'!$G$9+СВЦЭМ!$D$10+'СЕТ СН'!$G$6-'СЕТ СН'!$G$19</f>
        <v>1826.3772393699999</v>
      </c>
      <c r="S57" s="36">
        <f>SUMIFS(СВЦЭМ!$C$39:$C$782,СВЦЭМ!$A$39:$A$782,$A57,СВЦЭМ!$B$39:$B$782,S$47)+'СЕТ СН'!$G$9+СВЦЭМ!$D$10+'СЕТ СН'!$G$6-'СЕТ СН'!$G$19</f>
        <v>1823.8624866099999</v>
      </c>
      <c r="T57" s="36">
        <f>SUMIFS(СВЦЭМ!$C$39:$C$782,СВЦЭМ!$A$39:$A$782,$A57,СВЦЭМ!$B$39:$B$782,T$47)+'СЕТ СН'!$G$9+СВЦЭМ!$D$10+'СЕТ СН'!$G$6-'СЕТ СН'!$G$19</f>
        <v>1790.7066666599999</v>
      </c>
      <c r="U57" s="36">
        <f>SUMIFS(СВЦЭМ!$C$39:$C$782,СВЦЭМ!$A$39:$A$782,$A57,СВЦЭМ!$B$39:$B$782,U$47)+'СЕТ СН'!$G$9+СВЦЭМ!$D$10+'СЕТ СН'!$G$6-'СЕТ СН'!$G$19</f>
        <v>1743.87240862</v>
      </c>
      <c r="V57" s="36">
        <f>SUMIFS(СВЦЭМ!$C$39:$C$782,СВЦЭМ!$A$39:$A$782,$A57,СВЦЭМ!$B$39:$B$782,V$47)+'СЕТ СН'!$G$9+СВЦЭМ!$D$10+'СЕТ СН'!$G$6-'СЕТ СН'!$G$19</f>
        <v>1733.8058888999999</v>
      </c>
      <c r="W57" s="36">
        <f>SUMIFS(СВЦЭМ!$C$39:$C$782,СВЦЭМ!$A$39:$A$782,$A57,СВЦЭМ!$B$39:$B$782,W$47)+'СЕТ СН'!$G$9+СВЦЭМ!$D$10+'СЕТ СН'!$G$6-'СЕТ СН'!$G$19</f>
        <v>1756.8370035799999</v>
      </c>
      <c r="X57" s="36">
        <f>SUMIFS(СВЦЭМ!$C$39:$C$782,СВЦЭМ!$A$39:$A$782,$A57,СВЦЭМ!$B$39:$B$782,X$47)+'СЕТ СН'!$G$9+СВЦЭМ!$D$10+'СЕТ СН'!$G$6-'СЕТ СН'!$G$19</f>
        <v>1796.8321684699999</v>
      </c>
      <c r="Y57" s="36">
        <f>SUMIFS(СВЦЭМ!$C$39:$C$782,СВЦЭМ!$A$39:$A$782,$A57,СВЦЭМ!$B$39:$B$782,Y$47)+'СЕТ СН'!$G$9+СВЦЭМ!$D$10+'СЕТ СН'!$G$6-'СЕТ СН'!$G$19</f>
        <v>1833.6943738699999</v>
      </c>
    </row>
    <row r="58" spans="1:25" ht="15.75" x14ac:dyDescent="0.2">
      <c r="A58" s="35">
        <f t="shared" si="1"/>
        <v>44662</v>
      </c>
      <c r="B58" s="36">
        <f>SUMIFS(СВЦЭМ!$C$39:$C$782,СВЦЭМ!$A$39:$A$782,$A58,СВЦЭМ!$B$39:$B$782,B$47)+'СЕТ СН'!$G$9+СВЦЭМ!$D$10+'СЕТ СН'!$G$6-'СЕТ СН'!$G$19</f>
        <v>1883.1662956299999</v>
      </c>
      <c r="C58" s="36">
        <f>SUMIFS(СВЦЭМ!$C$39:$C$782,СВЦЭМ!$A$39:$A$782,$A58,СВЦЭМ!$B$39:$B$782,C$47)+'СЕТ СН'!$G$9+СВЦЭМ!$D$10+'СЕТ СН'!$G$6-'СЕТ СН'!$G$19</f>
        <v>1895.7944123499999</v>
      </c>
      <c r="D58" s="36">
        <f>SUMIFS(СВЦЭМ!$C$39:$C$782,СВЦЭМ!$A$39:$A$782,$A58,СВЦЭМ!$B$39:$B$782,D$47)+'СЕТ СН'!$G$9+СВЦЭМ!$D$10+'СЕТ СН'!$G$6-'СЕТ СН'!$G$19</f>
        <v>1916.82503782</v>
      </c>
      <c r="E58" s="36">
        <f>SUMIFS(СВЦЭМ!$C$39:$C$782,СВЦЭМ!$A$39:$A$782,$A58,СВЦЭМ!$B$39:$B$782,E$47)+'СЕТ СН'!$G$9+СВЦЭМ!$D$10+'СЕТ СН'!$G$6-'СЕТ СН'!$G$19</f>
        <v>1953.1420911800001</v>
      </c>
      <c r="F58" s="36">
        <f>SUMIFS(СВЦЭМ!$C$39:$C$782,СВЦЭМ!$A$39:$A$782,$A58,СВЦЭМ!$B$39:$B$782,F$47)+'СЕТ СН'!$G$9+СВЦЭМ!$D$10+'СЕТ СН'!$G$6-'СЕТ СН'!$G$19</f>
        <v>1948.8440175399999</v>
      </c>
      <c r="G58" s="36">
        <f>SUMIFS(СВЦЭМ!$C$39:$C$782,СВЦЭМ!$A$39:$A$782,$A58,СВЦЭМ!$B$39:$B$782,G$47)+'СЕТ СН'!$G$9+СВЦЭМ!$D$10+'СЕТ СН'!$G$6-'СЕТ СН'!$G$19</f>
        <v>1925.94742234</v>
      </c>
      <c r="H58" s="36">
        <f>SUMIFS(СВЦЭМ!$C$39:$C$782,СВЦЭМ!$A$39:$A$782,$A58,СВЦЭМ!$B$39:$B$782,H$47)+'СЕТ СН'!$G$9+СВЦЭМ!$D$10+'СЕТ СН'!$G$6-'СЕТ СН'!$G$19</f>
        <v>1889.8736576199999</v>
      </c>
      <c r="I58" s="36">
        <f>SUMIFS(СВЦЭМ!$C$39:$C$782,СВЦЭМ!$A$39:$A$782,$A58,СВЦЭМ!$B$39:$B$782,I$47)+'СЕТ СН'!$G$9+СВЦЭМ!$D$10+'СЕТ СН'!$G$6-'СЕТ СН'!$G$19</f>
        <v>1862.3162337199999</v>
      </c>
      <c r="J58" s="36">
        <f>SUMIFS(СВЦЭМ!$C$39:$C$782,СВЦЭМ!$A$39:$A$782,$A58,СВЦЭМ!$B$39:$B$782,J$47)+'СЕТ СН'!$G$9+СВЦЭМ!$D$10+'СЕТ СН'!$G$6-'СЕТ СН'!$G$19</f>
        <v>1850.4470919299999</v>
      </c>
      <c r="K58" s="36">
        <f>SUMIFS(СВЦЭМ!$C$39:$C$782,СВЦЭМ!$A$39:$A$782,$A58,СВЦЭМ!$B$39:$B$782,K$47)+'СЕТ СН'!$G$9+СВЦЭМ!$D$10+'СЕТ СН'!$G$6-'СЕТ СН'!$G$19</f>
        <v>1851.71373976</v>
      </c>
      <c r="L58" s="36">
        <f>SUMIFS(СВЦЭМ!$C$39:$C$782,СВЦЭМ!$A$39:$A$782,$A58,СВЦЭМ!$B$39:$B$782,L$47)+'СЕТ СН'!$G$9+СВЦЭМ!$D$10+'СЕТ СН'!$G$6-'СЕТ СН'!$G$19</f>
        <v>1857.42733623</v>
      </c>
      <c r="M58" s="36">
        <f>SUMIFS(СВЦЭМ!$C$39:$C$782,СВЦЭМ!$A$39:$A$782,$A58,СВЦЭМ!$B$39:$B$782,M$47)+'СЕТ СН'!$G$9+СВЦЭМ!$D$10+'СЕТ СН'!$G$6-'СЕТ СН'!$G$19</f>
        <v>1861.4407319499999</v>
      </c>
      <c r="N58" s="36">
        <f>SUMIFS(СВЦЭМ!$C$39:$C$782,СВЦЭМ!$A$39:$A$782,$A58,СВЦЭМ!$B$39:$B$782,N$47)+'СЕТ СН'!$G$9+СВЦЭМ!$D$10+'СЕТ СН'!$G$6-'СЕТ СН'!$G$19</f>
        <v>1861.0863813199999</v>
      </c>
      <c r="O58" s="36">
        <f>SUMIFS(СВЦЭМ!$C$39:$C$782,СВЦЭМ!$A$39:$A$782,$A58,СВЦЭМ!$B$39:$B$782,O$47)+'СЕТ СН'!$G$9+СВЦЭМ!$D$10+'СЕТ СН'!$G$6-'СЕТ СН'!$G$19</f>
        <v>1882.1041346899999</v>
      </c>
      <c r="P58" s="36">
        <f>SUMIFS(СВЦЭМ!$C$39:$C$782,СВЦЭМ!$A$39:$A$782,$A58,СВЦЭМ!$B$39:$B$782,P$47)+'СЕТ СН'!$G$9+СВЦЭМ!$D$10+'СЕТ СН'!$G$6-'СЕТ СН'!$G$19</f>
        <v>1892.4840233099999</v>
      </c>
      <c r="Q58" s="36">
        <f>SUMIFS(СВЦЭМ!$C$39:$C$782,СВЦЭМ!$A$39:$A$782,$A58,СВЦЭМ!$B$39:$B$782,Q$47)+'СЕТ СН'!$G$9+СВЦЭМ!$D$10+'СЕТ СН'!$G$6-'СЕТ СН'!$G$19</f>
        <v>1872.1136466099999</v>
      </c>
      <c r="R58" s="36">
        <f>SUMIFS(СВЦЭМ!$C$39:$C$782,СВЦЭМ!$A$39:$A$782,$A58,СВЦЭМ!$B$39:$B$782,R$47)+'СЕТ СН'!$G$9+СВЦЭМ!$D$10+'СЕТ СН'!$G$6-'СЕТ СН'!$G$19</f>
        <v>1871.7811791199999</v>
      </c>
      <c r="S58" s="36">
        <f>SUMIFS(СВЦЭМ!$C$39:$C$782,СВЦЭМ!$A$39:$A$782,$A58,СВЦЭМ!$B$39:$B$782,S$47)+'СЕТ СН'!$G$9+СВЦЭМ!$D$10+'СЕТ СН'!$G$6-'СЕТ СН'!$G$19</f>
        <v>1857.1485069400001</v>
      </c>
      <c r="T58" s="36">
        <f>SUMIFS(СВЦЭМ!$C$39:$C$782,СВЦЭМ!$A$39:$A$782,$A58,СВЦЭМ!$B$39:$B$782,T$47)+'СЕТ СН'!$G$9+СВЦЭМ!$D$10+'СЕТ СН'!$G$6-'СЕТ СН'!$G$19</f>
        <v>1811.58830403</v>
      </c>
      <c r="U58" s="36">
        <f>SUMIFS(СВЦЭМ!$C$39:$C$782,СВЦЭМ!$A$39:$A$782,$A58,СВЦЭМ!$B$39:$B$782,U$47)+'СЕТ СН'!$G$9+СВЦЭМ!$D$10+'СЕТ СН'!$G$6-'СЕТ СН'!$G$19</f>
        <v>1782.8974917599999</v>
      </c>
      <c r="V58" s="36">
        <f>SUMIFS(СВЦЭМ!$C$39:$C$782,СВЦЭМ!$A$39:$A$782,$A58,СВЦЭМ!$B$39:$B$782,V$47)+'СЕТ СН'!$G$9+СВЦЭМ!$D$10+'СЕТ СН'!$G$6-'СЕТ СН'!$G$19</f>
        <v>1803.95425292</v>
      </c>
      <c r="W58" s="36">
        <f>SUMIFS(СВЦЭМ!$C$39:$C$782,СВЦЭМ!$A$39:$A$782,$A58,СВЦЭМ!$B$39:$B$782,W$47)+'СЕТ СН'!$G$9+СВЦЭМ!$D$10+'СЕТ СН'!$G$6-'СЕТ СН'!$G$19</f>
        <v>1823.15742105</v>
      </c>
      <c r="X58" s="36">
        <f>SUMIFS(СВЦЭМ!$C$39:$C$782,СВЦЭМ!$A$39:$A$782,$A58,СВЦЭМ!$B$39:$B$782,X$47)+'СЕТ СН'!$G$9+СВЦЭМ!$D$10+'СЕТ СН'!$G$6-'СЕТ СН'!$G$19</f>
        <v>1848.8749624</v>
      </c>
      <c r="Y58" s="36">
        <f>SUMIFS(СВЦЭМ!$C$39:$C$782,СВЦЭМ!$A$39:$A$782,$A58,СВЦЭМ!$B$39:$B$782,Y$47)+'СЕТ СН'!$G$9+СВЦЭМ!$D$10+'СЕТ СН'!$G$6-'СЕТ СН'!$G$19</f>
        <v>1850.5959312</v>
      </c>
    </row>
    <row r="59" spans="1:25" ht="15.75" x14ac:dyDescent="0.2">
      <c r="A59" s="35">
        <f t="shared" si="1"/>
        <v>44663</v>
      </c>
      <c r="B59" s="36">
        <f>SUMIFS(СВЦЭМ!$C$39:$C$782,СВЦЭМ!$A$39:$A$782,$A59,СВЦЭМ!$B$39:$B$782,B$47)+'СЕТ СН'!$G$9+СВЦЭМ!$D$10+'СЕТ СН'!$G$6-'СЕТ СН'!$G$19</f>
        <v>1960.36804938</v>
      </c>
      <c r="C59" s="36">
        <f>SUMIFS(СВЦЭМ!$C$39:$C$782,СВЦЭМ!$A$39:$A$782,$A59,СВЦЭМ!$B$39:$B$782,C$47)+'СЕТ СН'!$G$9+СВЦЭМ!$D$10+'СЕТ СН'!$G$6-'СЕТ СН'!$G$19</f>
        <v>1962.3145370699999</v>
      </c>
      <c r="D59" s="36">
        <f>SUMIFS(СВЦЭМ!$C$39:$C$782,СВЦЭМ!$A$39:$A$782,$A59,СВЦЭМ!$B$39:$B$782,D$47)+'СЕТ СН'!$G$9+СВЦЭМ!$D$10+'СЕТ СН'!$G$6-'СЕТ СН'!$G$19</f>
        <v>1976.35596508</v>
      </c>
      <c r="E59" s="36">
        <f>SUMIFS(СВЦЭМ!$C$39:$C$782,СВЦЭМ!$A$39:$A$782,$A59,СВЦЭМ!$B$39:$B$782,E$47)+'СЕТ СН'!$G$9+СВЦЭМ!$D$10+'СЕТ СН'!$G$6-'СЕТ СН'!$G$19</f>
        <v>1972.0187340699999</v>
      </c>
      <c r="F59" s="36">
        <f>SUMIFS(СВЦЭМ!$C$39:$C$782,СВЦЭМ!$A$39:$A$782,$A59,СВЦЭМ!$B$39:$B$782,F$47)+'СЕТ СН'!$G$9+СВЦЭМ!$D$10+'СЕТ СН'!$G$6-'СЕТ СН'!$G$19</f>
        <v>1989.84471338</v>
      </c>
      <c r="G59" s="36">
        <f>SUMIFS(СВЦЭМ!$C$39:$C$782,СВЦЭМ!$A$39:$A$782,$A59,СВЦЭМ!$B$39:$B$782,G$47)+'СЕТ СН'!$G$9+СВЦЭМ!$D$10+'СЕТ СН'!$G$6-'СЕТ СН'!$G$19</f>
        <v>1977.9718362900001</v>
      </c>
      <c r="H59" s="36">
        <f>SUMIFS(СВЦЭМ!$C$39:$C$782,СВЦЭМ!$A$39:$A$782,$A59,СВЦЭМ!$B$39:$B$782,H$47)+'СЕТ СН'!$G$9+СВЦЭМ!$D$10+'СЕТ СН'!$G$6-'СЕТ СН'!$G$19</f>
        <v>1910.37883289</v>
      </c>
      <c r="I59" s="36">
        <f>SUMIFS(СВЦЭМ!$C$39:$C$782,СВЦЭМ!$A$39:$A$782,$A59,СВЦЭМ!$B$39:$B$782,I$47)+'СЕТ СН'!$G$9+СВЦЭМ!$D$10+'СЕТ СН'!$G$6-'СЕТ СН'!$G$19</f>
        <v>1872.9385225799999</v>
      </c>
      <c r="J59" s="36">
        <f>SUMIFS(СВЦЭМ!$C$39:$C$782,СВЦЭМ!$A$39:$A$782,$A59,СВЦЭМ!$B$39:$B$782,J$47)+'СЕТ СН'!$G$9+СВЦЭМ!$D$10+'СЕТ СН'!$G$6-'СЕТ СН'!$G$19</f>
        <v>1821.45125474</v>
      </c>
      <c r="K59" s="36">
        <f>SUMIFS(СВЦЭМ!$C$39:$C$782,СВЦЭМ!$A$39:$A$782,$A59,СВЦЭМ!$B$39:$B$782,K$47)+'СЕТ СН'!$G$9+СВЦЭМ!$D$10+'СЕТ СН'!$G$6-'СЕТ СН'!$G$19</f>
        <v>1849.3995405200001</v>
      </c>
      <c r="L59" s="36">
        <f>SUMIFS(СВЦЭМ!$C$39:$C$782,СВЦЭМ!$A$39:$A$782,$A59,СВЦЭМ!$B$39:$B$782,L$47)+'СЕТ СН'!$G$9+СВЦЭМ!$D$10+'СЕТ СН'!$G$6-'СЕТ СН'!$G$19</f>
        <v>1837.01872222</v>
      </c>
      <c r="M59" s="36">
        <f>SUMIFS(СВЦЭМ!$C$39:$C$782,СВЦЭМ!$A$39:$A$782,$A59,СВЦЭМ!$B$39:$B$782,M$47)+'СЕТ СН'!$G$9+СВЦЭМ!$D$10+'СЕТ СН'!$G$6-'СЕТ СН'!$G$19</f>
        <v>1834.7201288799999</v>
      </c>
      <c r="N59" s="36">
        <f>SUMIFS(СВЦЭМ!$C$39:$C$782,СВЦЭМ!$A$39:$A$782,$A59,СВЦЭМ!$B$39:$B$782,N$47)+'СЕТ СН'!$G$9+СВЦЭМ!$D$10+'СЕТ СН'!$G$6-'СЕТ СН'!$G$19</f>
        <v>1857.4403486900001</v>
      </c>
      <c r="O59" s="36">
        <f>SUMIFS(СВЦЭМ!$C$39:$C$782,СВЦЭМ!$A$39:$A$782,$A59,СВЦЭМ!$B$39:$B$782,O$47)+'СЕТ СН'!$G$9+СВЦЭМ!$D$10+'СЕТ СН'!$G$6-'СЕТ СН'!$G$19</f>
        <v>1900.1568448099999</v>
      </c>
      <c r="P59" s="36">
        <f>SUMIFS(СВЦЭМ!$C$39:$C$782,СВЦЭМ!$A$39:$A$782,$A59,СВЦЭМ!$B$39:$B$782,P$47)+'СЕТ СН'!$G$9+СВЦЭМ!$D$10+'СЕТ СН'!$G$6-'СЕТ СН'!$G$19</f>
        <v>1912.8206132999999</v>
      </c>
      <c r="Q59" s="36">
        <f>SUMIFS(СВЦЭМ!$C$39:$C$782,СВЦЭМ!$A$39:$A$782,$A59,СВЦЭМ!$B$39:$B$782,Q$47)+'СЕТ СН'!$G$9+СВЦЭМ!$D$10+'СЕТ СН'!$G$6-'СЕТ СН'!$G$19</f>
        <v>1898.0389285900001</v>
      </c>
      <c r="R59" s="36">
        <f>SUMIFS(СВЦЭМ!$C$39:$C$782,СВЦЭМ!$A$39:$A$782,$A59,СВЦЭМ!$B$39:$B$782,R$47)+'СЕТ СН'!$G$9+СВЦЭМ!$D$10+'СЕТ СН'!$G$6-'СЕТ СН'!$G$19</f>
        <v>1889.5328568800001</v>
      </c>
      <c r="S59" s="36">
        <f>SUMIFS(СВЦЭМ!$C$39:$C$782,СВЦЭМ!$A$39:$A$782,$A59,СВЦЭМ!$B$39:$B$782,S$47)+'СЕТ СН'!$G$9+СВЦЭМ!$D$10+'СЕТ СН'!$G$6-'СЕТ СН'!$G$19</f>
        <v>1854.5001051300001</v>
      </c>
      <c r="T59" s="36">
        <f>SUMIFS(СВЦЭМ!$C$39:$C$782,СВЦЭМ!$A$39:$A$782,$A59,СВЦЭМ!$B$39:$B$782,T$47)+'СЕТ СН'!$G$9+СВЦЭМ!$D$10+'СЕТ СН'!$G$6-'СЕТ СН'!$G$19</f>
        <v>1824.8948716899999</v>
      </c>
      <c r="U59" s="36">
        <f>SUMIFS(СВЦЭМ!$C$39:$C$782,СВЦЭМ!$A$39:$A$782,$A59,СВЦЭМ!$B$39:$B$782,U$47)+'СЕТ СН'!$G$9+СВЦЭМ!$D$10+'СЕТ СН'!$G$6-'СЕТ СН'!$G$19</f>
        <v>1815.9847306699999</v>
      </c>
      <c r="V59" s="36">
        <f>SUMIFS(СВЦЭМ!$C$39:$C$782,СВЦЭМ!$A$39:$A$782,$A59,СВЦЭМ!$B$39:$B$782,V$47)+'СЕТ СН'!$G$9+СВЦЭМ!$D$10+'СЕТ СН'!$G$6-'СЕТ СН'!$G$19</f>
        <v>1828.58453143</v>
      </c>
      <c r="W59" s="36">
        <f>SUMIFS(СВЦЭМ!$C$39:$C$782,СВЦЭМ!$A$39:$A$782,$A59,СВЦЭМ!$B$39:$B$782,W$47)+'СЕТ СН'!$G$9+СВЦЭМ!$D$10+'СЕТ СН'!$G$6-'СЕТ СН'!$G$19</f>
        <v>1847.0484138699999</v>
      </c>
      <c r="X59" s="36">
        <f>SUMIFS(СВЦЭМ!$C$39:$C$782,СВЦЭМ!$A$39:$A$782,$A59,СВЦЭМ!$B$39:$B$782,X$47)+'СЕТ СН'!$G$9+СВЦЭМ!$D$10+'СЕТ СН'!$G$6-'СЕТ СН'!$G$19</f>
        <v>1880.2146892000001</v>
      </c>
      <c r="Y59" s="36">
        <f>SUMIFS(СВЦЭМ!$C$39:$C$782,СВЦЭМ!$A$39:$A$782,$A59,СВЦЭМ!$B$39:$B$782,Y$47)+'СЕТ СН'!$G$9+СВЦЭМ!$D$10+'СЕТ СН'!$G$6-'СЕТ СН'!$G$19</f>
        <v>1942.02499343</v>
      </c>
    </row>
    <row r="60" spans="1:25" ht="15.75" x14ac:dyDescent="0.2">
      <c r="A60" s="35">
        <f t="shared" si="1"/>
        <v>44664</v>
      </c>
      <c r="B60" s="36">
        <f>SUMIFS(СВЦЭМ!$C$39:$C$782,СВЦЭМ!$A$39:$A$782,$A60,СВЦЭМ!$B$39:$B$782,B$47)+'СЕТ СН'!$G$9+СВЦЭМ!$D$10+'СЕТ СН'!$G$6-'СЕТ СН'!$G$19</f>
        <v>1927.8645102200001</v>
      </c>
      <c r="C60" s="36">
        <f>SUMIFS(СВЦЭМ!$C$39:$C$782,СВЦЭМ!$A$39:$A$782,$A60,СВЦЭМ!$B$39:$B$782,C$47)+'СЕТ СН'!$G$9+СВЦЭМ!$D$10+'СЕТ СН'!$G$6-'СЕТ СН'!$G$19</f>
        <v>1922.5318183300001</v>
      </c>
      <c r="D60" s="36">
        <f>SUMIFS(СВЦЭМ!$C$39:$C$782,СВЦЭМ!$A$39:$A$782,$A60,СВЦЭМ!$B$39:$B$782,D$47)+'СЕТ СН'!$G$9+СВЦЭМ!$D$10+'СЕТ СН'!$G$6-'СЕТ СН'!$G$19</f>
        <v>1944.1493026599999</v>
      </c>
      <c r="E60" s="36">
        <f>SUMIFS(СВЦЭМ!$C$39:$C$782,СВЦЭМ!$A$39:$A$782,$A60,СВЦЭМ!$B$39:$B$782,E$47)+'СЕТ СН'!$G$9+СВЦЭМ!$D$10+'СЕТ СН'!$G$6-'СЕТ СН'!$G$19</f>
        <v>1969.2293716899999</v>
      </c>
      <c r="F60" s="36">
        <f>SUMIFS(СВЦЭМ!$C$39:$C$782,СВЦЭМ!$A$39:$A$782,$A60,СВЦЭМ!$B$39:$B$782,F$47)+'СЕТ СН'!$G$9+СВЦЭМ!$D$10+'СЕТ СН'!$G$6-'СЕТ СН'!$G$19</f>
        <v>1969.4212658500001</v>
      </c>
      <c r="G60" s="36">
        <f>SUMIFS(СВЦЭМ!$C$39:$C$782,СВЦЭМ!$A$39:$A$782,$A60,СВЦЭМ!$B$39:$B$782,G$47)+'СЕТ СН'!$G$9+СВЦЭМ!$D$10+'СЕТ СН'!$G$6-'СЕТ СН'!$G$19</f>
        <v>1979.7617011899999</v>
      </c>
      <c r="H60" s="36">
        <f>SUMIFS(СВЦЭМ!$C$39:$C$782,СВЦЭМ!$A$39:$A$782,$A60,СВЦЭМ!$B$39:$B$782,H$47)+'СЕТ СН'!$G$9+СВЦЭМ!$D$10+'СЕТ СН'!$G$6-'СЕТ СН'!$G$19</f>
        <v>1934.8633813599999</v>
      </c>
      <c r="I60" s="36">
        <f>SUMIFS(СВЦЭМ!$C$39:$C$782,СВЦЭМ!$A$39:$A$782,$A60,СВЦЭМ!$B$39:$B$782,I$47)+'СЕТ СН'!$G$9+СВЦЭМ!$D$10+'СЕТ СН'!$G$6-'СЕТ СН'!$G$19</f>
        <v>1918.5911570599999</v>
      </c>
      <c r="J60" s="36">
        <f>SUMIFS(СВЦЭМ!$C$39:$C$782,СВЦЭМ!$A$39:$A$782,$A60,СВЦЭМ!$B$39:$B$782,J$47)+'СЕТ СН'!$G$9+СВЦЭМ!$D$10+'СЕТ СН'!$G$6-'СЕТ СН'!$G$19</f>
        <v>1917.2259026699999</v>
      </c>
      <c r="K60" s="36">
        <f>SUMIFS(СВЦЭМ!$C$39:$C$782,СВЦЭМ!$A$39:$A$782,$A60,СВЦЭМ!$B$39:$B$782,K$47)+'СЕТ СН'!$G$9+СВЦЭМ!$D$10+'СЕТ СН'!$G$6-'СЕТ СН'!$G$19</f>
        <v>1890.18320384</v>
      </c>
      <c r="L60" s="36">
        <f>SUMIFS(СВЦЭМ!$C$39:$C$782,СВЦЭМ!$A$39:$A$782,$A60,СВЦЭМ!$B$39:$B$782,L$47)+'СЕТ СН'!$G$9+СВЦЭМ!$D$10+'СЕТ СН'!$G$6-'СЕТ СН'!$G$19</f>
        <v>1827.97519343</v>
      </c>
      <c r="M60" s="36">
        <f>SUMIFS(СВЦЭМ!$C$39:$C$782,СВЦЭМ!$A$39:$A$782,$A60,СВЦЭМ!$B$39:$B$782,M$47)+'СЕТ СН'!$G$9+СВЦЭМ!$D$10+'СЕТ СН'!$G$6-'СЕТ СН'!$G$19</f>
        <v>1832.20988962</v>
      </c>
      <c r="N60" s="36">
        <f>SUMIFS(СВЦЭМ!$C$39:$C$782,СВЦЭМ!$A$39:$A$782,$A60,СВЦЭМ!$B$39:$B$782,N$47)+'СЕТ СН'!$G$9+СВЦЭМ!$D$10+'СЕТ СН'!$G$6-'СЕТ СН'!$G$19</f>
        <v>1875.7048977899999</v>
      </c>
      <c r="O60" s="36">
        <f>SUMIFS(СВЦЭМ!$C$39:$C$782,СВЦЭМ!$A$39:$A$782,$A60,СВЦЭМ!$B$39:$B$782,O$47)+'СЕТ СН'!$G$9+СВЦЭМ!$D$10+'СЕТ СН'!$G$6-'СЕТ СН'!$G$19</f>
        <v>1915.9293710499999</v>
      </c>
      <c r="P60" s="36">
        <f>SUMIFS(СВЦЭМ!$C$39:$C$782,СВЦЭМ!$A$39:$A$782,$A60,СВЦЭМ!$B$39:$B$782,P$47)+'СЕТ СН'!$G$9+СВЦЭМ!$D$10+'СЕТ СН'!$G$6-'СЕТ СН'!$G$19</f>
        <v>1920.4484547100001</v>
      </c>
      <c r="Q60" s="36">
        <f>SUMIFS(СВЦЭМ!$C$39:$C$782,СВЦЭМ!$A$39:$A$782,$A60,СВЦЭМ!$B$39:$B$782,Q$47)+'СЕТ СН'!$G$9+СВЦЭМ!$D$10+'СЕТ СН'!$G$6-'СЕТ СН'!$G$19</f>
        <v>1919.23832537</v>
      </c>
      <c r="R60" s="36">
        <f>SUMIFS(СВЦЭМ!$C$39:$C$782,СВЦЭМ!$A$39:$A$782,$A60,СВЦЭМ!$B$39:$B$782,R$47)+'СЕТ СН'!$G$9+СВЦЭМ!$D$10+'СЕТ СН'!$G$6-'СЕТ СН'!$G$19</f>
        <v>1918.8319777300001</v>
      </c>
      <c r="S60" s="36">
        <f>SUMIFS(СВЦЭМ!$C$39:$C$782,СВЦЭМ!$A$39:$A$782,$A60,СВЦЭМ!$B$39:$B$782,S$47)+'СЕТ СН'!$G$9+СВЦЭМ!$D$10+'СЕТ СН'!$G$6-'СЕТ СН'!$G$19</f>
        <v>1924.1977805700001</v>
      </c>
      <c r="T60" s="36">
        <f>SUMIFS(СВЦЭМ!$C$39:$C$782,СВЦЭМ!$A$39:$A$782,$A60,СВЦЭМ!$B$39:$B$782,T$47)+'СЕТ СН'!$G$9+СВЦЭМ!$D$10+'СЕТ СН'!$G$6-'СЕТ СН'!$G$19</f>
        <v>1886.4248344299999</v>
      </c>
      <c r="U60" s="36">
        <f>SUMIFS(СВЦЭМ!$C$39:$C$782,СВЦЭМ!$A$39:$A$782,$A60,СВЦЭМ!$B$39:$B$782,U$47)+'СЕТ СН'!$G$9+СВЦЭМ!$D$10+'СЕТ СН'!$G$6-'СЕТ СН'!$G$19</f>
        <v>1820.8113367399999</v>
      </c>
      <c r="V60" s="36">
        <f>SUMIFS(СВЦЭМ!$C$39:$C$782,СВЦЭМ!$A$39:$A$782,$A60,СВЦЭМ!$B$39:$B$782,V$47)+'СЕТ СН'!$G$9+СВЦЭМ!$D$10+'СЕТ СН'!$G$6-'СЕТ СН'!$G$19</f>
        <v>1832.1750047099999</v>
      </c>
      <c r="W60" s="36">
        <f>SUMIFS(СВЦЭМ!$C$39:$C$782,СВЦЭМ!$A$39:$A$782,$A60,СВЦЭМ!$B$39:$B$782,W$47)+'СЕТ СН'!$G$9+СВЦЭМ!$D$10+'СЕТ СН'!$G$6-'СЕТ СН'!$G$19</f>
        <v>1850.82935314</v>
      </c>
      <c r="X60" s="36">
        <f>SUMIFS(СВЦЭМ!$C$39:$C$782,СВЦЭМ!$A$39:$A$782,$A60,СВЦЭМ!$B$39:$B$782,X$47)+'СЕТ СН'!$G$9+СВЦЭМ!$D$10+'СЕТ СН'!$G$6-'СЕТ СН'!$G$19</f>
        <v>1864.9518639600001</v>
      </c>
      <c r="Y60" s="36">
        <f>SUMIFS(СВЦЭМ!$C$39:$C$782,СВЦЭМ!$A$39:$A$782,$A60,СВЦЭМ!$B$39:$B$782,Y$47)+'СЕТ СН'!$G$9+СВЦЭМ!$D$10+'СЕТ СН'!$G$6-'СЕТ СН'!$G$19</f>
        <v>1938.6317105599999</v>
      </c>
    </row>
    <row r="61" spans="1:25" ht="15.75" x14ac:dyDescent="0.2">
      <c r="A61" s="35">
        <f t="shared" si="1"/>
        <v>44665</v>
      </c>
      <c r="B61" s="36">
        <f>SUMIFS(СВЦЭМ!$C$39:$C$782,СВЦЭМ!$A$39:$A$782,$A61,СВЦЭМ!$B$39:$B$782,B$47)+'СЕТ СН'!$G$9+СВЦЭМ!$D$10+'СЕТ СН'!$G$6-'СЕТ СН'!$G$19</f>
        <v>1967.4006007200001</v>
      </c>
      <c r="C61" s="36">
        <f>SUMIFS(СВЦЭМ!$C$39:$C$782,СВЦЭМ!$A$39:$A$782,$A61,СВЦЭМ!$B$39:$B$782,C$47)+'СЕТ СН'!$G$9+СВЦЭМ!$D$10+'СЕТ СН'!$G$6-'СЕТ СН'!$G$19</f>
        <v>1969.9558440999999</v>
      </c>
      <c r="D61" s="36">
        <f>SUMIFS(СВЦЭМ!$C$39:$C$782,СВЦЭМ!$A$39:$A$782,$A61,СВЦЭМ!$B$39:$B$782,D$47)+'СЕТ СН'!$G$9+СВЦЭМ!$D$10+'СЕТ СН'!$G$6-'СЕТ СН'!$G$19</f>
        <v>1987.71173297</v>
      </c>
      <c r="E61" s="36">
        <f>SUMIFS(СВЦЭМ!$C$39:$C$782,СВЦЭМ!$A$39:$A$782,$A61,СВЦЭМ!$B$39:$B$782,E$47)+'СЕТ СН'!$G$9+СВЦЭМ!$D$10+'СЕТ СН'!$G$6-'СЕТ СН'!$G$19</f>
        <v>2008.0457648300001</v>
      </c>
      <c r="F61" s="36">
        <f>SUMIFS(СВЦЭМ!$C$39:$C$782,СВЦЭМ!$A$39:$A$782,$A61,СВЦЭМ!$B$39:$B$782,F$47)+'СЕТ СН'!$G$9+СВЦЭМ!$D$10+'СЕТ СН'!$G$6-'СЕТ СН'!$G$19</f>
        <v>1995.0114220799999</v>
      </c>
      <c r="G61" s="36">
        <f>SUMIFS(СВЦЭМ!$C$39:$C$782,СВЦЭМ!$A$39:$A$782,$A61,СВЦЭМ!$B$39:$B$782,G$47)+'СЕТ СН'!$G$9+СВЦЭМ!$D$10+'СЕТ СН'!$G$6-'СЕТ СН'!$G$19</f>
        <v>1975.5769815599999</v>
      </c>
      <c r="H61" s="36">
        <f>SUMIFS(СВЦЭМ!$C$39:$C$782,СВЦЭМ!$A$39:$A$782,$A61,СВЦЭМ!$B$39:$B$782,H$47)+'СЕТ СН'!$G$9+СВЦЭМ!$D$10+'СЕТ СН'!$G$6-'СЕТ СН'!$G$19</f>
        <v>1926.3520622799999</v>
      </c>
      <c r="I61" s="36">
        <f>SUMIFS(СВЦЭМ!$C$39:$C$782,СВЦЭМ!$A$39:$A$782,$A61,СВЦЭМ!$B$39:$B$782,I$47)+'СЕТ СН'!$G$9+СВЦЭМ!$D$10+'СЕТ СН'!$G$6-'СЕТ СН'!$G$19</f>
        <v>1881.89364845</v>
      </c>
      <c r="J61" s="36">
        <f>SUMIFS(СВЦЭМ!$C$39:$C$782,СВЦЭМ!$A$39:$A$782,$A61,СВЦЭМ!$B$39:$B$782,J$47)+'СЕТ СН'!$G$9+СВЦЭМ!$D$10+'СЕТ СН'!$G$6-'СЕТ СН'!$G$19</f>
        <v>1860.85383839</v>
      </c>
      <c r="K61" s="36">
        <f>SUMIFS(СВЦЭМ!$C$39:$C$782,СВЦЭМ!$A$39:$A$782,$A61,СВЦЭМ!$B$39:$B$782,K$47)+'СЕТ СН'!$G$9+СВЦЭМ!$D$10+'СЕТ СН'!$G$6-'СЕТ СН'!$G$19</f>
        <v>1864.5062736699999</v>
      </c>
      <c r="L61" s="36">
        <f>SUMIFS(СВЦЭМ!$C$39:$C$782,СВЦЭМ!$A$39:$A$782,$A61,СВЦЭМ!$B$39:$B$782,L$47)+'СЕТ СН'!$G$9+СВЦЭМ!$D$10+'СЕТ СН'!$G$6-'СЕТ СН'!$G$19</f>
        <v>1881.7482953700001</v>
      </c>
      <c r="M61" s="36">
        <f>SUMIFS(СВЦЭМ!$C$39:$C$782,СВЦЭМ!$A$39:$A$782,$A61,СВЦЭМ!$B$39:$B$782,M$47)+'СЕТ СН'!$G$9+СВЦЭМ!$D$10+'СЕТ СН'!$G$6-'СЕТ СН'!$G$19</f>
        <v>1876.71094311</v>
      </c>
      <c r="N61" s="36">
        <f>SUMIFS(СВЦЭМ!$C$39:$C$782,СВЦЭМ!$A$39:$A$782,$A61,СВЦЭМ!$B$39:$B$782,N$47)+'СЕТ СН'!$G$9+СВЦЭМ!$D$10+'СЕТ СН'!$G$6-'СЕТ СН'!$G$19</f>
        <v>1887.0788448999999</v>
      </c>
      <c r="O61" s="36">
        <f>SUMIFS(СВЦЭМ!$C$39:$C$782,СВЦЭМ!$A$39:$A$782,$A61,СВЦЭМ!$B$39:$B$782,O$47)+'СЕТ СН'!$G$9+СВЦЭМ!$D$10+'СЕТ СН'!$G$6-'СЕТ СН'!$G$19</f>
        <v>1902.06804255</v>
      </c>
      <c r="P61" s="36">
        <f>SUMIFS(СВЦЭМ!$C$39:$C$782,СВЦЭМ!$A$39:$A$782,$A61,СВЦЭМ!$B$39:$B$782,P$47)+'СЕТ СН'!$G$9+СВЦЭМ!$D$10+'СЕТ СН'!$G$6-'СЕТ СН'!$G$19</f>
        <v>1909.53708349</v>
      </c>
      <c r="Q61" s="36">
        <f>SUMIFS(СВЦЭМ!$C$39:$C$782,СВЦЭМ!$A$39:$A$782,$A61,СВЦЭМ!$B$39:$B$782,Q$47)+'СЕТ СН'!$G$9+СВЦЭМ!$D$10+'СЕТ СН'!$G$6-'СЕТ СН'!$G$19</f>
        <v>1913.01715225</v>
      </c>
      <c r="R61" s="36">
        <f>SUMIFS(СВЦЭМ!$C$39:$C$782,СВЦЭМ!$A$39:$A$782,$A61,СВЦЭМ!$B$39:$B$782,R$47)+'СЕТ СН'!$G$9+СВЦЭМ!$D$10+'СЕТ СН'!$G$6-'СЕТ СН'!$G$19</f>
        <v>1907.372228</v>
      </c>
      <c r="S61" s="36">
        <f>SUMIFS(СВЦЭМ!$C$39:$C$782,СВЦЭМ!$A$39:$A$782,$A61,СВЦЭМ!$B$39:$B$782,S$47)+'СЕТ СН'!$G$9+СВЦЭМ!$D$10+'СЕТ СН'!$G$6-'СЕТ СН'!$G$19</f>
        <v>1899.47844962</v>
      </c>
      <c r="T61" s="36">
        <f>SUMIFS(СВЦЭМ!$C$39:$C$782,СВЦЭМ!$A$39:$A$782,$A61,СВЦЭМ!$B$39:$B$782,T$47)+'СЕТ СН'!$G$9+СВЦЭМ!$D$10+'СЕТ СН'!$G$6-'СЕТ СН'!$G$19</f>
        <v>1875.7998272699999</v>
      </c>
      <c r="U61" s="36">
        <f>SUMIFS(СВЦЭМ!$C$39:$C$782,СВЦЭМ!$A$39:$A$782,$A61,СВЦЭМ!$B$39:$B$782,U$47)+'СЕТ СН'!$G$9+СВЦЭМ!$D$10+'СЕТ СН'!$G$6-'СЕТ СН'!$G$19</f>
        <v>1845.22949182</v>
      </c>
      <c r="V61" s="36">
        <f>SUMIFS(СВЦЭМ!$C$39:$C$782,СВЦЭМ!$A$39:$A$782,$A61,СВЦЭМ!$B$39:$B$782,V$47)+'СЕТ СН'!$G$9+СВЦЭМ!$D$10+'СЕТ СН'!$G$6-'СЕТ СН'!$G$19</f>
        <v>1830.96871489</v>
      </c>
      <c r="W61" s="36">
        <f>SUMIFS(СВЦЭМ!$C$39:$C$782,СВЦЭМ!$A$39:$A$782,$A61,СВЦЭМ!$B$39:$B$782,W$47)+'СЕТ СН'!$G$9+СВЦЭМ!$D$10+'СЕТ СН'!$G$6-'СЕТ СН'!$G$19</f>
        <v>1841.5600989</v>
      </c>
      <c r="X61" s="36">
        <f>SUMIFS(СВЦЭМ!$C$39:$C$782,СВЦЭМ!$A$39:$A$782,$A61,СВЦЭМ!$B$39:$B$782,X$47)+'СЕТ СН'!$G$9+СВЦЭМ!$D$10+'СЕТ СН'!$G$6-'СЕТ СН'!$G$19</f>
        <v>1835.7744819899999</v>
      </c>
      <c r="Y61" s="36">
        <f>SUMIFS(СВЦЭМ!$C$39:$C$782,СВЦЭМ!$A$39:$A$782,$A61,СВЦЭМ!$B$39:$B$782,Y$47)+'СЕТ СН'!$G$9+СВЦЭМ!$D$10+'СЕТ СН'!$G$6-'СЕТ СН'!$G$19</f>
        <v>1862.49017353</v>
      </c>
    </row>
    <row r="62" spans="1:25" ht="15.75" x14ac:dyDescent="0.2">
      <c r="A62" s="35">
        <f t="shared" si="1"/>
        <v>44666</v>
      </c>
      <c r="B62" s="36">
        <f>SUMIFS(СВЦЭМ!$C$39:$C$782,СВЦЭМ!$A$39:$A$782,$A62,СВЦЭМ!$B$39:$B$782,B$47)+'СЕТ СН'!$G$9+СВЦЭМ!$D$10+'СЕТ СН'!$G$6-'СЕТ СН'!$G$19</f>
        <v>1879.25878966</v>
      </c>
      <c r="C62" s="36">
        <f>SUMIFS(СВЦЭМ!$C$39:$C$782,СВЦЭМ!$A$39:$A$782,$A62,СВЦЭМ!$B$39:$B$782,C$47)+'СЕТ СН'!$G$9+СВЦЭМ!$D$10+'СЕТ СН'!$G$6-'СЕТ СН'!$G$19</f>
        <v>1866.05166188</v>
      </c>
      <c r="D62" s="36">
        <f>SUMIFS(СВЦЭМ!$C$39:$C$782,СВЦЭМ!$A$39:$A$782,$A62,СВЦЭМ!$B$39:$B$782,D$47)+'СЕТ СН'!$G$9+СВЦЭМ!$D$10+'СЕТ СН'!$G$6-'СЕТ СН'!$G$19</f>
        <v>1869.4663761899999</v>
      </c>
      <c r="E62" s="36">
        <f>SUMIFS(СВЦЭМ!$C$39:$C$782,СВЦЭМ!$A$39:$A$782,$A62,СВЦЭМ!$B$39:$B$782,E$47)+'СЕТ СН'!$G$9+СВЦЭМ!$D$10+'СЕТ СН'!$G$6-'СЕТ СН'!$G$19</f>
        <v>1891.49066146</v>
      </c>
      <c r="F62" s="36">
        <f>SUMIFS(СВЦЭМ!$C$39:$C$782,СВЦЭМ!$A$39:$A$782,$A62,СВЦЭМ!$B$39:$B$782,F$47)+'СЕТ СН'!$G$9+СВЦЭМ!$D$10+'СЕТ СН'!$G$6-'СЕТ СН'!$G$19</f>
        <v>1890.82513251</v>
      </c>
      <c r="G62" s="36">
        <f>SUMIFS(СВЦЭМ!$C$39:$C$782,СВЦЭМ!$A$39:$A$782,$A62,СВЦЭМ!$B$39:$B$782,G$47)+'СЕТ СН'!$G$9+СВЦЭМ!$D$10+'СЕТ СН'!$G$6-'СЕТ СН'!$G$19</f>
        <v>1884.0835789</v>
      </c>
      <c r="H62" s="36">
        <f>SUMIFS(СВЦЭМ!$C$39:$C$782,СВЦЭМ!$A$39:$A$782,$A62,СВЦЭМ!$B$39:$B$782,H$47)+'СЕТ СН'!$G$9+СВЦЭМ!$D$10+'СЕТ СН'!$G$6-'СЕТ СН'!$G$19</f>
        <v>1844.65572931</v>
      </c>
      <c r="I62" s="36">
        <f>SUMIFS(СВЦЭМ!$C$39:$C$782,СВЦЭМ!$A$39:$A$782,$A62,СВЦЭМ!$B$39:$B$782,I$47)+'СЕТ СН'!$G$9+СВЦЭМ!$D$10+'СЕТ СН'!$G$6-'СЕТ СН'!$G$19</f>
        <v>1841.1444641599999</v>
      </c>
      <c r="J62" s="36">
        <f>SUMIFS(СВЦЭМ!$C$39:$C$782,СВЦЭМ!$A$39:$A$782,$A62,СВЦЭМ!$B$39:$B$782,J$47)+'СЕТ СН'!$G$9+СВЦЭМ!$D$10+'СЕТ СН'!$G$6-'СЕТ СН'!$G$19</f>
        <v>1864.0990753999999</v>
      </c>
      <c r="K62" s="36">
        <f>SUMIFS(СВЦЭМ!$C$39:$C$782,СВЦЭМ!$A$39:$A$782,$A62,СВЦЭМ!$B$39:$B$782,K$47)+'СЕТ СН'!$G$9+СВЦЭМ!$D$10+'СЕТ СН'!$G$6-'СЕТ СН'!$G$19</f>
        <v>1861.9354974</v>
      </c>
      <c r="L62" s="36">
        <f>SUMIFS(СВЦЭМ!$C$39:$C$782,СВЦЭМ!$A$39:$A$782,$A62,СВЦЭМ!$B$39:$B$782,L$47)+'СЕТ СН'!$G$9+СВЦЭМ!$D$10+'СЕТ СН'!$G$6-'СЕТ СН'!$G$19</f>
        <v>1866.7842363299999</v>
      </c>
      <c r="M62" s="36">
        <f>SUMIFS(СВЦЭМ!$C$39:$C$782,СВЦЭМ!$A$39:$A$782,$A62,СВЦЭМ!$B$39:$B$782,M$47)+'СЕТ СН'!$G$9+СВЦЭМ!$D$10+'СЕТ СН'!$G$6-'СЕТ СН'!$G$19</f>
        <v>1868.5615906200001</v>
      </c>
      <c r="N62" s="36">
        <f>SUMIFS(СВЦЭМ!$C$39:$C$782,СВЦЭМ!$A$39:$A$782,$A62,СВЦЭМ!$B$39:$B$782,N$47)+'СЕТ СН'!$G$9+СВЦЭМ!$D$10+'СЕТ СН'!$G$6-'СЕТ СН'!$G$19</f>
        <v>1891.61531401</v>
      </c>
      <c r="O62" s="36">
        <f>SUMIFS(СВЦЭМ!$C$39:$C$782,СВЦЭМ!$A$39:$A$782,$A62,СВЦЭМ!$B$39:$B$782,O$47)+'СЕТ СН'!$G$9+СВЦЭМ!$D$10+'СЕТ СН'!$G$6-'СЕТ СН'!$G$19</f>
        <v>1919.2816256900001</v>
      </c>
      <c r="P62" s="36">
        <f>SUMIFS(СВЦЭМ!$C$39:$C$782,СВЦЭМ!$A$39:$A$782,$A62,СВЦЭМ!$B$39:$B$782,P$47)+'СЕТ СН'!$G$9+СВЦЭМ!$D$10+'СЕТ СН'!$G$6-'СЕТ СН'!$G$19</f>
        <v>1950.28617661</v>
      </c>
      <c r="Q62" s="36">
        <f>SUMIFS(СВЦЭМ!$C$39:$C$782,СВЦЭМ!$A$39:$A$782,$A62,СВЦЭМ!$B$39:$B$782,Q$47)+'СЕТ СН'!$G$9+СВЦЭМ!$D$10+'СЕТ СН'!$G$6-'СЕТ СН'!$G$19</f>
        <v>1956.73696731</v>
      </c>
      <c r="R62" s="36">
        <f>SUMIFS(СВЦЭМ!$C$39:$C$782,СВЦЭМ!$A$39:$A$782,$A62,СВЦЭМ!$B$39:$B$782,R$47)+'СЕТ СН'!$G$9+СВЦЭМ!$D$10+'СЕТ СН'!$G$6-'СЕТ СН'!$G$19</f>
        <v>1947.9703310800001</v>
      </c>
      <c r="S62" s="36">
        <f>SUMIFS(СВЦЭМ!$C$39:$C$782,СВЦЭМ!$A$39:$A$782,$A62,СВЦЭМ!$B$39:$B$782,S$47)+'СЕТ СН'!$G$9+СВЦЭМ!$D$10+'СЕТ СН'!$G$6-'СЕТ СН'!$G$19</f>
        <v>1922.0621081100001</v>
      </c>
      <c r="T62" s="36">
        <f>SUMIFS(СВЦЭМ!$C$39:$C$782,СВЦЭМ!$A$39:$A$782,$A62,СВЦЭМ!$B$39:$B$782,T$47)+'СЕТ СН'!$G$9+СВЦЭМ!$D$10+'СЕТ СН'!$G$6-'СЕТ СН'!$G$19</f>
        <v>1885.89849061</v>
      </c>
      <c r="U62" s="36">
        <f>SUMIFS(СВЦЭМ!$C$39:$C$782,СВЦЭМ!$A$39:$A$782,$A62,СВЦЭМ!$B$39:$B$782,U$47)+'СЕТ СН'!$G$9+СВЦЭМ!$D$10+'СЕТ СН'!$G$6-'СЕТ СН'!$G$19</f>
        <v>1834.6547959299999</v>
      </c>
      <c r="V62" s="36">
        <f>SUMIFS(СВЦЭМ!$C$39:$C$782,СВЦЭМ!$A$39:$A$782,$A62,СВЦЭМ!$B$39:$B$782,V$47)+'СЕТ СН'!$G$9+СВЦЭМ!$D$10+'СЕТ СН'!$G$6-'СЕТ СН'!$G$19</f>
        <v>1831.8912282199999</v>
      </c>
      <c r="W62" s="36">
        <f>SUMIFS(СВЦЭМ!$C$39:$C$782,СВЦЭМ!$A$39:$A$782,$A62,СВЦЭМ!$B$39:$B$782,W$47)+'СЕТ СН'!$G$9+СВЦЭМ!$D$10+'СЕТ СН'!$G$6-'СЕТ СН'!$G$19</f>
        <v>1862.68682358</v>
      </c>
      <c r="X62" s="36">
        <f>SUMIFS(СВЦЭМ!$C$39:$C$782,СВЦЭМ!$A$39:$A$782,$A62,СВЦЭМ!$B$39:$B$782,X$47)+'СЕТ СН'!$G$9+СВЦЭМ!$D$10+'СЕТ СН'!$G$6-'СЕТ СН'!$G$19</f>
        <v>1891.35253966</v>
      </c>
      <c r="Y62" s="36">
        <f>SUMIFS(СВЦЭМ!$C$39:$C$782,СВЦЭМ!$A$39:$A$782,$A62,СВЦЭМ!$B$39:$B$782,Y$47)+'СЕТ СН'!$G$9+СВЦЭМ!$D$10+'СЕТ СН'!$G$6-'СЕТ СН'!$G$19</f>
        <v>1931.68756173</v>
      </c>
    </row>
    <row r="63" spans="1:25" ht="15.75" x14ac:dyDescent="0.2">
      <c r="A63" s="35">
        <f t="shared" si="1"/>
        <v>44667</v>
      </c>
      <c r="B63" s="36">
        <f>SUMIFS(СВЦЭМ!$C$39:$C$782,СВЦЭМ!$A$39:$A$782,$A63,СВЦЭМ!$B$39:$B$782,B$47)+'СЕТ СН'!$G$9+СВЦЭМ!$D$10+'СЕТ СН'!$G$6-'СЕТ СН'!$G$19</f>
        <v>1902.5608941200001</v>
      </c>
      <c r="C63" s="36">
        <f>SUMIFS(СВЦЭМ!$C$39:$C$782,СВЦЭМ!$A$39:$A$782,$A63,СВЦЭМ!$B$39:$B$782,C$47)+'СЕТ СН'!$G$9+СВЦЭМ!$D$10+'СЕТ СН'!$G$6-'СЕТ СН'!$G$19</f>
        <v>1899.4241479099999</v>
      </c>
      <c r="D63" s="36">
        <f>SUMIFS(СВЦЭМ!$C$39:$C$782,СВЦЭМ!$A$39:$A$782,$A63,СВЦЭМ!$B$39:$B$782,D$47)+'СЕТ СН'!$G$9+СВЦЭМ!$D$10+'СЕТ СН'!$G$6-'СЕТ СН'!$G$19</f>
        <v>1927.7375494799999</v>
      </c>
      <c r="E63" s="36">
        <f>SUMIFS(СВЦЭМ!$C$39:$C$782,СВЦЭМ!$A$39:$A$782,$A63,СВЦЭМ!$B$39:$B$782,E$47)+'СЕТ СН'!$G$9+СВЦЭМ!$D$10+'СЕТ СН'!$G$6-'СЕТ СН'!$G$19</f>
        <v>1949.21642679</v>
      </c>
      <c r="F63" s="36">
        <f>SUMIFS(СВЦЭМ!$C$39:$C$782,СВЦЭМ!$A$39:$A$782,$A63,СВЦЭМ!$B$39:$B$782,F$47)+'СЕТ СН'!$G$9+СВЦЭМ!$D$10+'СЕТ СН'!$G$6-'СЕТ СН'!$G$19</f>
        <v>1955.59039788</v>
      </c>
      <c r="G63" s="36">
        <f>SUMIFS(СВЦЭМ!$C$39:$C$782,СВЦЭМ!$A$39:$A$782,$A63,СВЦЭМ!$B$39:$B$782,G$47)+'СЕТ СН'!$G$9+СВЦЭМ!$D$10+'СЕТ СН'!$G$6-'СЕТ СН'!$G$19</f>
        <v>1964.6269198</v>
      </c>
      <c r="H63" s="36">
        <f>SUMIFS(СВЦЭМ!$C$39:$C$782,СВЦЭМ!$A$39:$A$782,$A63,СВЦЭМ!$B$39:$B$782,H$47)+'СЕТ СН'!$G$9+СВЦЭМ!$D$10+'СЕТ СН'!$G$6-'СЕТ СН'!$G$19</f>
        <v>1948.5272173199999</v>
      </c>
      <c r="I63" s="36">
        <f>SUMIFS(СВЦЭМ!$C$39:$C$782,СВЦЭМ!$A$39:$A$782,$A63,СВЦЭМ!$B$39:$B$782,I$47)+'СЕТ СН'!$G$9+СВЦЭМ!$D$10+'СЕТ СН'!$G$6-'СЕТ СН'!$G$19</f>
        <v>1934.0247653399999</v>
      </c>
      <c r="J63" s="36">
        <f>SUMIFS(СВЦЭМ!$C$39:$C$782,СВЦЭМ!$A$39:$A$782,$A63,СВЦЭМ!$B$39:$B$782,J$47)+'СЕТ СН'!$G$9+СВЦЭМ!$D$10+'СЕТ СН'!$G$6-'СЕТ СН'!$G$19</f>
        <v>1873.8263265799999</v>
      </c>
      <c r="K63" s="36">
        <f>SUMIFS(СВЦЭМ!$C$39:$C$782,СВЦЭМ!$A$39:$A$782,$A63,СВЦЭМ!$B$39:$B$782,K$47)+'СЕТ СН'!$G$9+СВЦЭМ!$D$10+'СЕТ СН'!$G$6-'СЕТ СН'!$G$19</f>
        <v>1851.85510651</v>
      </c>
      <c r="L63" s="36">
        <f>SUMIFS(СВЦЭМ!$C$39:$C$782,СВЦЭМ!$A$39:$A$782,$A63,СВЦЭМ!$B$39:$B$782,L$47)+'СЕТ СН'!$G$9+СВЦЭМ!$D$10+'СЕТ СН'!$G$6-'СЕТ СН'!$G$19</f>
        <v>1805.1534721200001</v>
      </c>
      <c r="M63" s="36">
        <f>SUMIFS(СВЦЭМ!$C$39:$C$782,СВЦЭМ!$A$39:$A$782,$A63,СВЦЭМ!$B$39:$B$782,M$47)+'СЕТ СН'!$G$9+СВЦЭМ!$D$10+'СЕТ СН'!$G$6-'СЕТ СН'!$G$19</f>
        <v>1801.79436906</v>
      </c>
      <c r="N63" s="36">
        <f>SUMIFS(СВЦЭМ!$C$39:$C$782,СВЦЭМ!$A$39:$A$782,$A63,СВЦЭМ!$B$39:$B$782,N$47)+'СЕТ СН'!$G$9+СВЦЭМ!$D$10+'СЕТ СН'!$G$6-'СЕТ СН'!$G$19</f>
        <v>1842.9224380200001</v>
      </c>
      <c r="O63" s="36">
        <f>SUMIFS(СВЦЭМ!$C$39:$C$782,СВЦЭМ!$A$39:$A$782,$A63,СВЦЭМ!$B$39:$B$782,O$47)+'СЕТ СН'!$G$9+СВЦЭМ!$D$10+'СЕТ СН'!$G$6-'СЕТ СН'!$G$19</f>
        <v>1857.67328843</v>
      </c>
      <c r="P63" s="36">
        <f>SUMIFS(СВЦЭМ!$C$39:$C$782,СВЦЭМ!$A$39:$A$782,$A63,СВЦЭМ!$B$39:$B$782,P$47)+'СЕТ СН'!$G$9+СВЦЭМ!$D$10+'СЕТ СН'!$G$6-'СЕТ СН'!$G$19</f>
        <v>1868.4898486699999</v>
      </c>
      <c r="Q63" s="36">
        <f>SUMIFS(СВЦЭМ!$C$39:$C$782,СВЦЭМ!$A$39:$A$782,$A63,СВЦЭМ!$B$39:$B$782,Q$47)+'СЕТ СН'!$G$9+СВЦЭМ!$D$10+'СЕТ СН'!$G$6-'СЕТ СН'!$G$19</f>
        <v>1885.32886134</v>
      </c>
      <c r="R63" s="36">
        <f>SUMIFS(СВЦЭМ!$C$39:$C$782,СВЦЭМ!$A$39:$A$782,$A63,СВЦЭМ!$B$39:$B$782,R$47)+'СЕТ СН'!$G$9+СВЦЭМ!$D$10+'СЕТ СН'!$G$6-'СЕТ СН'!$G$19</f>
        <v>1902.3694066400001</v>
      </c>
      <c r="S63" s="36">
        <f>SUMIFS(СВЦЭМ!$C$39:$C$782,СВЦЭМ!$A$39:$A$782,$A63,СВЦЭМ!$B$39:$B$782,S$47)+'СЕТ СН'!$G$9+СВЦЭМ!$D$10+'СЕТ СН'!$G$6-'СЕТ СН'!$G$19</f>
        <v>1887.8330749300001</v>
      </c>
      <c r="T63" s="36">
        <f>SUMIFS(СВЦЭМ!$C$39:$C$782,СВЦЭМ!$A$39:$A$782,$A63,СВЦЭМ!$B$39:$B$782,T$47)+'СЕТ СН'!$G$9+СВЦЭМ!$D$10+'СЕТ СН'!$G$6-'СЕТ СН'!$G$19</f>
        <v>1863.8257507799999</v>
      </c>
      <c r="U63" s="36">
        <f>SUMIFS(СВЦЭМ!$C$39:$C$782,СВЦЭМ!$A$39:$A$782,$A63,СВЦЭМ!$B$39:$B$782,U$47)+'СЕТ СН'!$G$9+СВЦЭМ!$D$10+'СЕТ СН'!$G$6-'СЕТ СН'!$G$19</f>
        <v>1840.6864223299999</v>
      </c>
      <c r="V63" s="36">
        <f>SUMIFS(СВЦЭМ!$C$39:$C$782,СВЦЭМ!$A$39:$A$782,$A63,СВЦЭМ!$B$39:$B$782,V$47)+'СЕТ СН'!$G$9+СВЦЭМ!$D$10+'СЕТ СН'!$G$6-'СЕТ СН'!$G$19</f>
        <v>1809.8242948</v>
      </c>
      <c r="W63" s="36">
        <f>SUMIFS(СВЦЭМ!$C$39:$C$782,СВЦЭМ!$A$39:$A$782,$A63,СВЦЭМ!$B$39:$B$782,W$47)+'СЕТ СН'!$G$9+СВЦЭМ!$D$10+'СЕТ СН'!$G$6-'СЕТ СН'!$G$19</f>
        <v>1801.18820863</v>
      </c>
      <c r="X63" s="36">
        <f>SUMIFS(СВЦЭМ!$C$39:$C$782,СВЦЭМ!$A$39:$A$782,$A63,СВЦЭМ!$B$39:$B$782,X$47)+'СЕТ СН'!$G$9+СВЦЭМ!$D$10+'СЕТ СН'!$G$6-'СЕТ СН'!$G$19</f>
        <v>1853.5532440100001</v>
      </c>
      <c r="Y63" s="36">
        <f>SUMIFS(СВЦЭМ!$C$39:$C$782,СВЦЭМ!$A$39:$A$782,$A63,СВЦЭМ!$B$39:$B$782,Y$47)+'СЕТ СН'!$G$9+СВЦЭМ!$D$10+'СЕТ СН'!$G$6-'СЕТ СН'!$G$19</f>
        <v>1856.6767043099999</v>
      </c>
    </row>
    <row r="64" spans="1:25" ht="15.75" x14ac:dyDescent="0.2">
      <c r="A64" s="35">
        <f t="shared" si="1"/>
        <v>44668</v>
      </c>
      <c r="B64" s="36">
        <f>SUMIFS(СВЦЭМ!$C$39:$C$782,СВЦЭМ!$A$39:$A$782,$A64,СВЦЭМ!$B$39:$B$782,B$47)+'СЕТ СН'!$G$9+СВЦЭМ!$D$10+'СЕТ СН'!$G$6-'СЕТ СН'!$G$19</f>
        <v>1977.48049999</v>
      </c>
      <c r="C64" s="36">
        <f>SUMIFS(СВЦЭМ!$C$39:$C$782,СВЦЭМ!$A$39:$A$782,$A64,СВЦЭМ!$B$39:$B$782,C$47)+'СЕТ СН'!$G$9+СВЦЭМ!$D$10+'СЕТ СН'!$G$6-'СЕТ СН'!$G$19</f>
        <v>1983.89757979</v>
      </c>
      <c r="D64" s="36">
        <f>SUMIFS(СВЦЭМ!$C$39:$C$782,СВЦЭМ!$A$39:$A$782,$A64,СВЦЭМ!$B$39:$B$782,D$47)+'СЕТ СН'!$G$9+СВЦЭМ!$D$10+'СЕТ СН'!$G$6-'СЕТ СН'!$G$19</f>
        <v>2000.01525371</v>
      </c>
      <c r="E64" s="36">
        <f>SUMIFS(СВЦЭМ!$C$39:$C$782,СВЦЭМ!$A$39:$A$782,$A64,СВЦЭМ!$B$39:$B$782,E$47)+'СЕТ СН'!$G$9+СВЦЭМ!$D$10+'СЕТ СН'!$G$6-'СЕТ СН'!$G$19</f>
        <v>2072.5793638300001</v>
      </c>
      <c r="F64" s="36">
        <f>SUMIFS(СВЦЭМ!$C$39:$C$782,СВЦЭМ!$A$39:$A$782,$A64,СВЦЭМ!$B$39:$B$782,F$47)+'СЕТ СН'!$G$9+СВЦЭМ!$D$10+'СЕТ СН'!$G$6-'СЕТ СН'!$G$19</f>
        <v>2078.3824813700003</v>
      </c>
      <c r="G64" s="36">
        <f>SUMIFS(СВЦЭМ!$C$39:$C$782,СВЦЭМ!$A$39:$A$782,$A64,СВЦЭМ!$B$39:$B$782,G$47)+'СЕТ СН'!$G$9+СВЦЭМ!$D$10+'СЕТ СН'!$G$6-'СЕТ СН'!$G$19</f>
        <v>2071.3652141800003</v>
      </c>
      <c r="H64" s="36">
        <f>SUMIFS(СВЦЭМ!$C$39:$C$782,СВЦЭМ!$A$39:$A$782,$A64,СВЦЭМ!$B$39:$B$782,H$47)+'СЕТ СН'!$G$9+СВЦЭМ!$D$10+'СЕТ СН'!$G$6-'СЕТ СН'!$G$19</f>
        <v>2025.7234466499999</v>
      </c>
      <c r="I64" s="36">
        <f>SUMIFS(СВЦЭМ!$C$39:$C$782,СВЦЭМ!$A$39:$A$782,$A64,СВЦЭМ!$B$39:$B$782,I$47)+'СЕТ СН'!$G$9+СВЦЭМ!$D$10+'СЕТ СН'!$G$6-'СЕТ СН'!$G$19</f>
        <v>1982.3618857500001</v>
      </c>
      <c r="J64" s="36">
        <f>SUMIFS(СВЦЭМ!$C$39:$C$782,СВЦЭМ!$A$39:$A$782,$A64,СВЦЭМ!$B$39:$B$782,J$47)+'СЕТ СН'!$G$9+СВЦЭМ!$D$10+'СЕТ СН'!$G$6-'СЕТ СН'!$G$19</f>
        <v>1921.9611534799999</v>
      </c>
      <c r="K64" s="36">
        <f>SUMIFS(СВЦЭМ!$C$39:$C$782,СВЦЭМ!$A$39:$A$782,$A64,СВЦЭМ!$B$39:$B$782,K$47)+'СЕТ СН'!$G$9+СВЦЭМ!$D$10+'СЕТ СН'!$G$6-'СЕТ СН'!$G$19</f>
        <v>1905.3016123699999</v>
      </c>
      <c r="L64" s="36">
        <f>SUMIFS(СВЦЭМ!$C$39:$C$782,СВЦЭМ!$A$39:$A$782,$A64,СВЦЭМ!$B$39:$B$782,L$47)+'СЕТ СН'!$G$9+СВЦЭМ!$D$10+'СЕТ СН'!$G$6-'СЕТ СН'!$G$19</f>
        <v>1884.3441487800001</v>
      </c>
      <c r="M64" s="36">
        <f>SUMIFS(СВЦЭМ!$C$39:$C$782,СВЦЭМ!$A$39:$A$782,$A64,СВЦЭМ!$B$39:$B$782,M$47)+'СЕТ СН'!$G$9+СВЦЭМ!$D$10+'СЕТ СН'!$G$6-'СЕТ СН'!$G$19</f>
        <v>1899.37401372</v>
      </c>
      <c r="N64" s="36">
        <f>SUMIFS(СВЦЭМ!$C$39:$C$782,СВЦЭМ!$A$39:$A$782,$A64,СВЦЭМ!$B$39:$B$782,N$47)+'СЕТ СН'!$G$9+СВЦЭМ!$D$10+'СЕТ СН'!$G$6-'СЕТ СН'!$G$19</f>
        <v>1928.9478409799999</v>
      </c>
      <c r="O64" s="36">
        <f>SUMIFS(СВЦЭМ!$C$39:$C$782,СВЦЭМ!$A$39:$A$782,$A64,СВЦЭМ!$B$39:$B$782,O$47)+'СЕТ СН'!$G$9+СВЦЭМ!$D$10+'СЕТ СН'!$G$6-'СЕТ СН'!$G$19</f>
        <v>1961.5966025299999</v>
      </c>
      <c r="P64" s="36">
        <f>SUMIFS(СВЦЭМ!$C$39:$C$782,СВЦЭМ!$A$39:$A$782,$A64,СВЦЭМ!$B$39:$B$782,P$47)+'СЕТ СН'!$G$9+СВЦЭМ!$D$10+'СЕТ СН'!$G$6-'СЕТ СН'!$G$19</f>
        <v>1972.5274959599999</v>
      </c>
      <c r="Q64" s="36">
        <f>SUMIFS(СВЦЭМ!$C$39:$C$782,СВЦЭМ!$A$39:$A$782,$A64,СВЦЭМ!$B$39:$B$782,Q$47)+'СЕТ СН'!$G$9+СВЦЭМ!$D$10+'СЕТ СН'!$G$6-'СЕТ СН'!$G$19</f>
        <v>1974.8827589099999</v>
      </c>
      <c r="R64" s="36">
        <f>SUMIFS(СВЦЭМ!$C$39:$C$782,СВЦЭМ!$A$39:$A$782,$A64,СВЦЭМ!$B$39:$B$782,R$47)+'СЕТ СН'!$G$9+СВЦЭМ!$D$10+'СЕТ СН'!$G$6-'СЕТ СН'!$G$19</f>
        <v>1955.9574334900001</v>
      </c>
      <c r="S64" s="36">
        <f>SUMIFS(СВЦЭМ!$C$39:$C$782,СВЦЭМ!$A$39:$A$782,$A64,СВЦЭМ!$B$39:$B$782,S$47)+'СЕТ СН'!$G$9+СВЦЭМ!$D$10+'СЕТ СН'!$G$6-'СЕТ СН'!$G$19</f>
        <v>1874.72015265</v>
      </c>
      <c r="T64" s="36">
        <f>SUMIFS(СВЦЭМ!$C$39:$C$782,СВЦЭМ!$A$39:$A$782,$A64,СВЦЭМ!$B$39:$B$782,T$47)+'СЕТ СН'!$G$9+СВЦЭМ!$D$10+'СЕТ СН'!$G$6-'СЕТ СН'!$G$19</f>
        <v>1838.36613521</v>
      </c>
      <c r="U64" s="36">
        <f>SUMIFS(СВЦЭМ!$C$39:$C$782,СВЦЭМ!$A$39:$A$782,$A64,СВЦЭМ!$B$39:$B$782,U$47)+'СЕТ СН'!$G$9+СВЦЭМ!$D$10+'СЕТ СН'!$G$6-'СЕТ СН'!$G$19</f>
        <v>1826.8980243799999</v>
      </c>
      <c r="V64" s="36">
        <f>SUMIFS(СВЦЭМ!$C$39:$C$782,СВЦЭМ!$A$39:$A$782,$A64,СВЦЭМ!$B$39:$B$782,V$47)+'СЕТ СН'!$G$9+СВЦЭМ!$D$10+'СЕТ СН'!$G$6-'СЕТ СН'!$G$19</f>
        <v>1851.8897902900001</v>
      </c>
      <c r="W64" s="36">
        <f>SUMIFS(СВЦЭМ!$C$39:$C$782,СВЦЭМ!$A$39:$A$782,$A64,СВЦЭМ!$B$39:$B$782,W$47)+'СЕТ СН'!$G$9+СВЦЭМ!$D$10+'СЕТ СН'!$G$6-'СЕТ СН'!$G$19</f>
        <v>1890.9212110199999</v>
      </c>
      <c r="X64" s="36">
        <f>SUMIFS(СВЦЭМ!$C$39:$C$782,СВЦЭМ!$A$39:$A$782,$A64,СВЦЭМ!$B$39:$B$782,X$47)+'СЕТ СН'!$G$9+СВЦЭМ!$D$10+'СЕТ СН'!$G$6-'СЕТ СН'!$G$19</f>
        <v>1872.69469841</v>
      </c>
      <c r="Y64" s="36">
        <f>SUMIFS(СВЦЭМ!$C$39:$C$782,СВЦЭМ!$A$39:$A$782,$A64,СВЦЭМ!$B$39:$B$782,Y$47)+'СЕТ СН'!$G$9+СВЦЭМ!$D$10+'СЕТ СН'!$G$6-'СЕТ СН'!$G$19</f>
        <v>1921.6214454399999</v>
      </c>
    </row>
    <row r="65" spans="1:27" ht="15.75" x14ac:dyDescent="0.2">
      <c r="A65" s="35">
        <f t="shared" si="1"/>
        <v>44669</v>
      </c>
      <c r="B65" s="36">
        <f>SUMIFS(СВЦЭМ!$C$39:$C$782,СВЦЭМ!$A$39:$A$782,$A65,СВЦЭМ!$B$39:$B$782,B$47)+'СЕТ СН'!$G$9+СВЦЭМ!$D$10+'СЕТ СН'!$G$6-'СЕТ СН'!$G$19</f>
        <v>1895.80622206</v>
      </c>
      <c r="C65" s="36">
        <f>SUMIFS(СВЦЭМ!$C$39:$C$782,СВЦЭМ!$A$39:$A$782,$A65,СВЦЭМ!$B$39:$B$782,C$47)+'СЕТ СН'!$G$9+СВЦЭМ!$D$10+'СЕТ СН'!$G$6-'СЕТ СН'!$G$19</f>
        <v>1930.2294018800001</v>
      </c>
      <c r="D65" s="36">
        <f>SUMIFS(СВЦЭМ!$C$39:$C$782,СВЦЭМ!$A$39:$A$782,$A65,СВЦЭМ!$B$39:$B$782,D$47)+'СЕТ СН'!$G$9+СВЦЭМ!$D$10+'СЕТ СН'!$G$6-'СЕТ СН'!$G$19</f>
        <v>1982.9418995199999</v>
      </c>
      <c r="E65" s="36">
        <f>SUMIFS(СВЦЭМ!$C$39:$C$782,СВЦЭМ!$A$39:$A$782,$A65,СВЦЭМ!$B$39:$B$782,E$47)+'СЕТ СН'!$G$9+СВЦЭМ!$D$10+'СЕТ СН'!$G$6-'СЕТ СН'!$G$19</f>
        <v>2008.3220660699999</v>
      </c>
      <c r="F65" s="36">
        <f>SUMIFS(СВЦЭМ!$C$39:$C$782,СВЦЭМ!$A$39:$A$782,$A65,СВЦЭМ!$B$39:$B$782,F$47)+'СЕТ СН'!$G$9+СВЦЭМ!$D$10+'СЕТ СН'!$G$6-'СЕТ СН'!$G$19</f>
        <v>2020.3561400199999</v>
      </c>
      <c r="G65" s="36">
        <f>SUMIFS(СВЦЭМ!$C$39:$C$782,СВЦЭМ!$A$39:$A$782,$A65,СВЦЭМ!$B$39:$B$782,G$47)+'СЕТ СН'!$G$9+СВЦЭМ!$D$10+'СЕТ СН'!$G$6-'СЕТ СН'!$G$19</f>
        <v>2041.2751463</v>
      </c>
      <c r="H65" s="36">
        <f>SUMIFS(СВЦЭМ!$C$39:$C$782,СВЦЭМ!$A$39:$A$782,$A65,СВЦЭМ!$B$39:$B$782,H$47)+'СЕТ СН'!$G$9+СВЦЭМ!$D$10+'СЕТ СН'!$G$6-'СЕТ СН'!$G$19</f>
        <v>1978.69727349</v>
      </c>
      <c r="I65" s="36">
        <f>SUMIFS(СВЦЭМ!$C$39:$C$782,СВЦЭМ!$A$39:$A$782,$A65,СВЦЭМ!$B$39:$B$782,I$47)+'СЕТ СН'!$G$9+СВЦЭМ!$D$10+'СЕТ СН'!$G$6-'СЕТ СН'!$G$19</f>
        <v>1928.5057721000001</v>
      </c>
      <c r="J65" s="36">
        <f>SUMIFS(СВЦЭМ!$C$39:$C$782,СВЦЭМ!$A$39:$A$782,$A65,СВЦЭМ!$B$39:$B$782,J$47)+'СЕТ СН'!$G$9+СВЦЭМ!$D$10+'СЕТ СН'!$G$6-'СЕТ СН'!$G$19</f>
        <v>1890.4942005799999</v>
      </c>
      <c r="K65" s="36">
        <f>SUMIFS(СВЦЭМ!$C$39:$C$782,СВЦЭМ!$A$39:$A$782,$A65,СВЦЭМ!$B$39:$B$782,K$47)+'СЕТ СН'!$G$9+СВЦЭМ!$D$10+'СЕТ СН'!$G$6-'СЕТ СН'!$G$19</f>
        <v>1870.38515373</v>
      </c>
      <c r="L65" s="36">
        <f>SUMIFS(СВЦЭМ!$C$39:$C$782,СВЦЭМ!$A$39:$A$782,$A65,СВЦЭМ!$B$39:$B$782,L$47)+'СЕТ СН'!$G$9+СВЦЭМ!$D$10+'СЕТ СН'!$G$6-'СЕТ СН'!$G$19</f>
        <v>1879.5065172499999</v>
      </c>
      <c r="M65" s="36">
        <f>SUMIFS(СВЦЭМ!$C$39:$C$782,СВЦЭМ!$A$39:$A$782,$A65,СВЦЭМ!$B$39:$B$782,M$47)+'СЕТ СН'!$G$9+СВЦЭМ!$D$10+'СЕТ СН'!$G$6-'СЕТ СН'!$G$19</f>
        <v>1894.6566553800001</v>
      </c>
      <c r="N65" s="36">
        <f>SUMIFS(СВЦЭМ!$C$39:$C$782,СВЦЭМ!$A$39:$A$782,$A65,СВЦЭМ!$B$39:$B$782,N$47)+'СЕТ СН'!$G$9+СВЦЭМ!$D$10+'СЕТ СН'!$G$6-'СЕТ СН'!$G$19</f>
        <v>1927.7330879199999</v>
      </c>
      <c r="O65" s="36">
        <f>SUMIFS(СВЦЭМ!$C$39:$C$782,СВЦЭМ!$A$39:$A$782,$A65,СВЦЭМ!$B$39:$B$782,O$47)+'СЕТ СН'!$G$9+СВЦЭМ!$D$10+'СЕТ СН'!$G$6-'СЕТ СН'!$G$19</f>
        <v>1953.80508345</v>
      </c>
      <c r="P65" s="36">
        <f>SUMIFS(СВЦЭМ!$C$39:$C$782,СВЦЭМ!$A$39:$A$782,$A65,СВЦЭМ!$B$39:$B$782,P$47)+'СЕТ СН'!$G$9+СВЦЭМ!$D$10+'СЕТ СН'!$G$6-'СЕТ СН'!$G$19</f>
        <v>1978.73975043</v>
      </c>
      <c r="Q65" s="36">
        <f>SUMIFS(СВЦЭМ!$C$39:$C$782,СВЦЭМ!$A$39:$A$782,$A65,СВЦЭМ!$B$39:$B$782,Q$47)+'СЕТ СН'!$G$9+СВЦЭМ!$D$10+'СЕТ СН'!$G$6-'СЕТ СН'!$G$19</f>
        <v>1981.1637954999999</v>
      </c>
      <c r="R65" s="36">
        <f>SUMIFS(СВЦЭМ!$C$39:$C$782,СВЦЭМ!$A$39:$A$782,$A65,СВЦЭМ!$B$39:$B$782,R$47)+'СЕТ СН'!$G$9+СВЦЭМ!$D$10+'СЕТ СН'!$G$6-'СЕТ СН'!$G$19</f>
        <v>1966.44550501</v>
      </c>
      <c r="S65" s="36">
        <f>SUMIFS(СВЦЭМ!$C$39:$C$782,СВЦЭМ!$A$39:$A$782,$A65,СВЦЭМ!$B$39:$B$782,S$47)+'СЕТ СН'!$G$9+СВЦЭМ!$D$10+'СЕТ СН'!$G$6-'СЕТ СН'!$G$19</f>
        <v>1901.16465991</v>
      </c>
      <c r="T65" s="36">
        <f>SUMIFS(СВЦЭМ!$C$39:$C$782,СВЦЭМ!$A$39:$A$782,$A65,СВЦЭМ!$B$39:$B$782,T$47)+'СЕТ СН'!$G$9+СВЦЭМ!$D$10+'СЕТ СН'!$G$6-'СЕТ СН'!$G$19</f>
        <v>1861.8217158699999</v>
      </c>
      <c r="U65" s="36">
        <f>SUMIFS(СВЦЭМ!$C$39:$C$782,СВЦЭМ!$A$39:$A$782,$A65,СВЦЭМ!$B$39:$B$782,U$47)+'СЕТ СН'!$G$9+СВЦЭМ!$D$10+'СЕТ СН'!$G$6-'СЕТ СН'!$G$19</f>
        <v>1860.1200383299999</v>
      </c>
      <c r="V65" s="36">
        <f>SUMIFS(СВЦЭМ!$C$39:$C$782,СВЦЭМ!$A$39:$A$782,$A65,СВЦЭМ!$B$39:$B$782,V$47)+'СЕТ СН'!$G$9+СВЦЭМ!$D$10+'СЕТ СН'!$G$6-'СЕТ СН'!$G$19</f>
        <v>1852.9345992999999</v>
      </c>
      <c r="W65" s="36">
        <f>SUMIFS(СВЦЭМ!$C$39:$C$782,СВЦЭМ!$A$39:$A$782,$A65,СВЦЭМ!$B$39:$B$782,W$47)+'СЕТ СН'!$G$9+СВЦЭМ!$D$10+'СЕТ СН'!$G$6-'СЕТ СН'!$G$19</f>
        <v>1886.2802978299999</v>
      </c>
      <c r="X65" s="36">
        <f>SUMIFS(СВЦЭМ!$C$39:$C$782,СВЦЭМ!$A$39:$A$782,$A65,СВЦЭМ!$B$39:$B$782,X$47)+'СЕТ СН'!$G$9+СВЦЭМ!$D$10+'СЕТ СН'!$G$6-'СЕТ СН'!$G$19</f>
        <v>1916.0112313699999</v>
      </c>
      <c r="Y65" s="36">
        <f>SUMIFS(СВЦЭМ!$C$39:$C$782,СВЦЭМ!$A$39:$A$782,$A65,СВЦЭМ!$B$39:$B$782,Y$47)+'СЕТ СН'!$G$9+СВЦЭМ!$D$10+'СЕТ СН'!$G$6-'СЕТ СН'!$G$19</f>
        <v>1919.1095469899999</v>
      </c>
    </row>
    <row r="66" spans="1:27" ht="15.75" x14ac:dyDescent="0.2">
      <c r="A66" s="35">
        <f t="shared" si="1"/>
        <v>44670</v>
      </c>
      <c r="B66" s="36">
        <f>SUMIFS(СВЦЭМ!$C$39:$C$782,СВЦЭМ!$A$39:$A$782,$A66,СВЦЭМ!$B$39:$B$782,B$47)+'СЕТ СН'!$G$9+СВЦЭМ!$D$10+'СЕТ СН'!$G$6-'СЕТ СН'!$G$19</f>
        <v>1753.9865402299999</v>
      </c>
      <c r="C66" s="36">
        <f>SUMIFS(СВЦЭМ!$C$39:$C$782,СВЦЭМ!$A$39:$A$782,$A66,СВЦЭМ!$B$39:$B$782,C$47)+'СЕТ СН'!$G$9+СВЦЭМ!$D$10+'СЕТ СН'!$G$6-'СЕТ СН'!$G$19</f>
        <v>1787.4364611799999</v>
      </c>
      <c r="D66" s="36">
        <f>SUMIFS(СВЦЭМ!$C$39:$C$782,СВЦЭМ!$A$39:$A$782,$A66,СВЦЭМ!$B$39:$B$782,D$47)+'СЕТ СН'!$G$9+СВЦЭМ!$D$10+'СЕТ СН'!$G$6-'СЕТ СН'!$G$19</f>
        <v>1839.3322066000001</v>
      </c>
      <c r="E66" s="36">
        <f>SUMIFS(СВЦЭМ!$C$39:$C$782,СВЦЭМ!$A$39:$A$782,$A66,СВЦЭМ!$B$39:$B$782,E$47)+'СЕТ СН'!$G$9+СВЦЭМ!$D$10+'СЕТ СН'!$G$6-'СЕТ СН'!$G$19</f>
        <v>1853.2093141299999</v>
      </c>
      <c r="F66" s="36">
        <f>SUMIFS(СВЦЭМ!$C$39:$C$782,СВЦЭМ!$A$39:$A$782,$A66,СВЦЭМ!$B$39:$B$782,F$47)+'СЕТ СН'!$G$9+СВЦЭМ!$D$10+'СЕТ СН'!$G$6-'СЕТ СН'!$G$19</f>
        <v>1859.09286933</v>
      </c>
      <c r="G66" s="36">
        <f>SUMIFS(СВЦЭМ!$C$39:$C$782,СВЦЭМ!$A$39:$A$782,$A66,СВЦЭМ!$B$39:$B$782,G$47)+'СЕТ СН'!$G$9+СВЦЭМ!$D$10+'СЕТ СН'!$G$6-'СЕТ СН'!$G$19</f>
        <v>1842.26671121</v>
      </c>
      <c r="H66" s="36">
        <f>SUMIFS(СВЦЭМ!$C$39:$C$782,СВЦЭМ!$A$39:$A$782,$A66,СВЦЭМ!$B$39:$B$782,H$47)+'СЕТ СН'!$G$9+СВЦЭМ!$D$10+'СЕТ СН'!$G$6-'СЕТ СН'!$G$19</f>
        <v>1832.4735748099999</v>
      </c>
      <c r="I66" s="36">
        <f>SUMIFS(СВЦЭМ!$C$39:$C$782,СВЦЭМ!$A$39:$A$782,$A66,СВЦЭМ!$B$39:$B$782,I$47)+'СЕТ СН'!$G$9+СВЦЭМ!$D$10+'СЕТ СН'!$G$6-'СЕТ СН'!$G$19</f>
        <v>1791.42678617</v>
      </c>
      <c r="J66" s="36">
        <f>SUMIFS(СВЦЭМ!$C$39:$C$782,СВЦЭМ!$A$39:$A$782,$A66,СВЦЭМ!$B$39:$B$782,J$47)+'СЕТ СН'!$G$9+СВЦЭМ!$D$10+'СЕТ СН'!$G$6-'СЕТ СН'!$G$19</f>
        <v>1753.5621665799999</v>
      </c>
      <c r="K66" s="36">
        <f>SUMIFS(СВЦЭМ!$C$39:$C$782,СВЦЭМ!$A$39:$A$782,$A66,СВЦЭМ!$B$39:$B$782,K$47)+'СЕТ СН'!$G$9+СВЦЭМ!$D$10+'СЕТ СН'!$G$6-'СЕТ СН'!$G$19</f>
        <v>1745.77048831</v>
      </c>
      <c r="L66" s="36">
        <f>SUMIFS(СВЦЭМ!$C$39:$C$782,СВЦЭМ!$A$39:$A$782,$A66,СВЦЭМ!$B$39:$B$782,L$47)+'СЕТ СН'!$G$9+СВЦЭМ!$D$10+'СЕТ СН'!$G$6-'СЕТ СН'!$G$19</f>
        <v>1730.03130622</v>
      </c>
      <c r="M66" s="36">
        <f>SUMIFS(СВЦЭМ!$C$39:$C$782,СВЦЭМ!$A$39:$A$782,$A66,СВЦЭМ!$B$39:$B$782,M$47)+'СЕТ СН'!$G$9+СВЦЭМ!$D$10+'СЕТ СН'!$G$6-'СЕТ СН'!$G$19</f>
        <v>1753.51391767</v>
      </c>
      <c r="N66" s="36">
        <f>SUMIFS(СВЦЭМ!$C$39:$C$782,СВЦЭМ!$A$39:$A$782,$A66,СВЦЭМ!$B$39:$B$782,N$47)+'СЕТ СН'!$G$9+СВЦЭМ!$D$10+'СЕТ СН'!$G$6-'СЕТ СН'!$G$19</f>
        <v>1761.68190353</v>
      </c>
      <c r="O66" s="36">
        <f>SUMIFS(СВЦЭМ!$C$39:$C$782,СВЦЭМ!$A$39:$A$782,$A66,СВЦЭМ!$B$39:$B$782,O$47)+'СЕТ СН'!$G$9+СВЦЭМ!$D$10+'СЕТ СН'!$G$6-'СЕТ СН'!$G$19</f>
        <v>1766.72638757</v>
      </c>
      <c r="P66" s="36">
        <f>SUMIFS(СВЦЭМ!$C$39:$C$782,СВЦЭМ!$A$39:$A$782,$A66,СВЦЭМ!$B$39:$B$782,P$47)+'СЕТ СН'!$G$9+СВЦЭМ!$D$10+'СЕТ СН'!$G$6-'СЕТ СН'!$G$19</f>
        <v>1787.04903124</v>
      </c>
      <c r="Q66" s="36">
        <f>SUMIFS(СВЦЭМ!$C$39:$C$782,СВЦЭМ!$A$39:$A$782,$A66,СВЦЭМ!$B$39:$B$782,Q$47)+'СЕТ СН'!$G$9+СВЦЭМ!$D$10+'СЕТ СН'!$G$6-'СЕТ СН'!$G$19</f>
        <v>1797.3594429699999</v>
      </c>
      <c r="R66" s="36">
        <f>SUMIFS(СВЦЭМ!$C$39:$C$782,СВЦЭМ!$A$39:$A$782,$A66,СВЦЭМ!$B$39:$B$782,R$47)+'СЕТ СН'!$G$9+СВЦЭМ!$D$10+'СЕТ СН'!$G$6-'СЕТ СН'!$G$19</f>
        <v>1814.00389799</v>
      </c>
      <c r="S66" s="36">
        <f>SUMIFS(СВЦЭМ!$C$39:$C$782,СВЦЭМ!$A$39:$A$782,$A66,СВЦЭМ!$B$39:$B$782,S$47)+'СЕТ СН'!$G$9+СВЦЭМ!$D$10+'СЕТ СН'!$G$6-'СЕТ СН'!$G$19</f>
        <v>1805.96762397</v>
      </c>
      <c r="T66" s="36">
        <f>SUMIFS(СВЦЭМ!$C$39:$C$782,СВЦЭМ!$A$39:$A$782,$A66,СВЦЭМ!$B$39:$B$782,T$47)+'СЕТ СН'!$G$9+СВЦЭМ!$D$10+'СЕТ СН'!$G$6-'СЕТ СН'!$G$19</f>
        <v>1788.34516162</v>
      </c>
      <c r="U66" s="36">
        <f>SUMIFS(СВЦЭМ!$C$39:$C$782,СВЦЭМ!$A$39:$A$782,$A66,СВЦЭМ!$B$39:$B$782,U$47)+'СЕТ СН'!$G$9+СВЦЭМ!$D$10+'СЕТ СН'!$G$6-'СЕТ СН'!$G$19</f>
        <v>1750.9392943999999</v>
      </c>
      <c r="V66" s="36">
        <f>SUMIFS(СВЦЭМ!$C$39:$C$782,СВЦЭМ!$A$39:$A$782,$A66,СВЦЭМ!$B$39:$B$782,V$47)+'СЕТ СН'!$G$9+СВЦЭМ!$D$10+'СЕТ СН'!$G$6-'СЕТ СН'!$G$19</f>
        <v>1732.86029407</v>
      </c>
      <c r="W66" s="36">
        <f>SUMIFS(СВЦЭМ!$C$39:$C$782,СВЦЭМ!$A$39:$A$782,$A66,СВЦЭМ!$B$39:$B$782,W$47)+'СЕТ СН'!$G$9+СВЦЭМ!$D$10+'СЕТ СН'!$G$6-'СЕТ СН'!$G$19</f>
        <v>1728.3954979</v>
      </c>
      <c r="X66" s="36">
        <f>SUMIFS(СВЦЭМ!$C$39:$C$782,СВЦЭМ!$A$39:$A$782,$A66,СВЦЭМ!$B$39:$B$782,X$47)+'СЕТ СН'!$G$9+СВЦЭМ!$D$10+'СЕТ СН'!$G$6-'СЕТ СН'!$G$19</f>
        <v>1755.7717323899999</v>
      </c>
      <c r="Y66" s="36">
        <f>SUMIFS(СВЦЭМ!$C$39:$C$782,СВЦЭМ!$A$39:$A$782,$A66,СВЦЭМ!$B$39:$B$782,Y$47)+'СЕТ СН'!$G$9+СВЦЭМ!$D$10+'СЕТ СН'!$G$6-'СЕТ СН'!$G$19</f>
        <v>1777.3197437900001</v>
      </c>
    </row>
    <row r="67" spans="1:27" ht="15.75" x14ac:dyDescent="0.2">
      <c r="A67" s="35">
        <f t="shared" si="1"/>
        <v>44671</v>
      </c>
      <c r="B67" s="36">
        <f>SUMIFS(СВЦЭМ!$C$39:$C$782,СВЦЭМ!$A$39:$A$782,$A67,СВЦЭМ!$B$39:$B$782,B$47)+'СЕТ СН'!$G$9+СВЦЭМ!$D$10+'СЕТ СН'!$G$6-'СЕТ СН'!$G$19</f>
        <v>1683.96694174</v>
      </c>
      <c r="C67" s="36">
        <f>SUMIFS(СВЦЭМ!$C$39:$C$782,СВЦЭМ!$A$39:$A$782,$A67,СВЦЭМ!$B$39:$B$782,C$47)+'СЕТ СН'!$G$9+СВЦЭМ!$D$10+'СЕТ СН'!$G$6-'СЕТ СН'!$G$19</f>
        <v>1731.89130679</v>
      </c>
      <c r="D67" s="36">
        <f>SUMIFS(СВЦЭМ!$C$39:$C$782,СВЦЭМ!$A$39:$A$782,$A67,СВЦЭМ!$B$39:$B$782,D$47)+'СЕТ СН'!$G$9+СВЦЭМ!$D$10+'СЕТ СН'!$G$6-'СЕТ СН'!$G$19</f>
        <v>1755.1864921900001</v>
      </c>
      <c r="E67" s="36">
        <f>SUMIFS(СВЦЭМ!$C$39:$C$782,СВЦЭМ!$A$39:$A$782,$A67,СВЦЭМ!$B$39:$B$782,E$47)+'СЕТ СН'!$G$9+СВЦЭМ!$D$10+'СЕТ СН'!$G$6-'СЕТ СН'!$G$19</f>
        <v>1768.1233669599999</v>
      </c>
      <c r="F67" s="36">
        <f>SUMIFS(СВЦЭМ!$C$39:$C$782,СВЦЭМ!$A$39:$A$782,$A67,СВЦЭМ!$B$39:$B$782,F$47)+'СЕТ СН'!$G$9+СВЦЭМ!$D$10+'СЕТ СН'!$G$6-'СЕТ СН'!$G$19</f>
        <v>1769.92435731</v>
      </c>
      <c r="G67" s="36">
        <f>SUMIFS(СВЦЭМ!$C$39:$C$782,СВЦЭМ!$A$39:$A$782,$A67,СВЦЭМ!$B$39:$B$782,G$47)+'СЕТ СН'!$G$9+СВЦЭМ!$D$10+'СЕТ СН'!$G$6-'СЕТ СН'!$G$19</f>
        <v>1748.93697337</v>
      </c>
      <c r="H67" s="36">
        <f>SUMIFS(СВЦЭМ!$C$39:$C$782,СВЦЭМ!$A$39:$A$782,$A67,СВЦЭМ!$B$39:$B$782,H$47)+'СЕТ СН'!$G$9+СВЦЭМ!$D$10+'СЕТ СН'!$G$6-'СЕТ СН'!$G$19</f>
        <v>1700.0919329600001</v>
      </c>
      <c r="I67" s="36">
        <f>SUMIFS(СВЦЭМ!$C$39:$C$782,СВЦЭМ!$A$39:$A$782,$A67,СВЦЭМ!$B$39:$B$782,I$47)+'СЕТ СН'!$G$9+СВЦЭМ!$D$10+'СЕТ СН'!$G$6-'СЕТ СН'!$G$19</f>
        <v>1709.85263422</v>
      </c>
      <c r="J67" s="36">
        <f>SUMIFS(СВЦЭМ!$C$39:$C$782,СВЦЭМ!$A$39:$A$782,$A67,СВЦЭМ!$B$39:$B$782,J$47)+'СЕТ СН'!$G$9+СВЦЭМ!$D$10+'СЕТ СН'!$G$6-'СЕТ СН'!$G$19</f>
        <v>1716.525693</v>
      </c>
      <c r="K67" s="36">
        <f>SUMIFS(СВЦЭМ!$C$39:$C$782,СВЦЭМ!$A$39:$A$782,$A67,СВЦЭМ!$B$39:$B$782,K$47)+'СЕТ СН'!$G$9+СВЦЭМ!$D$10+'СЕТ СН'!$G$6-'СЕТ СН'!$G$19</f>
        <v>1707.57173902</v>
      </c>
      <c r="L67" s="36">
        <f>SUMIFS(СВЦЭМ!$C$39:$C$782,СВЦЭМ!$A$39:$A$782,$A67,СВЦЭМ!$B$39:$B$782,L$47)+'СЕТ СН'!$G$9+СВЦЭМ!$D$10+'СЕТ СН'!$G$6-'СЕТ СН'!$G$19</f>
        <v>1694.40466457</v>
      </c>
      <c r="M67" s="36">
        <f>SUMIFS(СВЦЭМ!$C$39:$C$782,СВЦЭМ!$A$39:$A$782,$A67,СВЦЭМ!$B$39:$B$782,M$47)+'СЕТ СН'!$G$9+СВЦЭМ!$D$10+'СЕТ СН'!$G$6-'СЕТ СН'!$G$19</f>
        <v>1703.1757714599999</v>
      </c>
      <c r="N67" s="36">
        <f>SUMIFS(СВЦЭМ!$C$39:$C$782,СВЦЭМ!$A$39:$A$782,$A67,СВЦЭМ!$B$39:$B$782,N$47)+'СЕТ СН'!$G$9+СВЦЭМ!$D$10+'СЕТ СН'!$G$6-'СЕТ СН'!$G$19</f>
        <v>1700.3101765599999</v>
      </c>
      <c r="O67" s="36">
        <f>SUMIFS(СВЦЭМ!$C$39:$C$782,СВЦЭМ!$A$39:$A$782,$A67,СВЦЭМ!$B$39:$B$782,O$47)+'СЕТ СН'!$G$9+СВЦЭМ!$D$10+'СЕТ СН'!$G$6-'СЕТ СН'!$G$19</f>
        <v>1691.0749815300001</v>
      </c>
      <c r="P67" s="36">
        <f>SUMIFS(СВЦЭМ!$C$39:$C$782,СВЦЭМ!$A$39:$A$782,$A67,СВЦЭМ!$B$39:$B$782,P$47)+'СЕТ СН'!$G$9+СВЦЭМ!$D$10+'СЕТ СН'!$G$6-'СЕТ СН'!$G$19</f>
        <v>1693.39670213</v>
      </c>
      <c r="Q67" s="36">
        <f>SUMIFS(СВЦЭМ!$C$39:$C$782,СВЦЭМ!$A$39:$A$782,$A67,СВЦЭМ!$B$39:$B$782,Q$47)+'СЕТ СН'!$G$9+СВЦЭМ!$D$10+'СЕТ СН'!$G$6-'СЕТ СН'!$G$19</f>
        <v>1691.4412276099999</v>
      </c>
      <c r="R67" s="36">
        <f>SUMIFS(СВЦЭМ!$C$39:$C$782,СВЦЭМ!$A$39:$A$782,$A67,СВЦЭМ!$B$39:$B$782,R$47)+'СЕТ СН'!$G$9+СВЦЭМ!$D$10+'СЕТ СН'!$G$6-'СЕТ СН'!$G$19</f>
        <v>1687.08308042</v>
      </c>
      <c r="S67" s="36">
        <f>SUMIFS(СВЦЭМ!$C$39:$C$782,СВЦЭМ!$A$39:$A$782,$A67,СВЦЭМ!$B$39:$B$782,S$47)+'СЕТ СН'!$G$9+СВЦЭМ!$D$10+'СЕТ СН'!$G$6-'СЕТ СН'!$G$19</f>
        <v>1695.40845201</v>
      </c>
      <c r="T67" s="36">
        <f>SUMIFS(СВЦЭМ!$C$39:$C$782,СВЦЭМ!$A$39:$A$782,$A67,СВЦЭМ!$B$39:$B$782,T$47)+'СЕТ СН'!$G$9+СВЦЭМ!$D$10+'СЕТ СН'!$G$6-'СЕТ СН'!$G$19</f>
        <v>1694.7487718699999</v>
      </c>
      <c r="U67" s="36">
        <f>SUMIFS(СВЦЭМ!$C$39:$C$782,СВЦЭМ!$A$39:$A$782,$A67,СВЦЭМ!$B$39:$B$782,U$47)+'СЕТ СН'!$G$9+СВЦЭМ!$D$10+'СЕТ СН'!$G$6-'СЕТ СН'!$G$19</f>
        <v>1706.3010524199999</v>
      </c>
      <c r="V67" s="36">
        <f>SUMIFS(СВЦЭМ!$C$39:$C$782,СВЦЭМ!$A$39:$A$782,$A67,СВЦЭМ!$B$39:$B$782,V$47)+'СЕТ СН'!$G$9+СВЦЭМ!$D$10+'СЕТ СН'!$G$6-'СЕТ СН'!$G$19</f>
        <v>1724.6853590399999</v>
      </c>
      <c r="W67" s="36">
        <f>SUMIFS(СВЦЭМ!$C$39:$C$782,СВЦЭМ!$A$39:$A$782,$A67,СВЦЭМ!$B$39:$B$782,W$47)+'СЕТ СН'!$G$9+СВЦЭМ!$D$10+'СЕТ СН'!$G$6-'СЕТ СН'!$G$19</f>
        <v>1716.00271279</v>
      </c>
      <c r="X67" s="36">
        <f>SUMIFS(СВЦЭМ!$C$39:$C$782,СВЦЭМ!$A$39:$A$782,$A67,СВЦЭМ!$B$39:$B$782,X$47)+'СЕТ СН'!$G$9+СВЦЭМ!$D$10+'СЕТ СН'!$G$6-'СЕТ СН'!$G$19</f>
        <v>1684.9442587799999</v>
      </c>
      <c r="Y67" s="36">
        <f>SUMIFS(СВЦЭМ!$C$39:$C$782,СВЦЭМ!$A$39:$A$782,$A67,СВЦЭМ!$B$39:$B$782,Y$47)+'СЕТ СН'!$G$9+СВЦЭМ!$D$10+'СЕТ СН'!$G$6-'СЕТ СН'!$G$19</f>
        <v>1681.7178785199999</v>
      </c>
    </row>
    <row r="68" spans="1:27" ht="15.75" x14ac:dyDescent="0.2">
      <c r="A68" s="35">
        <f t="shared" si="1"/>
        <v>44672</v>
      </c>
      <c r="B68" s="36">
        <f>SUMIFS(СВЦЭМ!$C$39:$C$782,СВЦЭМ!$A$39:$A$782,$A68,СВЦЭМ!$B$39:$B$782,B$47)+'СЕТ СН'!$G$9+СВЦЭМ!$D$10+'СЕТ СН'!$G$6-'СЕТ СН'!$G$19</f>
        <v>1855.04504471</v>
      </c>
      <c r="C68" s="36">
        <f>SUMIFS(СВЦЭМ!$C$39:$C$782,СВЦЭМ!$A$39:$A$782,$A68,СВЦЭМ!$B$39:$B$782,C$47)+'СЕТ СН'!$G$9+СВЦЭМ!$D$10+'СЕТ СН'!$G$6-'СЕТ СН'!$G$19</f>
        <v>1811.7193199000001</v>
      </c>
      <c r="D68" s="36">
        <f>SUMIFS(СВЦЭМ!$C$39:$C$782,СВЦЭМ!$A$39:$A$782,$A68,СВЦЭМ!$B$39:$B$782,D$47)+'СЕТ СН'!$G$9+СВЦЭМ!$D$10+'СЕТ СН'!$G$6-'СЕТ СН'!$G$19</f>
        <v>1821.0113983700001</v>
      </c>
      <c r="E68" s="36">
        <f>SUMIFS(СВЦЭМ!$C$39:$C$782,СВЦЭМ!$A$39:$A$782,$A68,СВЦЭМ!$B$39:$B$782,E$47)+'СЕТ СН'!$G$9+СВЦЭМ!$D$10+'СЕТ СН'!$G$6-'СЕТ СН'!$G$19</f>
        <v>1828.92803845</v>
      </c>
      <c r="F68" s="36">
        <f>SUMIFS(СВЦЭМ!$C$39:$C$782,СВЦЭМ!$A$39:$A$782,$A68,СВЦЭМ!$B$39:$B$782,F$47)+'СЕТ СН'!$G$9+СВЦЭМ!$D$10+'СЕТ СН'!$G$6-'СЕТ СН'!$G$19</f>
        <v>1808.82587328</v>
      </c>
      <c r="G68" s="36">
        <f>SUMIFS(СВЦЭМ!$C$39:$C$782,СВЦЭМ!$A$39:$A$782,$A68,СВЦЭМ!$B$39:$B$782,G$47)+'СЕТ СН'!$G$9+СВЦЭМ!$D$10+'СЕТ СН'!$G$6-'СЕТ СН'!$G$19</f>
        <v>1787.0406330000001</v>
      </c>
      <c r="H68" s="36">
        <f>SUMIFS(СВЦЭМ!$C$39:$C$782,СВЦЭМ!$A$39:$A$782,$A68,СВЦЭМ!$B$39:$B$782,H$47)+'СЕТ СН'!$G$9+СВЦЭМ!$D$10+'СЕТ СН'!$G$6-'СЕТ СН'!$G$19</f>
        <v>1740.25726184</v>
      </c>
      <c r="I68" s="36">
        <f>SUMIFS(СВЦЭМ!$C$39:$C$782,СВЦЭМ!$A$39:$A$782,$A68,СВЦЭМ!$B$39:$B$782,I$47)+'СЕТ СН'!$G$9+СВЦЭМ!$D$10+'СЕТ СН'!$G$6-'СЕТ СН'!$G$19</f>
        <v>1739.24553059</v>
      </c>
      <c r="J68" s="36">
        <f>SUMIFS(СВЦЭМ!$C$39:$C$782,СВЦЭМ!$A$39:$A$782,$A68,СВЦЭМ!$B$39:$B$782,J$47)+'СЕТ СН'!$G$9+СВЦЭМ!$D$10+'СЕТ СН'!$G$6-'СЕТ СН'!$G$19</f>
        <v>1741.9980249800001</v>
      </c>
      <c r="K68" s="36">
        <f>SUMIFS(СВЦЭМ!$C$39:$C$782,СВЦЭМ!$A$39:$A$782,$A68,СВЦЭМ!$B$39:$B$782,K$47)+'СЕТ СН'!$G$9+СВЦЭМ!$D$10+'СЕТ СН'!$G$6-'СЕТ СН'!$G$19</f>
        <v>1716.6309652</v>
      </c>
      <c r="L68" s="36">
        <f>SUMIFS(СВЦЭМ!$C$39:$C$782,СВЦЭМ!$A$39:$A$782,$A68,СВЦЭМ!$B$39:$B$782,L$47)+'СЕТ СН'!$G$9+СВЦЭМ!$D$10+'СЕТ СН'!$G$6-'СЕТ СН'!$G$19</f>
        <v>1714.09410966</v>
      </c>
      <c r="M68" s="36">
        <f>SUMIFS(СВЦЭМ!$C$39:$C$782,СВЦЭМ!$A$39:$A$782,$A68,СВЦЭМ!$B$39:$B$782,M$47)+'СЕТ СН'!$G$9+СВЦЭМ!$D$10+'СЕТ СН'!$G$6-'СЕТ СН'!$G$19</f>
        <v>1733.5721627600001</v>
      </c>
      <c r="N68" s="36">
        <f>SUMIFS(СВЦЭМ!$C$39:$C$782,СВЦЭМ!$A$39:$A$782,$A68,СВЦЭМ!$B$39:$B$782,N$47)+'СЕТ СН'!$G$9+СВЦЭМ!$D$10+'СЕТ СН'!$G$6-'СЕТ СН'!$G$19</f>
        <v>1739.64622515</v>
      </c>
      <c r="O68" s="36">
        <f>SUMIFS(СВЦЭМ!$C$39:$C$782,СВЦЭМ!$A$39:$A$782,$A68,СВЦЭМ!$B$39:$B$782,O$47)+'СЕТ СН'!$G$9+СВЦЭМ!$D$10+'СЕТ СН'!$G$6-'СЕТ СН'!$G$19</f>
        <v>1769.3481482299999</v>
      </c>
      <c r="P68" s="36">
        <f>SUMIFS(СВЦЭМ!$C$39:$C$782,СВЦЭМ!$A$39:$A$782,$A68,СВЦЭМ!$B$39:$B$782,P$47)+'СЕТ СН'!$G$9+СВЦЭМ!$D$10+'СЕТ СН'!$G$6-'СЕТ СН'!$G$19</f>
        <v>1781.0376045599999</v>
      </c>
      <c r="Q68" s="36">
        <f>SUMIFS(СВЦЭМ!$C$39:$C$782,СВЦЭМ!$A$39:$A$782,$A68,СВЦЭМ!$B$39:$B$782,Q$47)+'СЕТ СН'!$G$9+СВЦЭМ!$D$10+'СЕТ СН'!$G$6-'СЕТ СН'!$G$19</f>
        <v>1802.49472077</v>
      </c>
      <c r="R68" s="36">
        <f>SUMIFS(СВЦЭМ!$C$39:$C$782,СВЦЭМ!$A$39:$A$782,$A68,СВЦЭМ!$B$39:$B$782,R$47)+'СЕТ СН'!$G$9+СВЦЭМ!$D$10+'СЕТ СН'!$G$6-'СЕТ СН'!$G$19</f>
        <v>1796.4165024599999</v>
      </c>
      <c r="S68" s="36">
        <f>SUMIFS(СВЦЭМ!$C$39:$C$782,СВЦЭМ!$A$39:$A$782,$A68,СВЦЭМ!$B$39:$B$782,S$47)+'СЕТ СН'!$G$9+СВЦЭМ!$D$10+'СЕТ СН'!$G$6-'СЕТ СН'!$G$19</f>
        <v>1774.62080679</v>
      </c>
      <c r="T68" s="36">
        <f>SUMIFS(СВЦЭМ!$C$39:$C$782,СВЦЭМ!$A$39:$A$782,$A68,СВЦЭМ!$B$39:$B$782,T$47)+'СЕТ СН'!$G$9+СВЦЭМ!$D$10+'СЕТ СН'!$G$6-'СЕТ СН'!$G$19</f>
        <v>1759.5480596</v>
      </c>
      <c r="U68" s="36">
        <f>SUMIFS(СВЦЭМ!$C$39:$C$782,СВЦЭМ!$A$39:$A$782,$A68,СВЦЭМ!$B$39:$B$782,U$47)+'СЕТ СН'!$G$9+СВЦЭМ!$D$10+'СЕТ СН'!$G$6-'СЕТ СН'!$G$19</f>
        <v>1729.61276376</v>
      </c>
      <c r="V68" s="36">
        <f>SUMIFS(СВЦЭМ!$C$39:$C$782,СВЦЭМ!$A$39:$A$782,$A68,СВЦЭМ!$B$39:$B$782,V$47)+'СЕТ СН'!$G$9+СВЦЭМ!$D$10+'СЕТ СН'!$G$6-'СЕТ СН'!$G$19</f>
        <v>1687.9865845700001</v>
      </c>
      <c r="W68" s="36">
        <f>SUMIFS(СВЦЭМ!$C$39:$C$782,СВЦЭМ!$A$39:$A$782,$A68,СВЦЭМ!$B$39:$B$782,W$47)+'СЕТ СН'!$G$9+СВЦЭМ!$D$10+'СЕТ СН'!$G$6-'СЕТ СН'!$G$19</f>
        <v>1720.2935888899999</v>
      </c>
      <c r="X68" s="36">
        <f>SUMIFS(СВЦЭМ!$C$39:$C$782,СВЦЭМ!$A$39:$A$782,$A68,СВЦЭМ!$B$39:$B$782,X$47)+'СЕТ СН'!$G$9+СВЦЭМ!$D$10+'СЕТ СН'!$G$6-'СЕТ СН'!$G$19</f>
        <v>1751.36598185</v>
      </c>
      <c r="Y68" s="36">
        <f>SUMIFS(СВЦЭМ!$C$39:$C$782,СВЦЭМ!$A$39:$A$782,$A68,СВЦЭМ!$B$39:$B$782,Y$47)+'СЕТ СН'!$G$9+СВЦЭМ!$D$10+'СЕТ СН'!$G$6-'СЕТ СН'!$G$19</f>
        <v>1787.1394852000001</v>
      </c>
    </row>
    <row r="69" spans="1:27" ht="15.75" x14ac:dyDescent="0.2">
      <c r="A69" s="35">
        <f t="shared" si="1"/>
        <v>44673</v>
      </c>
      <c r="B69" s="36">
        <f>SUMIFS(СВЦЭМ!$C$39:$C$782,СВЦЭМ!$A$39:$A$782,$A69,СВЦЭМ!$B$39:$B$782,B$47)+'СЕТ СН'!$G$9+СВЦЭМ!$D$10+'СЕТ СН'!$G$6-'СЕТ СН'!$G$19</f>
        <v>1761.7191061399999</v>
      </c>
      <c r="C69" s="36">
        <f>SUMIFS(СВЦЭМ!$C$39:$C$782,СВЦЭМ!$A$39:$A$782,$A69,СВЦЭМ!$B$39:$B$782,C$47)+'СЕТ СН'!$G$9+СВЦЭМ!$D$10+'СЕТ СН'!$G$6-'СЕТ СН'!$G$19</f>
        <v>1783.83629412</v>
      </c>
      <c r="D69" s="36">
        <f>SUMIFS(СВЦЭМ!$C$39:$C$782,СВЦЭМ!$A$39:$A$782,$A69,СВЦЭМ!$B$39:$B$782,D$47)+'СЕТ СН'!$G$9+СВЦЭМ!$D$10+'СЕТ СН'!$G$6-'СЕТ СН'!$G$19</f>
        <v>1811.2714522799999</v>
      </c>
      <c r="E69" s="36">
        <f>SUMIFS(СВЦЭМ!$C$39:$C$782,СВЦЭМ!$A$39:$A$782,$A69,СВЦЭМ!$B$39:$B$782,E$47)+'СЕТ СН'!$G$9+СВЦЭМ!$D$10+'СЕТ СН'!$G$6-'СЕТ СН'!$G$19</f>
        <v>1824.0853384100001</v>
      </c>
      <c r="F69" s="36">
        <f>SUMIFS(СВЦЭМ!$C$39:$C$782,СВЦЭМ!$A$39:$A$782,$A69,СВЦЭМ!$B$39:$B$782,F$47)+'СЕТ СН'!$G$9+СВЦЭМ!$D$10+'СЕТ СН'!$G$6-'СЕТ СН'!$G$19</f>
        <v>1832.0899647599999</v>
      </c>
      <c r="G69" s="36">
        <f>SUMIFS(СВЦЭМ!$C$39:$C$782,СВЦЭМ!$A$39:$A$782,$A69,СВЦЭМ!$B$39:$B$782,G$47)+'СЕТ СН'!$G$9+СВЦЭМ!$D$10+'СЕТ СН'!$G$6-'СЕТ СН'!$G$19</f>
        <v>1836.05568816</v>
      </c>
      <c r="H69" s="36">
        <f>SUMIFS(СВЦЭМ!$C$39:$C$782,СВЦЭМ!$A$39:$A$782,$A69,СВЦЭМ!$B$39:$B$782,H$47)+'СЕТ СН'!$G$9+СВЦЭМ!$D$10+'СЕТ СН'!$G$6-'СЕТ СН'!$G$19</f>
        <v>1796.8074032299999</v>
      </c>
      <c r="I69" s="36">
        <f>SUMIFS(СВЦЭМ!$C$39:$C$782,СВЦЭМ!$A$39:$A$782,$A69,СВЦЭМ!$B$39:$B$782,I$47)+'СЕТ СН'!$G$9+СВЦЭМ!$D$10+'СЕТ СН'!$G$6-'СЕТ СН'!$G$19</f>
        <v>1754.91436114</v>
      </c>
      <c r="J69" s="36">
        <f>SUMIFS(СВЦЭМ!$C$39:$C$782,СВЦЭМ!$A$39:$A$782,$A69,СВЦЭМ!$B$39:$B$782,J$47)+'СЕТ СН'!$G$9+СВЦЭМ!$D$10+'СЕТ СН'!$G$6-'СЕТ СН'!$G$19</f>
        <v>1722.3939024700001</v>
      </c>
      <c r="K69" s="36">
        <f>SUMIFS(СВЦЭМ!$C$39:$C$782,СВЦЭМ!$A$39:$A$782,$A69,СВЦЭМ!$B$39:$B$782,K$47)+'СЕТ СН'!$G$9+СВЦЭМ!$D$10+'СЕТ СН'!$G$6-'СЕТ СН'!$G$19</f>
        <v>1706.17024227</v>
      </c>
      <c r="L69" s="36">
        <f>SUMIFS(СВЦЭМ!$C$39:$C$782,СВЦЭМ!$A$39:$A$782,$A69,СВЦЭМ!$B$39:$B$782,L$47)+'СЕТ СН'!$G$9+СВЦЭМ!$D$10+'СЕТ СН'!$G$6-'СЕТ СН'!$G$19</f>
        <v>1701.66655743</v>
      </c>
      <c r="M69" s="36">
        <f>SUMIFS(СВЦЭМ!$C$39:$C$782,СВЦЭМ!$A$39:$A$782,$A69,СВЦЭМ!$B$39:$B$782,M$47)+'СЕТ СН'!$G$9+СВЦЭМ!$D$10+'СЕТ СН'!$G$6-'СЕТ СН'!$G$19</f>
        <v>1713.2491862300001</v>
      </c>
      <c r="N69" s="36">
        <f>SUMIFS(СВЦЭМ!$C$39:$C$782,СВЦЭМ!$A$39:$A$782,$A69,СВЦЭМ!$B$39:$B$782,N$47)+'СЕТ СН'!$G$9+СВЦЭМ!$D$10+'СЕТ СН'!$G$6-'СЕТ СН'!$G$19</f>
        <v>1727.64966448</v>
      </c>
      <c r="O69" s="36">
        <f>SUMIFS(СВЦЭМ!$C$39:$C$782,СВЦЭМ!$A$39:$A$782,$A69,СВЦЭМ!$B$39:$B$782,O$47)+'СЕТ СН'!$G$9+СВЦЭМ!$D$10+'СЕТ СН'!$G$6-'СЕТ СН'!$G$19</f>
        <v>1739.1847064599999</v>
      </c>
      <c r="P69" s="36">
        <f>SUMIFS(СВЦЭМ!$C$39:$C$782,СВЦЭМ!$A$39:$A$782,$A69,СВЦЭМ!$B$39:$B$782,P$47)+'СЕТ СН'!$G$9+СВЦЭМ!$D$10+'СЕТ СН'!$G$6-'СЕТ СН'!$G$19</f>
        <v>1735.91369693</v>
      </c>
      <c r="Q69" s="36">
        <f>SUMIFS(СВЦЭМ!$C$39:$C$782,СВЦЭМ!$A$39:$A$782,$A69,СВЦЭМ!$B$39:$B$782,Q$47)+'СЕТ СН'!$G$9+СВЦЭМ!$D$10+'СЕТ СН'!$G$6-'СЕТ СН'!$G$19</f>
        <v>1733.14288291</v>
      </c>
      <c r="R69" s="36">
        <f>SUMIFS(СВЦЭМ!$C$39:$C$782,СВЦЭМ!$A$39:$A$782,$A69,СВЦЭМ!$B$39:$B$782,R$47)+'СЕТ СН'!$G$9+СВЦЭМ!$D$10+'СЕТ СН'!$G$6-'СЕТ СН'!$G$19</f>
        <v>1747.07981623</v>
      </c>
      <c r="S69" s="36">
        <f>SUMIFS(СВЦЭМ!$C$39:$C$782,СВЦЭМ!$A$39:$A$782,$A69,СВЦЭМ!$B$39:$B$782,S$47)+'СЕТ СН'!$G$9+СВЦЭМ!$D$10+'СЕТ СН'!$G$6-'СЕТ СН'!$G$19</f>
        <v>1745.92891826</v>
      </c>
      <c r="T69" s="36">
        <f>SUMIFS(СВЦЭМ!$C$39:$C$782,СВЦЭМ!$A$39:$A$782,$A69,СВЦЭМ!$B$39:$B$782,T$47)+'СЕТ СН'!$G$9+СВЦЭМ!$D$10+'СЕТ СН'!$G$6-'СЕТ СН'!$G$19</f>
        <v>1744.2699790899999</v>
      </c>
      <c r="U69" s="36">
        <f>SUMIFS(СВЦЭМ!$C$39:$C$782,СВЦЭМ!$A$39:$A$782,$A69,СВЦЭМ!$B$39:$B$782,U$47)+'СЕТ СН'!$G$9+СВЦЭМ!$D$10+'СЕТ СН'!$G$6-'СЕТ СН'!$G$19</f>
        <v>1727.8180415699999</v>
      </c>
      <c r="V69" s="36">
        <f>SUMIFS(СВЦЭМ!$C$39:$C$782,СВЦЭМ!$A$39:$A$782,$A69,СВЦЭМ!$B$39:$B$782,V$47)+'СЕТ СН'!$G$9+СВЦЭМ!$D$10+'СЕТ СН'!$G$6-'СЕТ СН'!$G$19</f>
        <v>1716.9031267999999</v>
      </c>
      <c r="W69" s="36">
        <f>SUMIFS(СВЦЭМ!$C$39:$C$782,СВЦЭМ!$A$39:$A$782,$A69,СВЦЭМ!$B$39:$B$782,W$47)+'СЕТ СН'!$G$9+СВЦЭМ!$D$10+'СЕТ СН'!$G$6-'СЕТ СН'!$G$19</f>
        <v>1715.8404145699999</v>
      </c>
      <c r="X69" s="36">
        <f>SUMIFS(СВЦЭМ!$C$39:$C$782,СВЦЭМ!$A$39:$A$782,$A69,СВЦЭМ!$B$39:$B$782,X$47)+'СЕТ СН'!$G$9+СВЦЭМ!$D$10+'СЕТ СН'!$G$6-'СЕТ СН'!$G$19</f>
        <v>1725.0192558799999</v>
      </c>
      <c r="Y69" s="36">
        <f>SUMIFS(СВЦЭМ!$C$39:$C$782,СВЦЭМ!$A$39:$A$782,$A69,СВЦЭМ!$B$39:$B$782,Y$47)+'СЕТ СН'!$G$9+СВЦЭМ!$D$10+'СЕТ СН'!$G$6-'СЕТ СН'!$G$19</f>
        <v>1757.63960378</v>
      </c>
    </row>
    <row r="70" spans="1:27" ht="15.75" x14ac:dyDescent="0.2">
      <c r="A70" s="35">
        <f t="shared" si="1"/>
        <v>44674</v>
      </c>
      <c r="B70" s="36">
        <f>SUMIFS(СВЦЭМ!$C$39:$C$782,СВЦЭМ!$A$39:$A$782,$A70,СВЦЭМ!$B$39:$B$782,B$47)+'СЕТ СН'!$G$9+СВЦЭМ!$D$10+'СЕТ СН'!$G$6-'СЕТ СН'!$G$19</f>
        <v>1728.0490097899999</v>
      </c>
      <c r="C70" s="36">
        <f>SUMIFS(СВЦЭМ!$C$39:$C$782,СВЦЭМ!$A$39:$A$782,$A70,СВЦЭМ!$B$39:$B$782,C$47)+'СЕТ СН'!$G$9+СВЦЭМ!$D$10+'СЕТ СН'!$G$6-'СЕТ СН'!$G$19</f>
        <v>1741.35334132</v>
      </c>
      <c r="D70" s="36">
        <f>SUMIFS(СВЦЭМ!$C$39:$C$782,СВЦЭМ!$A$39:$A$782,$A70,СВЦЭМ!$B$39:$B$782,D$47)+'СЕТ СН'!$G$9+СВЦЭМ!$D$10+'СЕТ СН'!$G$6-'СЕТ СН'!$G$19</f>
        <v>1764.45140795</v>
      </c>
      <c r="E70" s="36">
        <f>SUMIFS(СВЦЭМ!$C$39:$C$782,СВЦЭМ!$A$39:$A$782,$A70,СВЦЭМ!$B$39:$B$782,E$47)+'СЕТ СН'!$G$9+СВЦЭМ!$D$10+'СЕТ СН'!$G$6-'СЕТ СН'!$G$19</f>
        <v>1776.1179638900001</v>
      </c>
      <c r="F70" s="36">
        <f>SUMIFS(СВЦЭМ!$C$39:$C$782,СВЦЭМ!$A$39:$A$782,$A70,СВЦЭМ!$B$39:$B$782,F$47)+'СЕТ СН'!$G$9+СВЦЭМ!$D$10+'СЕТ СН'!$G$6-'СЕТ СН'!$G$19</f>
        <v>1782.9433872499999</v>
      </c>
      <c r="G70" s="36">
        <f>SUMIFS(СВЦЭМ!$C$39:$C$782,СВЦЭМ!$A$39:$A$782,$A70,СВЦЭМ!$B$39:$B$782,G$47)+'СЕТ СН'!$G$9+СВЦЭМ!$D$10+'СЕТ СН'!$G$6-'СЕТ СН'!$G$19</f>
        <v>1807.4641476699999</v>
      </c>
      <c r="H70" s="36">
        <f>SUMIFS(СВЦЭМ!$C$39:$C$782,СВЦЭМ!$A$39:$A$782,$A70,СВЦЭМ!$B$39:$B$782,H$47)+'СЕТ СН'!$G$9+СВЦЭМ!$D$10+'СЕТ СН'!$G$6-'СЕТ СН'!$G$19</f>
        <v>1784.8156167299999</v>
      </c>
      <c r="I70" s="36">
        <f>SUMIFS(СВЦЭМ!$C$39:$C$782,СВЦЭМ!$A$39:$A$782,$A70,СВЦЭМ!$B$39:$B$782,I$47)+'СЕТ СН'!$G$9+СВЦЭМ!$D$10+'СЕТ СН'!$G$6-'СЕТ СН'!$G$19</f>
        <v>1784.2438849299999</v>
      </c>
      <c r="J70" s="36">
        <f>SUMIFS(СВЦЭМ!$C$39:$C$782,СВЦЭМ!$A$39:$A$782,$A70,СВЦЭМ!$B$39:$B$782,J$47)+'СЕТ СН'!$G$9+СВЦЭМ!$D$10+'СЕТ СН'!$G$6-'СЕТ СН'!$G$19</f>
        <v>1740.3436363399999</v>
      </c>
      <c r="K70" s="36">
        <f>SUMIFS(СВЦЭМ!$C$39:$C$782,СВЦЭМ!$A$39:$A$782,$A70,СВЦЭМ!$B$39:$B$782,K$47)+'СЕТ СН'!$G$9+СВЦЭМ!$D$10+'СЕТ СН'!$G$6-'СЕТ СН'!$G$19</f>
        <v>1701.4153278499998</v>
      </c>
      <c r="L70" s="36">
        <f>SUMIFS(СВЦЭМ!$C$39:$C$782,СВЦЭМ!$A$39:$A$782,$A70,СВЦЭМ!$B$39:$B$782,L$47)+'СЕТ СН'!$G$9+СВЦЭМ!$D$10+'СЕТ СН'!$G$6-'СЕТ СН'!$G$19</f>
        <v>1689.0528401900001</v>
      </c>
      <c r="M70" s="36">
        <f>SUMIFS(СВЦЭМ!$C$39:$C$782,СВЦЭМ!$A$39:$A$782,$A70,СВЦЭМ!$B$39:$B$782,M$47)+'СЕТ СН'!$G$9+СВЦЭМ!$D$10+'СЕТ СН'!$G$6-'СЕТ СН'!$G$19</f>
        <v>1682.5876866200001</v>
      </c>
      <c r="N70" s="36">
        <f>SUMIFS(СВЦЭМ!$C$39:$C$782,СВЦЭМ!$A$39:$A$782,$A70,СВЦЭМ!$B$39:$B$782,N$47)+'СЕТ СН'!$G$9+СВЦЭМ!$D$10+'СЕТ СН'!$G$6-'СЕТ СН'!$G$19</f>
        <v>1695.83058944</v>
      </c>
      <c r="O70" s="36">
        <f>SUMIFS(СВЦЭМ!$C$39:$C$782,СВЦЭМ!$A$39:$A$782,$A70,СВЦЭМ!$B$39:$B$782,O$47)+'СЕТ СН'!$G$9+СВЦЭМ!$D$10+'СЕТ СН'!$G$6-'СЕТ СН'!$G$19</f>
        <v>1706.1178679</v>
      </c>
      <c r="P70" s="36">
        <f>SUMIFS(СВЦЭМ!$C$39:$C$782,СВЦЭМ!$A$39:$A$782,$A70,СВЦЭМ!$B$39:$B$782,P$47)+'СЕТ СН'!$G$9+СВЦЭМ!$D$10+'СЕТ СН'!$G$6-'СЕТ СН'!$G$19</f>
        <v>1721.39452409</v>
      </c>
      <c r="Q70" s="36">
        <f>SUMIFS(СВЦЭМ!$C$39:$C$782,СВЦЭМ!$A$39:$A$782,$A70,СВЦЭМ!$B$39:$B$782,Q$47)+'СЕТ СН'!$G$9+СВЦЭМ!$D$10+'СЕТ СН'!$G$6-'СЕТ СН'!$G$19</f>
        <v>1734.83380379</v>
      </c>
      <c r="R70" s="36">
        <f>SUMIFS(СВЦЭМ!$C$39:$C$782,СВЦЭМ!$A$39:$A$782,$A70,СВЦЭМ!$B$39:$B$782,R$47)+'СЕТ СН'!$G$9+СВЦЭМ!$D$10+'СЕТ СН'!$G$6-'СЕТ СН'!$G$19</f>
        <v>1735.45862674</v>
      </c>
      <c r="S70" s="36">
        <f>SUMIFS(СВЦЭМ!$C$39:$C$782,СВЦЭМ!$A$39:$A$782,$A70,СВЦЭМ!$B$39:$B$782,S$47)+'СЕТ СН'!$G$9+СВЦЭМ!$D$10+'СЕТ СН'!$G$6-'СЕТ СН'!$G$19</f>
        <v>1736.3896449700001</v>
      </c>
      <c r="T70" s="36">
        <f>SUMIFS(СВЦЭМ!$C$39:$C$782,СВЦЭМ!$A$39:$A$782,$A70,СВЦЭМ!$B$39:$B$782,T$47)+'СЕТ СН'!$G$9+СВЦЭМ!$D$10+'СЕТ СН'!$G$6-'СЕТ СН'!$G$19</f>
        <v>1712.83403258</v>
      </c>
      <c r="U70" s="36">
        <f>SUMIFS(СВЦЭМ!$C$39:$C$782,СВЦЭМ!$A$39:$A$782,$A70,СВЦЭМ!$B$39:$B$782,U$47)+'СЕТ СН'!$G$9+СВЦЭМ!$D$10+'СЕТ СН'!$G$6-'СЕТ СН'!$G$19</f>
        <v>1700.8279151900001</v>
      </c>
      <c r="V70" s="36">
        <f>SUMIFS(СВЦЭМ!$C$39:$C$782,СВЦЭМ!$A$39:$A$782,$A70,СВЦЭМ!$B$39:$B$782,V$47)+'СЕТ СН'!$G$9+СВЦЭМ!$D$10+'СЕТ СН'!$G$6-'СЕТ СН'!$G$19</f>
        <v>1679.1694811299999</v>
      </c>
      <c r="W70" s="36">
        <f>SUMIFS(СВЦЭМ!$C$39:$C$782,СВЦЭМ!$A$39:$A$782,$A70,СВЦЭМ!$B$39:$B$782,W$47)+'СЕТ СН'!$G$9+СВЦЭМ!$D$10+'СЕТ СН'!$G$6-'СЕТ СН'!$G$19</f>
        <v>1671.27091666</v>
      </c>
      <c r="X70" s="36">
        <f>SUMIFS(СВЦЭМ!$C$39:$C$782,СВЦЭМ!$A$39:$A$782,$A70,СВЦЭМ!$B$39:$B$782,X$47)+'СЕТ СН'!$G$9+СВЦЭМ!$D$10+'СЕТ СН'!$G$6-'СЕТ СН'!$G$19</f>
        <v>1693.12822448</v>
      </c>
      <c r="Y70" s="36">
        <f>SUMIFS(СВЦЭМ!$C$39:$C$782,СВЦЭМ!$A$39:$A$782,$A70,СВЦЭМ!$B$39:$B$782,Y$47)+'СЕТ СН'!$G$9+СВЦЭМ!$D$10+'СЕТ СН'!$G$6-'СЕТ СН'!$G$19</f>
        <v>1719.60781595</v>
      </c>
    </row>
    <row r="71" spans="1:27" ht="15.75" x14ac:dyDescent="0.2">
      <c r="A71" s="35">
        <f t="shared" si="1"/>
        <v>44675</v>
      </c>
      <c r="B71" s="36">
        <f>SUMIFS(СВЦЭМ!$C$39:$C$782,СВЦЭМ!$A$39:$A$782,$A71,СВЦЭМ!$B$39:$B$782,B$47)+'СЕТ СН'!$G$9+СВЦЭМ!$D$10+'СЕТ СН'!$G$6-'СЕТ СН'!$G$19</f>
        <v>1777.02080454</v>
      </c>
      <c r="C71" s="36">
        <f>SUMIFS(СВЦЭМ!$C$39:$C$782,СВЦЭМ!$A$39:$A$782,$A71,СВЦЭМ!$B$39:$B$782,C$47)+'СЕТ СН'!$G$9+СВЦЭМ!$D$10+'СЕТ СН'!$G$6-'СЕТ СН'!$G$19</f>
        <v>1786.0698422099999</v>
      </c>
      <c r="D71" s="36">
        <f>SUMIFS(СВЦЭМ!$C$39:$C$782,СВЦЭМ!$A$39:$A$782,$A71,СВЦЭМ!$B$39:$B$782,D$47)+'СЕТ СН'!$G$9+СВЦЭМ!$D$10+'СЕТ СН'!$G$6-'СЕТ СН'!$G$19</f>
        <v>1803.84786024</v>
      </c>
      <c r="E71" s="36">
        <f>SUMIFS(СВЦЭМ!$C$39:$C$782,СВЦЭМ!$A$39:$A$782,$A71,СВЦЭМ!$B$39:$B$782,E$47)+'СЕТ СН'!$G$9+СВЦЭМ!$D$10+'СЕТ СН'!$G$6-'СЕТ СН'!$G$19</f>
        <v>1813.5389730699999</v>
      </c>
      <c r="F71" s="36">
        <f>SUMIFS(СВЦЭМ!$C$39:$C$782,СВЦЭМ!$A$39:$A$782,$A71,СВЦЭМ!$B$39:$B$782,F$47)+'СЕТ СН'!$G$9+СВЦЭМ!$D$10+'СЕТ СН'!$G$6-'СЕТ СН'!$G$19</f>
        <v>1825.1377814699999</v>
      </c>
      <c r="G71" s="36">
        <f>SUMIFS(СВЦЭМ!$C$39:$C$782,СВЦЭМ!$A$39:$A$782,$A71,СВЦЭМ!$B$39:$B$782,G$47)+'СЕТ СН'!$G$9+СВЦЭМ!$D$10+'СЕТ СН'!$G$6-'СЕТ СН'!$G$19</f>
        <v>1831.75653676</v>
      </c>
      <c r="H71" s="36">
        <f>SUMIFS(СВЦЭМ!$C$39:$C$782,СВЦЭМ!$A$39:$A$782,$A71,СВЦЭМ!$B$39:$B$782,H$47)+'СЕТ СН'!$G$9+СВЦЭМ!$D$10+'СЕТ СН'!$G$6-'СЕТ СН'!$G$19</f>
        <v>1850.1069925300001</v>
      </c>
      <c r="I71" s="36">
        <f>SUMIFS(СВЦЭМ!$C$39:$C$782,СВЦЭМ!$A$39:$A$782,$A71,СВЦЭМ!$B$39:$B$782,I$47)+'СЕТ СН'!$G$9+СВЦЭМ!$D$10+'СЕТ СН'!$G$6-'СЕТ СН'!$G$19</f>
        <v>1854.6131357699999</v>
      </c>
      <c r="J71" s="36">
        <f>SUMIFS(СВЦЭМ!$C$39:$C$782,СВЦЭМ!$A$39:$A$782,$A71,СВЦЭМ!$B$39:$B$782,J$47)+'СЕТ СН'!$G$9+СВЦЭМ!$D$10+'СЕТ СН'!$G$6-'СЕТ СН'!$G$19</f>
        <v>1804.95493405</v>
      </c>
      <c r="K71" s="36">
        <f>SUMIFS(СВЦЭМ!$C$39:$C$782,СВЦЭМ!$A$39:$A$782,$A71,СВЦЭМ!$B$39:$B$782,K$47)+'СЕТ СН'!$G$9+СВЦЭМ!$D$10+'СЕТ СН'!$G$6-'СЕТ СН'!$G$19</f>
        <v>1758.1503555100001</v>
      </c>
      <c r="L71" s="36">
        <f>SUMIFS(СВЦЭМ!$C$39:$C$782,СВЦЭМ!$A$39:$A$782,$A71,СВЦЭМ!$B$39:$B$782,L$47)+'СЕТ СН'!$G$9+СВЦЭМ!$D$10+'СЕТ СН'!$G$6-'СЕТ СН'!$G$19</f>
        <v>1732.42473298</v>
      </c>
      <c r="M71" s="36">
        <f>SUMIFS(СВЦЭМ!$C$39:$C$782,СВЦЭМ!$A$39:$A$782,$A71,СВЦЭМ!$B$39:$B$782,M$47)+'СЕТ СН'!$G$9+СВЦЭМ!$D$10+'СЕТ СН'!$G$6-'СЕТ СН'!$G$19</f>
        <v>1729.60027111</v>
      </c>
      <c r="N71" s="36">
        <f>SUMIFS(СВЦЭМ!$C$39:$C$782,СВЦЭМ!$A$39:$A$782,$A71,СВЦЭМ!$B$39:$B$782,N$47)+'СЕТ СН'!$G$9+СВЦЭМ!$D$10+'СЕТ СН'!$G$6-'СЕТ СН'!$G$19</f>
        <v>1731.6981987899999</v>
      </c>
      <c r="O71" s="36">
        <f>SUMIFS(СВЦЭМ!$C$39:$C$782,СВЦЭМ!$A$39:$A$782,$A71,СВЦЭМ!$B$39:$B$782,O$47)+'СЕТ СН'!$G$9+СВЦЭМ!$D$10+'СЕТ СН'!$G$6-'СЕТ СН'!$G$19</f>
        <v>1740.3713468000001</v>
      </c>
      <c r="P71" s="36">
        <f>SUMIFS(СВЦЭМ!$C$39:$C$782,СВЦЭМ!$A$39:$A$782,$A71,СВЦЭМ!$B$39:$B$782,P$47)+'СЕТ СН'!$G$9+СВЦЭМ!$D$10+'СЕТ СН'!$G$6-'СЕТ СН'!$G$19</f>
        <v>1756.63224087</v>
      </c>
      <c r="Q71" s="36">
        <f>SUMIFS(СВЦЭМ!$C$39:$C$782,СВЦЭМ!$A$39:$A$782,$A71,СВЦЭМ!$B$39:$B$782,Q$47)+'СЕТ СН'!$G$9+СВЦЭМ!$D$10+'СЕТ СН'!$G$6-'СЕТ СН'!$G$19</f>
        <v>1764.34313916</v>
      </c>
      <c r="R71" s="36">
        <f>SUMIFS(СВЦЭМ!$C$39:$C$782,СВЦЭМ!$A$39:$A$782,$A71,СВЦЭМ!$B$39:$B$782,R$47)+'СЕТ СН'!$G$9+СВЦЭМ!$D$10+'СЕТ СН'!$G$6-'СЕТ СН'!$G$19</f>
        <v>1767.0737727799999</v>
      </c>
      <c r="S71" s="36">
        <f>SUMIFS(СВЦЭМ!$C$39:$C$782,СВЦЭМ!$A$39:$A$782,$A71,СВЦЭМ!$B$39:$B$782,S$47)+'СЕТ СН'!$G$9+СВЦЭМ!$D$10+'СЕТ СН'!$G$6-'СЕТ СН'!$G$19</f>
        <v>1753.41674775</v>
      </c>
      <c r="T71" s="36">
        <f>SUMIFS(СВЦЭМ!$C$39:$C$782,СВЦЭМ!$A$39:$A$782,$A71,СВЦЭМ!$B$39:$B$782,T$47)+'СЕТ СН'!$G$9+СВЦЭМ!$D$10+'СЕТ СН'!$G$6-'СЕТ СН'!$G$19</f>
        <v>1737.41986716</v>
      </c>
      <c r="U71" s="36">
        <f>SUMIFS(СВЦЭМ!$C$39:$C$782,СВЦЭМ!$A$39:$A$782,$A71,СВЦЭМ!$B$39:$B$782,U$47)+'СЕТ СН'!$G$9+СВЦЭМ!$D$10+'СЕТ СН'!$G$6-'СЕТ СН'!$G$19</f>
        <v>1736.3438992900001</v>
      </c>
      <c r="V71" s="36">
        <f>SUMIFS(СВЦЭМ!$C$39:$C$782,СВЦЭМ!$A$39:$A$782,$A71,СВЦЭМ!$B$39:$B$782,V$47)+'СЕТ СН'!$G$9+СВЦЭМ!$D$10+'СЕТ СН'!$G$6-'СЕТ СН'!$G$19</f>
        <v>1707.7913481000001</v>
      </c>
      <c r="W71" s="36">
        <f>SUMIFS(СВЦЭМ!$C$39:$C$782,СВЦЭМ!$A$39:$A$782,$A71,СВЦЭМ!$B$39:$B$782,W$47)+'СЕТ СН'!$G$9+СВЦЭМ!$D$10+'СЕТ СН'!$G$6-'СЕТ СН'!$G$19</f>
        <v>1706.40511395</v>
      </c>
      <c r="X71" s="36">
        <f>SUMIFS(СВЦЭМ!$C$39:$C$782,СВЦЭМ!$A$39:$A$782,$A71,СВЦЭМ!$B$39:$B$782,X$47)+'СЕТ СН'!$G$9+СВЦЭМ!$D$10+'СЕТ СН'!$G$6-'СЕТ СН'!$G$19</f>
        <v>1736.90718042</v>
      </c>
      <c r="Y71" s="36">
        <f>SUMIFS(СВЦЭМ!$C$39:$C$782,СВЦЭМ!$A$39:$A$782,$A71,СВЦЭМ!$B$39:$B$782,Y$47)+'СЕТ СН'!$G$9+СВЦЭМ!$D$10+'СЕТ СН'!$G$6-'СЕТ СН'!$G$19</f>
        <v>1769.47114111</v>
      </c>
    </row>
    <row r="72" spans="1:27" ht="15.75" x14ac:dyDescent="0.2">
      <c r="A72" s="35">
        <f t="shared" si="1"/>
        <v>44676</v>
      </c>
      <c r="B72" s="36">
        <f>SUMIFS(СВЦЭМ!$C$39:$C$782,СВЦЭМ!$A$39:$A$782,$A72,СВЦЭМ!$B$39:$B$782,B$47)+'СЕТ СН'!$G$9+СВЦЭМ!$D$10+'СЕТ СН'!$G$6-'СЕТ СН'!$G$19</f>
        <v>1886.04035204</v>
      </c>
      <c r="C72" s="36">
        <f>SUMIFS(СВЦЭМ!$C$39:$C$782,СВЦЭМ!$A$39:$A$782,$A72,СВЦЭМ!$B$39:$B$782,C$47)+'СЕТ СН'!$G$9+СВЦЭМ!$D$10+'СЕТ СН'!$G$6-'СЕТ СН'!$G$19</f>
        <v>1889.6743575099999</v>
      </c>
      <c r="D72" s="36">
        <f>SUMIFS(СВЦЭМ!$C$39:$C$782,СВЦЭМ!$A$39:$A$782,$A72,СВЦЭМ!$B$39:$B$782,D$47)+'СЕТ СН'!$G$9+СВЦЭМ!$D$10+'СЕТ СН'!$G$6-'СЕТ СН'!$G$19</f>
        <v>1915.78040093</v>
      </c>
      <c r="E72" s="36">
        <f>SUMIFS(СВЦЭМ!$C$39:$C$782,СВЦЭМ!$A$39:$A$782,$A72,СВЦЭМ!$B$39:$B$782,E$47)+'СЕТ СН'!$G$9+СВЦЭМ!$D$10+'СЕТ СН'!$G$6-'СЕТ СН'!$G$19</f>
        <v>1954.1796074399999</v>
      </c>
      <c r="F72" s="36">
        <f>SUMIFS(СВЦЭМ!$C$39:$C$782,СВЦЭМ!$A$39:$A$782,$A72,СВЦЭМ!$B$39:$B$782,F$47)+'СЕТ СН'!$G$9+СВЦЭМ!$D$10+'СЕТ СН'!$G$6-'СЕТ СН'!$G$19</f>
        <v>1946.96613402</v>
      </c>
      <c r="G72" s="36">
        <f>SUMIFS(СВЦЭМ!$C$39:$C$782,СВЦЭМ!$A$39:$A$782,$A72,СВЦЭМ!$B$39:$B$782,G$47)+'СЕТ СН'!$G$9+СВЦЭМ!$D$10+'СЕТ СН'!$G$6-'СЕТ СН'!$G$19</f>
        <v>1931.2248281100001</v>
      </c>
      <c r="H72" s="36">
        <f>SUMIFS(СВЦЭМ!$C$39:$C$782,СВЦЭМ!$A$39:$A$782,$A72,СВЦЭМ!$B$39:$B$782,H$47)+'СЕТ СН'!$G$9+СВЦЭМ!$D$10+'СЕТ СН'!$G$6-'СЕТ СН'!$G$19</f>
        <v>1863.61266856</v>
      </c>
      <c r="I72" s="36">
        <f>SUMIFS(СВЦЭМ!$C$39:$C$782,СВЦЭМ!$A$39:$A$782,$A72,СВЦЭМ!$B$39:$B$782,I$47)+'СЕТ СН'!$G$9+СВЦЭМ!$D$10+'СЕТ СН'!$G$6-'СЕТ СН'!$G$19</f>
        <v>1833.94172854</v>
      </c>
      <c r="J72" s="36">
        <f>SUMIFS(СВЦЭМ!$C$39:$C$782,СВЦЭМ!$A$39:$A$782,$A72,СВЦЭМ!$B$39:$B$782,J$47)+'СЕТ СН'!$G$9+СВЦЭМ!$D$10+'СЕТ СН'!$G$6-'СЕТ СН'!$G$19</f>
        <v>1804.16922712</v>
      </c>
      <c r="K72" s="36">
        <f>SUMIFS(СВЦЭМ!$C$39:$C$782,СВЦЭМ!$A$39:$A$782,$A72,СВЦЭМ!$B$39:$B$782,K$47)+'СЕТ СН'!$G$9+СВЦЭМ!$D$10+'СЕТ СН'!$G$6-'СЕТ СН'!$G$19</f>
        <v>1792.5799762899999</v>
      </c>
      <c r="L72" s="36">
        <f>SUMIFS(СВЦЭМ!$C$39:$C$782,СВЦЭМ!$A$39:$A$782,$A72,СВЦЭМ!$B$39:$B$782,L$47)+'СЕТ СН'!$G$9+СВЦЭМ!$D$10+'СЕТ СН'!$G$6-'СЕТ СН'!$G$19</f>
        <v>1786.12217304</v>
      </c>
      <c r="M72" s="36">
        <f>SUMIFS(СВЦЭМ!$C$39:$C$782,СВЦЭМ!$A$39:$A$782,$A72,СВЦЭМ!$B$39:$B$782,M$47)+'СЕТ СН'!$G$9+СВЦЭМ!$D$10+'СЕТ СН'!$G$6-'СЕТ СН'!$G$19</f>
        <v>1792.72381922</v>
      </c>
      <c r="N72" s="36">
        <f>SUMIFS(СВЦЭМ!$C$39:$C$782,СВЦЭМ!$A$39:$A$782,$A72,СВЦЭМ!$B$39:$B$782,N$47)+'СЕТ СН'!$G$9+СВЦЭМ!$D$10+'СЕТ СН'!$G$6-'СЕТ СН'!$G$19</f>
        <v>1814.61306094</v>
      </c>
      <c r="O72" s="36">
        <f>SUMIFS(СВЦЭМ!$C$39:$C$782,СВЦЭМ!$A$39:$A$782,$A72,СВЦЭМ!$B$39:$B$782,O$47)+'СЕТ СН'!$G$9+СВЦЭМ!$D$10+'СЕТ СН'!$G$6-'СЕТ СН'!$G$19</f>
        <v>1820.6913301699999</v>
      </c>
      <c r="P72" s="36">
        <f>SUMIFS(СВЦЭМ!$C$39:$C$782,СВЦЭМ!$A$39:$A$782,$A72,СВЦЭМ!$B$39:$B$782,P$47)+'СЕТ СН'!$G$9+СВЦЭМ!$D$10+'СЕТ СН'!$G$6-'СЕТ СН'!$G$19</f>
        <v>1830.6862501099999</v>
      </c>
      <c r="Q72" s="36">
        <f>SUMIFS(СВЦЭМ!$C$39:$C$782,СВЦЭМ!$A$39:$A$782,$A72,СВЦЭМ!$B$39:$B$782,Q$47)+'СЕТ СН'!$G$9+СВЦЭМ!$D$10+'СЕТ СН'!$G$6-'СЕТ СН'!$G$19</f>
        <v>1842.7223414099999</v>
      </c>
      <c r="R72" s="36">
        <f>SUMIFS(СВЦЭМ!$C$39:$C$782,СВЦЭМ!$A$39:$A$782,$A72,СВЦЭМ!$B$39:$B$782,R$47)+'СЕТ СН'!$G$9+СВЦЭМ!$D$10+'СЕТ СН'!$G$6-'СЕТ СН'!$G$19</f>
        <v>1843.4770455299999</v>
      </c>
      <c r="S72" s="36">
        <f>SUMIFS(СВЦЭМ!$C$39:$C$782,СВЦЭМ!$A$39:$A$782,$A72,СВЦЭМ!$B$39:$B$782,S$47)+'СЕТ СН'!$G$9+СВЦЭМ!$D$10+'СЕТ СН'!$G$6-'СЕТ СН'!$G$19</f>
        <v>1864.92074843</v>
      </c>
      <c r="T72" s="36">
        <f>SUMIFS(СВЦЭМ!$C$39:$C$782,СВЦЭМ!$A$39:$A$782,$A72,СВЦЭМ!$B$39:$B$782,T$47)+'СЕТ СН'!$G$9+СВЦЭМ!$D$10+'СЕТ СН'!$G$6-'СЕТ СН'!$G$19</f>
        <v>1828.40531119</v>
      </c>
      <c r="U72" s="36">
        <f>SUMIFS(СВЦЭМ!$C$39:$C$782,СВЦЭМ!$A$39:$A$782,$A72,СВЦЭМ!$B$39:$B$782,U$47)+'СЕТ СН'!$G$9+СВЦЭМ!$D$10+'СЕТ СН'!$G$6-'СЕТ СН'!$G$19</f>
        <v>1768.0880491600001</v>
      </c>
      <c r="V72" s="36">
        <f>SUMIFS(СВЦЭМ!$C$39:$C$782,СВЦЭМ!$A$39:$A$782,$A72,СВЦЭМ!$B$39:$B$782,V$47)+'СЕТ СН'!$G$9+СВЦЭМ!$D$10+'СЕТ СН'!$G$6-'СЕТ СН'!$G$19</f>
        <v>1769.07256863</v>
      </c>
      <c r="W72" s="36">
        <f>SUMIFS(СВЦЭМ!$C$39:$C$782,СВЦЭМ!$A$39:$A$782,$A72,СВЦЭМ!$B$39:$B$782,W$47)+'СЕТ СН'!$G$9+СВЦЭМ!$D$10+'СЕТ СН'!$G$6-'СЕТ СН'!$G$19</f>
        <v>1789.6833854399999</v>
      </c>
      <c r="X72" s="36">
        <f>SUMIFS(СВЦЭМ!$C$39:$C$782,СВЦЭМ!$A$39:$A$782,$A72,СВЦЭМ!$B$39:$B$782,X$47)+'СЕТ СН'!$G$9+СВЦЭМ!$D$10+'СЕТ СН'!$G$6-'СЕТ СН'!$G$19</f>
        <v>1796.9875984299999</v>
      </c>
      <c r="Y72" s="36">
        <f>SUMIFS(СВЦЭМ!$C$39:$C$782,СВЦЭМ!$A$39:$A$782,$A72,СВЦЭМ!$B$39:$B$782,Y$47)+'СЕТ СН'!$G$9+СВЦЭМ!$D$10+'СЕТ СН'!$G$6-'СЕТ СН'!$G$19</f>
        <v>1851.4143386399999</v>
      </c>
    </row>
    <row r="73" spans="1:27" ht="15.75" x14ac:dyDescent="0.2">
      <c r="A73" s="35">
        <f t="shared" si="1"/>
        <v>44677</v>
      </c>
      <c r="B73" s="36">
        <f>SUMIFS(СВЦЭМ!$C$39:$C$782,СВЦЭМ!$A$39:$A$782,$A73,СВЦЭМ!$B$39:$B$782,B$47)+'СЕТ СН'!$G$9+СВЦЭМ!$D$10+'СЕТ СН'!$G$6-'СЕТ СН'!$G$19</f>
        <v>1840.8913835000001</v>
      </c>
      <c r="C73" s="36">
        <f>SUMIFS(СВЦЭМ!$C$39:$C$782,СВЦЭМ!$A$39:$A$782,$A73,СВЦЭМ!$B$39:$B$782,C$47)+'СЕТ СН'!$G$9+СВЦЭМ!$D$10+'СЕТ СН'!$G$6-'СЕТ СН'!$G$19</f>
        <v>1857.7711948199999</v>
      </c>
      <c r="D73" s="36">
        <f>SUMIFS(СВЦЭМ!$C$39:$C$782,СВЦЭМ!$A$39:$A$782,$A73,СВЦЭМ!$B$39:$B$782,D$47)+'СЕТ СН'!$G$9+СВЦЭМ!$D$10+'СЕТ СН'!$G$6-'СЕТ СН'!$G$19</f>
        <v>1887.4423284100001</v>
      </c>
      <c r="E73" s="36">
        <f>SUMIFS(СВЦЭМ!$C$39:$C$782,СВЦЭМ!$A$39:$A$782,$A73,СВЦЭМ!$B$39:$B$782,E$47)+'СЕТ СН'!$G$9+СВЦЭМ!$D$10+'СЕТ СН'!$G$6-'СЕТ СН'!$G$19</f>
        <v>1951.4223583</v>
      </c>
      <c r="F73" s="36">
        <f>SUMIFS(СВЦЭМ!$C$39:$C$782,СВЦЭМ!$A$39:$A$782,$A73,СВЦЭМ!$B$39:$B$782,F$47)+'СЕТ СН'!$G$9+СВЦЭМ!$D$10+'СЕТ СН'!$G$6-'СЕТ СН'!$G$19</f>
        <v>1952.6136847400001</v>
      </c>
      <c r="G73" s="36">
        <f>SUMIFS(СВЦЭМ!$C$39:$C$782,СВЦЭМ!$A$39:$A$782,$A73,СВЦЭМ!$B$39:$B$782,G$47)+'СЕТ СН'!$G$9+СВЦЭМ!$D$10+'СЕТ СН'!$G$6-'СЕТ СН'!$G$19</f>
        <v>1965.4588165499999</v>
      </c>
      <c r="H73" s="36">
        <f>SUMIFS(СВЦЭМ!$C$39:$C$782,СВЦЭМ!$A$39:$A$782,$A73,СВЦЭМ!$B$39:$B$782,H$47)+'СЕТ СН'!$G$9+СВЦЭМ!$D$10+'СЕТ СН'!$G$6-'СЕТ СН'!$G$19</f>
        <v>1916.25830608</v>
      </c>
      <c r="I73" s="36">
        <f>SUMIFS(СВЦЭМ!$C$39:$C$782,СВЦЭМ!$A$39:$A$782,$A73,СВЦЭМ!$B$39:$B$782,I$47)+'СЕТ СН'!$G$9+СВЦЭМ!$D$10+'СЕТ СН'!$G$6-'СЕТ СН'!$G$19</f>
        <v>1870.03398541</v>
      </c>
      <c r="J73" s="36">
        <f>SUMIFS(СВЦЭМ!$C$39:$C$782,СВЦЭМ!$A$39:$A$782,$A73,СВЦЭМ!$B$39:$B$782,J$47)+'СЕТ СН'!$G$9+СВЦЭМ!$D$10+'СЕТ СН'!$G$6-'СЕТ СН'!$G$19</f>
        <v>1809.5480102199999</v>
      </c>
      <c r="K73" s="36">
        <f>SUMIFS(СВЦЭМ!$C$39:$C$782,СВЦЭМ!$A$39:$A$782,$A73,СВЦЭМ!$B$39:$B$782,K$47)+'СЕТ СН'!$G$9+СВЦЭМ!$D$10+'СЕТ СН'!$G$6-'СЕТ СН'!$G$19</f>
        <v>1757.2743168300001</v>
      </c>
      <c r="L73" s="36">
        <f>SUMIFS(СВЦЭМ!$C$39:$C$782,СВЦЭМ!$A$39:$A$782,$A73,СВЦЭМ!$B$39:$B$782,L$47)+'СЕТ СН'!$G$9+СВЦЭМ!$D$10+'СЕТ СН'!$G$6-'СЕТ СН'!$G$19</f>
        <v>1753.5500184299999</v>
      </c>
      <c r="M73" s="36">
        <f>SUMIFS(СВЦЭМ!$C$39:$C$782,СВЦЭМ!$A$39:$A$782,$A73,СВЦЭМ!$B$39:$B$782,M$47)+'СЕТ СН'!$G$9+СВЦЭМ!$D$10+'СЕТ СН'!$G$6-'СЕТ СН'!$G$19</f>
        <v>1750.4630516099999</v>
      </c>
      <c r="N73" s="36">
        <f>SUMIFS(СВЦЭМ!$C$39:$C$782,СВЦЭМ!$A$39:$A$782,$A73,СВЦЭМ!$B$39:$B$782,N$47)+'СЕТ СН'!$G$9+СВЦЭМ!$D$10+'СЕТ СН'!$G$6-'СЕТ СН'!$G$19</f>
        <v>1752.6773370000001</v>
      </c>
      <c r="O73" s="36">
        <f>SUMIFS(СВЦЭМ!$C$39:$C$782,СВЦЭМ!$A$39:$A$782,$A73,СВЦЭМ!$B$39:$B$782,O$47)+'СЕТ СН'!$G$9+СВЦЭМ!$D$10+'СЕТ СН'!$G$6-'СЕТ СН'!$G$19</f>
        <v>1772.08547735</v>
      </c>
      <c r="P73" s="36">
        <f>SUMIFS(СВЦЭМ!$C$39:$C$782,СВЦЭМ!$A$39:$A$782,$A73,СВЦЭМ!$B$39:$B$782,P$47)+'СЕТ СН'!$G$9+СВЦЭМ!$D$10+'СЕТ СН'!$G$6-'СЕТ СН'!$G$19</f>
        <v>1770.20432504</v>
      </c>
      <c r="Q73" s="36">
        <f>SUMIFS(СВЦЭМ!$C$39:$C$782,СВЦЭМ!$A$39:$A$782,$A73,СВЦЭМ!$B$39:$B$782,Q$47)+'СЕТ СН'!$G$9+СВЦЭМ!$D$10+'СЕТ СН'!$G$6-'СЕТ СН'!$G$19</f>
        <v>1776.25293519</v>
      </c>
      <c r="R73" s="36">
        <f>SUMIFS(СВЦЭМ!$C$39:$C$782,СВЦЭМ!$A$39:$A$782,$A73,СВЦЭМ!$B$39:$B$782,R$47)+'СЕТ СН'!$G$9+СВЦЭМ!$D$10+'СЕТ СН'!$G$6-'СЕТ СН'!$G$19</f>
        <v>1760.3332967900001</v>
      </c>
      <c r="S73" s="36">
        <f>SUMIFS(СВЦЭМ!$C$39:$C$782,СВЦЭМ!$A$39:$A$782,$A73,СВЦЭМ!$B$39:$B$782,S$47)+'СЕТ СН'!$G$9+СВЦЭМ!$D$10+'СЕТ СН'!$G$6-'СЕТ СН'!$G$19</f>
        <v>1772.6523863800001</v>
      </c>
      <c r="T73" s="36">
        <f>SUMIFS(СВЦЭМ!$C$39:$C$782,СВЦЭМ!$A$39:$A$782,$A73,СВЦЭМ!$B$39:$B$782,T$47)+'СЕТ СН'!$G$9+СВЦЭМ!$D$10+'СЕТ СН'!$G$6-'СЕТ СН'!$G$19</f>
        <v>1736.9005319799999</v>
      </c>
      <c r="U73" s="36">
        <f>SUMIFS(СВЦЭМ!$C$39:$C$782,СВЦЭМ!$A$39:$A$782,$A73,СВЦЭМ!$B$39:$B$782,U$47)+'СЕТ СН'!$G$9+СВЦЭМ!$D$10+'СЕТ СН'!$G$6-'СЕТ СН'!$G$19</f>
        <v>1703.6618367799999</v>
      </c>
      <c r="V73" s="36">
        <f>SUMIFS(СВЦЭМ!$C$39:$C$782,СВЦЭМ!$A$39:$A$782,$A73,СВЦЭМ!$B$39:$B$782,V$47)+'СЕТ СН'!$G$9+СВЦЭМ!$D$10+'СЕТ СН'!$G$6-'СЕТ СН'!$G$19</f>
        <v>1684.3830518999998</v>
      </c>
      <c r="W73" s="36">
        <f>SUMIFS(СВЦЭМ!$C$39:$C$782,СВЦЭМ!$A$39:$A$782,$A73,СВЦЭМ!$B$39:$B$782,W$47)+'СЕТ СН'!$G$9+СВЦЭМ!$D$10+'СЕТ СН'!$G$6-'СЕТ СН'!$G$19</f>
        <v>1693.9270960700001</v>
      </c>
      <c r="X73" s="36">
        <f>SUMIFS(СВЦЭМ!$C$39:$C$782,СВЦЭМ!$A$39:$A$782,$A73,СВЦЭМ!$B$39:$B$782,X$47)+'СЕТ СН'!$G$9+СВЦЭМ!$D$10+'СЕТ СН'!$G$6-'СЕТ СН'!$G$19</f>
        <v>1739.0879276599999</v>
      </c>
      <c r="Y73" s="36">
        <f>SUMIFS(СВЦЭМ!$C$39:$C$782,СВЦЭМ!$A$39:$A$782,$A73,СВЦЭМ!$B$39:$B$782,Y$47)+'СЕТ СН'!$G$9+СВЦЭМ!$D$10+'СЕТ СН'!$G$6-'СЕТ СН'!$G$19</f>
        <v>1774.2728918400001</v>
      </c>
    </row>
    <row r="74" spans="1:27" ht="15.75" x14ac:dyDescent="0.2">
      <c r="A74" s="35">
        <f t="shared" si="1"/>
        <v>44678</v>
      </c>
      <c r="B74" s="36">
        <f>SUMIFS(СВЦЭМ!$C$39:$C$782,СВЦЭМ!$A$39:$A$782,$A74,СВЦЭМ!$B$39:$B$782,B$47)+'СЕТ СН'!$G$9+СВЦЭМ!$D$10+'СЕТ СН'!$G$6-'СЕТ СН'!$G$19</f>
        <v>1855.4548962399999</v>
      </c>
      <c r="C74" s="36">
        <f>SUMIFS(СВЦЭМ!$C$39:$C$782,СВЦЭМ!$A$39:$A$782,$A74,СВЦЭМ!$B$39:$B$782,C$47)+'СЕТ СН'!$G$9+СВЦЭМ!$D$10+'СЕТ СН'!$G$6-'СЕТ СН'!$G$19</f>
        <v>1868.9417120400001</v>
      </c>
      <c r="D74" s="36">
        <f>SUMIFS(СВЦЭМ!$C$39:$C$782,СВЦЭМ!$A$39:$A$782,$A74,СВЦЭМ!$B$39:$B$782,D$47)+'СЕТ СН'!$G$9+СВЦЭМ!$D$10+'СЕТ СН'!$G$6-'СЕТ СН'!$G$19</f>
        <v>1888.6327403400001</v>
      </c>
      <c r="E74" s="36">
        <f>SUMIFS(СВЦЭМ!$C$39:$C$782,СВЦЭМ!$A$39:$A$782,$A74,СВЦЭМ!$B$39:$B$782,E$47)+'СЕТ СН'!$G$9+СВЦЭМ!$D$10+'СЕТ СН'!$G$6-'СЕТ СН'!$G$19</f>
        <v>1947.9465754999999</v>
      </c>
      <c r="F74" s="36">
        <f>SUMIFS(СВЦЭМ!$C$39:$C$782,СВЦЭМ!$A$39:$A$782,$A74,СВЦЭМ!$B$39:$B$782,F$47)+'СЕТ СН'!$G$9+СВЦЭМ!$D$10+'СЕТ СН'!$G$6-'СЕТ СН'!$G$19</f>
        <v>1950.57799527</v>
      </c>
      <c r="G74" s="36">
        <f>SUMIFS(СВЦЭМ!$C$39:$C$782,СВЦЭМ!$A$39:$A$782,$A74,СВЦЭМ!$B$39:$B$782,G$47)+'СЕТ СН'!$G$9+СВЦЭМ!$D$10+'СЕТ СН'!$G$6-'СЕТ СН'!$G$19</f>
        <v>1941.3611336900001</v>
      </c>
      <c r="H74" s="36">
        <f>SUMIFS(СВЦЭМ!$C$39:$C$782,СВЦЭМ!$A$39:$A$782,$A74,СВЦЭМ!$B$39:$B$782,H$47)+'СЕТ СН'!$G$9+СВЦЭМ!$D$10+'СЕТ СН'!$G$6-'СЕТ СН'!$G$19</f>
        <v>1889.4714604599999</v>
      </c>
      <c r="I74" s="36">
        <f>SUMIFS(СВЦЭМ!$C$39:$C$782,СВЦЭМ!$A$39:$A$782,$A74,СВЦЭМ!$B$39:$B$782,I$47)+'СЕТ СН'!$G$9+СВЦЭМ!$D$10+'СЕТ СН'!$G$6-'СЕТ СН'!$G$19</f>
        <v>1861.65499157</v>
      </c>
      <c r="J74" s="36">
        <f>SUMIFS(СВЦЭМ!$C$39:$C$782,СВЦЭМ!$A$39:$A$782,$A74,СВЦЭМ!$B$39:$B$782,J$47)+'СЕТ СН'!$G$9+СВЦЭМ!$D$10+'СЕТ СН'!$G$6-'СЕТ СН'!$G$19</f>
        <v>1830.16050251</v>
      </c>
      <c r="K74" s="36">
        <f>SUMIFS(СВЦЭМ!$C$39:$C$782,СВЦЭМ!$A$39:$A$782,$A74,СВЦЭМ!$B$39:$B$782,K$47)+'СЕТ СН'!$G$9+СВЦЭМ!$D$10+'СЕТ СН'!$G$6-'СЕТ СН'!$G$19</f>
        <v>1816.25350484</v>
      </c>
      <c r="L74" s="36">
        <f>SUMIFS(СВЦЭМ!$C$39:$C$782,СВЦЭМ!$A$39:$A$782,$A74,СВЦЭМ!$B$39:$B$782,L$47)+'СЕТ СН'!$G$9+СВЦЭМ!$D$10+'СЕТ СН'!$G$6-'СЕТ СН'!$G$19</f>
        <v>1811.0595608199999</v>
      </c>
      <c r="M74" s="36">
        <f>SUMIFS(СВЦЭМ!$C$39:$C$782,СВЦЭМ!$A$39:$A$782,$A74,СВЦЭМ!$B$39:$B$782,M$47)+'СЕТ СН'!$G$9+СВЦЭМ!$D$10+'СЕТ СН'!$G$6-'СЕТ СН'!$G$19</f>
        <v>1808.4267970999999</v>
      </c>
      <c r="N74" s="36">
        <f>SUMIFS(СВЦЭМ!$C$39:$C$782,СВЦЭМ!$A$39:$A$782,$A74,СВЦЭМ!$B$39:$B$782,N$47)+'СЕТ СН'!$G$9+СВЦЭМ!$D$10+'СЕТ СН'!$G$6-'СЕТ СН'!$G$19</f>
        <v>1821.2262866399999</v>
      </c>
      <c r="O74" s="36">
        <f>SUMIFS(СВЦЭМ!$C$39:$C$782,СВЦЭМ!$A$39:$A$782,$A74,СВЦЭМ!$B$39:$B$782,O$47)+'СЕТ СН'!$G$9+СВЦЭМ!$D$10+'СЕТ СН'!$G$6-'СЕТ СН'!$G$19</f>
        <v>1847.1247989799999</v>
      </c>
      <c r="P74" s="36">
        <f>SUMIFS(СВЦЭМ!$C$39:$C$782,СВЦЭМ!$A$39:$A$782,$A74,СВЦЭМ!$B$39:$B$782,P$47)+'СЕТ СН'!$G$9+СВЦЭМ!$D$10+'СЕТ СН'!$G$6-'СЕТ СН'!$G$19</f>
        <v>1846.4032569199999</v>
      </c>
      <c r="Q74" s="36">
        <f>SUMIFS(СВЦЭМ!$C$39:$C$782,СВЦЭМ!$A$39:$A$782,$A74,СВЦЭМ!$B$39:$B$782,Q$47)+'СЕТ СН'!$G$9+СВЦЭМ!$D$10+'СЕТ СН'!$G$6-'СЕТ СН'!$G$19</f>
        <v>1847.0400848300001</v>
      </c>
      <c r="R74" s="36">
        <f>SUMIFS(СВЦЭМ!$C$39:$C$782,СВЦЭМ!$A$39:$A$782,$A74,СВЦЭМ!$B$39:$B$782,R$47)+'СЕТ СН'!$G$9+СВЦЭМ!$D$10+'СЕТ СН'!$G$6-'СЕТ СН'!$G$19</f>
        <v>1847.0129114199999</v>
      </c>
      <c r="S74" s="36">
        <f>SUMIFS(СВЦЭМ!$C$39:$C$782,СВЦЭМ!$A$39:$A$782,$A74,СВЦЭМ!$B$39:$B$782,S$47)+'СЕТ СН'!$G$9+СВЦЭМ!$D$10+'СЕТ СН'!$G$6-'СЕТ СН'!$G$19</f>
        <v>1838.0542347400001</v>
      </c>
      <c r="T74" s="36">
        <f>SUMIFS(СВЦЭМ!$C$39:$C$782,СВЦЭМ!$A$39:$A$782,$A74,СВЦЭМ!$B$39:$B$782,T$47)+'СЕТ СН'!$G$9+СВЦЭМ!$D$10+'СЕТ СН'!$G$6-'СЕТ СН'!$G$19</f>
        <v>1823.6346392</v>
      </c>
      <c r="U74" s="36">
        <f>SUMIFS(СВЦЭМ!$C$39:$C$782,СВЦЭМ!$A$39:$A$782,$A74,СВЦЭМ!$B$39:$B$782,U$47)+'СЕТ СН'!$G$9+СВЦЭМ!$D$10+'СЕТ СН'!$G$6-'СЕТ СН'!$G$19</f>
        <v>1808.02105381</v>
      </c>
      <c r="V74" s="36">
        <f>SUMIFS(СВЦЭМ!$C$39:$C$782,СВЦЭМ!$A$39:$A$782,$A74,СВЦЭМ!$B$39:$B$782,V$47)+'СЕТ СН'!$G$9+СВЦЭМ!$D$10+'СЕТ СН'!$G$6-'СЕТ СН'!$G$19</f>
        <v>1787.1323328000001</v>
      </c>
      <c r="W74" s="36">
        <f>SUMIFS(СВЦЭМ!$C$39:$C$782,СВЦЭМ!$A$39:$A$782,$A74,СВЦЭМ!$B$39:$B$782,W$47)+'СЕТ СН'!$G$9+СВЦЭМ!$D$10+'СЕТ СН'!$G$6-'СЕТ СН'!$G$19</f>
        <v>1768.75157266</v>
      </c>
      <c r="X74" s="36">
        <f>SUMIFS(СВЦЭМ!$C$39:$C$782,СВЦЭМ!$A$39:$A$782,$A74,СВЦЭМ!$B$39:$B$782,X$47)+'СЕТ СН'!$G$9+СВЦЭМ!$D$10+'СЕТ СН'!$G$6-'СЕТ СН'!$G$19</f>
        <v>1808.8284811599999</v>
      </c>
      <c r="Y74" s="36">
        <f>SUMIFS(СВЦЭМ!$C$39:$C$782,СВЦЭМ!$A$39:$A$782,$A74,СВЦЭМ!$B$39:$B$782,Y$47)+'СЕТ СН'!$G$9+СВЦЭМ!$D$10+'СЕТ СН'!$G$6-'СЕТ СН'!$G$19</f>
        <v>1848.5436207800001</v>
      </c>
    </row>
    <row r="75" spans="1:27" ht="15.75" x14ac:dyDescent="0.2">
      <c r="A75" s="35">
        <f t="shared" si="1"/>
        <v>44679</v>
      </c>
      <c r="B75" s="36">
        <f>SUMIFS(СВЦЭМ!$C$39:$C$782,СВЦЭМ!$A$39:$A$782,$A75,СВЦЭМ!$B$39:$B$782,B$47)+'СЕТ СН'!$G$9+СВЦЭМ!$D$10+'СЕТ СН'!$G$6-'СЕТ СН'!$G$19</f>
        <v>1950.2593247</v>
      </c>
      <c r="C75" s="36">
        <f>SUMIFS(СВЦЭМ!$C$39:$C$782,СВЦЭМ!$A$39:$A$782,$A75,СВЦЭМ!$B$39:$B$782,C$47)+'СЕТ СН'!$G$9+СВЦЭМ!$D$10+'СЕТ СН'!$G$6-'СЕТ СН'!$G$19</f>
        <v>1929.93839933</v>
      </c>
      <c r="D75" s="36">
        <f>SUMIFS(СВЦЭМ!$C$39:$C$782,СВЦЭМ!$A$39:$A$782,$A75,СВЦЭМ!$B$39:$B$782,D$47)+'СЕТ СН'!$G$9+СВЦЭМ!$D$10+'СЕТ СН'!$G$6-'СЕТ СН'!$G$19</f>
        <v>1957.66246778</v>
      </c>
      <c r="E75" s="36">
        <f>SUMIFS(СВЦЭМ!$C$39:$C$782,СВЦЭМ!$A$39:$A$782,$A75,СВЦЭМ!$B$39:$B$782,E$47)+'СЕТ СН'!$G$9+СВЦЭМ!$D$10+'СЕТ СН'!$G$6-'СЕТ СН'!$G$19</f>
        <v>1954.27864641</v>
      </c>
      <c r="F75" s="36">
        <f>SUMIFS(СВЦЭМ!$C$39:$C$782,СВЦЭМ!$A$39:$A$782,$A75,СВЦЭМ!$B$39:$B$782,F$47)+'СЕТ СН'!$G$9+СВЦЭМ!$D$10+'СЕТ СН'!$G$6-'СЕТ СН'!$G$19</f>
        <v>1973.68899104</v>
      </c>
      <c r="G75" s="36">
        <f>SUMIFS(СВЦЭМ!$C$39:$C$782,СВЦЭМ!$A$39:$A$782,$A75,СВЦЭМ!$B$39:$B$782,G$47)+'СЕТ СН'!$G$9+СВЦЭМ!$D$10+'СЕТ СН'!$G$6-'СЕТ СН'!$G$19</f>
        <v>1954.25657084</v>
      </c>
      <c r="H75" s="36">
        <f>SUMIFS(СВЦЭМ!$C$39:$C$782,СВЦЭМ!$A$39:$A$782,$A75,СВЦЭМ!$B$39:$B$782,H$47)+'СЕТ СН'!$G$9+СВЦЭМ!$D$10+'СЕТ СН'!$G$6-'СЕТ СН'!$G$19</f>
        <v>1885.95660137</v>
      </c>
      <c r="I75" s="36">
        <f>SUMIFS(СВЦЭМ!$C$39:$C$782,СВЦЭМ!$A$39:$A$782,$A75,СВЦЭМ!$B$39:$B$782,I$47)+'СЕТ СН'!$G$9+СВЦЭМ!$D$10+'СЕТ СН'!$G$6-'СЕТ СН'!$G$19</f>
        <v>1817.44184939</v>
      </c>
      <c r="J75" s="36">
        <f>SUMIFS(СВЦЭМ!$C$39:$C$782,СВЦЭМ!$A$39:$A$782,$A75,СВЦЭМ!$B$39:$B$782,J$47)+'СЕТ СН'!$G$9+СВЦЭМ!$D$10+'СЕТ СН'!$G$6-'СЕТ СН'!$G$19</f>
        <v>1817.11556322</v>
      </c>
      <c r="K75" s="36">
        <f>SUMIFS(СВЦЭМ!$C$39:$C$782,СВЦЭМ!$A$39:$A$782,$A75,СВЦЭМ!$B$39:$B$782,K$47)+'СЕТ СН'!$G$9+СВЦЭМ!$D$10+'СЕТ СН'!$G$6-'СЕТ СН'!$G$19</f>
        <v>1829.2832607099999</v>
      </c>
      <c r="L75" s="36">
        <f>SUMIFS(СВЦЭМ!$C$39:$C$782,СВЦЭМ!$A$39:$A$782,$A75,СВЦЭМ!$B$39:$B$782,L$47)+'СЕТ СН'!$G$9+СВЦЭМ!$D$10+'СЕТ СН'!$G$6-'СЕТ СН'!$G$19</f>
        <v>1831.87570929</v>
      </c>
      <c r="M75" s="36">
        <f>SUMIFS(СВЦЭМ!$C$39:$C$782,СВЦЭМ!$A$39:$A$782,$A75,СВЦЭМ!$B$39:$B$782,M$47)+'СЕТ СН'!$G$9+СВЦЭМ!$D$10+'СЕТ СН'!$G$6-'СЕТ СН'!$G$19</f>
        <v>1866.9449494099999</v>
      </c>
      <c r="N75" s="36">
        <f>SUMIFS(СВЦЭМ!$C$39:$C$782,СВЦЭМ!$A$39:$A$782,$A75,СВЦЭМ!$B$39:$B$782,N$47)+'СЕТ СН'!$G$9+СВЦЭМ!$D$10+'СЕТ СН'!$G$6-'СЕТ СН'!$G$19</f>
        <v>1820.67284612</v>
      </c>
      <c r="O75" s="36">
        <f>SUMIFS(СВЦЭМ!$C$39:$C$782,СВЦЭМ!$A$39:$A$782,$A75,СВЦЭМ!$B$39:$B$782,O$47)+'СЕТ СН'!$G$9+СВЦЭМ!$D$10+'СЕТ СН'!$G$6-'СЕТ СН'!$G$19</f>
        <v>1783.37184501</v>
      </c>
      <c r="P75" s="36">
        <f>SUMIFS(СВЦЭМ!$C$39:$C$782,СВЦЭМ!$A$39:$A$782,$A75,СВЦЭМ!$B$39:$B$782,P$47)+'СЕТ СН'!$G$9+СВЦЭМ!$D$10+'СЕТ СН'!$G$6-'СЕТ СН'!$G$19</f>
        <v>1782.6045158699999</v>
      </c>
      <c r="Q75" s="36">
        <f>SUMIFS(СВЦЭМ!$C$39:$C$782,СВЦЭМ!$A$39:$A$782,$A75,СВЦЭМ!$B$39:$B$782,Q$47)+'СЕТ СН'!$G$9+СВЦЭМ!$D$10+'СЕТ СН'!$G$6-'СЕТ СН'!$G$19</f>
        <v>1807.5581055499999</v>
      </c>
      <c r="R75" s="36">
        <f>SUMIFS(СВЦЭМ!$C$39:$C$782,СВЦЭМ!$A$39:$A$782,$A75,СВЦЭМ!$B$39:$B$782,R$47)+'СЕТ СН'!$G$9+СВЦЭМ!$D$10+'СЕТ СН'!$G$6-'СЕТ СН'!$G$19</f>
        <v>1880.0197028299999</v>
      </c>
      <c r="S75" s="36">
        <f>SUMIFS(СВЦЭМ!$C$39:$C$782,СВЦЭМ!$A$39:$A$782,$A75,СВЦЭМ!$B$39:$B$782,S$47)+'СЕТ СН'!$G$9+СВЦЭМ!$D$10+'СЕТ СН'!$G$6-'СЕТ СН'!$G$19</f>
        <v>1932.9942022</v>
      </c>
      <c r="T75" s="36">
        <f>SUMIFS(СВЦЭМ!$C$39:$C$782,СВЦЭМ!$A$39:$A$782,$A75,СВЦЭМ!$B$39:$B$782,T$47)+'СЕТ СН'!$G$9+СВЦЭМ!$D$10+'СЕТ СН'!$G$6-'СЕТ СН'!$G$19</f>
        <v>1909.5901608199999</v>
      </c>
      <c r="U75" s="36">
        <f>SUMIFS(СВЦЭМ!$C$39:$C$782,СВЦЭМ!$A$39:$A$782,$A75,СВЦЭМ!$B$39:$B$782,U$47)+'СЕТ СН'!$G$9+СВЦЭМ!$D$10+'СЕТ СН'!$G$6-'СЕТ СН'!$G$19</f>
        <v>1855.5048421399999</v>
      </c>
      <c r="V75" s="36">
        <f>SUMIFS(СВЦЭМ!$C$39:$C$782,СВЦЭМ!$A$39:$A$782,$A75,СВЦЭМ!$B$39:$B$782,V$47)+'СЕТ СН'!$G$9+СВЦЭМ!$D$10+'СЕТ СН'!$G$6-'СЕТ СН'!$G$19</f>
        <v>1871.8662988599999</v>
      </c>
      <c r="W75" s="36">
        <f>SUMIFS(СВЦЭМ!$C$39:$C$782,СВЦЭМ!$A$39:$A$782,$A75,СВЦЭМ!$B$39:$B$782,W$47)+'СЕТ СН'!$G$9+СВЦЭМ!$D$10+'СЕТ СН'!$G$6-'СЕТ СН'!$G$19</f>
        <v>1868.55541292</v>
      </c>
      <c r="X75" s="36">
        <f>SUMIFS(СВЦЭМ!$C$39:$C$782,СВЦЭМ!$A$39:$A$782,$A75,СВЦЭМ!$B$39:$B$782,X$47)+'СЕТ СН'!$G$9+СВЦЭМ!$D$10+'СЕТ СН'!$G$6-'СЕТ СН'!$G$19</f>
        <v>1915.1252619899999</v>
      </c>
      <c r="Y75" s="36">
        <f>SUMIFS(СВЦЭМ!$C$39:$C$782,СВЦЭМ!$A$39:$A$782,$A75,СВЦЭМ!$B$39:$B$782,Y$47)+'СЕТ СН'!$G$9+СВЦЭМ!$D$10+'СЕТ СН'!$G$6-'СЕТ СН'!$G$19</f>
        <v>1959.8212542399999</v>
      </c>
    </row>
    <row r="76" spans="1:27" ht="15.75" x14ac:dyDescent="0.2">
      <c r="A76" s="35">
        <f t="shared" si="1"/>
        <v>44680</v>
      </c>
      <c r="B76" s="36">
        <f>SUMIFS(СВЦЭМ!$C$39:$C$782,СВЦЭМ!$A$39:$A$782,$A76,СВЦЭМ!$B$39:$B$782,B$47)+'СЕТ СН'!$G$9+СВЦЭМ!$D$10+'СЕТ СН'!$G$6-'СЕТ СН'!$G$19</f>
        <v>1926.8019471800001</v>
      </c>
      <c r="C76" s="36">
        <f>SUMIFS(СВЦЭМ!$C$39:$C$782,СВЦЭМ!$A$39:$A$782,$A76,СВЦЭМ!$B$39:$B$782,C$47)+'СЕТ СН'!$G$9+СВЦЭМ!$D$10+'СЕТ СН'!$G$6-'СЕТ СН'!$G$19</f>
        <v>1946.7486491899999</v>
      </c>
      <c r="D76" s="36">
        <f>SUMIFS(СВЦЭМ!$C$39:$C$782,СВЦЭМ!$A$39:$A$782,$A76,СВЦЭМ!$B$39:$B$782,D$47)+'СЕТ СН'!$G$9+СВЦЭМ!$D$10+'СЕТ СН'!$G$6-'СЕТ СН'!$G$19</f>
        <v>1958.6761818099999</v>
      </c>
      <c r="E76" s="36">
        <f>SUMIFS(СВЦЭМ!$C$39:$C$782,СВЦЭМ!$A$39:$A$782,$A76,СВЦЭМ!$B$39:$B$782,E$47)+'СЕТ СН'!$G$9+СВЦЭМ!$D$10+'СЕТ СН'!$G$6-'СЕТ СН'!$G$19</f>
        <v>1959.5314732899999</v>
      </c>
      <c r="F76" s="36">
        <f>SUMIFS(СВЦЭМ!$C$39:$C$782,СВЦЭМ!$A$39:$A$782,$A76,СВЦЭМ!$B$39:$B$782,F$47)+'СЕТ СН'!$G$9+СВЦЭМ!$D$10+'СЕТ СН'!$G$6-'СЕТ СН'!$G$19</f>
        <v>1954.2738521799999</v>
      </c>
      <c r="G76" s="36">
        <f>SUMIFS(СВЦЭМ!$C$39:$C$782,СВЦЭМ!$A$39:$A$782,$A76,СВЦЭМ!$B$39:$B$782,G$47)+'СЕТ СН'!$G$9+СВЦЭМ!$D$10+'СЕТ СН'!$G$6-'СЕТ СН'!$G$19</f>
        <v>1926.5735091700001</v>
      </c>
      <c r="H76" s="36">
        <f>SUMIFS(СВЦЭМ!$C$39:$C$782,СВЦЭМ!$A$39:$A$782,$A76,СВЦЭМ!$B$39:$B$782,H$47)+'СЕТ СН'!$G$9+СВЦЭМ!$D$10+'СЕТ СН'!$G$6-'СЕТ СН'!$G$19</f>
        <v>1880.3714309499999</v>
      </c>
      <c r="I76" s="36">
        <f>SUMIFS(СВЦЭМ!$C$39:$C$782,СВЦЭМ!$A$39:$A$782,$A76,СВЦЭМ!$B$39:$B$782,I$47)+'СЕТ СН'!$G$9+СВЦЭМ!$D$10+'СЕТ СН'!$G$6-'СЕТ СН'!$G$19</f>
        <v>1835.9703480999999</v>
      </c>
      <c r="J76" s="36">
        <f>SUMIFS(СВЦЭМ!$C$39:$C$782,СВЦЭМ!$A$39:$A$782,$A76,СВЦЭМ!$B$39:$B$782,J$47)+'СЕТ СН'!$G$9+СВЦЭМ!$D$10+'СЕТ СН'!$G$6-'СЕТ СН'!$G$19</f>
        <v>1803.86199827</v>
      </c>
      <c r="K76" s="36">
        <f>SUMIFS(СВЦЭМ!$C$39:$C$782,СВЦЭМ!$A$39:$A$782,$A76,СВЦЭМ!$B$39:$B$782,K$47)+'СЕТ СН'!$G$9+СВЦЭМ!$D$10+'СЕТ СН'!$G$6-'СЕТ СН'!$G$19</f>
        <v>1798.82966126</v>
      </c>
      <c r="L76" s="36">
        <f>SUMIFS(СВЦЭМ!$C$39:$C$782,СВЦЭМ!$A$39:$A$782,$A76,СВЦЭМ!$B$39:$B$782,L$47)+'СЕТ СН'!$G$9+СВЦЭМ!$D$10+'СЕТ СН'!$G$6-'СЕТ СН'!$G$19</f>
        <v>1817.50001823</v>
      </c>
      <c r="M76" s="36">
        <f>SUMIFS(СВЦЭМ!$C$39:$C$782,СВЦЭМ!$A$39:$A$782,$A76,СВЦЭМ!$B$39:$B$782,M$47)+'СЕТ СН'!$G$9+СВЦЭМ!$D$10+'СЕТ СН'!$G$6-'СЕТ СН'!$G$19</f>
        <v>1846.8769303700001</v>
      </c>
      <c r="N76" s="36">
        <f>SUMIFS(СВЦЭМ!$C$39:$C$782,СВЦЭМ!$A$39:$A$782,$A76,СВЦЭМ!$B$39:$B$782,N$47)+'СЕТ СН'!$G$9+СВЦЭМ!$D$10+'СЕТ СН'!$G$6-'СЕТ СН'!$G$19</f>
        <v>1873.0713661299999</v>
      </c>
      <c r="O76" s="36">
        <f>SUMIFS(СВЦЭМ!$C$39:$C$782,СВЦЭМ!$A$39:$A$782,$A76,СВЦЭМ!$B$39:$B$782,O$47)+'СЕТ СН'!$G$9+СВЦЭМ!$D$10+'СЕТ СН'!$G$6-'СЕТ СН'!$G$19</f>
        <v>1837.6195281800001</v>
      </c>
      <c r="P76" s="36">
        <f>SUMIFS(СВЦЭМ!$C$39:$C$782,СВЦЭМ!$A$39:$A$782,$A76,СВЦЭМ!$B$39:$B$782,P$47)+'СЕТ СН'!$G$9+СВЦЭМ!$D$10+'СЕТ СН'!$G$6-'СЕТ СН'!$G$19</f>
        <v>1857.71729153</v>
      </c>
      <c r="Q76" s="36">
        <f>SUMIFS(СВЦЭМ!$C$39:$C$782,СВЦЭМ!$A$39:$A$782,$A76,СВЦЭМ!$B$39:$B$782,Q$47)+'СЕТ СН'!$G$9+СВЦЭМ!$D$10+'СЕТ СН'!$G$6-'СЕТ СН'!$G$19</f>
        <v>1883.8708985999999</v>
      </c>
      <c r="R76" s="36">
        <f>SUMIFS(СВЦЭМ!$C$39:$C$782,СВЦЭМ!$A$39:$A$782,$A76,СВЦЭМ!$B$39:$B$782,R$47)+'СЕТ СН'!$G$9+СВЦЭМ!$D$10+'СЕТ СН'!$G$6-'СЕТ СН'!$G$19</f>
        <v>1862.51990531</v>
      </c>
      <c r="S76" s="36">
        <f>SUMIFS(СВЦЭМ!$C$39:$C$782,СВЦЭМ!$A$39:$A$782,$A76,СВЦЭМ!$B$39:$B$782,S$47)+'СЕТ СН'!$G$9+СВЦЭМ!$D$10+'СЕТ СН'!$G$6-'СЕТ СН'!$G$19</f>
        <v>1873.0465023100001</v>
      </c>
      <c r="T76" s="36">
        <f>SUMIFS(СВЦЭМ!$C$39:$C$782,СВЦЭМ!$A$39:$A$782,$A76,СВЦЭМ!$B$39:$B$782,T$47)+'СЕТ СН'!$G$9+СВЦЭМ!$D$10+'СЕТ СН'!$G$6-'СЕТ СН'!$G$19</f>
        <v>1822.62065274</v>
      </c>
      <c r="U76" s="36">
        <f>SUMIFS(СВЦЭМ!$C$39:$C$782,СВЦЭМ!$A$39:$A$782,$A76,СВЦЭМ!$B$39:$B$782,U$47)+'СЕТ СН'!$G$9+СВЦЭМ!$D$10+'СЕТ СН'!$G$6-'СЕТ СН'!$G$19</f>
        <v>1814.71041046</v>
      </c>
      <c r="V76" s="36">
        <f>SUMIFS(СВЦЭМ!$C$39:$C$782,СВЦЭМ!$A$39:$A$782,$A76,СВЦЭМ!$B$39:$B$782,V$47)+'СЕТ СН'!$G$9+СВЦЭМ!$D$10+'СЕТ СН'!$G$6-'СЕТ СН'!$G$19</f>
        <v>1792.1144133299999</v>
      </c>
      <c r="W76" s="36">
        <f>SUMIFS(СВЦЭМ!$C$39:$C$782,СВЦЭМ!$A$39:$A$782,$A76,СВЦЭМ!$B$39:$B$782,W$47)+'СЕТ СН'!$G$9+СВЦЭМ!$D$10+'СЕТ СН'!$G$6-'СЕТ СН'!$G$19</f>
        <v>1826.1024287299999</v>
      </c>
      <c r="X76" s="36">
        <f>SUMIFS(СВЦЭМ!$C$39:$C$782,СВЦЭМ!$A$39:$A$782,$A76,СВЦЭМ!$B$39:$B$782,X$47)+'СЕТ СН'!$G$9+СВЦЭМ!$D$10+'СЕТ СН'!$G$6-'СЕТ СН'!$G$19</f>
        <v>1854.60557068</v>
      </c>
      <c r="Y76" s="36">
        <f>SUMIFS(СВЦЭМ!$C$39:$C$782,СВЦЭМ!$A$39:$A$782,$A76,СВЦЭМ!$B$39:$B$782,Y$47)+'СЕТ СН'!$G$9+СВЦЭМ!$D$10+'СЕТ СН'!$G$6-'СЕТ СН'!$G$19</f>
        <v>1892.35225414</v>
      </c>
    </row>
    <row r="77" spans="1:27" ht="15.75" x14ac:dyDescent="0.2">
      <c r="A77" s="35">
        <f t="shared" si="1"/>
        <v>44681</v>
      </c>
      <c r="B77" s="36">
        <f>SUMIFS(СВЦЭМ!$C$39:$C$782,СВЦЭМ!$A$39:$A$782,$A77,СВЦЭМ!$B$39:$B$782,B$47)+'СЕТ СН'!$G$9+СВЦЭМ!$D$10+'СЕТ СН'!$G$6-'СЕТ СН'!$G$19</f>
        <v>1931.5044889399999</v>
      </c>
      <c r="C77" s="36">
        <f>SUMIFS(СВЦЭМ!$C$39:$C$782,СВЦЭМ!$A$39:$A$782,$A77,СВЦЭМ!$B$39:$B$782,C$47)+'СЕТ СН'!$G$9+СВЦЭМ!$D$10+'СЕТ СН'!$G$6-'СЕТ СН'!$G$19</f>
        <v>1875.34240488</v>
      </c>
      <c r="D77" s="36">
        <f>SUMIFS(СВЦЭМ!$C$39:$C$782,СВЦЭМ!$A$39:$A$782,$A77,СВЦЭМ!$B$39:$B$782,D$47)+'СЕТ СН'!$G$9+СВЦЭМ!$D$10+'СЕТ СН'!$G$6-'СЕТ СН'!$G$19</f>
        <v>1921.2383187299999</v>
      </c>
      <c r="E77" s="36">
        <f>SUMIFS(СВЦЭМ!$C$39:$C$782,СВЦЭМ!$A$39:$A$782,$A77,СВЦЭМ!$B$39:$B$782,E$47)+'СЕТ СН'!$G$9+СВЦЭМ!$D$10+'СЕТ СН'!$G$6-'СЕТ СН'!$G$19</f>
        <v>1945.65288846</v>
      </c>
      <c r="F77" s="36">
        <f>SUMIFS(СВЦЭМ!$C$39:$C$782,СВЦЭМ!$A$39:$A$782,$A77,СВЦЭМ!$B$39:$B$782,F$47)+'СЕТ СН'!$G$9+СВЦЭМ!$D$10+'СЕТ СН'!$G$6-'СЕТ СН'!$G$19</f>
        <v>1959.8063035299999</v>
      </c>
      <c r="G77" s="36">
        <f>SUMIFS(СВЦЭМ!$C$39:$C$782,СВЦЭМ!$A$39:$A$782,$A77,СВЦЭМ!$B$39:$B$782,G$47)+'СЕТ СН'!$G$9+СВЦЭМ!$D$10+'СЕТ СН'!$G$6-'СЕТ СН'!$G$19</f>
        <v>1966.3616292199999</v>
      </c>
      <c r="H77" s="36">
        <f>SUMIFS(СВЦЭМ!$C$39:$C$782,СВЦЭМ!$A$39:$A$782,$A77,СВЦЭМ!$B$39:$B$782,H$47)+'СЕТ СН'!$G$9+СВЦЭМ!$D$10+'СЕТ СН'!$G$6-'СЕТ СН'!$G$19</f>
        <v>1942.30746482</v>
      </c>
      <c r="I77" s="36">
        <f>SUMIFS(СВЦЭМ!$C$39:$C$782,СВЦЭМ!$A$39:$A$782,$A77,СВЦЭМ!$B$39:$B$782,I$47)+'СЕТ СН'!$G$9+СВЦЭМ!$D$10+'СЕТ СН'!$G$6-'СЕТ СН'!$G$19</f>
        <v>1916.59644779</v>
      </c>
      <c r="J77" s="36">
        <f>SUMIFS(СВЦЭМ!$C$39:$C$782,СВЦЭМ!$A$39:$A$782,$A77,СВЦЭМ!$B$39:$B$782,J$47)+'СЕТ СН'!$G$9+СВЦЭМ!$D$10+'СЕТ СН'!$G$6-'СЕТ СН'!$G$19</f>
        <v>1867.49589747</v>
      </c>
      <c r="K77" s="36">
        <f>SUMIFS(СВЦЭМ!$C$39:$C$782,СВЦЭМ!$A$39:$A$782,$A77,СВЦЭМ!$B$39:$B$782,K$47)+'СЕТ СН'!$G$9+СВЦЭМ!$D$10+'СЕТ СН'!$G$6-'СЕТ СН'!$G$19</f>
        <v>1831.3167891200001</v>
      </c>
      <c r="L77" s="36">
        <f>SUMIFS(СВЦЭМ!$C$39:$C$782,СВЦЭМ!$A$39:$A$782,$A77,СВЦЭМ!$B$39:$B$782,L$47)+'СЕТ СН'!$G$9+СВЦЭМ!$D$10+'СЕТ СН'!$G$6-'СЕТ СН'!$G$19</f>
        <v>1805.34989445</v>
      </c>
      <c r="M77" s="36">
        <f>SUMIFS(СВЦЭМ!$C$39:$C$782,СВЦЭМ!$A$39:$A$782,$A77,СВЦЭМ!$B$39:$B$782,M$47)+'СЕТ СН'!$G$9+СВЦЭМ!$D$10+'СЕТ СН'!$G$6-'СЕТ СН'!$G$19</f>
        <v>1822.1995603600001</v>
      </c>
      <c r="N77" s="36">
        <f>SUMIFS(СВЦЭМ!$C$39:$C$782,СВЦЭМ!$A$39:$A$782,$A77,СВЦЭМ!$B$39:$B$782,N$47)+'СЕТ СН'!$G$9+СВЦЭМ!$D$10+'СЕТ СН'!$G$6-'СЕТ СН'!$G$19</f>
        <v>1821.6473589099999</v>
      </c>
      <c r="O77" s="36">
        <f>SUMIFS(СВЦЭМ!$C$39:$C$782,СВЦЭМ!$A$39:$A$782,$A77,СВЦЭМ!$B$39:$B$782,O$47)+'СЕТ СН'!$G$9+СВЦЭМ!$D$10+'СЕТ СН'!$G$6-'СЕТ СН'!$G$19</f>
        <v>1828.0312165</v>
      </c>
      <c r="P77" s="36">
        <f>SUMIFS(СВЦЭМ!$C$39:$C$782,СВЦЭМ!$A$39:$A$782,$A77,СВЦЭМ!$B$39:$B$782,P$47)+'СЕТ СН'!$G$9+СВЦЭМ!$D$10+'СЕТ СН'!$G$6-'СЕТ СН'!$G$19</f>
        <v>1821.76752246</v>
      </c>
      <c r="Q77" s="36">
        <f>SUMIFS(СВЦЭМ!$C$39:$C$782,СВЦЭМ!$A$39:$A$782,$A77,СВЦЭМ!$B$39:$B$782,Q$47)+'СЕТ СН'!$G$9+СВЦЭМ!$D$10+'СЕТ СН'!$G$6-'СЕТ СН'!$G$19</f>
        <v>1840.7695940199999</v>
      </c>
      <c r="R77" s="36">
        <f>SUMIFS(СВЦЭМ!$C$39:$C$782,СВЦЭМ!$A$39:$A$782,$A77,СВЦЭМ!$B$39:$B$782,R$47)+'СЕТ СН'!$G$9+СВЦЭМ!$D$10+'СЕТ СН'!$G$6-'СЕТ СН'!$G$19</f>
        <v>1849.1927627600001</v>
      </c>
      <c r="S77" s="36">
        <f>SUMIFS(СВЦЭМ!$C$39:$C$782,СВЦЭМ!$A$39:$A$782,$A77,СВЦЭМ!$B$39:$B$782,S$47)+'СЕТ СН'!$G$9+СВЦЭМ!$D$10+'СЕТ СН'!$G$6-'СЕТ СН'!$G$19</f>
        <v>1831.4803187099999</v>
      </c>
      <c r="T77" s="36">
        <f>SUMIFS(СВЦЭМ!$C$39:$C$782,СВЦЭМ!$A$39:$A$782,$A77,СВЦЭМ!$B$39:$B$782,T$47)+'СЕТ СН'!$G$9+СВЦЭМ!$D$10+'СЕТ СН'!$G$6-'СЕТ СН'!$G$19</f>
        <v>1812.8077201999999</v>
      </c>
      <c r="U77" s="36">
        <f>SUMIFS(СВЦЭМ!$C$39:$C$782,СВЦЭМ!$A$39:$A$782,$A77,СВЦЭМ!$B$39:$B$782,U$47)+'СЕТ СН'!$G$9+СВЦЭМ!$D$10+'СЕТ СН'!$G$6-'СЕТ СН'!$G$19</f>
        <v>1821.64906015</v>
      </c>
      <c r="V77" s="36">
        <f>SUMIFS(СВЦЭМ!$C$39:$C$782,СВЦЭМ!$A$39:$A$782,$A77,СВЦЭМ!$B$39:$B$782,V$47)+'СЕТ СН'!$G$9+СВЦЭМ!$D$10+'СЕТ СН'!$G$6-'СЕТ СН'!$G$19</f>
        <v>1827.7820955499999</v>
      </c>
      <c r="W77" s="36">
        <f>SUMIFS(СВЦЭМ!$C$39:$C$782,СВЦЭМ!$A$39:$A$782,$A77,СВЦЭМ!$B$39:$B$782,W$47)+'СЕТ СН'!$G$9+СВЦЭМ!$D$10+'СЕТ СН'!$G$6-'СЕТ СН'!$G$19</f>
        <v>1809.7067239400001</v>
      </c>
      <c r="X77" s="36">
        <f>SUMIFS(СВЦЭМ!$C$39:$C$782,СВЦЭМ!$A$39:$A$782,$A77,СВЦЭМ!$B$39:$B$782,X$47)+'СЕТ СН'!$G$9+СВЦЭМ!$D$10+'СЕТ СН'!$G$6-'СЕТ СН'!$G$19</f>
        <v>1844.0864371600001</v>
      </c>
      <c r="Y77" s="36">
        <f>SUMIFS(СВЦЭМ!$C$39:$C$782,СВЦЭМ!$A$39:$A$782,$A77,СВЦЭМ!$B$39:$B$782,Y$47)+'СЕТ СН'!$G$9+СВЦЭМ!$D$10+'СЕТ СН'!$G$6-'СЕТ СН'!$G$19</f>
        <v>1850.8459726999999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01.04.2022</v>
      </c>
      <c r="B84" s="36">
        <f>SUMIFS(СВЦЭМ!$C$39:$C$782,СВЦЭМ!$A$39:$A$782,$A84,СВЦЭМ!$B$39:$B$782,B$83)+'СЕТ СН'!$H$9+СВЦЭМ!$D$10+'СЕТ СН'!$H$6-'СЕТ СН'!$H$19</f>
        <v>1662.4951421299997</v>
      </c>
      <c r="C84" s="36">
        <f>SUMIFS(СВЦЭМ!$C$39:$C$782,СВЦЭМ!$A$39:$A$782,$A84,СВЦЭМ!$B$39:$B$782,C$83)+'СЕТ СН'!$H$9+СВЦЭМ!$D$10+'СЕТ СН'!$H$6-'СЕТ СН'!$H$19</f>
        <v>1663.3200319799998</v>
      </c>
      <c r="D84" s="36">
        <f>SUMIFS(СВЦЭМ!$C$39:$C$782,СВЦЭМ!$A$39:$A$782,$A84,СВЦЭМ!$B$39:$B$782,D$83)+'СЕТ СН'!$H$9+СВЦЭМ!$D$10+'СЕТ СН'!$H$6-'СЕТ СН'!$H$19</f>
        <v>1691.2786514499999</v>
      </c>
      <c r="E84" s="36">
        <f>SUMIFS(СВЦЭМ!$C$39:$C$782,СВЦЭМ!$A$39:$A$782,$A84,СВЦЭМ!$B$39:$B$782,E$83)+'СЕТ СН'!$H$9+СВЦЭМ!$D$10+'СЕТ СН'!$H$6-'СЕТ СН'!$H$19</f>
        <v>1701.6407408599998</v>
      </c>
      <c r="F84" s="36">
        <f>SUMIFS(СВЦЭМ!$C$39:$C$782,СВЦЭМ!$A$39:$A$782,$A84,СВЦЭМ!$B$39:$B$782,F$83)+'СЕТ СН'!$H$9+СВЦЭМ!$D$10+'СЕТ СН'!$H$6-'СЕТ СН'!$H$19</f>
        <v>1701.4156753999998</v>
      </c>
      <c r="G84" s="36">
        <f>SUMIFS(СВЦЭМ!$C$39:$C$782,СВЦЭМ!$A$39:$A$782,$A84,СВЦЭМ!$B$39:$B$782,G$83)+'СЕТ СН'!$H$9+СВЦЭМ!$D$10+'СЕТ СН'!$H$6-'СЕТ СН'!$H$19</f>
        <v>1672.3433682799998</v>
      </c>
      <c r="H84" s="36">
        <f>SUMIFS(СВЦЭМ!$C$39:$C$782,СВЦЭМ!$A$39:$A$782,$A84,СВЦЭМ!$B$39:$B$782,H$83)+'СЕТ СН'!$H$9+СВЦЭМ!$D$10+'СЕТ СН'!$H$6-'СЕТ СН'!$H$19</f>
        <v>1614.90764754</v>
      </c>
      <c r="I84" s="36">
        <f>SUMIFS(СВЦЭМ!$C$39:$C$782,СВЦЭМ!$A$39:$A$782,$A84,СВЦЭМ!$B$39:$B$782,I$83)+'СЕТ СН'!$H$9+СВЦЭМ!$D$10+'СЕТ СН'!$H$6-'СЕТ СН'!$H$19</f>
        <v>1600.6869588199997</v>
      </c>
      <c r="J84" s="36">
        <f>SUMIFS(СВЦЭМ!$C$39:$C$782,СВЦЭМ!$A$39:$A$782,$A84,СВЦЭМ!$B$39:$B$782,J$83)+'СЕТ СН'!$H$9+СВЦЭМ!$D$10+'СЕТ СН'!$H$6-'СЕТ СН'!$H$19</f>
        <v>1581.1382406899997</v>
      </c>
      <c r="K84" s="36">
        <f>SUMIFS(СВЦЭМ!$C$39:$C$782,СВЦЭМ!$A$39:$A$782,$A84,СВЦЭМ!$B$39:$B$782,K$83)+'СЕТ СН'!$H$9+СВЦЭМ!$D$10+'СЕТ СН'!$H$6-'СЕТ СН'!$H$19</f>
        <v>1615.9915329699998</v>
      </c>
      <c r="L84" s="36">
        <f>SUMIFS(СВЦЭМ!$C$39:$C$782,СВЦЭМ!$A$39:$A$782,$A84,СВЦЭМ!$B$39:$B$782,L$83)+'СЕТ СН'!$H$9+СВЦЭМ!$D$10+'СЕТ СН'!$H$6-'СЕТ СН'!$H$19</f>
        <v>1654.1301564099999</v>
      </c>
      <c r="M84" s="36">
        <f>SUMIFS(СВЦЭМ!$C$39:$C$782,СВЦЭМ!$A$39:$A$782,$A84,СВЦЭМ!$B$39:$B$782,M$83)+'СЕТ СН'!$H$9+СВЦЭМ!$D$10+'СЕТ СН'!$H$6-'СЕТ СН'!$H$19</f>
        <v>1674.5532832899999</v>
      </c>
      <c r="N84" s="36">
        <f>SUMIFS(СВЦЭМ!$C$39:$C$782,СВЦЭМ!$A$39:$A$782,$A84,СВЦЭМ!$B$39:$B$782,N$83)+'СЕТ СН'!$H$9+СВЦЭМ!$D$10+'СЕТ СН'!$H$6-'СЕТ СН'!$H$19</f>
        <v>1639.5869312199998</v>
      </c>
      <c r="O84" s="36">
        <f>SUMIFS(СВЦЭМ!$C$39:$C$782,СВЦЭМ!$A$39:$A$782,$A84,СВЦЭМ!$B$39:$B$782,O$83)+'СЕТ СН'!$H$9+СВЦЭМ!$D$10+'СЕТ СН'!$H$6-'СЕТ СН'!$H$19</f>
        <v>1660.4467058199998</v>
      </c>
      <c r="P84" s="36">
        <f>SUMIFS(СВЦЭМ!$C$39:$C$782,СВЦЭМ!$A$39:$A$782,$A84,СВЦЭМ!$B$39:$B$782,P$83)+'СЕТ СН'!$H$9+СВЦЭМ!$D$10+'СЕТ СН'!$H$6-'СЕТ СН'!$H$19</f>
        <v>1691.5964946499998</v>
      </c>
      <c r="Q84" s="36">
        <f>SUMIFS(СВЦЭМ!$C$39:$C$782,СВЦЭМ!$A$39:$A$782,$A84,СВЦЭМ!$B$39:$B$782,Q$83)+'СЕТ СН'!$H$9+СВЦЭМ!$D$10+'СЕТ СН'!$H$6-'СЕТ СН'!$H$19</f>
        <v>1697.0499664899999</v>
      </c>
      <c r="R84" s="36">
        <f>SUMIFS(СВЦЭМ!$C$39:$C$782,СВЦЭМ!$A$39:$A$782,$A84,СВЦЭМ!$B$39:$B$782,R$83)+'СЕТ СН'!$H$9+СВЦЭМ!$D$10+'СЕТ СН'!$H$6-'СЕТ СН'!$H$19</f>
        <v>1721.9652417199998</v>
      </c>
      <c r="S84" s="36">
        <f>SUMIFS(СВЦЭМ!$C$39:$C$782,СВЦЭМ!$A$39:$A$782,$A84,СВЦЭМ!$B$39:$B$782,S$83)+'СЕТ СН'!$H$9+СВЦЭМ!$D$10+'СЕТ СН'!$H$6-'СЕТ СН'!$H$19</f>
        <v>1726.2560698899999</v>
      </c>
      <c r="T84" s="36">
        <f>SUMIFS(СВЦЭМ!$C$39:$C$782,СВЦЭМ!$A$39:$A$782,$A84,СВЦЭМ!$B$39:$B$782,T$83)+'СЕТ СН'!$H$9+СВЦЭМ!$D$10+'СЕТ СН'!$H$6-'СЕТ СН'!$H$19</f>
        <v>1685.7422708099998</v>
      </c>
      <c r="U84" s="36">
        <f>SUMIFS(СВЦЭМ!$C$39:$C$782,СВЦЭМ!$A$39:$A$782,$A84,СВЦЭМ!$B$39:$B$782,U$83)+'СЕТ СН'!$H$9+СВЦЭМ!$D$10+'СЕТ СН'!$H$6-'СЕТ СН'!$H$19</f>
        <v>1664.2819379499999</v>
      </c>
      <c r="V84" s="36">
        <f>SUMIFS(СВЦЭМ!$C$39:$C$782,СВЦЭМ!$A$39:$A$782,$A84,СВЦЭМ!$B$39:$B$782,V$83)+'СЕТ СН'!$H$9+СВЦЭМ!$D$10+'СЕТ СН'!$H$6-'СЕТ СН'!$H$19</f>
        <v>1662.2985996899999</v>
      </c>
      <c r="W84" s="36">
        <f>SUMIFS(СВЦЭМ!$C$39:$C$782,СВЦЭМ!$A$39:$A$782,$A84,СВЦЭМ!$B$39:$B$782,W$83)+'СЕТ СН'!$H$9+СВЦЭМ!$D$10+'СЕТ СН'!$H$6-'СЕТ СН'!$H$19</f>
        <v>1673.5789488999999</v>
      </c>
      <c r="X84" s="36">
        <f>SUMIFS(СВЦЭМ!$C$39:$C$782,СВЦЭМ!$A$39:$A$782,$A84,СВЦЭМ!$B$39:$B$782,X$83)+'СЕТ СН'!$H$9+СВЦЭМ!$D$10+'СЕТ СН'!$H$6-'СЕТ СН'!$H$19</f>
        <v>1680.0232987999998</v>
      </c>
      <c r="Y84" s="36">
        <f>SUMIFS(СВЦЭМ!$C$39:$C$782,СВЦЭМ!$A$39:$A$782,$A84,СВЦЭМ!$B$39:$B$782,Y$83)+'СЕТ СН'!$H$9+СВЦЭМ!$D$10+'СЕТ СН'!$H$6-'СЕТ СН'!$H$19</f>
        <v>1682.5461389899999</v>
      </c>
    </row>
    <row r="85" spans="1:25" ht="15.75" x14ac:dyDescent="0.2">
      <c r="A85" s="35">
        <f>A84+1</f>
        <v>44653</v>
      </c>
      <c r="B85" s="36">
        <f>SUMIFS(СВЦЭМ!$C$39:$C$782,СВЦЭМ!$A$39:$A$782,$A85,СВЦЭМ!$B$39:$B$782,B$83)+'СЕТ СН'!$H$9+СВЦЭМ!$D$10+'СЕТ СН'!$H$6-'СЕТ СН'!$H$19</f>
        <v>1767.8291008899998</v>
      </c>
      <c r="C85" s="36">
        <f>SUMIFS(СВЦЭМ!$C$39:$C$782,СВЦЭМ!$A$39:$A$782,$A85,СВЦЭМ!$B$39:$B$782,C$83)+'СЕТ СН'!$H$9+СВЦЭМ!$D$10+'СЕТ СН'!$H$6-'СЕТ СН'!$H$19</f>
        <v>1737.8293822399999</v>
      </c>
      <c r="D85" s="36">
        <f>SUMIFS(СВЦЭМ!$C$39:$C$782,СВЦЭМ!$A$39:$A$782,$A85,СВЦЭМ!$B$39:$B$782,D$83)+'СЕТ СН'!$H$9+СВЦЭМ!$D$10+'СЕТ СН'!$H$6-'СЕТ СН'!$H$19</f>
        <v>1777.2859785199998</v>
      </c>
      <c r="E85" s="36">
        <f>SUMIFS(СВЦЭМ!$C$39:$C$782,СВЦЭМ!$A$39:$A$782,$A85,СВЦЭМ!$B$39:$B$782,E$83)+'СЕТ СН'!$H$9+СВЦЭМ!$D$10+'СЕТ СН'!$H$6-'СЕТ СН'!$H$19</f>
        <v>1793.8842047699998</v>
      </c>
      <c r="F85" s="36">
        <f>SUMIFS(СВЦЭМ!$C$39:$C$782,СВЦЭМ!$A$39:$A$782,$A85,СВЦЭМ!$B$39:$B$782,F$83)+'СЕТ СН'!$H$9+СВЦЭМ!$D$10+'СЕТ СН'!$H$6-'СЕТ СН'!$H$19</f>
        <v>1789.4016377399998</v>
      </c>
      <c r="G85" s="36">
        <f>SUMIFS(СВЦЭМ!$C$39:$C$782,СВЦЭМ!$A$39:$A$782,$A85,СВЦЭМ!$B$39:$B$782,G$83)+'СЕТ СН'!$H$9+СВЦЭМ!$D$10+'СЕТ СН'!$H$6-'СЕТ СН'!$H$19</f>
        <v>1801.3897501299998</v>
      </c>
      <c r="H85" s="36">
        <f>SUMIFS(СВЦЭМ!$C$39:$C$782,СВЦЭМ!$A$39:$A$782,$A85,СВЦЭМ!$B$39:$B$782,H$83)+'СЕТ СН'!$H$9+СВЦЭМ!$D$10+'СЕТ СН'!$H$6-'СЕТ СН'!$H$19</f>
        <v>1773.71703379</v>
      </c>
      <c r="I85" s="36">
        <f>SUMIFS(СВЦЭМ!$C$39:$C$782,СВЦЭМ!$A$39:$A$782,$A85,СВЦЭМ!$B$39:$B$782,I$83)+'СЕТ СН'!$H$9+СВЦЭМ!$D$10+'СЕТ СН'!$H$6-'СЕТ СН'!$H$19</f>
        <v>1725.2435790999998</v>
      </c>
      <c r="J85" s="36">
        <f>SUMIFS(СВЦЭМ!$C$39:$C$782,СВЦЭМ!$A$39:$A$782,$A85,СВЦЭМ!$B$39:$B$782,J$83)+'СЕТ СН'!$H$9+СВЦЭМ!$D$10+'СЕТ СН'!$H$6-'СЕТ СН'!$H$19</f>
        <v>1673.1269288199999</v>
      </c>
      <c r="K85" s="36">
        <f>SUMIFS(СВЦЭМ!$C$39:$C$782,СВЦЭМ!$A$39:$A$782,$A85,СВЦЭМ!$B$39:$B$782,K$83)+'СЕТ СН'!$H$9+СВЦЭМ!$D$10+'СЕТ СН'!$H$6-'СЕТ СН'!$H$19</f>
        <v>1642.0177715399998</v>
      </c>
      <c r="L85" s="36">
        <f>SUMIFS(СВЦЭМ!$C$39:$C$782,СВЦЭМ!$A$39:$A$782,$A85,СВЦЭМ!$B$39:$B$782,L$83)+'СЕТ СН'!$H$9+СВЦЭМ!$D$10+'СЕТ СН'!$H$6-'СЕТ СН'!$H$19</f>
        <v>1666.7094651199998</v>
      </c>
      <c r="M85" s="36">
        <f>SUMIFS(СВЦЭМ!$C$39:$C$782,СВЦЭМ!$A$39:$A$782,$A85,СВЦЭМ!$B$39:$B$782,M$83)+'СЕТ СН'!$H$9+СВЦЭМ!$D$10+'СЕТ СН'!$H$6-'СЕТ СН'!$H$19</f>
        <v>1668.6946980399998</v>
      </c>
      <c r="N85" s="36">
        <f>SUMIFS(СВЦЭМ!$C$39:$C$782,СВЦЭМ!$A$39:$A$782,$A85,СВЦЭМ!$B$39:$B$782,N$83)+'СЕТ СН'!$H$9+СВЦЭМ!$D$10+'СЕТ СН'!$H$6-'СЕТ СН'!$H$19</f>
        <v>1658.2107662799999</v>
      </c>
      <c r="O85" s="36">
        <f>SUMIFS(СВЦЭМ!$C$39:$C$782,СВЦЭМ!$A$39:$A$782,$A85,СВЦЭМ!$B$39:$B$782,O$83)+'СЕТ СН'!$H$9+СВЦЭМ!$D$10+'СЕТ СН'!$H$6-'СЕТ СН'!$H$19</f>
        <v>1688.3020007099999</v>
      </c>
      <c r="P85" s="36">
        <f>SUMIFS(СВЦЭМ!$C$39:$C$782,СВЦЭМ!$A$39:$A$782,$A85,СВЦЭМ!$B$39:$B$782,P$83)+'СЕТ СН'!$H$9+СВЦЭМ!$D$10+'СЕТ СН'!$H$6-'СЕТ СН'!$H$19</f>
        <v>1723.6990922499999</v>
      </c>
      <c r="Q85" s="36">
        <f>SUMIFS(СВЦЭМ!$C$39:$C$782,СВЦЭМ!$A$39:$A$782,$A85,СВЦЭМ!$B$39:$B$782,Q$83)+'СЕТ СН'!$H$9+СВЦЭМ!$D$10+'СЕТ СН'!$H$6-'СЕТ СН'!$H$19</f>
        <v>1710.2214932899999</v>
      </c>
      <c r="R85" s="36">
        <f>SUMIFS(СВЦЭМ!$C$39:$C$782,СВЦЭМ!$A$39:$A$782,$A85,СВЦЭМ!$B$39:$B$782,R$83)+'СЕТ СН'!$H$9+СВЦЭМ!$D$10+'СЕТ СН'!$H$6-'СЕТ СН'!$H$19</f>
        <v>1710.6225374899998</v>
      </c>
      <c r="S85" s="36">
        <f>SUMIFS(СВЦЭМ!$C$39:$C$782,СВЦЭМ!$A$39:$A$782,$A85,СВЦЭМ!$B$39:$B$782,S$83)+'СЕТ СН'!$H$9+СВЦЭМ!$D$10+'СЕТ СН'!$H$6-'СЕТ СН'!$H$19</f>
        <v>1710.5036137999998</v>
      </c>
      <c r="T85" s="36">
        <f>SUMIFS(СВЦЭМ!$C$39:$C$782,СВЦЭМ!$A$39:$A$782,$A85,СВЦЭМ!$B$39:$B$782,T$83)+'СЕТ СН'!$H$9+СВЦЭМ!$D$10+'СЕТ СН'!$H$6-'СЕТ СН'!$H$19</f>
        <v>1691.5279618</v>
      </c>
      <c r="U85" s="36">
        <f>SUMIFS(СВЦЭМ!$C$39:$C$782,СВЦЭМ!$A$39:$A$782,$A85,СВЦЭМ!$B$39:$B$782,U$83)+'СЕТ СН'!$H$9+СВЦЭМ!$D$10+'СЕТ СН'!$H$6-'СЕТ СН'!$H$19</f>
        <v>1650.46443712</v>
      </c>
      <c r="V85" s="36">
        <f>SUMIFS(СВЦЭМ!$C$39:$C$782,СВЦЭМ!$A$39:$A$782,$A85,СВЦЭМ!$B$39:$B$782,V$83)+'СЕТ СН'!$H$9+СВЦЭМ!$D$10+'СЕТ СН'!$H$6-'СЕТ СН'!$H$19</f>
        <v>1649.7585461499998</v>
      </c>
      <c r="W85" s="36">
        <f>SUMIFS(СВЦЭМ!$C$39:$C$782,СВЦЭМ!$A$39:$A$782,$A85,СВЦЭМ!$B$39:$B$782,W$83)+'СЕТ СН'!$H$9+СВЦЭМ!$D$10+'СЕТ СН'!$H$6-'СЕТ СН'!$H$19</f>
        <v>1631.6096270499997</v>
      </c>
      <c r="X85" s="36">
        <f>SUMIFS(СВЦЭМ!$C$39:$C$782,СВЦЭМ!$A$39:$A$782,$A85,СВЦЭМ!$B$39:$B$782,X$83)+'СЕТ СН'!$H$9+СВЦЭМ!$D$10+'СЕТ СН'!$H$6-'СЕТ СН'!$H$19</f>
        <v>1650.58574727</v>
      </c>
      <c r="Y85" s="36">
        <f>SUMIFS(СВЦЭМ!$C$39:$C$782,СВЦЭМ!$A$39:$A$782,$A85,СВЦЭМ!$B$39:$B$782,Y$83)+'СЕТ СН'!$H$9+СВЦЭМ!$D$10+'СЕТ СН'!$H$6-'СЕТ СН'!$H$19</f>
        <v>1686.0803407599999</v>
      </c>
    </row>
    <row r="86" spans="1:25" ht="15.75" x14ac:dyDescent="0.2">
      <c r="A86" s="35">
        <f t="shared" ref="A86:A113" si="2">A85+1</f>
        <v>44654</v>
      </c>
      <c r="B86" s="36">
        <f>SUMIFS(СВЦЭМ!$C$39:$C$782,СВЦЭМ!$A$39:$A$782,$A86,СВЦЭМ!$B$39:$B$782,B$83)+'СЕТ СН'!$H$9+СВЦЭМ!$D$10+'СЕТ СН'!$H$6-'СЕТ СН'!$H$19</f>
        <v>1684.1487849299999</v>
      </c>
      <c r="C86" s="36">
        <f>SUMIFS(СВЦЭМ!$C$39:$C$782,СВЦЭМ!$A$39:$A$782,$A86,СВЦЭМ!$B$39:$B$782,C$83)+'СЕТ СН'!$H$9+СВЦЭМ!$D$10+'СЕТ СН'!$H$6-'СЕТ СН'!$H$19</f>
        <v>1664.9396052799998</v>
      </c>
      <c r="D86" s="36">
        <f>SUMIFS(СВЦЭМ!$C$39:$C$782,СВЦЭМ!$A$39:$A$782,$A86,СВЦЭМ!$B$39:$B$782,D$83)+'СЕТ СН'!$H$9+СВЦЭМ!$D$10+'СЕТ СН'!$H$6-'СЕТ СН'!$H$19</f>
        <v>1693.2351461599999</v>
      </c>
      <c r="E86" s="36">
        <f>SUMIFS(СВЦЭМ!$C$39:$C$782,СВЦЭМ!$A$39:$A$782,$A86,СВЦЭМ!$B$39:$B$782,E$83)+'СЕТ СН'!$H$9+СВЦЭМ!$D$10+'СЕТ СН'!$H$6-'СЕТ СН'!$H$19</f>
        <v>1721.1492400899999</v>
      </c>
      <c r="F86" s="36">
        <f>SUMIFS(СВЦЭМ!$C$39:$C$782,СВЦЭМ!$A$39:$A$782,$A86,СВЦЭМ!$B$39:$B$782,F$83)+'СЕТ СН'!$H$9+СВЦЭМ!$D$10+'СЕТ СН'!$H$6-'СЕТ СН'!$H$19</f>
        <v>1704.1631001299997</v>
      </c>
      <c r="G86" s="36">
        <f>SUMIFS(СВЦЭМ!$C$39:$C$782,СВЦЭМ!$A$39:$A$782,$A86,СВЦЭМ!$B$39:$B$782,G$83)+'СЕТ СН'!$H$9+СВЦЭМ!$D$10+'СЕТ СН'!$H$6-'СЕТ СН'!$H$19</f>
        <v>1693.6735202199998</v>
      </c>
      <c r="H86" s="36">
        <f>SUMIFS(СВЦЭМ!$C$39:$C$782,СВЦЭМ!$A$39:$A$782,$A86,СВЦЭМ!$B$39:$B$782,H$83)+'СЕТ СН'!$H$9+СВЦЭМ!$D$10+'СЕТ СН'!$H$6-'СЕТ СН'!$H$19</f>
        <v>1676.0021906599998</v>
      </c>
      <c r="I86" s="36">
        <f>SUMIFS(СВЦЭМ!$C$39:$C$782,СВЦЭМ!$A$39:$A$782,$A86,СВЦЭМ!$B$39:$B$782,I$83)+'СЕТ СН'!$H$9+СВЦЭМ!$D$10+'СЕТ СН'!$H$6-'СЕТ СН'!$H$19</f>
        <v>1635.7344028999998</v>
      </c>
      <c r="J86" s="36">
        <f>SUMIFS(СВЦЭМ!$C$39:$C$782,СВЦЭМ!$A$39:$A$782,$A86,СВЦЭМ!$B$39:$B$782,J$83)+'СЕТ СН'!$H$9+СВЦЭМ!$D$10+'СЕТ СН'!$H$6-'СЕТ СН'!$H$19</f>
        <v>1581.7830669599998</v>
      </c>
      <c r="K86" s="36">
        <f>SUMIFS(СВЦЭМ!$C$39:$C$782,СВЦЭМ!$A$39:$A$782,$A86,СВЦЭМ!$B$39:$B$782,K$83)+'СЕТ СН'!$H$9+СВЦЭМ!$D$10+'СЕТ СН'!$H$6-'СЕТ СН'!$H$19</f>
        <v>1554.4235845599999</v>
      </c>
      <c r="L86" s="36">
        <f>SUMIFS(СВЦЭМ!$C$39:$C$782,СВЦЭМ!$A$39:$A$782,$A86,СВЦЭМ!$B$39:$B$782,L$83)+'СЕТ СН'!$H$9+СВЦЭМ!$D$10+'СЕТ СН'!$H$6-'СЕТ СН'!$H$19</f>
        <v>1585.0138806699999</v>
      </c>
      <c r="M86" s="36">
        <f>SUMIFS(СВЦЭМ!$C$39:$C$782,СВЦЭМ!$A$39:$A$782,$A86,СВЦЭМ!$B$39:$B$782,M$83)+'СЕТ СН'!$H$9+СВЦЭМ!$D$10+'СЕТ СН'!$H$6-'СЕТ СН'!$H$19</f>
        <v>1603.5475897599999</v>
      </c>
      <c r="N86" s="36">
        <f>SUMIFS(СВЦЭМ!$C$39:$C$782,СВЦЭМ!$A$39:$A$782,$A86,СВЦЭМ!$B$39:$B$782,N$83)+'СЕТ СН'!$H$9+СВЦЭМ!$D$10+'СЕТ СН'!$H$6-'СЕТ СН'!$H$19</f>
        <v>1617.8939604599998</v>
      </c>
      <c r="O86" s="36">
        <f>SUMIFS(СВЦЭМ!$C$39:$C$782,СВЦЭМ!$A$39:$A$782,$A86,СВЦЭМ!$B$39:$B$782,O$83)+'СЕТ СН'!$H$9+СВЦЭМ!$D$10+'СЕТ СН'!$H$6-'СЕТ СН'!$H$19</f>
        <v>1647.2468730999999</v>
      </c>
      <c r="P86" s="36">
        <f>SUMIFS(СВЦЭМ!$C$39:$C$782,СВЦЭМ!$A$39:$A$782,$A86,СВЦЭМ!$B$39:$B$782,P$83)+'СЕТ СН'!$H$9+СВЦЭМ!$D$10+'СЕТ СН'!$H$6-'СЕТ СН'!$H$19</f>
        <v>1657.9402906299999</v>
      </c>
      <c r="Q86" s="36">
        <f>SUMIFS(СВЦЭМ!$C$39:$C$782,СВЦЭМ!$A$39:$A$782,$A86,СВЦЭМ!$B$39:$B$782,Q$83)+'СЕТ СН'!$H$9+СВЦЭМ!$D$10+'СЕТ СН'!$H$6-'СЕТ СН'!$H$19</f>
        <v>1655.9590500599998</v>
      </c>
      <c r="R86" s="36">
        <f>SUMIFS(СВЦЭМ!$C$39:$C$782,СВЦЭМ!$A$39:$A$782,$A86,СВЦЭМ!$B$39:$B$782,R$83)+'СЕТ СН'!$H$9+СВЦЭМ!$D$10+'СЕТ СН'!$H$6-'СЕТ СН'!$H$19</f>
        <v>1649.4306618099999</v>
      </c>
      <c r="S86" s="36">
        <f>SUMIFS(СВЦЭМ!$C$39:$C$782,СВЦЭМ!$A$39:$A$782,$A86,СВЦЭМ!$B$39:$B$782,S$83)+'СЕТ СН'!$H$9+СВЦЭМ!$D$10+'СЕТ СН'!$H$6-'СЕТ СН'!$H$19</f>
        <v>1629.3383043899998</v>
      </c>
      <c r="T86" s="36">
        <f>SUMIFS(СВЦЭМ!$C$39:$C$782,СВЦЭМ!$A$39:$A$782,$A86,СВЦЭМ!$B$39:$B$782,T$83)+'СЕТ СН'!$H$9+СВЦЭМ!$D$10+'СЕТ СН'!$H$6-'СЕТ СН'!$H$19</f>
        <v>1590.2150885599999</v>
      </c>
      <c r="U86" s="36">
        <f>SUMIFS(СВЦЭМ!$C$39:$C$782,СВЦЭМ!$A$39:$A$782,$A86,СВЦЭМ!$B$39:$B$782,U$83)+'СЕТ СН'!$H$9+СВЦЭМ!$D$10+'СЕТ СН'!$H$6-'СЕТ СН'!$H$19</f>
        <v>1557.0022949899999</v>
      </c>
      <c r="V86" s="36">
        <f>SUMIFS(СВЦЭМ!$C$39:$C$782,СВЦЭМ!$A$39:$A$782,$A86,СВЦЭМ!$B$39:$B$782,V$83)+'СЕТ СН'!$H$9+СВЦЭМ!$D$10+'СЕТ СН'!$H$6-'СЕТ СН'!$H$19</f>
        <v>1572.6516690599999</v>
      </c>
      <c r="W86" s="36">
        <f>SUMIFS(СВЦЭМ!$C$39:$C$782,СВЦЭМ!$A$39:$A$782,$A86,СВЦЭМ!$B$39:$B$782,W$83)+'СЕТ СН'!$H$9+СВЦЭМ!$D$10+'СЕТ СН'!$H$6-'СЕТ СН'!$H$19</f>
        <v>1586.7556069599998</v>
      </c>
      <c r="X86" s="36">
        <f>SUMIFS(СВЦЭМ!$C$39:$C$782,СВЦЭМ!$A$39:$A$782,$A86,СВЦЭМ!$B$39:$B$782,X$83)+'СЕТ СН'!$H$9+СВЦЭМ!$D$10+'СЕТ СН'!$H$6-'СЕТ СН'!$H$19</f>
        <v>1608.1361896199999</v>
      </c>
      <c r="Y86" s="36">
        <f>SUMIFS(СВЦЭМ!$C$39:$C$782,СВЦЭМ!$A$39:$A$782,$A86,СВЦЭМ!$B$39:$B$782,Y$83)+'СЕТ СН'!$H$9+СВЦЭМ!$D$10+'СЕТ СН'!$H$6-'СЕТ СН'!$H$19</f>
        <v>1634.8692660199999</v>
      </c>
    </row>
    <row r="87" spans="1:25" ht="15.75" x14ac:dyDescent="0.2">
      <c r="A87" s="35">
        <f t="shared" si="2"/>
        <v>44655</v>
      </c>
      <c r="B87" s="36">
        <f>SUMIFS(СВЦЭМ!$C$39:$C$782,СВЦЭМ!$A$39:$A$782,$A87,СВЦЭМ!$B$39:$B$782,B$83)+'СЕТ СН'!$H$9+СВЦЭМ!$D$10+'СЕТ СН'!$H$6-'СЕТ СН'!$H$19</f>
        <v>1635.0274065899998</v>
      </c>
      <c r="C87" s="36">
        <f>SUMIFS(СВЦЭМ!$C$39:$C$782,СВЦЭМ!$A$39:$A$782,$A87,СВЦЭМ!$B$39:$B$782,C$83)+'СЕТ СН'!$H$9+СВЦЭМ!$D$10+'СЕТ СН'!$H$6-'СЕТ СН'!$H$19</f>
        <v>1637.3256004399998</v>
      </c>
      <c r="D87" s="36">
        <f>SUMIFS(СВЦЭМ!$C$39:$C$782,СВЦЭМ!$A$39:$A$782,$A87,СВЦЭМ!$B$39:$B$782,D$83)+'СЕТ СН'!$H$9+СВЦЭМ!$D$10+'СЕТ СН'!$H$6-'СЕТ СН'!$H$19</f>
        <v>1677.6025345499997</v>
      </c>
      <c r="E87" s="36">
        <f>SUMIFS(СВЦЭМ!$C$39:$C$782,СВЦЭМ!$A$39:$A$782,$A87,СВЦЭМ!$B$39:$B$782,E$83)+'СЕТ СН'!$H$9+СВЦЭМ!$D$10+'СЕТ СН'!$H$6-'СЕТ СН'!$H$19</f>
        <v>1691.3488440299998</v>
      </c>
      <c r="F87" s="36">
        <f>SUMIFS(СВЦЭМ!$C$39:$C$782,СВЦЭМ!$A$39:$A$782,$A87,СВЦЭМ!$B$39:$B$782,F$83)+'СЕТ СН'!$H$9+СВЦЭМ!$D$10+'СЕТ СН'!$H$6-'СЕТ СН'!$H$19</f>
        <v>1689.7912464899998</v>
      </c>
      <c r="G87" s="36">
        <f>SUMIFS(СВЦЭМ!$C$39:$C$782,СВЦЭМ!$A$39:$A$782,$A87,СВЦЭМ!$B$39:$B$782,G$83)+'СЕТ СН'!$H$9+СВЦЭМ!$D$10+'СЕТ СН'!$H$6-'СЕТ СН'!$H$19</f>
        <v>1678.4437615099998</v>
      </c>
      <c r="H87" s="36">
        <f>SUMIFS(СВЦЭМ!$C$39:$C$782,СВЦЭМ!$A$39:$A$782,$A87,СВЦЭМ!$B$39:$B$782,H$83)+'СЕТ СН'!$H$9+СВЦЭМ!$D$10+'СЕТ СН'!$H$6-'СЕТ СН'!$H$19</f>
        <v>1627.1079616499999</v>
      </c>
      <c r="I87" s="36">
        <f>SUMIFS(СВЦЭМ!$C$39:$C$782,СВЦЭМ!$A$39:$A$782,$A87,СВЦЭМ!$B$39:$B$782,I$83)+'СЕТ СН'!$H$9+СВЦЭМ!$D$10+'СЕТ СН'!$H$6-'СЕТ СН'!$H$19</f>
        <v>1599.5714571699998</v>
      </c>
      <c r="J87" s="36">
        <f>SUMIFS(СВЦЭМ!$C$39:$C$782,СВЦЭМ!$A$39:$A$782,$A87,СВЦЭМ!$B$39:$B$782,J$83)+'СЕТ СН'!$H$9+СВЦЭМ!$D$10+'СЕТ СН'!$H$6-'СЕТ СН'!$H$19</f>
        <v>1573.27147694</v>
      </c>
      <c r="K87" s="36">
        <f>SUMIFS(СВЦЭМ!$C$39:$C$782,СВЦЭМ!$A$39:$A$782,$A87,СВЦЭМ!$B$39:$B$782,K$83)+'СЕТ СН'!$H$9+СВЦЭМ!$D$10+'СЕТ СН'!$H$6-'СЕТ СН'!$H$19</f>
        <v>1589.0317434399999</v>
      </c>
      <c r="L87" s="36">
        <f>SUMIFS(СВЦЭМ!$C$39:$C$782,СВЦЭМ!$A$39:$A$782,$A87,СВЦЭМ!$B$39:$B$782,L$83)+'СЕТ СН'!$H$9+СВЦЭМ!$D$10+'СЕТ СН'!$H$6-'СЕТ СН'!$H$19</f>
        <v>1619.16497491</v>
      </c>
      <c r="M87" s="36">
        <f>SUMIFS(СВЦЭМ!$C$39:$C$782,СВЦЭМ!$A$39:$A$782,$A87,СВЦЭМ!$B$39:$B$782,M$83)+'СЕТ СН'!$H$9+СВЦЭМ!$D$10+'СЕТ СН'!$H$6-'СЕТ СН'!$H$19</f>
        <v>1599.3764708899998</v>
      </c>
      <c r="N87" s="36">
        <f>SUMIFS(СВЦЭМ!$C$39:$C$782,СВЦЭМ!$A$39:$A$782,$A87,СВЦЭМ!$B$39:$B$782,N$83)+'СЕТ СН'!$H$9+СВЦЭМ!$D$10+'СЕТ СН'!$H$6-'СЕТ СН'!$H$19</f>
        <v>1588.5639468499999</v>
      </c>
      <c r="O87" s="36">
        <f>SUMIFS(СВЦЭМ!$C$39:$C$782,СВЦЭМ!$A$39:$A$782,$A87,СВЦЭМ!$B$39:$B$782,O$83)+'СЕТ СН'!$H$9+СВЦЭМ!$D$10+'СЕТ СН'!$H$6-'СЕТ СН'!$H$19</f>
        <v>1612.8481867999999</v>
      </c>
      <c r="P87" s="36">
        <f>SUMIFS(СВЦЭМ!$C$39:$C$782,СВЦЭМ!$A$39:$A$782,$A87,СВЦЭМ!$B$39:$B$782,P$83)+'СЕТ СН'!$H$9+СВЦЭМ!$D$10+'СЕТ СН'!$H$6-'СЕТ СН'!$H$19</f>
        <v>1633.5722124099998</v>
      </c>
      <c r="Q87" s="36">
        <f>SUMIFS(СВЦЭМ!$C$39:$C$782,СВЦЭМ!$A$39:$A$782,$A87,СВЦЭМ!$B$39:$B$782,Q$83)+'СЕТ СН'!$H$9+СВЦЭМ!$D$10+'СЕТ СН'!$H$6-'СЕТ СН'!$H$19</f>
        <v>1660.8723273399999</v>
      </c>
      <c r="R87" s="36">
        <f>SUMIFS(СВЦЭМ!$C$39:$C$782,СВЦЭМ!$A$39:$A$782,$A87,СВЦЭМ!$B$39:$B$782,R$83)+'СЕТ СН'!$H$9+СВЦЭМ!$D$10+'СЕТ СН'!$H$6-'СЕТ СН'!$H$19</f>
        <v>1641.3849695399999</v>
      </c>
      <c r="S87" s="36">
        <f>SUMIFS(СВЦЭМ!$C$39:$C$782,СВЦЭМ!$A$39:$A$782,$A87,СВЦЭМ!$B$39:$B$782,S$83)+'СЕТ СН'!$H$9+СВЦЭМ!$D$10+'СЕТ СН'!$H$6-'СЕТ СН'!$H$19</f>
        <v>1612.8587190999999</v>
      </c>
      <c r="T87" s="36">
        <f>SUMIFS(СВЦЭМ!$C$39:$C$782,СВЦЭМ!$A$39:$A$782,$A87,СВЦЭМ!$B$39:$B$782,T$83)+'СЕТ СН'!$H$9+СВЦЭМ!$D$10+'СЕТ СН'!$H$6-'СЕТ СН'!$H$19</f>
        <v>1570.9656389099998</v>
      </c>
      <c r="U87" s="36">
        <f>SUMIFS(СВЦЭМ!$C$39:$C$782,СВЦЭМ!$A$39:$A$782,$A87,СВЦЭМ!$B$39:$B$782,U$83)+'СЕТ СН'!$H$9+СВЦЭМ!$D$10+'СЕТ СН'!$H$6-'СЕТ СН'!$H$19</f>
        <v>1554.8334243099998</v>
      </c>
      <c r="V87" s="36">
        <f>SUMIFS(СВЦЭМ!$C$39:$C$782,СВЦЭМ!$A$39:$A$782,$A87,СВЦЭМ!$B$39:$B$782,V$83)+'СЕТ СН'!$H$9+СВЦЭМ!$D$10+'СЕТ СН'!$H$6-'СЕТ СН'!$H$19</f>
        <v>1568.3665851199999</v>
      </c>
      <c r="W87" s="36">
        <f>SUMIFS(СВЦЭМ!$C$39:$C$782,СВЦЭМ!$A$39:$A$782,$A87,СВЦЭМ!$B$39:$B$782,W$83)+'СЕТ СН'!$H$9+СВЦЭМ!$D$10+'СЕТ СН'!$H$6-'СЕТ СН'!$H$19</f>
        <v>1561.6803373599998</v>
      </c>
      <c r="X87" s="36">
        <f>SUMIFS(СВЦЭМ!$C$39:$C$782,СВЦЭМ!$A$39:$A$782,$A87,СВЦЭМ!$B$39:$B$782,X$83)+'СЕТ СН'!$H$9+СВЦЭМ!$D$10+'СЕТ СН'!$H$6-'СЕТ СН'!$H$19</f>
        <v>1579.1092042899998</v>
      </c>
      <c r="Y87" s="36">
        <f>SUMIFS(СВЦЭМ!$C$39:$C$782,СВЦЭМ!$A$39:$A$782,$A87,СВЦЭМ!$B$39:$B$782,Y$83)+'СЕТ СН'!$H$9+СВЦЭМ!$D$10+'СЕТ СН'!$H$6-'СЕТ СН'!$H$19</f>
        <v>1600.2686581899998</v>
      </c>
    </row>
    <row r="88" spans="1:25" ht="15.75" x14ac:dyDescent="0.2">
      <c r="A88" s="35">
        <f t="shared" si="2"/>
        <v>44656</v>
      </c>
      <c r="B88" s="36">
        <f>SUMIFS(СВЦЭМ!$C$39:$C$782,СВЦЭМ!$A$39:$A$782,$A88,СВЦЭМ!$B$39:$B$782,B$83)+'СЕТ СН'!$H$9+СВЦЭМ!$D$10+'СЕТ СН'!$H$6-'СЕТ СН'!$H$19</f>
        <v>1769.9095982899998</v>
      </c>
      <c r="C88" s="36">
        <f>SUMIFS(СВЦЭМ!$C$39:$C$782,СВЦЭМ!$A$39:$A$782,$A88,СВЦЭМ!$B$39:$B$782,C$83)+'СЕТ СН'!$H$9+СВЦЭМ!$D$10+'СЕТ СН'!$H$6-'СЕТ СН'!$H$19</f>
        <v>1769.45717911</v>
      </c>
      <c r="D88" s="36">
        <f>SUMIFS(СВЦЭМ!$C$39:$C$782,СВЦЭМ!$A$39:$A$782,$A88,СВЦЭМ!$B$39:$B$782,D$83)+'СЕТ СН'!$H$9+СВЦЭМ!$D$10+'СЕТ СН'!$H$6-'СЕТ СН'!$H$19</f>
        <v>1745.8828512299999</v>
      </c>
      <c r="E88" s="36">
        <f>SUMIFS(СВЦЭМ!$C$39:$C$782,СВЦЭМ!$A$39:$A$782,$A88,СВЦЭМ!$B$39:$B$782,E$83)+'СЕТ СН'!$H$9+СВЦЭМ!$D$10+'СЕТ СН'!$H$6-'СЕТ СН'!$H$19</f>
        <v>1730.9698703099998</v>
      </c>
      <c r="F88" s="36">
        <f>SUMIFS(СВЦЭМ!$C$39:$C$782,СВЦЭМ!$A$39:$A$782,$A88,СВЦЭМ!$B$39:$B$782,F$83)+'СЕТ СН'!$H$9+СВЦЭМ!$D$10+'СЕТ СН'!$H$6-'СЕТ СН'!$H$19</f>
        <v>1694.2900882099998</v>
      </c>
      <c r="G88" s="36">
        <f>SUMIFS(СВЦЭМ!$C$39:$C$782,СВЦЭМ!$A$39:$A$782,$A88,СВЦЭМ!$B$39:$B$782,G$83)+'СЕТ СН'!$H$9+СВЦЭМ!$D$10+'СЕТ СН'!$H$6-'СЕТ СН'!$H$19</f>
        <v>1707.3350878499998</v>
      </c>
      <c r="H88" s="36">
        <f>SUMIFS(СВЦЭМ!$C$39:$C$782,СВЦЭМ!$A$39:$A$782,$A88,СВЦЭМ!$B$39:$B$782,H$83)+'СЕТ СН'!$H$9+СВЦЭМ!$D$10+'СЕТ СН'!$H$6-'СЕТ СН'!$H$19</f>
        <v>1666.8417520999999</v>
      </c>
      <c r="I88" s="36">
        <f>SUMIFS(СВЦЭМ!$C$39:$C$782,СВЦЭМ!$A$39:$A$782,$A88,СВЦЭМ!$B$39:$B$782,I$83)+'СЕТ СН'!$H$9+СВЦЭМ!$D$10+'СЕТ СН'!$H$6-'СЕТ СН'!$H$19</f>
        <v>1533.4730732699998</v>
      </c>
      <c r="J88" s="36">
        <f>SUMIFS(СВЦЭМ!$C$39:$C$782,СВЦЭМ!$A$39:$A$782,$A88,СВЦЭМ!$B$39:$B$782,J$83)+'СЕТ СН'!$H$9+СВЦЭМ!$D$10+'СЕТ СН'!$H$6-'СЕТ СН'!$H$19</f>
        <v>1446.7624258600001</v>
      </c>
      <c r="K88" s="36">
        <f>SUMIFS(СВЦЭМ!$C$39:$C$782,СВЦЭМ!$A$39:$A$782,$A88,СВЦЭМ!$B$39:$B$782,K$83)+'СЕТ СН'!$H$9+СВЦЭМ!$D$10+'СЕТ СН'!$H$6-'СЕТ СН'!$H$19</f>
        <v>1456.4313697299999</v>
      </c>
      <c r="L88" s="36">
        <f>SUMIFS(СВЦЭМ!$C$39:$C$782,СВЦЭМ!$A$39:$A$782,$A88,СВЦЭМ!$B$39:$B$782,L$83)+'СЕТ СН'!$H$9+СВЦЭМ!$D$10+'СЕТ СН'!$H$6-'СЕТ СН'!$H$19</f>
        <v>1484.67183086</v>
      </c>
      <c r="M88" s="36">
        <f>SUMIFS(СВЦЭМ!$C$39:$C$782,СВЦЭМ!$A$39:$A$782,$A88,СВЦЭМ!$B$39:$B$782,M$83)+'СЕТ СН'!$H$9+СВЦЭМ!$D$10+'СЕТ СН'!$H$6-'СЕТ СН'!$H$19</f>
        <v>1568.0037471399999</v>
      </c>
      <c r="N88" s="36">
        <f>SUMIFS(СВЦЭМ!$C$39:$C$782,СВЦЭМ!$A$39:$A$782,$A88,СВЦЭМ!$B$39:$B$782,N$83)+'СЕТ СН'!$H$9+СВЦЭМ!$D$10+'СЕТ СН'!$H$6-'СЕТ СН'!$H$19</f>
        <v>1656.26049524</v>
      </c>
      <c r="O88" s="36">
        <f>SUMIFS(СВЦЭМ!$C$39:$C$782,СВЦЭМ!$A$39:$A$782,$A88,СВЦЭМ!$B$39:$B$782,O$83)+'СЕТ СН'!$H$9+СВЦЭМ!$D$10+'СЕТ СН'!$H$6-'СЕТ СН'!$H$19</f>
        <v>1726.6858520199999</v>
      </c>
      <c r="P88" s="36">
        <f>SUMIFS(СВЦЭМ!$C$39:$C$782,СВЦЭМ!$A$39:$A$782,$A88,СВЦЭМ!$B$39:$B$782,P$83)+'СЕТ СН'!$H$9+СВЦЭМ!$D$10+'СЕТ СН'!$H$6-'СЕТ СН'!$H$19</f>
        <v>1732.4787654699999</v>
      </c>
      <c r="Q88" s="36">
        <f>SUMIFS(СВЦЭМ!$C$39:$C$782,СВЦЭМ!$A$39:$A$782,$A88,СВЦЭМ!$B$39:$B$782,Q$83)+'СЕТ СН'!$H$9+СВЦЭМ!$D$10+'СЕТ СН'!$H$6-'СЕТ СН'!$H$19</f>
        <v>1699.0503155199999</v>
      </c>
      <c r="R88" s="36">
        <f>SUMIFS(СВЦЭМ!$C$39:$C$782,СВЦЭМ!$A$39:$A$782,$A88,СВЦЭМ!$B$39:$B$782,R$83)+'СЕТ СН'!$H$9+СВЦЭМ!$D$10+'СЕТ СН'!$H$6-'СЕТ СН'!$H$19</f>
        <v>1577.2652819199998</v>
      </c>
      <c r="S88" s="36">
        <f>SUMIFS(СВЦЭМ!$C$39:$C$782,СВЦЭМ!$A$39:$A$782,$A88,СВЦЭМ!$B$39:$B$782,S$83)+'СЕТ СН'!$H$9+СВЦЭМ!$D$10+'СЕТ СН'!$H$6-'СЕТ СН'!$H$19</f>
        <v>1493.7759227499998</v>
      </c>
      <c r="T88" s="36">
        <f>SUMIFS(СВЦЭМ!$C$39:$C$782,СВЦЭМ!$A$39:$A$782,$A88,СВЦЭМ!$B$39:$B$782,T$83)+'СЕТ СН'!$H$9+СВЦЭМ!$D$10+'СЕТ СН'!$H$6-'СЕТ СН'!$H$19</f>
        <v>1407.6025742300001</v>
      </c>
      <c r="U88" s="36">
        <f>SUMIFS(СВЦЭМ!$C$39:$C$782,СВЦЭМ!$A$39:$A$782,$A88,СВЦЭМ!$B$39:$B$782,U$83)+'СЕТ СН'!$H$9+СВЦЭМ!$D$10+'СЕТ СН'!$H$6-'СЕТ СН'!$H$19</f>
        <v>1381.6712527100001</v>
      </c>
      <c r="V88" s="36">
        <f>SUMIFS(СВЦЭМ!$C$39:$C$782,СВЦЭМ!$A$39:$A$782,$A88,СВЦЭМ!$B$39:$B$782,V$83)+'СЕТ СН'!$H$9+СВЦЭМ!$D$10+'СЕТ СН'!$H$6-'СЕТ СН'!$H$19</f>
        <v>1376.7248711100001</v>
      </c>
      <c r="W88" s="36">
        <f>SUMIFS(СВЦЭМ!$C$39:$C$782,СВЦЭМ!$A$39:$A$782,$A88,СВЦЭМ!$B$39:$B$782,W$83)+'СЕТ СН'!$H$9+СВЦЭМ!$D$10+'СЕТ СН'!$H$6-'СЕТ СН'!$H$19</f>
        <v>1369.4703792099999</v>
      </c>
      <c r="X88" s="36">
        <f>SUMIFS(СВЦЭМ!$C$39:$C$782,СВЦЭМ!$A$39:$A$782,$A88,СВЦЭМ!$B$39:$B$782,X$83)+'СЕТ СН'!$H$9+СВЦЭМ!$D$10+'СЕТ СН'!$H$6-'СЕТ СН'!$H$19</f>
        <v>1395.40322958</v>
      </c>
      <c r="Y88" s="36">
        <f>SUMIFS(СВЦЭМ!$C$39:$C$782,СВЦЭМ!$A$39:$A$782,$A88,СВЦЭМ!$B$39:$B$782,Y$83)+'СЕТ СН'!$H$9+СВЦЭМ!$D$10+'СЕТ СН'!$H$6-'СЕТ СН'!$H$19</f>
        <v>1426.36344934</v>
      </c>
    </row>
    <row r="89" spans="1:25" ht="15.75" x14ac:dyDescent="0.2">
      <c r="A89" s="35">
        <f t="shared" si="2"/>
        <v>44657</v>
      </c>
      <c r="B89" s="36">
        <f>SUMIFS(СВЦЭМ!$C$39:$C$782,СВЦЭМ!$A$39:$A$782,$A89,СВЦЭМ!$B$39:$B$782,B$83)+'СЕТ СН'!$H$9+СВЦЭМ!$D$10+'СЕТ СН'!$H$6-'СЕТ СН'!$H$19</f>
        <v>1743.9306331799999</v>
      </c>
      <c r="C89" s="36">
        <f>SUMIFS(СВЦЭМ!$C$39:$C$782,СВЦЭМ!$A$39:$A$782,$A89,СВЦЭМ!$B$39:$B$782,C$83)+'СЕТ СН'!$H$9+СВЦЭМ!$D$10+'СЕТ СН'!$H$6-'СЕТ СН'!$H$19</f>
        <v>1733.4791214399997</v>
      </c>
      <c r="D89" s="36">
        <f>SUMIFS(СВЦЭМ!$C$39:$C$782,СВЦЭМ!$A$39:$A$782,$A89,СВЦЭМ!$B$39:$B$782,D$83)+'СЕТ СН'!$H$9+СВЦЭМ!$D$10+'СЕТ СН'!$H$6-'СЕТ СН'!$H$19</f>
        <v>1744.8871797299998</v>
      </c>
      <c r="E89" s="36">
        <f>SUMIFS(СВЦЭМ!$C$39:$C$782,СВЦЭМ!$A$39:$A$782,$A89,СВЦЭМ!$B$39:$B$782,E$83)+'СЕТ СН'!$H$9+СВЦЭМ!$D$10+'СЕТ СН'!$H$6-'СЕТ СН'!$H$19</f>
        <v>1741.9936924199999</v>
      </c>
      <c r="F89" s="36">
        <f>SUMIFS(СВЦЭМ!$C$39:$C$782,СВЦЭМ!$A$39:$A$782,$A89,СВЦЭМ!$B$39:$B$782,F$83)+'СЕТ СН'!$H$9+СВЦЭМ!$D$10+'СЕТ СН'!$H$6-'СЕТ СН'!$H$19</f>
        <v>1728.4611577999999</v>
      </c>
      <c r="G89" s="36">
        <f>SUMIFS(СВЦЭМ!$C$39:$C$782,СВЦЭМ!$A$39:$A$782,$A89,СВЦЭМ!$B$39:$B$782,G$83)+'СЕТ СН'!$H$9+СВЦЭМ!$D$10+'СЕТ СН'!$H$6-'СЕТ СН'!$H$19</f>
        <v>1713.9192054399998</v>
      </c>
      <c r="H89" s="36">
        <f>SUMIFS(СВЦЭМ!$C$39:$C$782,СВЦЭМ!$A$39:$A$782,$A89,СВЦЭМ!$B$39:$B$782,H$83)+'СЕТ СН'!$H$9+СВЦЭМ!$D$10+'СЕТ СН'!$H$6-'СЕТ СН'!$H$19</f>
        <v>1654.8717400399998</v>
      </c>
      <c r="I89" s="36">
        <f>SUMIFS(СВЦЭМ!$C$39:$C$782,СВЦЭМ!$A$39:$A$782,$A89,СВЦЭМ!$B$39:$B$782,I$83)+'СЕТ СН'!$H$9+СВЦЭМ!$D$10+'СЕТ СН'!$H$6-'СЕТ СН'!$H$19</f>
        <v>1618.6308403999999</v>
      </c>
      <c r="J89" s="36">
        <f>SUMIFS(СВЦЭМ!$C$39:$C$782,СВЦЭМ!$A$39:$A$782,$A89,СВЦЭМ!$B$39:$B$782,J$83)+'СЕТ СН'!$H$9+СВЦЭМ!$D$10+'СЕТ СН'!$H$6-'СЕТ СН'!$H$19</f>
        <v>1644.8963914699998</v>
      </c>
      <c r="K89" s="36">
        <f>SUMIFS(СВЦЭМ!$C$39:$C$782,СВЦЭМ!$A$39:$A$782,$A89,СВЦЭМ!$B$39:$B$782,K$83)+'СЕТ СН'!$H$9+СВЦЭМ!$D$10+'СЕТ СН'!$H$6-'СЕТ СН'!$H$19</f>
        <v>1660.3316562599998</v>
      </c>
      <c r="L89" s="36">
        <f>SUMIFS(СВЦЭМ!$C$39:$C$782,СВЦЭМ!$A$39:$A$782,$A89,СВЦЭМ!$B$39:$B$782,L$83)+'СЕТ СН'!$H$9+СВЦЭМ!$D$10+'СЕТ СН'!$H$6-'СЕТ СН'!$H$19</f>
        <v>1689.8717750599999</v>
      </c>
      <c r="M89" s="36">
        <f>SUMIFS(СВЦЭМ!$C$39:$C$782,СВЦЭМ!$A$39:$A$782,$A89,СВЦЭМ!$B$39:$B$782,M$83)+'СЕТ СН'!$H$9+СВЦЭМ!$D$10+'СЕТ СН'!$H$6-'СЕТ СН'!$H$19</f>
        <v>1679.3817643099999</v>
      </c>
      <c r="N89" s="36">
        <f>SUMIFS(СВЦЭМ!$C$39:$C$782,СВЦЭМ!$A$39:$A$782,$A89,СВЦЭМ!$B$39:$B$782,N$83)+'СЕТ СН'!$H$9+СВЦЭМ!$D$10+'СЕТ СН'!$H$6-'СЕТ СН'!$H$19</f>
        <v>1656.2850956399998</v>
      </c>
      <c r="O89" s="36">
        <f>SUMIFS(СВЦЭМ!$C$39:$C$782,СВЦЭМ!$A$39:$A$782,$A89,СВЦЭМ!$B$39:$B$782,O$83)+'СЕТ СН'!$H$9+СВЦЭМ!$D$10+'СЕТ СН'!$H$6-'СЕТ СН'!$H$19</f>
        <v>1729.0831708599999</v>
      </c>
      <c r="P89" s="36">
        <f>SUMIFS(СВЦЭМ!$C$39:$C$782,СВЦЭМ!$A$39:$A$782,$A89,СВЦЭМ!$B$39:$B$782,P$83)+'СЕТ СН'!$H$9+СВЦЭМ!$D$10+'СЕТ СН'!$H$6-'СЕТ СН'!$H$19</f>
        <v>1729.5008592099998</v>
      </c>
      <c r="Q89" s="36">
        <f>SUMIFS(СВЦЭМ!$C$39:$C$782,СВЦЭМ!$A$39:$A$782,$A89,СВЦЭМ!$B$39:$B$782,Q$83)+'СЕТ СН'!$H$9+СВЦЭМ!$D$10+'СЕТ СН'!$H$6-'СЕТ СН'!$H$19</f>
        <v>1712.3785464199998</v>
      </c>
      <c r="R89" s="36">
        <f>SUMIFS(СВЦЭМ!$C$39:$C$782,СВЦЭМ!$A$39:$A$782,$A89,СВЦЭМ!$B$39:$B$782,R$83)+'СЕТ СН'!$H$9+СВЦЭМ!$D$10+'СЕТ СН'!$H$6-'СЕТ СН'!$H$19</f>
        <v>1672.6942012299999</v>
      </c>
      <c r="S89" s="36">
        <f>SUMIFS(СВЦЭМ!$C$39:$C$782,СВЦЭМ!$A$39:$A$782,$A89,СВЦЭМ!$B$39:$B$782,S$83)+'СЕТ СН'!$H$9+СВЦЭМ!$D$10+'СЕТ СН'!$H$6-'СЕТ СН'!$H$19</f>
        <v>1673.3376715599998</v>
      </c>
      <c r="T89" s="36">
        <f>SUMIFS(СВЦЭМ!$C$39:$C$782,СВЦЭМ!$A$39:$A$782,$A89,СВЦЭМ!$B$39:$B$782,T$83)+'СЕТ СН'!$H$9+СВЦЭМ!$D$10+'СЕТ СН'!$H$6-'СЕТ СН'!$H$19</f>
        <v>1704.4824404599999</v>
      </c>
      <c r="U89" s="36">
        <f>SUMIFS(СВЦЭМ!$C$39:$C$782,СВЦЭМ!$A$39:$A$782,$A89,СВЦЭМ!$B$39:$B$782,U$83)+'СЕТ СН'!$H$9+СВЦЭМ!$D$10+'СЕТ СН'!$H$6-'СЕТ СН'!$H$19</f>
        <v>1646.7715556699998</v>
      </c>
      <c r="V89" s="36">
        <f>SUMIFS(СВЦЭМ!$C$39:$C$782,СВЦЭМ!$A$39:$A$782,$A89,СВЦЭМ!$B$39:$B$782,V$83)+'СЕТ СН'!$H$9+СВЦЭМ!$D$10+'СЕТ СН'!$H$6-'СЕТ СН'!$H$19</f>
        <v>1617.2728443799999</v>
      </c>
      <c r="W89" s="36">
        <f>SUMIFS(СВЦЭМ!$C$39:$C$782,СВЦЭМ!$A$39:$A$782,$A89,СВЦЭМ!$B$39:$B$782,W$83)+'СЕТ СН'!$H$9+СВЦЭМ!$D$10+'СЕТ СН'!$H$6-'СЕТ СН'!$H$19</f>
        <v>1596.7996774199999</v>
      </c>
      <c r="X89" s="36">
        <f>SUMIFS(СВЦЭМ!$C$39:$C$782,СВЦЭМ!$A$39:$A$782,$A89,СВЦЭМ!$B$39:$B$782,X$83)+'СЕТ СН'!$H$9+СВЦЭМ!$D$10+'СЕТ СН'!$H$6-'СЕТ СН'!$H$19</f>
        <v>1629.5004146799999</v>
      </c>
      <c r="Y89" s="36">
        <f>SUMIFS(СВЦЭМ!$C$39:$C$782,СВЦЭМ!$A$39:$A$782,$A89,СВЦЭМ!$B$39:$B$782,Y$83)+'СЕТ СН'!$H$9+СВЦЭМ!$D$10+'СЕТ СН'!$H$6-'СЕТ СН'!$H$19</f>
        <v>1696.9811507699999</v>
      </c>
    </row>
    <row r="90" spans="1:25" ht="15.75" x14ac:dyDescent="0.2">
      <c r="A90" s="35">
        <f t="shared" si="2"/>
        <v>44658</v>
      </c>
      <c r="B90" s="36">
        <f>SUMIFS(СВЦЭМ!$C$39:$C$782,СВЦЭМ!$A$39:$A$782,$A90,СВЦЭМ!$B$39:$B$782,B$83)+'СЕТ СН'!$H$9+СВЦЭМ!$D$10+'СЕТ СН'!$H$6-'СЕТ СН'!$H$19</f>
        <v>1725.5477359899999</v>
      </c>
      <c r="C90" s="36">
        <f>SUMIFS(СВЦЭМ!$C$39:$C$782,СВЦЭМ!$A$39:$A$782,$A90,СВЦЭМ!$B$39:$B$782,C$83)+'СЕТ СН'!$H$9+СВЦЭМ!$D$10+'СЕТ СН'!$H$6-'СЕТ СН'!$H$19</f>
        <v>1721.3295484499999</v>
      </c>
      <c r="D90" s="36">
        <f>SUMIFS(СВЦЭМ!$C$39:$C$782,СВЦЭМ!$A$39:$A$782,$A90,СВЦЭМ!$B$39:$B$782,D$83)+'СЕТ СН'!$H$9+СВЦЭМ!$D$10+'СЕТ СН'!$H$6-'СЕТ СН'!$H$19</f>
        <v>1660.17857276</v>
      </c>
      <c r="E90" s="36">
        <f>SUMIFS(СВЦЭМ!$C$39:$C$782,СВЦЭМ!$A$39:$A$782,$A90,СВЦЭМ!$B$39:$B$782,E$83)+'СЕТ СН'!$H$9+СВЦЭМ!$D$10+'СЕТ СН'!$H$6-'СЕТ СН'!$H$19</f>
        <v>1627.8953524199999</v>
      </c>
      <c r="F90" s="36">
        <f>SUMIFS(СВЦЭМ!$C$39:$C$782,СВЦЭМ!$A$39:$A$782,$A90,СВЦЭМ!$B$39:$B$782,F$83)+'СЕТ СН'!$H$9+СВЦЭМ!$D$10+'СЕТ СН'!$H$6-'СЕТ СН'!$H$19</f>
        <v>1636.1416015799998</v>
      </c>
      <c r="G90" s="36">
        <f>SUMIFS(СВЦЭМ!$C$39:$C$782,СВЦЭМ!$A$39:$A$782,$A90,СВЦЭМ!$B$39:$B$782,G$83)+'СЕТ СН'!$H$9+СВЦЭМ!$D$10+'СЕТ СН'!$H$6-'СЕТ СН'!$H$19</f>
        <v>1649.6165818599998</v>
      </c>
      <c r="H90" s="36">
        <f>SUMIFS(СВЦЭМ!$C$39:$C$782,СВЦЭМ!$A$39:$A$782,$A90,СВЦЭМ!$B$39:$B$782,H$83)+'СЕТ СН'!$H$9+СВЦЭМ!$D$10+'СЕТ СН'!$H$6-'СЕТ СН'!$H$19</f>
        <v>1637.8283809</v>
      </c>
      <c r="I90" s="36">
        <f>SUMIFS(СВЦЭМ!$C$39:$C$782,СВЦЭМ!$A$39:$A$782,$A90,СВЦЭМ!$B$39:$B$782,I$83)+'СЕТ СН'!$H$9+СВЦЭМ!$D$10+'СЕТ СН'!$H$6-'СЕТ СН'!$H$19</f>
        <v>1624.0598742899999</v>
      </c>
      <c r="J90" s="36">
        <f>SUMIFS(СВЦЭМ!$C$39:$C$782,СВЦЭМ!$A$39:$A$782,$A90,СВЦЭМ!$B$39:$B$782,J$83)+'СЕТ СН'!$H$9+СВЦЭМ!$D$10+'СЕТ СН'!$H$6-'СЕТ СН'!$H$19</f>
        <v>1629.1937735399999</v>
      </c>
      <c r="K90" s="36">
        <f>SUMIFS(СВЦЭМ!$C$39:$C$782,СВЦЭМ!$A$39:$A$782,$A90,СВЦЭМ!$B$39:$B$782,K$83)+'СЕТ СН'!$H$9+СВЦЭМ!$D$10+'СЕТ СН'!$H$6-'СЕТ СН'!$H$19</f>
        <v>1638.7518558299998</v>
      </c>
      <c r="L90" s="36">
        <f>SUMIFS(СВЦЭМ!$C$39:$C$782,СВЦЭМ!$A$39:$A$782,$A90,СВЦЭМ!$B$39:$B$782,L$83)+'СЕТ СН'!$H$9+СВЦЭМ!$D$10+'СЕТ СН'!$H$6-'СЕТ СН'!$H$19</f>
        <v>1608.6270780499999</v>
      </c>
      <c r="M90" s="36">
        <f>SUMIFS(СВЦЭМ!$C$39:$C$782,СВЦЭМ!$A$39:$A$782,$A90,СВЦЭМ!$B$39:$B$782,M$83)+'СЕТ СН'!$H$9+СВЦЭМ!$D$10+'СЕТ СН'!$H$6-'СЕТ СН'!$H$19</f>
        <v>1624.9120074299999</v>
      </c>
      <c r="N90" s="36">
        <f>SUMIFS(СВЦЭМ!$C$39:$C$782,СВЦЭМ!$A$39:$A$782,$A90,СВЦЭМ!$B$39:$B$782,N$83)+'СЕТ СН'!$H$9+СВЦЭМ!$D$10+'СЕТ СН'!$H$6-'СЕТ СН'!$H$19</f>
        <v>1578.8092787399999</v>
      </c>
      <c r="O90" s="36">
        <f>SUMIFS(СВЦЭМ!$C$39:$C$782,СВЦЭМ!$A$39:$A$782,$A90,СВЦЭМ!$B$39:$B$782,O$83)+'СЕТ СН'!$H$9+СВЦЭМ!$D$10+'СЕТ СН'!$H$6-'СЕТ СН'!$H$19</f>
        <v>1553.6488044799999</v>
      </c>
      <c r="P90" s="36">
        <f>SUMIFS(СВЦЭМ!$C$39:$C$782,СВЦЭМ!$A$39:$A$782,$A90,СВЦЭМ!$B$39:$B$782,P$83)+'СЕТ СН'!$H$9+СВЦЭМ!$D$10+'СЕТ СН'!$H$6-'СЕТ СН'!$H$19</f>
        <v>1529.6223319999999</v>
      </c>
      <c r="Q90" s="36">
        <f>SUMIFS(СВЦЭМ!$C$39:$C$782,СВЦЭМ!$A$39:$A$782,$A90,СВЦЭМ!$B$39:$B$782,Q$83)+'СЕТ СН'!$H$9+СВЦЭМ!$D$10+'СЕТ СН'!$H$6-'СЕТ СН'!$H$19</f>
        <v>1536.1853419099998</v>
      </c>
      <c r="R90" s="36">
        <f>SUMIFS(СВЦЭМ!$C$39:$C$782,СВЦЭМ!$A$39:$A$782,$A90,СВЦЭМ!$B$39:$B$782,R$83)+'СЕТ СН'!$H$9+СВЦЭМ!$D$10+'СЕТ СН'!$H$6-'СЕТ СН'!$H$19</f>
        <v>1597.0245950099998</v>
      </c>
      <c r="S90" s="36">
        <f>SUMIFS(СВЦЭМ!$C$39:$C$782,СВЦЭМ!$A$39:$A$782,$A90,СВЦЭМ!$B$39:$B$782,S$83)+'СЕТ СН'!$H$9+СВЦЭМ!$D$10+'СЕТ СН'!$H$6-'СЕТ СН'!$H$19</f>
        <v>1592.6441347999998</v>
      </c>
      <c r="T90" s="36">
        <f>SUMIFS(СВЦЭМ!$C$39:$C$782,СВЦЭМ!$A$39:$A$782,$A90,СВЦЭМ!$B$39:$B$782,T$83)+'СЕТ СН'!$H$9+СВЦЭМ!$D$10+'СЕТ СН'!$H$6-'СЕТ СН'!$H$19</f>
        <v>1580.5100888499999</v>
      </c>
      <c r="U90" s="36">
        <f>SUMIFS(СВЦЭМ!$C$39:$C$782,СВЦЭМ!$A$39:$A$782,$A90,СВЦЭМ!$B$39:$B$782,U$83)+'СЕТ СН'!$H$9+СВЦЭМ!$D$10+'СЕТ СН'!$H$6-'СЕТ СН'!$H$19</f>
        <v>1578.2838310099999</v>
      </c>
      <c r="V90" s="36">
        <f>SUMIFS(СВЦЭМ!$C$39:$C$782,СВЦЭМ!$A$39:$A$782,$A90,СВЦЭМ!$B$39:$B$782,V$83)+'СЕТ СН'!$H$9+СВЦЭМ!$D$10+'СЕТ СН'!$H$6-'СЕТ СН'!$H$19</f>
        <v>1568.5292460499998</v>
      </c>
      <c r="W90" s="36">
        <f>SUMIFS(СВЦЭМ!$C$39:$C$782,СВЦЭМ!$A$39:$A$782,$A90,СВЦЭМ!$B$39:$B$782,W$83)+'СЕТ СН'!$H$9+СВЦЭМ!$D$10+'СЕТ СН'!$H$6-'СЕТ СН'!$H$19</f>
        <v>1565.5439594699999</v>
      </c>
      <c r="X90" s="36">
        <f>SUMIFS(СВЦЭМ!$C$39:$C$782,СВЦЭМ!$A$39:$A$782,$A90,СВЦЭМ!$B$39:$B$782,X$83)+'СЕТ СН'!$H$9+СВЦЭМ!$D$10+'СЕТ СН'!$H$6-'СЕТ СН'!$H$19</f>
        <v>1637.5850271599998</v>
      </c>
      <c r="Y90" s="36">
        <f>SUMIFS(СВЦЭМ!$C$39:$C$782,СВЦЭМ!$A$39:$A$782,$A90,СВЦЭМ!$B$39:$B$782,Y$83)+'СЕТ СН'!$H$9+СВЦЭМ!$D$10+'СЕТ СН'!$H$6-'СЕТ СН'!$H$19</f>
        <v>1667.9330097399998</v>
      </c>
    </row>
    <row r="91" spans="1:25" ht="15.75" x14ac:dyDescent="0.2">
      <c r="A91" s="35">
        <f t="shared" si="2"/>
        <v>44659</v>
      </c>
      <c r="B91" s="36">
        <f>SUMIFS(СВЦЭМ!$C$39:$C$782,СВЦЭМ!$A$39:$A$782,$A91,СВЦЭМ!$B$39:$B$782,B$83)+'СЕТ СН'!$H$9+СВЦЭМ!$D$10+'СЕТ СН'!$H$6-'СЕТ СН'!$H$19</f>
        <v>1559.0879986599998</v>
      </c>
      <c r="C91" s="36">
        <f>SUMIFS(СВЦЭМ!$C$39:$C$782,СВЦЭМ!$A$39:$A$782,$A91,СВЦЭМ!$B$39:$B$782,C$83)+'СЕТ СН'!$H$9+СВЦЭМ!$D$10+'СЕТ СН'!$H$6-'СЕТ СН'!$H$19</f>
        <v>1553.3267739099999</v>
      </c>
      <c r="D91" s="36">
        <f>SUMIFS(СВЦЭМ!$C$39:$C$782,СВЦЭМ!$A$39:$A$782,$A91,СВЦЭМ!$B$39:$B$782,D$83)+'СЕТ СН'!$H$9+СВЦЭМ!$D$10+'СЕТ СН'!$H$6-'СЕТ СН'!$H$19</f>
        <v>1565.28007895</v>
      </c>
      <c r="E91" s="36">
        <f>SUMIFS(СВЦЭМ!$C$39:$C$782,СВЦЭМ!$A$39:$A$782,$A91,СВЦЭМ!$B$39:$B$782,E$83)+'СЕТ СН'!$H$9+СВЦЭМ!$D$10+'СЕТ СН'!$H$6-'СЕТ СН'!$H$19</f>
        <v>1604.0326341599998</v>
      </c>
      <c r="F91" s="36">
        <f>SUMIFS(СВЦЭМ!$C$39:$C$782,СВЦЭМ!$A$39:$A$782,$A91,СВЦЭМ!$B$39:$B$782,F$83)+'СЕТ СН'!$H$9+СВЦЭМ!$D$10+'СЕТ СН'!$H$6-'СЕТ СН'!$H$19</f>
        <v>1605.5802839399998</v>
      </c>
      <c r="G91" s="36">
        <f>SUMIFS(СВЦЭМ!$C$39:$C$782,СВЦЭМ!$A$39:$A$782,$A91,СВЦЭМ!$B$39:$B$782,G$83)+'СЕТ СН'!$H$9+СВЦЭМ!$D$10+'СЕТ СН'!$H$6-'СЕТ СН'!$H$19</f>
        <v>1588.0828802099998</v>
      </c>
      <c r="H91" s="36">
        <f>SUMIFS(СВЦЭМ!$C$39:$C$782,СВЦЭМ!$A$39:$A$782,$A91,СВЦЭМ!$B$39:$B$782,H$83)+'СЕТ СН'!$H$9+СВЦЭМ!$D$10+'СЕТ СН'!$H$6-'СЕТ СН'!$H$19</f>
        <v>1532.6122223399998</v>
      </c>
      <c r="I91" s="36">
        <f>SUMIFS(СВЦЭМ!$C$39:$C$782,СВЦЭМ!$A$39:$A$782,$A91,СВЦЭМ!$B$39:$B$782,I$83)+'СЕТ СН'!$H$9+СВЦЭМ!$D$10+'СЕТ СН'!$H$6-'СЕТ СН'!$H$19</f>
        <v>1500.92916412</v>
      </c>
      <c r="J91" s="36">
        <f>SUMIFS(СВЦЭМ!$C$39:$C$782,СВЦЭМ!$A$39:$A$782,$A91,СВЦЭМ!$B$39:$B$782,J$83)+'СЕТ СН'!$H$9+СВЦЭМ!$D$10+'СЕТ СН'!$H$6-'СЕТ СН'!$H$19</f>
        <v>1510.9786038</v>
      </c>
      <c r="K91" s="36">
        <f>SUMIFS(СВЦЭМ!$C$39:$C$782,СВЦЭМ!$A$39:$A$782,$A91,СВЦЭМ!$B$39:$B$782,K$83)+'СЕТ СН'!$H$9+СВЦЭМ!$D$10+'СЕТ СН'!$H$6-'СЕТ СН'!$H$19</f>
        <v>1515.8587793899999</v>
      </c>
      <c r="L91" s="36">
        <f>SUMIFS(СВЦЭМ!$C$39:$C$782,СВЦЭМ!$A$39:$A$782,$A91,СВЦЭМ!$B$39:$B$782,L$83)+'СЕТ СН'!$H$9+СВЦЭМ!$D$10+'СЕТ СН'!$H$6-'СЕТ СН'!$H$19</f>
        <v>1523.4658041299999</v>
      </c>
      <c r="M91" s="36">
        <f>SUMIFS(СВЦЭМ!$C$39:$C$782,СВЦЭМ!$A$39:$A$782,$A91,СВЦЭМ!$B$39:$B$782,M$83)+'СЕТ СН'!$H$9+СВЦЭМ!$D$10+'СЕТ СН'!$H$6-'СЕТ СН'!$H$19</f>
        <v>1516.3165895</v>
      </c>
      <c r="N91" s="36">
        <f>SUMIFS(СВЦЭМ!$C$39:$C$782,СВЦЭМ!$A$39:$A$782,$A91,СВЦЭМ!$B$39:$B$782,N$83)+'СЕТ СН'!$H$9+СВЦЭМ!$D$10+'СЕТ СН'!$H$6-'СЕТ СН'!$H$19</f>
        <v>1520.1564569299999</v>
      </c>
      <c r="O91" s="36">
        <f>SUMIFS(СВЦЭМ!$C$39:$C$782,СВЦЭМ!$A$39:$A$782,$A91,СВЦЭМ!$B$39:$B$782,O$83)+'СЕТ СН'!$H$9+СВЦЭМ!$D$10+'СЕТ СН'!$H$6-'СЕТ СН'!$H$19</f>
        <v>1565.9968343499997</v>
      </c>
      <c r="P91" s="36">
        <f>SUMIFS(СВЦЭМ!$C$39:$C$782,СВЦЭМ!$A$39:$A$782,$A91,СВЦЭМ!$B$39:$B$782,P$83)+'СЕТ СН'!$H$9+СВЦЭМ!$D$10+'СЕТ СН'!$H$6-'СЕТ СН'!$H$19</f>
        <v>1584.2553912799999</v>
      </c>
      <c r="Q91" s="36">
        <f>SUMIFS(СВЦЭМ!$C$39:$C$782,СВЦЭМ!$A$39:$A$782,$A91,СВЦЭМ!$B$39:$B$782,Q$83)+'СЕТ СН'!$H$9+СВЦЭМ!$D$10+'СЕТ СН'!$H$6-'СЕТ СН'!$H$19</f>
        <v>1592.1275131399998</v>
      </c>
      <c r="R91" s="36">
        <f>SUMIFS(СВЦЭМ!$C$39:$C$782,СВЦЭМ!$A$39:$A$782,$A91,СВЦЭМ!$B$39:$B$782,R$83)+'СЕТ СН'!$H$9+СВЦЭМ!$D$10+'СЕТ СН'!$H$6-'СЕТ СН'!$H$19</f>
        <v>1587.8831791699999</v>
      </c>
      <c r="S91" s="36">
        <f>SUMIFS(СВЦЭМ!$C$39:$C$782,СВЦЭМ!$A$39:$A$782,$A91,СВЦЭМ!$B$39:$B$782,S$83)+'СЕТ СН'!$H$9+СВЦЭМ!$D$10+'СЕТ СН'!$H$6-'СЕТ СН'!$H$19</f>
        <v>1588.0943837799998</v>
      </c>
      <c r="T91" s="36">
        <f>SUMIFS(СВЦЭМ!$C$39:$C$782,СВЦЭМ!$A$39:$A$782,$A91,СВЦЭМ!$B$39:$B$782,T$83)+'СЕТ СН'!$H$9+СВЦЭМ!$D$10+'СЕТ СН'!$H$6-'СЕТ СН'!$H$19</f>
        <v>1561.37645785</v>
      </c>
      <c r="U91" s="36">
        <f>SUMIFS(СВЦЭМ!$C$39:$C$782,СВЦЭМ!$A$39:$A$782,$A91,СВЦЭМ!$B$39:$B$782,U$83)+'СЕТ СН'!$H$9+СВЦЭМ!$D$10+'СЕТ СН'!$H$6-'СЕТ СН'!$H$19</f>
        <v>1524.55887833</v>
      </c>
      <c r="V91" s="36">
        <f>SUMIFS(СВЦЭМ!$C$39:$C$782,СВЦЭМ!$A$39:$A$782,$A91,СВЦЭМ!$B$39:$B$782,V$83)+'СЕТ СН'!$H$9+СВЦЭМ!$D$10+'СЕТ СН'!$H$6-'СЕТ СН'!$H$19</f>
        <v>1531.0946210299999</v>
      </c>
      <c r="W91" s="36">
        <f>SUMIFS(СВЦЭМ!$C$39:$C$782,СВЦЭМ!$A$39:$A$782,$A91,СВЦЭМ!$B$39:$B$782,W$83)+'СЕТ СН'!$H$9+СВЦЭМ!$D$10+'СЕТ СН'!$H$6-'СЕТ СН'!$H$19</f>
        <v>1521.2013600499999</v>
      </c>
      <c r="X91" s="36">
        <f>SUMIFS(СВЦЭМ!$C$39:$C$782,СВЦЭМ!$A$39:$A$782,$A91,СВЦЭМ!$B$39:$B$782,X$83)+'СЕТ СН'!$H$9+СВЦЭМ!$D$10+'СЕТ СН'!$H$6-'СЕТ СН'!$H$19</f>
        <v>1546.0198653099999</v>
      </c>
      <c r="Y91" s="36">
        <f>SUMIFS(СВЦЭМ!$C$39:$C$782,СВЦЭМ!$A$39:$A$782,$A91,СВЦЭМ!$B$39:$B$782,Y$83)+'СЕТ СН'!$H$9+СВЦЭМ!$D$10+'СЕТ СН'!$H$6-'СЕТ СН'!$H$19</f>
        <v>1577.8502750599998</v>
      </c>
    </row>
    <row r="92" spans="1:25" ht="15.75" x14ac:dyDescent="0.2">
      <c r="A92" s="35">
        <f t="shared" si="2"/>
        <v>44660</v>
      </c>
      <c r="B92" s="36">
        <f>SUMIFS(СВЦЭМ!$C$39:$C$782,СВЦЭМ!$A$39:$A$782,$A92,СВЦЭМ!$B$39:$B$782,B$83)+'СЕТ СН'!$H$9+СВЦЭМ!$D$10+'СЕТ СН'!$H$6-'СЕТ СН'!$H$19</f>
        <v>1644.9927151899999</v>
      </c>
      <c r="C92" s="36">
        <f>SUMIFS(СВЦЭМ!$C$39:$C$782,СВЦЭМ!$A$39:$A$782,$A92,СВЦЭМ!$B$39:$B$782,C$83)+'СЕТ СН'!$H$9+СВЦЭМ!$D$10+'СЕТ СН'!$H$6-'СЕТ СН'!$H$19</f>
        <v>1623.1350011</v>
      </c>
      <c r="D92" s="36">
        <f>SUMIFS(СВЦЭМ!$C$39:$C$782,СВЦЭМ!$A$39:$A$782,$A92,СВЦЭМ!$B$39:$B$782,D$83)+'СЕТ СН'!$H$9+СВЦЭМ!$D$10+'СЕТ СН'!$H$6-'СЕТ СН'!$H$19</f>
        <v>1652.6978323799999</v>
      </c>
      <c r="E92" s="36">
        <f>SUMIFS(СВЦЭМ!$C$39:$C$782,СВЦЭМ!$A$39:$A$782,$A92,СВЦЭМ!$B$39:$B$782,E$83)+'СЕТ СН'!$H$9+СВЦЭМ!$D$10+'СЕТ СН'!$H$6-'СЕТ СН'!$H$19</f>
        <v>1679.3845365799998</v>
      </c>
      <c r="F92" s="36">
        <f>SUMIFS(СВЦЭМ!$C$39:$C$782,СВЦЭМ!$A$39:$A$782,$A92,СВЦЭМ!$B$39:$B$782,F$83)+'СЕТ СН'!$H$9+СВЦЭМ!$D$10+'СЕТ СН'!$H$6-'СЕТ СН'!$H$19</f>
        <v>1675.37544622</v>
      </c>
      <c r="G92" s="36">
        <f>SUMIFS(СВЦЭМ!$C$39:$C$782,СВЦЭМ!$A$39:$A$782,$A92,СВЦЭМ!$B$39:$B$782,G$83)+'СЕТ СН'!$H$9+СВЦЭМ!$D$10+'СЕТ СН'!$H$6-'СЕТ СН'!$H$19</f>
        <v>1677.8823153499998</v>
      </c>
      <c r="H92" s="36">
        <f>SUMIFS(СВЦЭМ!$C$39:$C$782,СВЦЭМ!$A$39:$A$782,$A92,СВЦЭМ!$B$39:$B$782,H$83)+'СЕТ СН'!$H$9+СВЦЭМ!$D$10+'СЕТ СН'!$H$6-'СЕТ СН'!$H$19</f>
        <v>1632.0813963599999</v>
      </c>
      <c r="I92" s="36">
        <f>SUMIFS(СВЦЭМ!$C$39:$C$782,СВЦЭМ!$A$39:$A$782,$A92,СВЦЭМ!$B$39:$B$782,I$83)+'СЕТ СН'!$H$9+СВЦЭМ!$D$10+'СЕТ СН'!$H$6-'СЕТ СН'!$H$19</f>
        <v>1548.0897573399998</v>
      </c>
      <c r="J92" s="36">
        <f>SUMIFS(СВЦЭМ!$C$39:$C$782,СВЦЭМ!$A$39:$A$782,$A92,СВЦЭМ!$B$39:$B$782,J$83)+'СЕТ СН'!$H$9+СВЦЭМ!$D$10+'СЕТ СН'!$H$6-'СЕТ СН'!$H$19</f>
        <v>1517.4723439299999</v>
      </c>
      <c r="K92" s="36">
        <f>SUMIFS(СВЦЭМ!$C$39:$C$782,СВЦЭМ!$A$39:$A$782,$A92,СВЦЭМ!$B$39:$B$782,K$83)+'СЕТ СН'!$H$9+СВЦЭМ!$D$10+'СЕТ СН'!$H$6-'СЕТ СН'!$H$19</f>
        <v>1494.7005526199998</v>
      </c>
      <c r="L92" s="36">
        <f>SUMIFS(СВЦЭМ!$C$39:$C$782,СВЦЭМ!$A$39:$A$782,$A92,СВЦЭМ!$B$39:$B$782,L$83)+'СЕТ СН'!$H$9+СВЦЭМ!$D$10+'СЕТ СН'!$H$6-'СЕТ СН'!$H$19</f>
        <v>1492.7504956499999</v>
      </c>
      <c r="M92" s="36">
        <f>SUMIFS(СВЦЭМ!$C$39:$C$782,СВЦЭМ!$A$39:$A$782,$A92,СВЦЭМ!$B$39:$B$782,M$83)+'СЕТ СН'!$H$9+СВЦЭМ!$D$10+'СЕТ СН'!$H$6-'СЕТ СН'!$H$19</f>
        <v>1498.4875906999998</v>
      </c>
      <c r="N92" s="36">
        <f>SUMIFS(СВЦЭМ!$C$39:$C$782,СВЦЭМ!$A$39:$A$782,$A92,СВЦЭМ!$B$39:$B$782,N$83)+'СЕТ СН'!$H$9+СВЦЭМ!$D$10+'СЕТ СН'!$H$6-'СЕТ СН'!$H$19</f>
        <v>1525.5526106399998</v>
      </c>
      <c r="O92" s="36">
        <f>SUMIFS(СВЦЭМ!$C$39:$C$782,СВЦЭМ!$A$39:$A$782,$A92,СВЦЭМ!$B$39:$B$782,O$83)+'СЕТ СН'!$H$9+СВЦЭМ!$D$10+'СЕТ СН'!$H$6-'СЕТ СН'!$H$19</f>
        <v>1582.5548052699999</v>
      </c>
      <c r="P92" s="36">
        <f>SUMIFS(СВЦЭМ!$C$39:$C$782,СВЦЭМ!$A$39:$A$782,$A92,СВЦЭМ!$B$39:$B$782,P$83)+'СЕТ СН'!$H$9+СВЦЭМ!$D$10+'СЕТ СН'!$H$6-'СЕТ СН'!$H$19</f>
        <v>1622.1438416699998</v>
      </c>
      <c r="Q92" s="36">
        <f>SUMIFS(СВЦЭМ!$C$39:$C$782,СВЦЭМ!$A$39:$A$782,$A92,СВЦЭМ!$B$39:$B$782,Q$83)+'СЕТ СН'!$H$9+СВЦЭМ!$D$10+'СЕТ СН'!$H$6-'СЕТ СН'!$H$19</f>
        <v>1605.4511852199998</v>
      </c>
      <c r="R92" s="36">
        <f>SUMIFS(СВЦЭМ!$C$39:$C$782,СВЦЭМ!$A$39:$A$782,$A92,СВЦЭМ!$B$39:$B$782,R$83)+'СЕТ СН'!$H$9+СВЦЭМ!$D$10+'СЕТ СН'!$H$6-'СЕТ СН'!$H$19</f>
        <v>1600.5774196899999</v>
      </c>
      <c r="S92" s="36">
        <f>SUMIFS(СВЦЭМ!$C$39:$C$782,СВЦЭМ!$A$39:$A$782,$A92,СВЦЭМ!$B$39:$B$782,S$83)+'СЕТ СН'!$H$9+СВЦЭМ!$D$10+'СЕТ СН'!$H$6-'СЕТ СН'!$H$19</f>
        <v>1580.5928772999998</v>
      </c>
      <c r="T92" s="36">
        <f>SUMIFS(СВЦЭМ!$C$39:$C$782,СВЦЭМ!$A$39:$A$782,$A92,СВЦЭМ!$B$39:$B$782,T$83)+'СЕТ СН'!$H$9+СВЦЭМ!$D$10+'СЕТ СН'!$H$6-'СЕТ СН'!$H$19</f>
        <v>1565.9572114499999</v>
      </c>
      <c r="U92" s="36">
        <f>SUMIFS(СВЦЭМ!$C$39:$C$782,СВЦЭМ!$A$39:$A$782,$A92,СВЦЭМ!$B$39:$B$782,U$83)+'СЕТ СН'!$H$9+СВЦЭМ!$D$10+'СЕТ СН'!$H$6-'СЕТ СН'!$H$19</f>
        <v>1538.1320986499998</v>
      </c>
      <c r="V92" s="36">
        <f>SUMIFS(СВЦЭМ!$C$39:$C$782,СВЦЭМ!$A$39:$A$782,$A92,СВЦЭМ!$B$39:$B$782,V$83)+'СЕТ СН'!$H$9+СВЦЭМ!$D$10+'СЕТ СН'!$H$6-'СЕТ СН'!$H$19</f>
        <v>1525.1794872799999</v>
      </c>
      <c r="W92" s="36">
        <f>SUMIFS(СВЦЭМ!$C$39:$C$782,СВЦЭМ!$A$39:$A$782,$A92,СВЦЭМ!$B$39:$B$782,W$83)+'СЕТ СН'!$H$9+СВЦЭМ!$D$10+'СЕТ СН'!$H$6-'СЕТ СН'!$H$19</f>
        <v>1546.8731488399999</v>
      </c>
      <c r="X92" s="36">
        <f>SUMIFS(СВЦЭМ!$C$39:$C$782,СВЦЭМ!$A$39:$A$782,$A92,СВЦЭМ!$B$39:$B$782,X$83)+'СЕТ СН'!$H$9+СВЦЭМ!$D$10+'СЕТ СН'!$H$6-'СЕТ СН'!$H$19</f>
        <v>1564.1118643799998</v>
      </c>
      <c r="Y92" s="36">
        <f>SUMIFS(СВЦЭМ!$C$39:$C$782,СВЦЭМ!$A$39:$A$782,$A92,СВЦЭМ!$B$39:$B$782,Y$83)+'СЕТ СН'!$H$9+СВЦЭМ!$D$10+'СЕТ СН'!$H$6-'СЕТ СН'!$H$19</f>
        <v>1609.3461973499998</v>
      </c>
    </row>
    <row r="93" spans="1:25" ht="15.75" x14ac:dyDescent="0.2">
      <c r="A93" s="35">
        <f t="shared" si="2"/>
        <v>44661</v>
      </c>
      <c r="B93" s="36">
        <f>SUMIFS(СВЦЭМ!$C$39:$C$782,СВЦЭМ!$A$39:$A$782,$A93,СВЦЭМ!$B$39:$B$782,B$83)+'СЕТ СН'!$H$9+СВЦЭМ!$D$10+'СЕТ СН'!$H$6-'СЕТ СН'!$H$19</f>
        <v>1633.41574765</v>
      </c>
      <c r="C93" s="36">
        <f>SUMIFS(СВЦЭМ!$C$39:$C$782,СВЦЭМ!$A$39:$A$782,$A93,СВЦЭМ!$B$39:$B$782,C$83)+'СЕТ СН'!$H$9+СВЦЭМ!$D$10+'СЕТ СН'!$H$6-'СЕТ СН'!$H$19</f>
        <v>1601.0916296099999</v>
      </c>
      <c r="D93" s="36">
        <f>SUMIFS(СВЦЭМ!$C$39:$C$782,СВЦЭМ!$A$39:$A$782,$A93,СВЦЭМ!$B$39:$B$782,D$83)+'СЕТ СН'!$H$9+СВЦЭМ!$D$10+'СЕТ СН'!$H$6-'СЕТ СН'!$H$19</f>
        <v>1619.9521710499998</v>
      </c>
      <c r="E93" s="36">
        <f>SUMIFS(СВЦЭМ!$C$39:$C$782,СВЦЭМ!$A$39:$A$782,$A93,СВЦЭМ!$B$39:$B$782,E$83)+'СЕТ СН'!$H$9+СВЦЭМ!$D$10+'СЕТ СН'!$H$6-'СЕТ СН'!$H$19</f>
        <v>1651.5427986499999</v>
      </c>
      <c r="F93" s="36">
        <f>SUMIFS(СВЦЭМ!$C$39:$C$782,СВЦЭМ!$A$39:$A$782,$A93,СВЦЭМ!$B$39:$B$782,F$83)+'СЕТ СН'!$H$9+СВЦЭМ!$D$10+'СЕТ СН'!$H$6-'СЕТ СН'!$H$19</f>
        <v>1668.5115116699999</v>
      </c>
      <c r="G93" s="36">
        <f>SUMIFS(СВЦЭМ!$C$39:$C$782,СВЦЭМ!$A$39:$A$782,$A93,СВЦЭМ!$B$39:$B$782,G$83)+'СЕТ СН'!$H$9+СВЦЭМ!$D$10+'СЕТ СН'!$H$6-'СЕТ СН'!$H$19</f>
        <v>1692.7576667699998</v>
      </c>
      <c r="H93" s="36">
        <f>SUMIFS(СВЦЭМ!$C$39:$C$782,СВЦЭМ!$A$39:$A$782,$A93,СВЦЭМ!$B$39:$B$782,H$83)+'СЕТ СН'!$H$9+СВЦЭМ!$D$10+'СЕТ СН'!$H$6-'СЕТ СН'!$H$19</f>
        <v>1679.6228694399999</v>
      </c>
      <c r="I93" s="36">
        <f>SUMIFS(СВЦЭМ!$C$39:$C$782,СВЦЭМ!$A$39:$A$782,$A93,СВЦЭМ!$B$39:$B$782,I$83)+'СЕТ СН'!$H$9+СВЦЭМ!$D$10+'СЕТ СН'!$H$6-'СЕТ СН'!$H$19</f>
        <v>1640.4998035399999</v>
      </c>
      <c r="J93" s="36">
        <f>SUMIFS(СВЦЭМ!$C$39:$C$782,СВЦЭМ!$A$39:$A$782,$A93,СВЦЭМ!$B$39:$B$782,J$83)+'СЕТ СН'!$H$9+СВЦЭМ!$D$10+'СЕТ СН'!$H$6-'СЕТ СН'!$H$19</f>
        <v>1606.3217057699999</v>
      </c>
      <c r="K93" s="36">
        <f>SUMIFS(СВЦЭМ!$C$39:$C$782,СВЦЭМ!$A$39:$A$782,$A93,СВЦЭМ!$B$39:$B$782,K$83)+'СЕТ СН'!$H$9+СВЦЭМ!$D$10+'СЕТ СН'!$H$6-'СЕТ СН'!$H$19</f>
        <v>1574.5306104399999</v>
      </c>
      <c r="L93" s="36">
        <f>SUMIFS(СВЦЭМ!$C$39:$C$782,СВЦЭМ!$A$39:$A$782,$A93,СВЦЭМ!$B$39:$B$782,L$83)+'СЕТ СН'!$H$9+СВЦЭМ!$D$10+'СЕТ СН'!$H$6-'СЕТ СН'!$H$19</f>
        <v>1578.1470630299998</v>
      </c>
      <c r="M93" s="36">
        <f>SUMIFS(СВЦЭМ!$C$39:$C$782,СВЦЭМ!$A$39:$A$782,$A93,СВЦЭМ!$B$39:$B$782,M$83)+'СЕТ СН'!$H$9+СВЦЭМ!$D$10+'СЕТ СН'!$H$6-'СЕТ СН'!$H$19</f>
        <v>1587.5458067</v>
      </c>
      <c r="N93" s="36">
        <f>SUMIFS(СВЦЭМ!$C$39:$C$782,СВЦЭМ!$A$39:$A$782,$A93,СВЦЭМ!$B$39:$B$782,N$83)+'СЕТ СН'!$H$9+СВЦЭМ!$D$10+'СЕТ СН'!$H$6-'СЕТ СН'!$H$19</f>
        <v>1608.4486403999999</v>
      </c>
      <c r="O93" s="36">
        <f>SUMIFS(СВЦЭМ!$C$39:$C$782,СВЦЭМ!$A$39:$A$782,$A93,СВЦЭМ!$B$39:$B$782,O$83)+'СЕТ СН'!$H$9+СВЦЭМ!$D$10+'СЕТ СН'!$H$6-'СЕТ СН'!$H$19</f>
        <v>1629.0640021799998</v>
      </c>
      <c r="P93" s="36">
        <f>SUMIFS(СВЦЭМ!$C$39:$C$782,СВЦЭМ!$A$39:$A$782,$A93,СВЦЭМ!$B$39:$B$782,P$83)+'СЕТ СН'!$H$9+СВЦЭМ!$D$10+'СЕТ СН'!$H$6-'СЕТ СН'!$H$19</f>
        <v>1647.3738647799998</v>
      </c>
      <c r="Q93" s="36">
        <f>SUMIFS(СВЦЭМ!$C$39:$C$782,СВЦЭМ!$A$39:$A$782,$A93,СВЦЭМ!$B$39:$B$782,Q$83)+'СЕТ СН'!$H$9+СВЦЭМ!$D$10+'СЕТ СН'!$H$6-'СЕТ СН'!$H$19</f>
        <v>1640.3293918099998</v>
      </c>
      <c r="R93" s="36">
        <f>SUMIFS(СВЦЭМ!$C$39:$C$782,СВЦЭМ!$A$39:$A$782,$A93,СВЦЭМ!$B$39:$B$782,R$83)+'СЕТ СН'!$H$9+СВЦЭМ!$D$10+'СЕТ СН'!$H$6-'СЕТ СН'!$H$19</f>
        <v>1630.2572393699998</v>
      </c>
      <c r="S93" s="36">
        <f>SUMIFS(СВЦЭМ!$C$39:$C$782,СВЦЭМ!$A$39:$A$782,$A93,СВЦЭМ!$B$39:$B$782,S$83)+'СЕТ СН'!$H$9+СВЦЭМ!$D$10+'СЕТ СН'!$H$6-'СЕТ СН'!$H$19</f>
        <v>1627.7424866099998</v>
      </c>
      <c r="T93" s="36">
        <f>SUMIFS(СВЦЭМ!$C$39:$C$782,СВЦЭМ!$A$39:$A$782,$A93,СВЦЭМ!$B$39:$B$782,T$83)+'СЕТ СН'!$H$9+СВЦЭМ!$D$10+'СЕТ СН'!$H$6-'СЕТ СН'!$H$19</f>
        <v>1594.5866666599998</v>
      </c>
      <c r="U93" s="36">
        <f>SUMIFS(СВЦЭМ!$C$39:$C$782,СВЦЭМ!$A$39:$A$782,$A93,СВЦЭМ!$B$39:$B$782,U$83)+'СЕТ СН'!$H$9+СВЦЭМ!$D$10+'СЕТ СН'!$H$6-'СЕТ СН'!$H$19</f>
        <v>1547.7524086199999</v>
      </c>
      <c r="V93" s="36">
        <f>SUMIFS(СВЦЭМ!$C$39:$C$782,СВЦЭМ!$A$39:$A$782,$A93,СВЦЭМ!$B$39:$B$782,V$83)+'СЕТ СН'!$H$9+СВЦЭМ!$D$10+'СЕТ СН'!$H$6-'СЕТ СН'!$H$19</f>
        <v>1537.6858888999998</v>
      </c>
      <c r="W93" s="36">
        <f>SUMIFS(СВЦЭМ!$C$39:$C$782,СВЦЭМ!$A$39:$A$782,$A93,СВЦЭМ!$B$39:$B$782,W$83)+'СЕТ СН'!$H$9+СВЦЭМ!$D$10+'СЕТ СН'!$H$6-'СЕТ СН'!$H$19</f>
        <v>1560.7170035799998</v>
      </c>
      <c r="X93" s="36">
        <f>SUMIFS(СВЦЭМ!$C$39:$C$782,СВЦЭМ!$A$39:$A$782,$A93,СВЦЭМ!$B$39:$B$782,X$83)+'СЕТ СН'!$H$9+СВЦЭМ!$D$10+'СЕТ СН'!$H$6-'СЕТ СН'!$H$19</f>
        <v>1600.7121684699998</v>
      </c>
      <c r="Y93" s="36">
        <f>SUMIFS(СВЦЭМ!$C$39:$C$782,СВЦЭМ!$A$39:$A$782,$A93,СВЦЭМ!$B$39:$B$782,Y$83)+'СЕТ СН'!$H$9+СВЦЭМ!$D$10+'СЕТ СН'!$H$6-'СЕТ СН'!$H$19</f>
        <v>1637.5743738699998</v>
      </c>
    </row>
    <row r="94" spans="1:25" ht="15.75" x14ac:dyDescent="0.2">
      <c r="A94" s="35">
        <f t="shared" si="2"/>
        <v>44662</v>
      </c>
      <c r="B94" s="36">
        <f>SUMIFS(СВЦЭМ!$C$39:$C$782,СВЦЭМ!$A$39:$A$782,$A94,СВЦЭМ!$B$39:$B$782,B$83)+'СЕТ СН'!$H$9+СВЦЭМ!$D$10+'СЕТ СН'!$H$6-'СЕТ СН'!$H$19</f>
        <v>1687.0462956299998</v>
      </c>
      <c r="C94" s="36">
        <f>SUMIFS(СВЦЭМ!$C$39:$C$782,СВЦЭМ!$A$39:$A$782,$A94,СВЦЭМ!$B$39:$B$782,C$83)+'СЕТ СН'!$H$9+СВЦЭМ!$D$10+'СЕТ СН'!$H$6-'СЕТ СН'!$H$19</f>
        <v>1699.6744123499998</v>
      </c>
      <c r="D94" s="36">
        <f>SUMIFS(СВЦЭМ!$C$39:$C$782,СВЦЭМ!$A$39:$A$782,$A94,СВЦЭМ!$B$39:$B$782,D$83)+'СЕТ СН'!$H$9+СВЦЭМ!$D$10+'СЕТ СН'!$H$6-'СЕТ СН'!$H$19</f>
        <v>1720.7050378199999</v>
      </c>
      <c r="E94" s="36">
        <f>SUMIFS(СВЦЭМ!$C$39:$C$782,СВЦЭМ!$A$39:$A$782,$A94,СВЦЭМ!$B$39:$B$782,E$83)+'СЕТ СН'!$H$9+СВЦЭМ!$D$10+'СЕТ СН'!$H$6-'СЕТ СН'!$H$19</f>
        <v>1757.02209118</v>
      </c>
      <c r="F94" s="36">
        <f>SUMIFS(СВЦЭМ!$C$39:$C$782,СВЦЭМ!$A$39:$A$782,$A94,СВЦЭМ!$B$39:$B$782,F$83)+'СЕТ СН'!$H$9+СВЦЭМ!$D$10+'СЕТ СН'!$H$6-'СЕТ СН'!$H$19</f>
        <v>1752.7240175399997</v>
      </c>
      <c r="G94" s="36">
        <f>SUMIFS(СВЦЭМ!$C$39:$C$782,СВЦЭМ!$A$39:$A$782,$A94,СВЦЭМ!$B$39:$B$782,G$83)+'СЕТ СН'!$H$9+СВЦЭМ!$D$10+'СЕТ СН'!$H$6-'СЕТ СН'!$H$19</f>
        <v>1729.8274223399999</v>
      </c>
      <c r="H94" s="36">
        <f>SUMIFS(СВЦЭМ!$C$39:$C$782,СВЦЭМ!$A$39:$A$782,$A94,СВЦЭМ!$B$39:$B$782,H$83)+'СЕТ СН'!$H$9+СВЦЭМ!$D$10+'СЕТ СН'!$H$6-'СЕТ СН'!$H$19</f>
        <v>1693.7536576199998</v>
      </c>
      <c r="I94" s="36">
        <f>SUMIFS(СВЦЭМ!$C$39:$C$782,СВЦЭМ!$A$39:$A$782,$A94,СВЦЭМ!$B$39:$B$782,I$83)+'СЕТ СН'!$H$9+СВЦЭМ!$D$10+'СЕТ СН'!$H$6-'СЕТ СН'!$H$19</f>
        <v>1666.1962337199998</v>
      </c>
      <c r="J94" s="36">
        <f>SUMIFS(СВЦЭМ!$C$39:$C$782,СВЦЭМ!$A$39:$A$782,$A94,СВЦЭМ!$B$39:$B$782,J$83)+'СЕТ СН'!$H$9+СВЦЭМ!$D$10+'СЕТ СН'!$H$6-'СЕТ СН'!$H$19</f>
        <v>1654.3270919299998</v>
      </c>
      <c r="K94" s="36">
        <f>SUMIFS(СВЦЭМ!$C$39:$C$782,СВЦЭМ!$A$39:$A$782,$A94,СВЦЭМ!$B$39:$B$782,K$83)+'СЕТ СН'!$H$9+СВЦЭМ!$D$10+'СЕТ СН'!$H$6-'СЕТ СН'!$H$19</f>
        <v>1655.5937397599998</v>
      </c>
      <c r="L94" s="36">
        <f>SUMIFS(СВЦЭМ!$C$39:$C$782,СВЦЭМ!$A$39:$A$782,$A94,СВЦЭМ!$B$39:$B$782,L$83)+'СЕТ СН'!$H$9+СВЦЭМ!$D$10+'СЕТ СН'!$H$6-'СЕТ СН'!$H$19</f>
        <v>1661.3073362299999</v>
      </c>
      <c r="M94" s="36">
        <f>SUMIFS(СВЦЭМ!$C$39:$C$782,СВЦЭМ!$A$39:$A$782,$A94,СВЦЭМ!$B$39:$B$782,M$83)+'СЕТ СН'!$H$9+СВЦЭМ!$D$10+'СЕТ СН'!$H$6-'СЕТ СН'!$H$19</f>
        <v>1665.3207319499998</v>
      </c>
      <c r="N94" s="36">
        <f>SUMIFS(СВЦЭМ!$C$39:$C$782,СВЦЭМ!$A$39:$A$782,$A94,СВЦЭМ!$B$39:$B$782,N$83)+'СЕТ СН'!$H$9+СВЦЭМ!$D$10+'СЕТ СН'!$H$6-'СЕТ СН'!$H$19</f>
        <v>1664.9663813199998</v>
      </c>
      <c r="O94" s="36">
        <f>SUMIFS(СВЦЭМ!$C$39:$C$782,СВЦЭМ!$A$39:$A$782,$A94,СВЦЭМ!$B$39:$B$782,O$83)+'СЕТ СН'!$H$9+СВЦЭМ!$D$10+'СЕТ СН'!$H$6-'СЕТ СН'!$H$19</f>
        <v>1685.9841346899998</v>
      </c>
      <c r="P94" s="36">
        <f>SUMIFS(СВЦЭМ!$C$39:$C$782,СВЦЭМ!$A$39:$A$782,$A94,СВЦЭМ!$B$39:$B$782,P$83)+'СЕТ СН'!$H$9+СВЦЭМ!$D$10+'СЕТ СН'!$H$6-'СЕТ СН'!$H$19</f>
        <v>1696.3640233099998</v>
      </c>
      <c r="Q94" s="36">
        <f>SUMIFS(СВЦЭМ!$C$39:$C$782,СВЦЭМ!$A$39:$A$782,$A94,СВЦЭМ!$B$39:$B$782,Q$83)+'СЕТ СН'!$H$9+СВЦЭМ!$D$10+'СЕТ СН'!$H$6-'СЕТ СН'!$H$19</f>
        <v>1675.9936466099998</v>
      </c>
      <c r="R94" s="36">
        <f>SUMIFS(СВЦЭМ!$C$39:$C$782,СВЦЭМ!$A$39:$A$782,$A94,СВЦЭМ!$B$39:$B$782,R$83)+'СЕТ СН'!$H$9+СВЦЭМ!$D$10+'СЕТ СН'!$H$6-'СЕТ СН'!$H$19</f>
        <v>1675.6611791199998</v>
      </c>
      <c r="S94" s="36">
        <f>SUMIFS(СВЦЭМ!$C$39:$C$782,СВЦЭМ!$A$39:$A$782,$A94,СВЦЭМ!$B$39:$B$782,S$83)+'СЕТ СН'!$H$9+СВЦЭМ!$D$10+'СЕТ СН'!$H$6-'СЕТ СН'!$H$19</f>
        <v>1661.0285069399999</v>
      </c>
      <c r="T94" s="36">
        <f>SUMIFS(СВЦЭМ!$C$39:$C$782,СВЦЭМ!$A$39:$A$782,$A94,СВЦЭМ!$B$39:$B$782,T$83)+'СЕТ СН'!$H$9+СВЦЭМ!$D$10+'СЕТ СН'!$H$6-'СЕТ СН'!$H$19</f>
        <v>1615.4683040299999</v>
      </c>
      <c r="U94" s="36">
        <f>SUMIFS(СВЦЭМ!$C$39:$C$782,СВЦЭМ!$A$39:$A$782,$A94,СВЦЭМ!$B$39:$B$782,U$83)+'СЕТ СН'!$H$9+СВЦЭМ!$D$10+'СЕТ СН'!$H$6-'СЕТ СН'!$H$19</f>
        <v>1586.7774917599997</v>
      </c>
      <c r="V94" s="36">
        <f>SUMIFS(СВЦЭМ!$C$39:$C$782,СВЦЭМ!$A$39:$A$782,$A94,СВЦЭМ!$B$39:$B$782,V$83)+'СЕТ СН'!$H$9+СВЦЭМ!$D$10+'СЕТ СН'!$H$6-'СЕТ СН'!$H$19</f>
        <v>1607.8342529199999</v>
      </c>
      <c r="W94" s="36">
        <f>SUMIFS(СВЦЭМ!$C$39:$C$782,СВЦЭМ!$A$39:$A$782,$A94,СВЦЭМ!$B$39:$B$782,W$83)+'СЕТ СН'!$H$9+СВЦЭМ!$D$10+'СЕТ СН'!$H$6-'СЕТ СН'!$H$19</f>
        <v>1627.0374210499999</v>
      </c>
      <c r="X94" s="36">
        <f>SUMIFS(СВЦЭМ!$C$39:$C$782,СВЦЭМ!$A$39:$A$782,$A94,СВЦЭМ!$B$39:$B$782,X$83)+'СЕТ СН'!$H$9+СВЦЭМ!$D$10+'СЕТ СН'!$H$6-'СЕТ СН'!$H$19</f>
        <v>1652.7549623999998</v>
      </c>
      <c r="Y94" s="36">
        <f>SUMIFS(СВЦЭМ!$C$39:$C$782,СВЦЭМ!$A$39:$A$782,$A94,СВЦЭМ!$B$39:$B$782,Y$83)+'СЕТ СН'!$H$9+СВЦЭМ!$D$10+'СЕТ СН'!$H$6-'СЕТ СН'!$H$19</f>
        <v>1654.4759311999999</v>
      </c>
    </row>
    <row r="95" spans="1:25" ht="15.75" x14ac:dyDescent="0.2">
      <c r="A95" s="35">
        <f t="shared" si="2"/>
        <v>44663</v>
      </c>
      <c r="B95" s="36">
        <f>SUMIFS(СВЦЭМ!$C$39:$C$782,СВЦЭМ!$A$39:$A$782,$A95,СВЦЭМ!$B$39:$B$782,B$83)+'СЕТ СН'!$H$9+СВЦЭМ!$D$10+'СЕТ СН'!$H$6-'СЕТ СН'!$H$19</f>
        <v>1764.2480493799999</v>
      </c>
      <c r="C95" s="36">
        <f>SUMIFS(СВЦЭМ!$C$39:$C$782,СВЦЭМ!$A$39:$A$782,$A95,СВЦЭМ!$B$39:$B$782,C$83)+'СЕТ СН'!$H$9+СВЦЭМ!$D$10+'СЕТ СН'!$H$6-'СЕТ СН'!$H$19</f>
        <v>1766.1945370699998</v>
      </c>
      <c r="D95" s="36">
        <f>SUMIFS(СВЦЭМ!$C$39:$C$782,СВЦЭМ!$A$39:$A$782,$A95,СВЦЭМ!$B$39:$B$782,D$83)+'СЕТ СН'!$H$9+СВЦЭМ!$D$10+'СЕТ СН'!$H$6-'СЕТ СН'!$H$19</f>
        <v>1780.2359650799999</v>
      </c>
      <c r="E95" s="36">
        <f>SUMIFS(СВЦЭМ!$C$39:$C$782,СВЦЭМ!$A$39:$A$782,$A95,СВЦЭМ!$B$39:$B$782,E$83)+'СЕТ СН'!$H$9+СВЦЭМ!$D$10+'СЕТ СН'!$H$6-'СЕТ СН'!$H$19</f>
        <v>1775.8987340699998</v>
      </c>
      <c r="F95" s="36">
        <f>SUMIFS(СВЦЭМ!$C$39:$C$782,СВЦЭМ!$A$39:$A$782,$A95,СВЦЭМ!$B$39:$B$782,F$83)+'СЕТ СН'!$H$9+СВЦЭМ!$D$10+'СЕТ СН'!$H$6-'СЕТ СН'!$H$19</f>
        <v>1793.7247133799999</v>
      </c>
      <c r="G95" s="36">
        <f>SUMIFS(СВЦЭМ!$C$39:$C$782,СВЦЭМ!$A$39:$A$782,$A95,СВЦЭМ!$B$39:$B$782,G$83)+'СЕТ СН'!$H$9+СВЦЭМ!$D$10+'СЕТ СН'!$H$6-'СЕТ СН'!$H$19</f>
        <v>1781.8518362899999</v>
      </c>
      <c r="H95" s="36">
        <f>SUMIFS(СВЦЭМ!$C$39:$C$782,СВЦЭМ!$A$39:$A$782,$A95,СВЦЭМ!$B$39:$B$782,H$83)+'СЕТ СН'!$H$9+СВЦЭМ!$D$10+'СЕТ СН'!$H$6-'СЕТ СН'!$H$19</f>
        <v>1714.2588328899999</v>
      </c>
      <c r="I95" s="36">
        <f>SUMIFS(СВЦЭМ!$C$39:$C$782,СВЦЭМ!$A$39:$A$782,$A95,СВЦЭМ!$B$39:$B$782,I$83)+'СЕТ СН'!$H$9+СВЦЭМ!$D$10+'СЕТ СН'!$H$6-'СЕТ СН'!$H$19</f>
        <v>1676.8185225799998</v>
      </c>
      <c r="J95" s="36">
        <f>SUMIFS(СВЦЭМ!$C$39:$C$782,СВЦЭМ!$A$39:$A$782,$A95,СВЦЭМ!$B$39:$B$782,J$83)+'СЕТ СН'!$H$9+СВЦЭМ!$D$10+'СЕТ СН'!$H$6-'СЕТ СН'!$H$19</f>
        <v>1625.3312547399998</v>
      </c>
      <c r="K95" s="36">
        <f>SUMIFS(СВЦЭМ!$C$39:$C$782,СВЦЭМ!$A$39:$A$782,$A95,СВЦЭМ!$B$39:$B$782,K$83)+'СЕТ СН'!$H$9+СВЦЭМ!$D$10+'СЕТ СН'!$H$6-'СЕТ СН'!$H$19</f>
        <v>1653.27954052</v>
      </c>
      <c r="L95" s="36">
        <f>SUMIFS(СВЦЭМ!$C$39:$C$782,СВЦЭМ!$A$39:$A$782,$A95,СВЦЭМ!$B$39:$B$782,L$83)+'СЕТ СН'!$H$9+СВЦЭМ!$D$10+'СЕТ СН'!$H$6-'СЕТ СН'!$H$19</f>
        <v>1640.8987222199999</v>
      </c>
      <c r="M95" s="36">
        <f>SUMIFS(СВЦЭМ!$C$39:$C$782,СВЦЭМ!$A$39:$A$782,$A95,СВЦЭМ!$B$39:$B$782,M$83)+'СЕТ СН'!$H$9+СВЦЭМ!$D$10+'СЕТ СН'!$H$6-'СЕТ СН'!$H$19</f>
        <v>1638.6001288799998</v>
      </c>
      <c r="N95" s="36">
        <f>SUMIFS(СВЦЭМ!$C$39:$C$782,СВЦЭМ!$A$39:$A$782,$A95,СВЦЭМ!$B$39:$B$782,N$83)+'СЕТ СН'!$H$9+СВЦЭМ!$D$10+'СЕТ СН'!$H$6-'СЕТ СН'!$H$19</f>
        <v>1661.3203486899999</v>
      </c>
      <c r="O95" s="36">
        <f>SUMIFS(СВЦЭМ!$C$39:$C$782,СВЦЭМ!$A$39:$A$782,$A95,СВЦЭМ!$B$39:$B$782,O$83)+'СЕТ СН'!$H$9+СВЦЭМ!$D$10+'СЕТ СН'!$H$6-'СЕТ СН'!$H$19</f>
        <v>1704.0368448099998</v>
      </c>
      <c r="P95" s="36">
        <f>SUMIFS(СВЦЭМ!$C$39:$C$782,СВЦЭМ!$A$39:$A$782,$A95,СВЦЭМ!$B$39:$B$782,P$83)+'СЕТ СН'!$H$9+СВЦЭМ!$D$10+'СЕТ СН'!$H$6-'СЕТ СН'!$H$19</f>
        <v>1716.7006132999998</v>
      </c>
      <c r="Q95" s="36">
        <f>SUMIFS(СВЦЭМ!$C$39:$C$782,СВЦЭМ!$A$39:$A$782,$A95,СВЦЭМ!$B$39:$B$782,Q$83)+'СЕТ СН'!$H$9+СВЦЭМ!$D$10+'СЕТ СН'!$H$6-'СЕТ СН'!$H$19</f>
        <v>1701.91892859</v>
      </c>
      <c r="R95" s="36">
        <f>SUMIFS(СВЦЭМ!$C$39:$C$782,СВЦЭМ!$A$39:$A$782,$A95,СВЦЭМ!$B$39:$B$782,R$83)+'СЕТ СН'!$H$9+СВЦЭМ!$D$10+'СЕТ СН'!$H$6-'СЕТ СН'!$H$19</f>
        <v>1693.4128568799999</v>
      </c>
      <c r="S95" s="36">
        <f>SUMIFS(СВЦЭМ!$C$39:$C$782,СВЦЭМ!$A$39:$A$782,$A95,СВЦЭМ!$B$39:$B$782,S$83)+'СЕТ СН'!$H$9+СВЦЭМ!$D$10+'СЕТ СН'!$H$6-'СЕТ СН'!$H$19</f>
        <v>1658.3801051299999</v>
      </c>
      <c r="T95" s="36">
        <f>SUMIFS(СВЦЭМ!$C$39:$C$782,СВЦЭМ!$A$39:$A$782,$A95,СВЦЭМ!$B$39:$B$782,T$83)+'СЕТ СН'!$H$9+СВЦЭМ!$D$10+'СЕТ СН'!$H$6-'СЕТ СН'!$H$19</f>
        <v>1628.7748716899998</v>
      </c>
      <c r="U95" s="36">
        <f>SUMIFS(СВЦЭМ!$C$39:$C$782,СВЦЭМ!$A$39:$A$782,$A95,СВЦЭМ!$B$39:$B$782,U$83)+'СЕТ СН'!$H$9+СВЦЭМ!$D$10+'СЕТ СН'!$H$6-'СЕТ СН'!$H$19</f>
        <v>1619.8647306699997</v>
      </c>
      <c r="V95" s="36">
        <f>SUMIFS(СВЦЭМ!$C$39:$C$782,СВЦЭМ!$A$39:$A$782,$A95,СВЦЭМ!$B$39:$B$782,V$83)+'СЕТ СН'!$H$9+СВЦЭМ!$D$10+'СЕТ СН'!$H$6-'СЕТ СН'!$H$19</f>
        <v>1632.4645314299999</v>
      </c>
      <c r="W95" s="36">
        <f>SUMIFS(СВЦЭМ!$C$39:$C$782,СВЦЭМ!$A$39:$A$782,$A95,СВЦЭМ!$B$39:$B$782,W$83)+'СЕТ СН'!$H$9+СВЦЭМ!$D$10+'СЕТ СН'!$H$6-'СЕТ СН'!$H$19</f>
        <v>1650.9284138699998</v>
      </c>
      <c r="X95" s="36">
        <f>SUMIFS(СВЦЭМ!$C$39:$C$782,СВЦЭМ!$A$39:$A$782,$A95,СВЦЭМ!$B$39:$B$782,X$83)+'СЕТ СН'!$H$9+СВЦЭМ!$D$10+'СЕТ СН'!$H$6-'СЕТ СН'!$H$19</f>
        <v>1684.0946891999999</v>
      </c>
      <c r="Y95" s="36">
        <f>SUMIFS(СВЦЭМ!$C$39:$C$782,СВЦЭМ!$A$39:$A$782,$A95,СВЦЭМ!$B$39:$B$782,Y$83)+'СЕТ СН'!$H$9+СВЦЭМ!$D$10+'СЕТ СН'!$H$6-'СЕТ СН'!$H$19</f>
        <v>1745.9049934299999</v>
      </c>
    </row>
    <row r="96" spans="1:25" ht="15.75" x14ac:dyDescent="0.2">
      <c r="A96" s="35">
        <f t="shared" si="2"/>
        <v>44664</v>
      </c>
      <c r="B96" s="36">
        <f>SUMIFS(СВЦЭМ!$C$39:$C$782,СВЦЭМ!$A$39:$A$782,$A96,СВЦЭМ!$B$39:$B$782,B$83)+'СЕТ СН'!$H$9+СВЦЭМ!$D$10+'СЕТ СН'!$H$6-'СЕТ СН'!$H$19</f>
        <v>1731.7445102199999</v>
      </c>
      <c r="C96" s="36">
        <f>SUMIFS(СВЦЭМ!$C$39:$C$782,СВЦЭМ!$A$39:$A$782,$A96,СВЦЭМ!$B$39:$B$782,C$83)+'СЕТ СН'!$H$9+СВЦЭМ!$D$10+'СЕТ СН'!$H$6-'СЕТ СН'!$H$19</f>
        <v>1726.41181833</v>
      </c>
      <c r="D96" s="36">
        <f>SUMIFS(СВЦЭМ!$C$39:$C$782,СВЦЭМ!$A$39:$A$782,$A96,СВЦЭМ!$B$39:$B$782,D$83)+'СЕТ СН'!$H$9+СВЦЭМ!$D$10+'СЕТ СН'!$H$6-'СЕТ СН'!$H$19</f>
        <v>1748.0293026599998</v>
      </c>
      <c r="E96" s="36">
        <f>SUMIFS(СВЦЭМ!$C$39:$C$782,СВЦЭМ!$A$39:$A$782,$A96,СВЦЭМ!$B$39:$B$782,E$83)+'СЕТ СН'!$H$9+СВЦЭМ!$D$10+'СЕТ СН'!$H$6-'СЕТ СН'!$H$19</f>
        <v>1773.1093716899998</v>
      </c>
      <c r="F96" s="36">
        <f>SUMIFS(СВЦЭМ!$C$39:$C$782,СВЦЭМ!$A$39:$A$782,$A96,СВЦЭМ!$B$39:$B$782,F$83)+'СЕТ СН'!$H$9+СВЦЭМ!$D$10+'СЕТ СН'!$H$6-'СЕТ СН'!$H$19</f>
        <v>1773.3012658499999</v>
      </c>
      <c r="G96" s="36">
        <f>SUMIFS(СВЦЭМ!$C$39:$C$782,СВЦЭМ!$A$39:$A$782,$A96,СВЦЭМ!$B$39:$B$782,G$83)+'СЕТ СН'!$H$9+СВЦЭМ!$D$10+'СЕТ СН'!$H$6-'СЕТ СН'!$H$19</f>
        <v>1783.6417011899998</v>
      </c>
      <c r="H96" s="36">
        <f>SUMIFS(СВЦЭМ!$C$39:$C$782,СВЦЭМ!$A$39:$A$782,$A96,СВЦЭМ!$B$39:$B$782,H$83)+'СЕТ СН'!$H$9+СВЦЭМ!$D$10+'СЕТ СН'!$H$6-'СЕТ СН'!$H$19</f>
        <v>1738.7433813599998</v>
      </c>
      <c r="I96" s="36">
        <f>SUMIFS(СВЦЭМ!$C$39:$C$782,СВЦЭМ!$A$39:$A$782,$A96,СВЦЭМ!$B$39:$B$782,I$83)+'СЕТ СН'!$H$9+СВЦЭМ!$D$10+'СЕТ СН'!$H$6-'СЕТ СН'!$H$19</f>
        <v>1722.4711570599998</v>
      </c>
      <c r="J96" s="36">
        <f>SUMIFS(СВЦЭМ!$C$39:$C$782,СВЦЭМ!$A$39:$A$782,$A96,СВЦЭМ!$B$39:$B$782,J$83)+'СЕТ СН'!$H$9+СВЦЭМ!$D$10+'СЕТ СН'!$H$6-'СЕТ СН'!$H$19</f>
        <v>1721.1059026699998</v>
      </c>
      <c r="K96" s="36">
        <f>SUMIFS(СВЦЭМ!$C$39:$C$782,СВЦЭМ!$A$39:$A$782,$A96,СВЦЭМ!$B$39:$B$782,K$83)+'СЕТ СН'!$H$9+СВЦЭМ!$D$10+'СЕТ СН'!$H$6-'СЕТ СН'!$H$19</f>
        <v>1694.0632038399999</v>
      </c>
      <c r="L96" s="36">
        <f>SUMIFS(СВЦЭМ!$C$39:$C$782,СВЦЭМ!$A$39:$A$782,$A96,СВЦЭМ!$B$39:$B$782,L$83)+'СЕТ СН'!$H$9+СВЦЭМ!$D$10+'СЕТ СН'!$H$6-'СЕТ СН'!$H$19</f>
        <v>1631.8551934299999</v>
      </c>
      <c r="M96" s="36">
        <f>SUMIFS(СВЦЭМ!$C$39:$C$782,СВЦЭМ!$A$39:$A$782,$A96,СВЦЭМ!$B$39:$B$782,M$83)+'СЕТ СН'!$H$9+СВЦЭМ!$D$10+'СЕТ СН'!$H$6-'СЕТ СН'!$H$19</f>
        <v>1636.0898896199999</v>
      </c>
      <c r="N96" s="36">
        <f>SUMIFS(СВЦЭМ!$C$39:$C$782,СВЦЭМ!$A$39:$A$782,$A96,СВЦЭМ!$B$39:$B$782,N$83)+'СЕТ СН'!$H$9+СВЦЭМ!$D$10+'СЕТ СН'!$H$6-'СЕТ СН'!$H$19</f>
        <v>1679.5848977899998</v>
      </c>
      <c r="O96" s="36">
        <f>SUMIFS(СВЦЭМ!$C$39:$C$782,СВЦЭМ!$A$39:$A$782,$A96,СВЦЭМ!$B$39:$B$782,O$83)+'СЕТ СН'!$H$9+СВЦЭМ!$D$10+'СЕТ СН'!$H$6-'СЕТ СН'!$H$19</f>
        <v>1719.8093710499998</v>
      </c>
      <c r="P96" s="36">
        <f>SUMIFS(СВЦЭМ!$C$39:$C$782,СВЦЭМ!$A$39:$A$782,$A96,СВЦЭМ!$B$39:$B$782,P$83)+'СЕТ СН'!$H$9+СВЦЭМ!$D$10+'СЕТ СН'!$H$6-'СЕТ СН'!$H$19</f>
        <v>1724.32845471</v>
      </c>
      <c r="Q96" s="36">
        <f>SUMIFS(СВЦЭМ!$C$39:$C$782,СВЦЭМ!$A$39:$A$782,$A96,СВЦЭМ!$B$39:$B$782,Q$83)+'СЕТ СН'!$H$9+СВЦЭМ!$D$10+'СЕТ СН'!$H$6-'СЕТ СН'!$H$19</f>
        <v>1723.1183253699999</v>
      </c>
      <c r="R96" s="36">
        <f>SUMIFS(СВЦЭМ!$C$39:$C$782,СВЦЭМ!$A$39:$A$782,$A96,СВЦЭМ!$B$39:$B$782,R$83)+'СЕТ СН'!$H$9+СВЦЭМ!$D$10+'СЕТ СН'!$H$6-'СЕТ СН'!$H$19</f>
        <v>1722.7119777299999</v>
      </c>
      <c r="S96" s="36">
        <f>SUMIFS(СВЦЭМ!$C$39:$C$782,СВЦЭМ!$A$39:$A$782,$A96,СВЦЭМ!$B$39:$B$782,S$83)+'СЕТ СН'!$H$9+СВЦЭМ!$D$10+'СЕТ СН'!$H$6-'СЕТ СН'!$H$19</f>
        <v>1728.07778057</v>
      </c>
      <c r="T96" s="36">
        <f>SUMIFS(СВЦЭМ!$C$39:$C$782,СВЦЭМ!$A$39:$A$782,$A96,СВЦЭМ!$B$39:$B$782,T$83)+'СЕТ СН'!$H$9+СВЦЭМ!$D$10+'СЕТ СН'!$H$6-'СЕТ СН'!$H$19</f>
        <v>1690.3048344299998</v>
      </c>
      <c r="U96" s="36">
        <f>SUMIFS(СВЦЭМ!$C$39:$C$782,СВЦЭМ!$A$39:$A$782,$A96,СВЦЭМ!$B$39:$B$782,U$83)+'СЕТ СН'!$H$9+СВЦЭМ!$D$10+'СЕТ СН'!$H$6-'СЕТ СН'!$H$19</f>
        <v>1624.6913367399998</v>
      </c>
      <c r="V96" s="36">
        <f>SUMIFS(СВЦЭМ!$C$39:$C$782,СВЦЭМ!$A$39:$A$782,$A96,СВЦЭМ!$B$39:$B$782,V$83)+'СЕТ СН'!$H$9+СВЦЭМ!$D$10+'СЕТ СН'!$H$6-'СЕТ СН'!$H$19</f>
        <v>1636.0550047099998</v>
      </c>
      <c r="W96" s="36">
        <f>SUMIFS(СВЦЭМ!$C$39:$C$782,СВЦЭМ!$A$39:$A$782,$A96,СВЦЭМ!$B$39:$B$782,W$83)+'СЕТ СН'!$H$9+СВЦЭМ!$D$10+'СЕТ СН'!$H$6-'СЕТ СН'!$H$19</f>
        <v>1654.7093531399998</v>
      </c>
      <c r="X96" s="36">
        <f>SUMIFS(СВЦЭМ!$C$39:$C$782,СВЦЭМ!$A$39:$A$782,$A96,СВЦЭМ!$B$39:$B$782,X$83)+'СЕТ СН'!$H$9+СВЦЭМ!$D$10+'СЕТ СН'!$H$6-'СЕТ СН'!$H$19</f>
        <v>1668.83186396</v>
      </c>
      <c r="Y96" s="36">
        <f>SUMIFS(СВЦЭМ!$C$39:$C$782,СВЦЭМ!$A$39:$A$782,$A96,СВЦЭМ!$B$39:$B$782,Y$83)+'СЕТ СН'!$H$9+СВЦЭМ!$D$10+'СЕТ СН'!$H$6-'СЕТ СН'!$H$19</f>
        <v>1742.5117105599998</v>
      </c>
    </row>
    <row r="97" spans="1:25" ht="15.75" x14ac:dyDescent="0.2">
      <c r="A97" s="35">
        <f t="shared" si="2"/>
        <v>44665</v>
      </c>
      <c r="B97" s="36">
        <f>SUMIFS(СВЦЭМ!$C$39:$C$782,СВЦЭМ!$A$39:$A$782,$A97,СВЦЭМ!$B$39:$B$782,B$83)+'СЕТ СН'!$H$9+СВЦЭМ!$D$10+'СЕТ СН'!$H$6-'СЕТ СН'!$H$19</f>
        <v>1771.2806007199999</v>
      </c>
      <c r="C97" s="36">
        <f>SUMIFS(СВЦЭМ!$C$39:$C$782,СВЦЭМ!$A$39:$A$782,$A97,СВЦЭМ!$B$39:$B$782,C$83)+'СЕТ СН'!$H$9+СВЦЭМ!$D$10+'СЕТ СН'!$H$6-'СЕТ СН'!$H$19</f>
        <v>1773.8358440999998</v>
      </c>
      <c r="D97" s="36">
        <f>SUMIFS(СВЦЭМ!$C$39:$C$782,СВЦЭМ!$A$39:$A$782,$A97,СВЦЭМ!$B$39:$B$782,D$83)+'СЕТ СН'!$H$9+СВЦЭМ!$D$10+'СЕТ СН'!$H$6-'СЕТ СН'!$H$19</f>
        <v>1791.5917329699998</v>
      </c>
      <c r="E97" s="36">
        <f>SUMIFS(СВЦЭМ!$C$39:$C$782,СВЦЭМ!$A$39:$A$782,$A97,СВЦЭМ!$B$39:$B$782,E$83)+'СЕТ СН'!$H$9+СВЦЭМ!$D$10+'СЕТ СН'!$H$6-'СЕТ СН'!$H$19</f>
        <v>1811.9257648299999</v>
      </c>
      <c r="F97" s="36">
        <f>SUMIFS(СВЦЭМ!$C$39:$C$782,СВЦЭМ!$A$39:$A$782,$A97,СВЦЭМ!$B$39:$B$782,F$83)+'СЕТ СН'!$H$9+СВЦЭМ!$D$10+'СЕТ СН'!$H$6-'СЕТ СН'!$H$19</f>
        <v>1798.8914220799998</v>
      </c>
      <c r="G97" s="36">
        <f>SUMIFS(СВЦЭМ!$C$39:$C$782,СВЦЭМ!$A$39:$A$782,$A97,СВЦЭМ!$B$39:$B$782,G$83)+'СЕТ СН'!$H$9+СВЦЭМ!$D$10+'СЕТ СН'!$H$6-'СЕТ СН'!$H$19</f>
        <v>1779.4569815599998</v>
      </c>
      <c r="H97" s="36">
        <f>SUMIFS(СВЦЭМ!$C$39:$C$782,СВЦЭМ!$A$39:$A$782,$A97,СВЦЭМ!$B$39:$B$782,H$83)+'СЕТ СН'!$H$9+СВЦЭМ!$D$10+'СЕТ СН'!$H$6-'СЕТ СН'!$H$19</f>
        <v>1730.2320622799998</v>
      </c>
      <c r="I97" s="36">
        <f>SUMIFS(СВЦЭМ!$C$39:$C$782,СВЦЭМ!$A$39:$A$782,$A97,СВЦЭМ!$B$39:$B$782,I$83)+'СЕТ СН'!$H$9+СВЦЭМ!$D$10+'СЕТ СН'!$H$6-'СЕТ СН'!$H$19</f>
        <v>1685.7736484499999</v>
      </c>
      <c r="J97" s="36">
        <f>SUMIFS(СВЦЭМ!$C$39:$C$782,СВЦЭМ!$A$39:$A$782,$A97,СВЦЭМ!$B$39:$B$782,J$83)+'СЕТ СН'!$H$9+СВЦЭМ!$D$10+'СЕТ СН'!$H$6-'СЕТ СН'!$H$19</f>
        <v>1664.7338383899998</v>
      </c>
      <c r="K97" s="36">
        <f>SUMIFS(СВЦЭМ!$C$39:$C$782,СВЦЭМ!$A$39:$A$782,$A97,СВЦЭМ!$B$39:$B$782,K$83)+'СЕТ СН'!$H$9+СВЦЭМ!$D$10+'СЕТ СН'!$H$6-'СЕТ СН'!$H$19</f>
        <v>1668.3862736699998</v>
      </c>
      <c r="L97" s="36">
        <f>SUMIFS(СВЦЭМ!$C$39:$C$782,СВЦЭМ!$A$39:$A$782,$A97,СВЦЭМ!$B$39:$B$782,L$83)+'СЕТ СН'!$H$9+СВЦЭМ!$D$10+'СЕТ СН'!$H$6-'СЕТ СН'!$H$19</f>
        <v>1685.6282953699999</v>
      </c>
      <c r="M97" s="36">
        <f>SUMIFS(СВЦЭМ!$C$39:$C$782,СВЦЭМ!$A$39:$A$782,$A97,СВЦЭМ!$B$39:$B$782,M$83)+'СЕТ СН'!$H$9+СВЦЭМ!$D$10+'СЕТ СН'!$H$6-'СЕТ СН'!$H$19</f>
        <v>1680.5909431099999</v>
      </c>
      <c r="N97" s="36">
        <f>SUMIFS(СВЦЭМ!$C$39:$C$782,СВЦЭМ!$A$39:$A$782,$A97,СВЦЭМ!$B$39:$B$782,N$83)+'СЕТ СН'!$H$9+СВЦЭМ!$D$10+'СЕТ СН'!$H$6-'СЕТ СН'!$H$19</f>
        <v>1690.9588448999998</v>
      </c>
      <c r="O97" s="36">
        <f>SUMIFS(СВЦЭМ!$C$39:$C$782,СВЦЭМ!$A$39:$A$782,$A97,СВЦЭМ!$B$39:$B$782,O$83)+'СЕТ СН'!$H$9+СВЦЭМ!$D$10+'СЕТ СН'!$H$6-'СЕТ СН'!$H$19</f>
        <v>1705.9480425499999</v>
      </c>
      <c r="P97" s="36">
        <f>SUMIFS(СВЦЭМ!$C$39:$C$782,СВЦЭМ!$A$39:$A$782,$A97,СВЦЭМ!$B$39:$B$782,P$83)+'СЕТ СН'!$H$9+СВЦЭМ!$D$10+'СЕТ СН'!$H$6-'СЕТ СН'!$H$19</f>
        <v>1713.4170834899999</v>
      </c>
      <c r="Q97" s="36">
        <f>SUMIFS(СВЦЭМ!$C$39:$C$782,СВЦЭМ!$A$39:$A$782,$A97,СВЦЭМ!$B$39:$B$782,Q$83)+'СЕТ СН'!$H$9+СВЦЭМ!$D$10+'СЕТ СН'!$H$6-'СЕТ СН'!$H$19</f>
        <v>1716.8971522499999</v>
      </c>
      <c r="R97" s="36">
        <f>SUMIFS(СВЦЭМ!$C$39:$C$782,СВЦЭМ!$A$39:$A$782,$A97,СВЦЭМ!$B$39:$B$782,R$83)+'СЕТ СН'!$H$9+СВЦЭМ!$D$10+'СЕТ СН'!$H$6-'СЕТ СН'!$H$19</f>
        <v>1711.2522279999998</v>
      </c>
      <c r="S97" s="36">
        <f>SUMIFS(СВЦЭМ!$C$39:$C$782,СВЦЭМ!$A$39:$A$782,$A97,СВЦЭМ!$B$39:$B$782,S$83)+'СЕТ СН'!$H$9+СВЦЭМ!$D$10+'СЕТ СН'!$H$6-'СЕТ СН'!$H$19</f>
        <v>1703.3584496199999</v>
      </c>
      <c r="T97" s="36">
        <f>SUMIFS(СВЦЭМ!$C$39:$C$782,СВЦЭМ!$A$39:$A$782,$A97,СВЦЭМ!$B$39:$B$782,T$83)+'СЕТ СН'!$H$9+СВЦЭМ!$D$10+'СЕТ СН'!$H$6-'СЕТ СН'!$H$19</f>
        <v>1679.6798272699998</v>
      </c>
      <c r="U97" s="36">
        <f>SUMIFS(СВЦЭМ!$C$39:$C$782,СВЦЭМ!$A$39:$A$782,$A97,СВЦЭМ!$B$39:$B$782,U$83)+'СЕТ СН'!$H$9+СВЦЭМ!$D$10+'СЕТ СН'!$H$6-'СЕТ СН'!$H$19</f>
        <v>1649.1094918199999</v>
      </c>
      <c r="V97" s="36">
        <f>SUMIFS(СВЦЭМ!$C$39:$C$782,СВЦЭМ!$A$39:$A$782,$A97,СВЦЭМ!$B$39:$B$782,V$83)+'СЕТ СН'!$H$9+СВЦЭМ!$D$10+'СЕТ СН'!$H$6-'СЕТ СН'!$H$19</f>
        <v>1634.8487148899999</v>
      </c>
      <c r="W97" s="36">
        <f>SUMIFS(СВЦЭМ!$C$39:$C$782,СВЦЭМ!$A$39:$A$782,$A97,СВЦЭМ!$B$39:$B$782,W$83)+'СЕТ СН'!$H$9+СВЦЭМ!$D$10+'СЕТ СН'!$H$6-'СЕТ СН'!$H$19</f>
        <v>1645.4400988999998</v>
      </c>
      <c r="X97" s="36">
        <f>SUMIFS(СВЦЭМ!$C$39:$C$782,СВЦЭМ!$A$39:$A$782,$A97,СВЦЭМ!$B$39:$B$782,X$83)+'СЕТ СН'!$H$9+СВЦЭМ!$D$10+'СЕТ СН'!$H$6-'СЕТ СН'!$H$19</f>
        <v>1639.6544819899998</v>
      </c>
      <c r="Y97" s="36">
        <f>SUMIFS(СВЦЭМ!$C$39:$C$782,СВЦЭМ!$A$39:$A$782,$A97,СВЦЭМ!$B$39:$B$782,Y$83)+'СЕТ СН'!$H$9+СВЦЭМ!$D$10+'СЕТ СН'!$H$6-'СЕТ СН'!$H$19</f>
        <v>1666.3701735299999</v>
      </c>
    </row>
    <row r="98" spans="1:25" ht="15.75" x14ac:dyDescent="0.2">
      <c r="A98" s="35">
        <f t="shared" si="2"/>
        <v>44666</v>
      </c>
      <c r="B98" s="36">
        <f>SUMIFS(СВЦЭМ!$C$39:$C$782,СВЦЭМ!$A$39:$A$782,$A98,СВЦЭМ!$B$39:$B$782,B$83)+'СЕТ СН'!$H$9+СВЦЭМ!$D$10+'СЕТ СН'!$H$6-'СЕТ СН'!$H$19</f>
        <v>1683.1387896599999</v>
      </c>
      <c r="C98" s="36">
        <f>SUMIFS(СВЦЭМ!$C$39:$C$782,СВЦЭМ!$A$39:$A$782,$A98,СВЦЭМ!$B$39:$B$782,C$83)+'СЕТ СН'!$H$9+СВЦЭМ!$D$10+'СЕТ СН'!$H$6-'СЕТ СН'!$H$19</f>
        <v>1669.9316618799999</v>
      </c>
      <c r="D98" s="36">
        <f>SUMIFS(СВЦЭМ!$C$39:$C$782,СВЦЭМ!$A$39:$A$782,$A98,СВЦЭМ!$B$39:$B$782,D$83)+'СЕТ СН'!$H$9+СВЦЭМ!$D$10+'СЕТ СН'!$H$6-'СЕТ СН'!$H$19</f>
        <v>1673.3463761899998</v>
      </c>
      <c r="E98" s="36">
        <f>SUMIFS(СВЦЭМ!$C$39:$C$782,СВЦЭМ!$A$39:$A$782,$A98,СВЦЭМ!$B$39:$B$782,E$83)+'СЕТ СН'!$H$9+СВЦЭМ!$D$10+'СЕТ СН'!$H$6-'СЕТ СН'!$H$19</f>
        <v>1695.3706614599998</v>
      </c>
      <c r="F98" s="36">
        <f>SUMIFS(СВЦЭМ!$C$39:$C$782,СВЦЭМ!$A$39:$A$782,$A98,СВЦЭМ!$B$39:$B$782,F$83)+'СЕТ СН'!$H$9+СВЦЭМ!$D$10+'СЕТ СН'!$H$6-'СЕТ СН'!$H$19</f>
        <v>1694.7051325099999</v>
      </c>
      <c r="G98" s="36">
        <f>SUMIFS(СВЦЭМ!$C$39:$C$782,СВЦЭМ!$A$39:$A$782,$A98,СВЦЭМ!$B$39:$B$782,G$83)+'СЕТ СН'!$H$9+СВЦЭМ!$D$10+'СЕТ СН'!$H$6-'СЕТ СН'!$H$19</f>
        <v>1687.9635788999999</v>
      </c>
      <c r="H98" s="36">
        <f>SUMIFS(СВЦЭМ!$C$39:$C$782,СВЦЭМ!$A$39:$A$782,$A98,СВЦЭМ!$B$39:$B$782,H$83)+'СЕТ СН'!$H$9+СВЦЭМ!$D$10+'СЕТ СН'!$H$6-'СЕТ СН'!$H$19</f>
        <v>1648.5357293099999</v>
      </c>
      <c r="I98" s="36">
        <f>SUMIFS(СВЦЭМ!$C$39:$C$782,СВЦЭМ!$A$39:$A$782,$A98,СВЦЭМ!$B$39:$B$782,I$83)+'СЕТ СН'!$H$9+СВЦЭМ!$D$10+'СЕТ СН'!$H$6-'СЕТ СН'!$H$19</f>
        <v>1645.0244641599998</v>
      </c>
      <c r="J98" s="36">
        <f>SUMIFS(СВЦЭМ!$C$39:$C$782,СВЦЭМ!$A$39:$A$782,$A98,СВЦЭМ!$B$39:$B$782,J$83)+'СЕТ СН'!$H$9+СВЦЭМ!$D$10+'СЕТ СН'!$H$6-'СЕТ СН'!$H$19</f>
        <v>1667.9790753999998</v>
      </c>
      <c r="K98" s="36">
        <f>SUMIFS(СВЦЭМ!$C$39:$C$782,СВЦЭМ!$A$39:$A$782,$A98,СВЦЭМ!$B$39:$B$782,K$83)+'СЕТ СН'!$H$9+СВЦЭМ!$D$10+'СЕТ СН'!$H$6-'СЕТ СН'!$H$19</f>
        <v>1665.8154973999999</v>
      </c>
      <c r="L98" s="36">
        <f>SUMIFS(СВЦЭМ!$C$39:$C$782,СВЦЭМ!$A$39:$A$782,$A98,СВЦЭМ!$B$39:$B$782,L$83)+'СЕТ СН'!$H$9+СВЦЭМ!$D$10+'СЕТ СН'!$H$6-'СЕТ СН'!$H$19</f>
        <v>1670.6642363299998</v>
      </c>
      <c r="M98" s="36">
        <f>SUMIFS(СВЦЭМ!$C$39:$C$782,СВЦЭМ!$A$39:$A$782,$A98,СВЦЭМ!$B$39:$B$782,M$83)+'СЕТ СН'!$H$9+СВЦЭМ!$D$10+'СЕТ СН'!$H$6-'СЕТ СН'!$H$19</f>
        <v>1672.4415906199999</v>
      </c>
      <c r="N98" s="36">
        <f>SUMIFS(СВЦЭМ!$C$39:$C$782,СВЦЭМ!$A$39:$A$782,$A98,СВЦЭМ!$B$39:$B$782,N$83)+'СЕТ СН'!$H$9+СВЦЭМ!$D$10+'СЕТ СН'!$H$6-'СЕТ СН'!$H$19</f>
        <v>1695.4953140099999</v>
      </c>
      <c r="O98" s="36">
        <f>SUMIFS(СВЦЭМ!$C$39:$C$782,СВЦЭМ!$A$39:$A$782,$A98,СВЦЭМ!$B$39:$B$782,O$83)+'СЕТ СН'!$H$9+СВЦЭМ!$D$10+'СЕТ СН'!$H$6-'СЕТ СН'!$H$19</f>
        <v>1723.1616256899999</v>
      </c>
      <c r="P98" s="36">
        <f>SUMIFS(СВЦЭМ!$C$39:$C$782,СВЦЭМ!$A$39:$A$782,$A98,СВЦЭМ!$B$39:$B$782,P$83)+'СЕТ СН'!$H$9+СВЦЭМ!$D$10+'СЕТ СН'!$H$6-'СЕТ СН'!$H$19</f>
        <v>1754.1661766099999</v>
      </c>
      <c r="Q98" s="36">
        <f>SUMIFS(СВЦЭМ!$C$39:$C$782,СВЦЭМ!$A$39:$A$782,$A98,СВЦЭМ!$B$39:$B$782,Q$83)+'СЕТ СН'!$H$9+СВЦЭМ!$D$10+'СЕТ СН'!$H$6-'СЕТ СН'!$H$19</f>
        <v>1760.6169673099998</v>
      </c>
      <c r="R98" s="36">
        <f>SUMIFS(СВЦЭМ!$C$39:$C$782,СВЦЭМ!$A$39:$A$782,$A98,СВЦЭМ!$B$39:$B$782,R$83)+'СЕТ СН'!$H$9+СВЦЭМ!$D$10+'СЕТ СН'!$H$6-'СЕТ СН'!$H$19</f>
        <v>1751.8503310799999</v>
      </c>
      <c r="S98" s="36">
        <f>SUMIFS(СВЦЭМ!$C$39:$C$782,СВЦЭМ!$A$39:$A$782,$A98,СВЦЭМ!$B$39:$B$782,S$83)+'СЕТ СН'!$H$9+СВЦЭМ!$D$10+'СЕТ СН'!$H$6-'СЕТ СН'!$H$19</f>
        <v>1725.9421081099999</v>
      </c>
      <c r="T98" s="36">
        <f>SUMIFS(СВЦЭМ!$C$39:$C$782,СВЦЭМ!$A$39:$A$782,$A98,СВЦЭМ!$B$39:$B$782,T$83)+'СЕТ СН'!$H$9+СВЦЭМ!$D$10+'СЕТ СН'!$H$6-'СЕТ СН'!$H$19</f>
        <v>1689.7784906099998</v>
      </c>
      <c r="U98" s="36">
        <f>SUMIFS(СВЦЭМ!$C$39:$C$782,СВЦЭМ!$A$39:$A$782,$A98,СВЦЭМ!$B$39:$B$782,U$83)+'СЕТ СН'!$H$9+СВЦЭМ!$D$10+'СЕТ СН'!$H$6-'СЕТ СН'!$H$19</f>
        <v>1638.5347959299997</v>
      </c>
      <c r="V98" s="36">
        <f>SUMIFS(СВЦЭМ!$C$39:$C$782,СВЦЭМ!$A$39:$A$782,$A98,СВЦЭМ!$B$39:$B$782,V$83)+'СЕТ СН'!$H$9+СВЦЭМ!$D$10+'СЕТ СН'!$H$6-'СЕТ СН'!$H$19</f>
        <v>1635.7712282199998</v>
      </c>
      <c r="W98" s="36">
        <f>SUMIFS(СВЦЭМ!$C$39:$C$782,СВЦЭМ!$A$39:$A$782,$A98,СВЦЭМ!$B$39:$B$782,W$83)+'СЕТ СН'!$H$9+СВЦЭМ!$D$10+'СЕТ СН'!$H$6-'СЕТ СН'!$H$19</f>
        <v>1666.5668235799999</v>
      </c>
      <c r="X98" s="36">
        <f>SUMIFS(СВЦЭМ!$C$39:$C$782,СВЦЭМ!$A$39:$A$782,$A98,СВЦЭМ!$B$39:$B$782,X$83)+'СЕТ СН'!$H$9+СВЦЭМ!$D$10+'СЕТ СН'!$H$6-'СЕТ СН'!$H$19</f>
        <v>1695.2325396599999</v>
      </c>
      <c r="Y98" s="36">
        <f>SUMIFS(СВЦЭМ!$C$39:$C$782,СВЦЭМ!$A$39:$A$782,$A98,СВЦЭМ!$B$39:$B$782,Y$83)+'СЕТ СН'!$H$9+СВЦЭМ!$D$10+'СЕТ СН'!$H$6-'СЕТ СН'!$H$19</f>
        <v>1735.5675617299999</v>
      </c>
    </row>
    <row r="99" spans="1:25" ht="15.75" x14ac:dyDescent="0.2">
      <c r="A99" s="35">
        <f t="shared" si="2"/>
        <v>44667</v>
      </c>
      <c r="B99" s="36">
        <f>SUMIFS(СВЦЭМ!$C$39:$C$782,СВЦЭМ!$A$39:$A$782,$A99,СВЦЭМ!$B$39:$B$782,B$83)+'СЕТ СН'!$H$9+СВЦЭМ!$D$10+'СЕТ СН'!$H$6-'СЕТ СН'!$H$19</f>
        <v>1706.4408941199999</v>
      </c>
      <c r="C99" s="36">
        <f>SUMIFS(СВЦЭМ!$C$39:$C$782,СВЦЭМ!$A$39:$A$782,$A99,СВЦЭМ!$B$39:$B$782,C$83)+'СЕТ СН'!$H$9+СВЦЭМ!$D$10+'СЕТ СН'!$H$6-'СЕТ СН'!$H$19</f>
        <v>1703.3041479099998</v>
      </c>
      <c r="D99" s="36">
        <f>SUMIFS(СВЦЭМ!$C$39:$C$782,СВЦЭМ!$A$39:$A$782,$A99,СВЦЭМ!$B$39:$B$782,D$83)+'СЕТ СН'!$H$9+СВЦЭМ!$D$10+'СЕТ СН'!$H$6-'СЕТ СН'!$H$19</f>
        <v>1731.6175494799998</v>
      </c>
      <c r="E99" s="36">
        <f>SUMIFS(СВЦЭМ!$C$39:$C$782,СВЦЭМ!$A$39:$A$782,$A99,СВЦЭМ!$B$39:$B$782,E$83)+'СЕТ СН'!$H$9+СВЦЭМ!$D$10+'СЕТ СН'!$H$6-'СЕТ СН'!$H$19</f>
        <v>1753.0964267899999</v>
      </c>
      <c r="F99" s="36">
        <f>SUMIFS(СВЦЭМ!$C$39:$C$782,СВЦЭМ!$A$39:$A$782,$A99,СВЦЭМ!$B$39:$B$782,F$83)+'СЕТ СН'!$H$9+СВЦЭМ!$D$10+'СЕТ СН'!$H$6-'СЕТ СН'!$H$19</f>
        <v>1759.4703978799998</v>
      </c>
      <c r="G99" s="36">
        <f>SUMIFS(СВЦЭМ!$C$39:$C$782,СВЦЭМ!$A$39:$A$782,$A99,СВЦЭМ!$B$39:$B$782,G$83)+'СЕТ СН'!$H$9+СВЦЭМ!$D$10+'СЕТ СН'!$H$6-'СЕТ СН'!$H$19</f>
        <v>1768.5069197999999</v>
      </c>
      <c r="H99" s="36">
        <f>SUMIFS(СВЦЭМ!$C$39:$C$782,СВЦЭМ!$A$39:$A$782,$A99,СВЦЭМ!$B$39:$B$782,H$83)+'СЕТ СН'!$H$9+СВЦЭМ!$D$10+'СЕТ СН'!$H$6-'СЕТ СН'!$H$19</f>
        <v>1752.4072173199997</v>
      </c>
      <c r="I99" s="36">
        <f>SUMIFS(СВЦЭМ!$C$39:$C$782,СВЦЭМ!$A$39:$A$782,$A99,СВЦЭМ!$B$39:$B$782,I$83)+'СЕТ СН'!$H$9+СВЦЭМ!$D$10+'СЕТ СН'!$H$6-'СЕТ СН'!$H$19</f>
        <v>1737.9047653399998</v>
      </c>
      <c r="J99" s="36">
        <f>SUMIFS(СВЦЭМ!$C$39:$C$782,СВЦЭМ!$A$39:$A$782,$A99,СВЦЭМ!$B$39:$B$782,J$83)+'СЕТ СН'!$H$9+СВЦЭМ!$D$10+'СЕТ СН'!$H$6-'СЕТ СН'!$H$19</f>
        <v>1677.7063265799998</v>
      </c>
      <c r="K99" s="36">
        <f>SUMIFS(СВЦЭМ!$C$39:$C$782,СВЦЭМ!$A$39:$A$782,$A99,СВЦЭМ!$B$39:$B$782,K$83)+'СЕТ СН'!$H$9+СВЦЭМ!$D$10+'СЕТ СН'!$H$6-'СЕТ СН'!$H$19</f>
        <v>1655.7351065099999</v>
      </c>
      <c r="L99" s="36">
        <f>SUMIFS(СВЦЭМ!$C$39:$C$782,СВЦЭМ!$A$39:$A$782,$A99,СВЦЭМ!$B$39:$B$782,L$83)+'СЕТ СН'!$H$9+СВЦЭМ!$D$10+'СЕТ СН'!$H$6-'СЕТ СН'!$H$19</f>
        <v>1609.0334721199999</v>
      </c>
      <c r="M99" s="36">
        <f>SUMIFS(СВЦЭМ!$C$39:$C$782,СВЦЭМ!$A$39:$A$782,$A99,СВЦЭМ!$B$39:$B$782,M$83)+'СЕТ СН'!$H$9+СВЦЭМ!$D$10+'СЕТ СН'!$H$6-'СЕТ СН'!$H$19</f>
        <v>1605.6743690599999</v>
      </c>
      <c r="N99" s="36">
        <f>SUMIFS(СВЦЭМ!$C$39:$C$782,СВЦЭМ!$A$39:$A$782,$A99,СВЦЭМ!$B$39:$B$782,N$83)+'СЕТ СН'!$H$9+СВЦЭМ!$D$10+'СЕТ СН'!$H$6-'СЕТ СН'!$H$19</f>
        <v>1646.80243802</v>
      </c>
      <c r="O99" s="36">
        <f>SUMIFS(СВЦЭМ!$C$39:$C$782,СВЦЭМ!$A$39:$A$782,$A99,СВЦЭМ!$B$39:$B$782,O$83)+'СЕТ СН'!$H$9+СВЦЭМ!$D$10+'СЕТ СН'!$H$6-'СЕТ СН'!$H$19</f>
        <v>1661.5532884299998</v>
      </c>
      <c r="P99" s="36">
        <f>SUMIFS(СВЦЭМ!$C$39:$C$782,СВЦЭМ!$A$39:$A$782,$A99,СВЦЭМ!$B$39:$B$782,P$83)+'СЕТ СН'!$H$9+СВЦЭМ!$D$10+'СЕТ СН'!$H$6-'СЕТ СН'!$H$19</f>
        <v>1672.3698486699998</v>
      </c>
      <c r="Q99" s="36">
        <f>SUMIFS(СВЦЭМ!$C$39:$C$782,СВЦЭМ!$A$39:$A$782,$A99,СВЦЭМ!$B$39:$B$782,Q$83)+'СЕТ СН'!$H$9+СВЦЭМ!$D$10+'СЕТ СН'!$H$6-'СЕТ СН'!$H$19</f>
        <v>1689.2088613399999</v>
      </c>
      <c r="R99" s="36">
        <f>SUMIFS(СВЦЭМ!$C$39:$C$782,СВЦЭМ!$A$39:$A$782,$A99,СВЦЭМ!$B$39:$B$782,R$83)+'СЕТ СН'!$H$9+СВЦЭМ!$D$10+'СЕТ СН'!$H$6-'СЕТ СН'!$H$19</f>
        <v>1706.24940664</v>
      </c>
      <c r="S99" s="36">
        <f>SUMIFS(СВЦЭМ!$C$39:$C$782,СВЦЭМ!$A$39:$A$782,$A99,СВЦЭМ!$B$39:$B$782,S$83)+'СЕТ СН'!$H$9+СВЦЭМ!$D$10+'СЕТ СН'!$H$6-'СЕТ СН'!$H$19</f>
        <v>1691.7130749299999</v>
      </c>
      <c r="T99" s="36">
        <f>SUMIFS(СВЦЭМ!$C$39:$C$782,СВЦЭМ!$A$39:$A$782,$A99,СВЦЭМ!$B$39:$B$782,T$83)+'СЕТ СН'!$H$9+СВЦЭМ!$D$10+'СЕТ СН'!$H$6-'СЕТ СН'!$H$19</f>
        <v>1667.7057507799998</v>
      </c>
      <c r="U99" s="36">
        <f>SUMIFS(СВЦЭМ!$C$39:$C$782,СВЦЭМ!$A$39:$A$782,$A99,СВЦЭМ!$B$39:$B$782,U$83)+'СЕТ СН'!$H$9+СВЦЭМ!$D$10+'СЕТ СН'!$H$6-'СЕТ СН'!$H$19</f>
        <v>1644.5664223299998</v>
      </c>
      <c r="V99" s="36">
        <f>SUMIFS(СВЦЭМ!$C$39:$C$782,СВЦЭМ!$A$39:$A$782,$A99,СВЦЭМ!$B$39:$B$782,V$83)+'СЕТ СН'!$H$9+СВЦЭМ!$D$10+'СЕТ СН'!$H$6-'СЕТ СН'!$H$19</f>
        <v>1613.7042947999998</v>
      </c>
      <c r="W99" s="36">
        <f>SUMIFS(СВЦЭМ!$C$39:$C$782,СВЦЭМ!$A$39:$A$782,$A99,СВЦЭМ!$B$39:$B$782,W$83)+'СЕТ СН'!$H$9+СВЦЭМ!$D$10+'СЕТ СН'!$H$6-'СЕТ СН'!$H$19</f>
        <v>1605.0682086299998</v>
      </c>
      <c r="X99" s="36">
        <f>SUMIFS(СВЦЭМ!$C$39:$C$782,СВЦЭМ!$A$39:$A$782,$A99,СВЦЭМ!$B$39:$B$782,X$83)+'СЕТ СН'!$H$9+СВЦЭМ!$D$10+'СЕТ СН'!$H$6-'СЕТ СН'!$H$19</f>
        <v>1657.43324401</v>
      </c>
      <c r="Y99" s="36">
        <f>SUMIFS(СВЦЭМ!$C$39:$C$782,СВЦЭМ!$A$39:$A$782,$A99,СВЦЭМ!$B$39:$B$782,Y$83)+'СЕТ СН'!$H$9+СВЦЭМ!$D$10+'СЕТ СН'!$H$6-'СЕТ СН'!$H$19</f>
        <v>1660.5567043099998</v>
      </c>
    </row>
    <row r="100" spans="1:25" ht="15.75" x14ac:dyDescent="0.2">
      <c r="A100" s="35">
        <f t="shared" si="2"/>
        <v>44668</v>
      </c>
      <c r="B100" s="36">
        <f>SUMIFS(СВЦЭМ!$C$39:$C$782,СВЦЭМ!$A$39:$A$782,$A100,СВЦЭМ!$B$39:$B$782,B$83)+'СЕТ СН'!$H$9+СВЦЭМ!$D$10+'СЕТ СН'!$H$6-'СЕТ СН'!$H$19</f>
        <v>1781.3604999899999</v>
      </c>
      <c r="C100" s="36">
        <f>SUMIFS(СВЦЭМ!$C$39:$C$782,СВЦЭМ!$A$39:$A$782,$A100,СВЦЭМ!$B$39:$B$782,C$83)+'СЕТ СН'!$H$9+СВЦЭМ!$D$10+'СЕТ СН'!$H$6-'СЕТ СН'!$H$19</f>
        <v>1787.7775797899999</v>
      </c>
      <c r="D100" s="36">
        <f>SUMIFS(СВЦЭМ!$C$39:$C$782,СВЦЭМ!$A$39:$A$782,$A100,СВЦЭМ!$B$39:$B$782,D$83)+'СЕТ СН'!$H$9+СВЦЭМ!$D$10+'СЕТ СН'!$H$6-'СЕТ СН'!$H$19</f>
        <v>1803.8952537099999</v>
      </c>
      <c r="E100" s="36">
        <f>SUMIFS(СВЦЭМ!$C$39:$C$782,СВЦЭМ!$A$39:$A$782,$A100,СВЦЭМ!$B$39:$B$782,E$83)+'СЕТ СН'!$H$9+СВЦЭМ!$D$10+'СЕТ СН'!$H$6-'СЕТ СН'!$H$19</f>
        <v>1876.4593638299998</v>
      </c>
      <c r="F100" s="36">
        <f>SUMIFS(СВЦЭМ!$C$39:$C$782,СВЦЭМ!$A$39:$A$782,$A100,СВЦЭМ!$B$39:$B$782,F$83)+'СЕТ СН'!$H$9+СВЦЭМ!$D$10+'СЕТ СН'!$H$6-'СЕТ СН'!$H$19</f>
        <v>1882.2624813699999</v>
      </c>
      <c r="G100" s="36">
        <f>SUMIFS(СВЦЭМ!$C$39:$C$782,СВЦЭМ!$A$39:$A$782,$A100,СВЦЭМ!$B$39:$B$782,G$83)+'СЕТ СН'!$H$9+СВЦЭМ!$D$10+'СЕТ СН'!$H$6-'СЕТ СН'!$H$19</f>
        <v>1875.2452141799999</v>
      </c>
      <c r="H100" s="36">
        <f>SUMIFS(СВЦЭМ!$C$39:$C$782,СВЦЭМ!$A$39:$A$782,$A100,СВЦЭМ!$B$39:$B$782,H$83)+'СЕТ СН'!$H$9+СВЦЭМ!$D$10+'СЕТ СН'!$H$6-'СЕТ СН'!$H$19</f>
        <v>1829.6034466499998</v>
      </c>
      <c r="I100" s="36">
        <f>SUMIFS(СВЦЭМ!$C$39:$C$782,СВЦЭМ!$A$39:$A$782,$A100,СВЦЭМ!$B$39:$B$782,I$83)+'СЕТ СН'!$H$9+СВЦЭМ!$D$10+'СЕТ СН'!$H$6-'СЕТ СН'!$H$19</f>
        <v>1786.2418857499999</v>
      </c>
      <c r="J100" s="36">
        <f>SUMIFS(СВЦЭМ!$C$39:$C$782,СВЦЭМ!$A$39:$A$782,$A100,СВЦЭМ!$B$39:$B$782,J$83)+'СЕТ СН'!$H$9+СВЦЭМ!$D$10+'СЕТ СН'!$H$6-'СЕТ СН'!$H$19</f>
        <v>1725.8411534799998</v>
      </c>
      <c r="K100" s="36">
        <f>SUMIFS(СВЦЭМ!$C$39:$C$782,СВЦЭМ!$A$39:$A$782,$A100,СВЦЭМ!$B$39:$B$782,K$83)+'СЕТ СН'!$H$9+СВЦЭМ!$D$10+'СЕТ СН'!$H$6-'СЕТ СН'!$H$19</f>
        <v>1709.1816123699998</v>
      </c>
      <c r="L100" s="36">
        <f>SUMIFS(СВЦЭМ!$C$39:$C$782,СВЦЭМ!$A$39:$A$782,$A100,СВЦЭМ!$B$39:$B$782,L$83)+'СЕТ СН'!$H$9+СВЦЭМ!$D$10+'СЕТ СН'!$H$6-'СЕТ СН'!$H$19</f>
        <v>1688.22414878</v>
      </c>
      <c r="M100" s="36">
        <f>SUMIFS(СВЦЭМ!$C$39:$C$782,СВЦЭМ!$A$39:$A$782,$A100,СВЦЭМ!$B$39:$B$782,M$83)+'СЕТ СН'!$H$9+СВЦЭМ!$D$10+'СЕТ СН'!$H$6-'СЕТ СН'!$H$19</f>
        <v>1703.2540137199999</v>
      </c>
      <c r="N100" s="36">
        <f>SUMIFS(СВЦЭМ!$C$39:$C$782,СВЦЭМ!$A$39:$A$782,$A100,СВЦЭМ!$B$39:$B$782,N$83)+'СЕТ СН'!$H$9+СВЦЭМ!$D$10+'СЕТ СН'!$H$6-'СЕТ СН'!$H$19</f>
        <v>1732.8278409799998</v>
      </c>
      <c r="O100" s="36">
        <f>SUMIFS(СВЦЭМ!$C$39:$C$782,СВЦЭМ!$A$39:$A$782,$A100,СВЦЭМ!$B$39:$B$782,O$83)+'СЕТ СН'!$H$9+СВЦЭМ!$D$10+'СЕТ СН'!$H$6-'СЕТ СН'!$H$19</f>
        <v>1765.4766025299998</v>
      </c>
      <c r="P100" s="36">
        <f>SUMIFS(СВЦЭМ!$C$39:$C$782,СВЦЭМ!$A$39:$A$782,$A100,СВЦЭМ!$B$39:$B$782,P$83)+'СЕТ СН'!$H$9+СВЦЭМ!$D$10+'СЕТ СН'!$H$6-'СЕТ СН'!$H$19</f>
        <v>1776.4074959599998</v>
      </c>
      <c r="Q100" s="36">
        <f>SUMIFS(СВЦЭМ!$C$39:$C$782,СВЦЭМ!$A$39:$A$782,$A100,СВЦЭМ!$B$39:$B$782,Q$83)+'СЕТ СН'!$H$9+СВЦЭМ!$D$10+'СЕТ СН'!$H$6-'СЕТ СН'!$H$19</f>
        <v>1778.7627589099998</v>
      </c>
      <c r="R100" s="36">
        <f>SUMIFS(СВЦЭМ!$C$39:$C$782,СВЦЭМ!$A$39:$A$782,$A100,СВЦЭМ!$B$39:$B$782,R$83)+'СЕТ СН'!$H$9+СВЦЭМ!$D$10+'СЕТ СН'!$H$6-'СЕТ СН'!$H$19</f>
        <v>1759.83743349</v>
      </c>
      <c r="S100" s="36">
        <f>SUMIFS(СВЦЭМ!$C$39:$C$782,СВЦЭМ!$A$39:$A$782,$A100,СВЦЭМ!$B$39:$B$782,S$83)+'СЕТ СН'!$H$9+СВЦЭМ!$D$10+'СЕТ СН'!$H$6-'СЕТ СН'!$H$19</f>
        <v>1678.6001526499999</v>
      </c>
      <c r="T100" s="36">
        <f>SUMIFS(СВЦЭМ!$C$39:$C$782,СВЦЭМ!$A$39:$A$782,$A100,СВЦЭМ!$B$39:$B$782,T$83)+'СЕТ СН'!$H$9+СВЦЭМ!$D$10+'СЕТ СН'!$H$6-'СЕТ СН'!$H$19</f>
        <v>1642.2461352099999</v>
      </c>
      <c r="U100" s="36">
        <f>SUMIFS(СВЦЭМ!$C$39:$C$782,СВЦЭМ!$A$39:$A$782,$A100,СВЦЭМ!$B$39:$B$782,U$83)+'СЕТ СН'!$H$9+СВЦЭМ!$D$10+'СЕТ СН'!$H$6-'СЕТ СН'!$H$19</f>
        <v>1630.7780243799998</v>
      </c>
      <c r="V100" s="36">
        <f>SUMIFS(СВЦЭМ!$C$39:$C$782,СВЦЭМ!$A$39:$A$782,$A100,СВЦЭМ!$B$39:$B$782,V$83)+'СЕТ СН'!$H$9+СВЦЭМ!$D$10+'СЕТ СН'!$H$6-'СЕТ СН'!$H$19</f>
        <v>1655.7697902899999</v>
      </c>
      <c r="W100" s="36">
        <f>SUMIFS(СВЦЭМ!$C$39:$C$782,СВЦЭМ!$A$39:$A$782,$A100,СВЦЭМ!$B$39:$B$782,W$83)+'СЕТ СН'!$H$9+СВЦЭМ!$D$10+'СЕТ СН'!$H$6-'СЕТ СН'!$H$19</f>
        <v>1694.8012110199998</v>
      </c>
      <c r="X100" s="36">
        <f>SUMIFS(СВЦЭМ!$C$39:$C$782,СВЦЭМ!$A$39:$A$782,$A100,СВЦЭМ!$B$39:$B$782,X$83)+'СЕТ СН'!$H$9+СВЦЭМ!$D$10+'СЕТ СН'!$H$6-'СЕТ СН'!$H$19</f>
        <v>1676.5746984099999</v>
      </c>
      <c r="Y100" s="36">
        <f>SUMIFS(СВЦЭМ!$C$39:$C$782,СВЦЭМ!$A$39:$A$782,$A100,СВЦЭМ!$B$39:$B$782,Y$83)+'СЕТ СН'!$H$9+СВЦЭМ!$D$10+'СЕТ СН'!$H$6-'СЕТ СН'!$H$19</f>
        <v>1725.5014454399998</v>
      </c>
    </row>
    <row r="101" spans="1:25" ht="15.75" x14ac:dyDescent="0.2">
      <c r="A101" s="35">
        <f t="shared" si="2"/>
        <v>44669</v>
      </c>
      <c r="B101" s="36">
        <f>SUMIFS(СВЦЭМ!$C$39:$C$782,СВЦЭМ!$A$39:$A$782,$A101,СВЦЭМ!$B$39:$B$782,B$83)+'СЕТ СН'!$H$9+СВЦЭМ!$D$10+'СЕТ СН'!$H$6-'СЕТ СН'!$H$19</f>
        <v>1699.6862220599999</v>
      </c>
      <c r="C101" s="36">
        <f>SUMIFS(СВЦЭМ!$C$39:$C$782,СВЦЭМ!$A$39:$A$782,$A101,СВЦЭМ!$B$39:$B$782,C$83)+'СЕТ СН'!$H$9+СВЦЭМ!$D$10+'СЕТ СН'!$H$6-'СЕТ СН'!$H$19</f>
        <v>1734.10940188</v>
      </c>
      <c r="D101" s="36">
        <f>SUMIFS(СВЦЭМ!$C$39:$C$782,СВЦЭМ!$A$39:$A$782,$A101,СВЦЭМ!$B$39:$B$782,D$83)+'СЕТ СН'!$H$9+СВЦЭМ!$D$10+'СЕТ СН'!$H$6-'СЕТ СН'!$H$19</f>
        <v>1786.8218995199998</v>
      </c>
      <c r="E101" s="36">
        <f>SUMIFS(СВЦЭМ!$C$39:$C$782,СВЦЭМ!$A$39:$A$782,$A101,СВЦЭМ!$B$39:$B$782,E$83)+'СЕТ СН'!$H$9+СВЦЭМ!$D$10+'СЕТ СН'!$H$6-'СЕТ СН'!$H$19</f>
        <v>1812.2020660699998</v>
      </c>
      <c r="F101" s="36">
        <f>SUMIFS(СВЦЭМ!$C$39:$C$782,СВЦЭМ!$A$39:$A$782,$A101,СВЦЭМ!$B$39:$B$782,F$83)+'СЕТ СН'!$H$9+СВЦЭМ!$D$10+'СЕТ СН'!$H$6-'СЕТ СН'!$H$19</f>
        <v>1824.2361400199998</v>
      </c>
      <c r="G101" s="36">
        <f>SUMIFS(СВЦЭМ!$C$39:$C$782,СВЦЭМ!$A$39:$A$782,$A101,СВЦЭМ!$B$39:$B$782,G$83)+'СЕТ СН'!$H$9+СВЦЭМ!$D$10+'СЕТ СН'!$H$6-'СЕТ СН'!$H$19</f>
        <v>1845.1551462999998</v>
      </c>
      <c r="H101" s="36">
        <f>SUMIFS(СВЦЭМ!$C$39:$C$782,СВЦЭМ!$A$39:$A$782,$A101,СВЦЭМ!$B$39:$B$782,H$83)+'СЕТ СН'!$H$9+СВЦЭМ!$D$10+'СЕТ СН'!$H$6-'СЕТ СН'!$H$19</f>
        <v>1782.5772734899999</v>
      </c>
      <c r="I101" s="36">
        <f>SUMIFS(СВЦЭМ!$C$39:$C$782,СВЦЭМ!$A$39:$A$782,$A101,СВЦЭМ!$B$39:$B$782,I$83)+'СЕТ СН'!$H$9+СВЦЭМ!$D$10+'СЕТ СН'!$H$6-'СЕТ СН'!$H$19</f>
        <v>1732.3857720999999</v>
      </c>
      <c r="J101" s="36">
        <f>SUMIFS(СВЦЭМ!$C$39:$C$782,СВЦЭМ!$A$39:$A$782,$A101,СВЦЭМ!$B$39:$B$782,J$83)+'СЕТ СН'!$H$9+СВЦЭМ!$D$10+'СЕТ СН'!$H$6-'СЕТ СН'!$H$19</f>
        <v>1694.3742005799998</v>
      </c>
      <c r="K101" s="36">
        <f>SUMIFS(СВЦЭМ!$C$39:$C$782,СВЦЭМ!$A$39:$A$782,$A101,СВЦЭМ!$B$39:$B$782,K$83)+'СЕТ СН'!$H$9+СВЦЭМ!$D$10+'СЕТ СН'!$H$6-'СЕТ СН'!$H$19</f>
        <v>1674.2651537299998</v>
      </c>
      <c r="L101" s="36">
        <f>SUMIFS(СВЦЭМ!$C$39:$C$782,СВЦЭМ!$A$39:$A$782,$A101,СВЦЭМ!$B$39:$B$782,L$83)+'СЕТ СН'!$H$9+СВЦЭМ!$D$10+'СЕТ СН'!$H$6-'СЕТ СН'!$H$19</f>
        <v>1683.3865172499998</v>
      </c>
      <c r="M101" s="36">
        <f>SUMIFS(СВЦЭМ!$C$39:$C$782,СВЦЭМ!$A$39:$A$782,$A101,СВЦЭМ!$B$39:$B$782,M$83)+'СЕТ СН'!$H$9+СВЦЭМ!$D$10+'СЕТ СН'!$H$6-'СЕТ СН'!$H$19</f>
        <v>1698.53665538</v>
      </c>
      <c r="N101" s="36">
        <f>SUMIFS(СВЦЭМ!$C$39:$C$782,СВЦЭМ!$A$39:$A$782,$A101,СВЦЭМ!$B$39:$B$782,N$83)+'СЕТ СН'!$H$9+СВЦЭМ!$D$10+'СЕТ СН'!$H$6-'СЕТ СН'!$H$19</f>
        <v>1731.6130879199998</v>
      </c>
      <c r="O101" s="36">
        <f>SUMIFS(СВЦЭМ!$C$39:$C$782,СВЦЭМ!$A$39:$A$782,$A101,СВЦЭМ!$B$39:$B$782,O$83)+'СЕТ СН'!$H$9+СВЦЭМ!$D$10+'СЕТ СН'!$H$6-'СЕТ СН'!$H$19</f>
        <v>1757.6850834499999</v>
      </c>
      <c r="P101" s="36">
        <f>SUMIFS(СВЦЭМ!$C$39:$C$782,СВЦЭМ!$A$39:$A$782,$A101,СВЦЭМ!$B$39:$B$782,P$83)+'СЕТ СН'!$H$9+СВЦЭМ!$D$10+'СЕТ СН'!$H$6-'СЕТ СН'!$H$19</f>
        <v>1782.6197504299998</v>
      </c>
      <c r="Q101" s="36">
        <f>SUMIFS(СВЦЭМ!$C$39:$C$782,СВЦЭМ!$A$39:$A$782,$A101,СВЦЭМ!$B$39:$B$782,Q$83)+'СЕТ СН'!$H$9+СВЦЭМ!$D$10+'СЕТ СН'!$H$6-'СЕТ СН'!$H$19</f>
        <v>1785.0437954999998</v>
      </c>
      <c r="R101" s="36">
        <f>SUMIFS(СВЦЭМ!$C$39:$C$782,СВЦЭМ!$A$39:$A$782,$A101,СВЦЭМ!$B$39:$B$782,R$83)+'СЕТ СН'!$H$9+СВЦЭМ!$D$10+'СЕТ СН'!$H$6-'СЕТ СН'!$H$19</f>
        <v>1770.3255050099999</v>
      </c>
      <c r="S101" s="36">
        <f>SUMIFS(СВЦЭМ!$C$39:$C$782,СВЦЭМ!$A$39:$A$782,$A101,СВЦЭМ!$B$39:$B$782,S$83)+'СЕТ СН'!$H$9+СВЦЭМ!$D$10+'СЕТ СН'!$H$6-'СЕТ СН'!$H$19</f>
        <v>1705.0446599099998</v>
      </c>
      <c r="T101" s="36">
        <f>SUMIFS(СВЦЭМ!$C$39:$C$782,СВЦЭМ!$A$39:$A$782,$A101,СВЦЭМ!$B$39:$B$782,T$83)+'СЕТ СН'!$H$9+СВЦЭМ!$D$10+'СЕТ СН'!$H$6-'СЕТ СН'!$H$19</f>
        <v>1665.7017158699998</v>
      </c>
      <c r="U101" s="36">
        <f>SUMIFS(СВЦЭМ!$C$39:$C$782,СВЦЭМ!$A$39:$A$782,$A101,СВЦЭМ!$B$39:$B$782,U$83)+'СЕТ СН'!$H$9+СВЦЭМ!$D$10+'СЕТ СН'!$H$6-'СЕТ СН'!$H$19</f>
        <v>1664.0000383299998</v>
      </c>
      <c r="V101" s="36">
        <f>SUMIFS(СВЦЭМ!$C$39:$C$782,СВЦЭМ!$A$39:$A$782,$A101,СВЦЭМ!$B$39:$B$782,V$83)+'СЕТ СН'!$H$9+СВЦЭМ!$D$10+'СЕТ СН'!$H$6-'СЕТ СН'!$H$19</f>
        <v>1656.8145992999998</v>
      </c>
      <c r="W101" s="36">
        <f>SUMIFS(СВЦЭМ!$C$39:$C$782,СВЦЭМ!$A$39:$A$782,$A101,СВЦЭМ!$B$39:$B$782,W$83)+'СЕТ СН'!$H$9+СВЦЭМ!$D$10+'СЕТ СН'!$H$6-'СЕТ СН'!$H$19</f>
        <v>1690.1602978299998</v>
      </c>
      <c r="X101" s="36">
        <f>SUMIFS(СВЦЭМ!$C$39:$C$782,СВЦЭМ!$A$39:$A$782,$A101,СВЦЭМ!$B$39:$B$782,X$83)+'СЕТ СН'!$H$9+СВЦЭМ!$D$10+'СЕТ СН'!$H$6-'СЕТ СН'!$H$19</f>
        <v>1719.8912313699998</v>
      </c>
      <c r="Y101" s="36">
        <f>SUMIFS(СВЦЭМ!$C$39:$C$782,СВЦЭМ!$A$39:$A$782,$A101,СВЦЭМ!$B$39:$B$782,Y$83)+'СЕТ СН'!$H$9+СВЦЭМ!$D$10+'СЕТ СН'!$H$6-'СЕТ СН'!$H$19</f>
        <v>1722.9895469899998</v>
      </c>
    </row>
    <row r="102" spans="1:25" ht="15.75" x14ac:dyDescent="0.2">
      <c r="A102" s="35">
        <f t="shared" si="2"/>
        <v>44670</v>
      </c>
      <c r="B102" s="36">
        <f>SUMIFS(СВЦЭМ!$C$39:$C$782,СВЦЭМ!$A$39:$A$782,$A102,СВЦЭМ!$B$39:$B$782,B$83)+'СЕТ СН'!$H$9+СВЦЭМ!$D$10+'СЕТ СН'!$H$6-'СЕТ СН'!$H$19</f>
        <v>1557.8665402299998</v>
      </c>
      <c r="C102" s="36">
        <f>SUMIFS(СВЦЭМ!$C$39:$C$782,СВЦЭМ!$A$39:$A$782,$A102,СВЦЭМ!$B$39:$B$782,C$83)+'СЕТ СН'!$H$9+СВЦЭМ!$D$10+'СЕТ СН'!$H$6-'СЕТ СН'!$H$19</f>
        <v>1591.3164611799998</v>
      </c>
      <c r="D102" s="36">
        <f>SUMIFS(СВЦЭМ!$C$39:$C$782,СВЦЭМ!$A$39:$A$782,$A102,СВЦЭМ!$B$39:$B$782,D$83)+'СЕТ СН'!$H$9+СВЦЭМ!$D$10+'СЕТ СН'!$H$6-'СЕТ СН'!$H$19</f>
        <v>1643.2122065999999</v>
      </c>
      <c r="E102" s="36">
        <f>SUMIFS(СВЦЭМ!$C$39:$C$782,СВЦЭМ!$A$39:$A$782,$A102,СВЦЭМ!$B$39:$B$782,E$83)+'СЕТ СН'!$H$9+СВЦЭМ!$D$10+'СЕТ СН'!$H$6-'СЕТ СН'!$H$19</f>
        <v>1657.0893141299998</v>
      </c>
      <c r="F102" s="36">
        <f>SUMIFS(СВЦЭМ!$C$39:$C$782,СВЦЭМ!$A$39:$A$782,$A102,СВЦЭМ!$B$39:$B$782,F$83)+'СЕТ СН'!$H$9+СВЦЭМ!$D$10+'СЕТ СН'!$H$6-'СЕТ СН'!$H$19</f>
        <v>1662.9728693299999</v>
      </c>
      <c r="G102" s="36">
        <f>SUMIFS(СВЦЭМ!$C$39:$C$782,СВЦЭМ!$A$39:$A$782,$A102,СВЦЭМ!$B$39:$B$782,G$83)+'СЕТ СН'!$H$9+СВЦЭМ!$D$10+'СЕТ СН'!$H$6-'СЕТ СН'!$H$19</f>
        <v>1646.1467112099999</v>
      </c>
      <c r="H102" s="36">
        <f>SUMIFS(СВЦЭМ!$C$39:$C$782,СВЦЭМ!$A$39:$A$782,$A102,СВЦЭМ!$B$39:$B$782,H$83)+'СЕТ СН'!$H$9+СВЦЭМ!$D$10+'СЕТ СН'!$H$6-'СЕТ СН'!$H$19</f>
        <v>1636.3535748099998</v>
      </c>
      <c r="I102" s="36">
        <f>SUMIFS(СВЦЭМ!$C$39:$C$782,СВЦЭМ!$A$39:$A$782,$A102,СВЦЭМ!$B$39:$B$782,I$83)+'СЕТ СН'!$H$9+СВЦЭМ!$D$10+'СЕТ СН'!$H$6-'СЕТ СН'!$H$19</f>
        <v>1595.3067861699999</v>
      </c>
      <c r="J102" s="36">
        <f>SUMIFS(СВЦЭМ!$C$39:$C$782,СВЦЭМ!$A$39:$A$782,$A102,СВЦЭМ!$B$39:$B$782,J$83)+'СЕТ СН'!$H$9+СВЦЭМ!$D$10+'СЕТ СН'!$H$6-'СЕТ СН'!$H$19</f>
        <v>1557.4421665799998</v>
      </c>
      <c r="K102" s="36">
        <f>SUMIFS(СВЦЭМ!$C$39:$C$782,СВЦЭМ!$A$39:$A$782,$A102,СВЦЭМ!$B$39:$B$782,K$83)+'СЕТ СН'!$H$9+СВЦЭМ!$D$10+'СЕТ СН'!$H$6-'СЕТ СН'!$H$19</f>
        <v>1549.6504883099999</v>
      </c>
      <c r="L102" s="36">
        <f>SUMIFS(СВЦЭМ!$C$39:$C$782,СВЦЭМ!$A$39:$A$782,$A102,СВЦЭМ!$B$39:$B$782,L$83)+'СЕТ СН'!$H$9+СВЦЭМ!$D$10+'СЕТ СН'!$H$6-'СЕТ СН'!$H$19</f>
        <v>1533.9113062199999</v>
      </c>
      <c r="M102" s="36">
        <f>SUMIFS(СВЦЭМ!$C$39:$C$782,СВЦЭМ!$A$39:$A$782,$A102,СВЦЭМ!$B$39:$B$782,M$83)+'СЕТ СН'!$H$9+СВЦЭМ!$D$10+'СЕТ СН'!$H$6-'СЕТ СН'!$H$19</f>
        <v>1557.3939176699998</v>
      </c>
      <c r="N102" s="36">
        <f>SUMIFS(СВЦЭМ!$C$39:$C$782,СВЦЭМ!$A$39:$A$782,$A102,СВЦЭМ!$B$39:$B$782,N$83)+'СЕТ СН'!$H$9+СВЦЭМ!$D$10+'СЕТ СН'!$H$6-'СЕТ СН'!$H$19</f>
        <v>1565.5619035299999</v>
      </c>
      <c r="O102" s="36">
        <f>SUMIFS(СВЦЭМ!$C$39:$C$782,СВЦЭМ!$A$39:$A$782,$A102,СВЦЭМ!$B$39:$B$782,O$83)+'СЕТ СН'!$H$9+СВЦЭМ!$D$10+'СЕТ СН'!$H$6-'СЕТ СН'!$H$19</f>
        <v>1570.6063875699999</v>
      </c>
      <c r="P102" s="36">
        <f>SUMIFS(СВЦЭМ!$C$39:$C$782,СВЦЭМ!$A$39:$A$782,$A102,СВЦЭМ!$B$39:$B$782,P$83)+'СЕТ СН'!$H$9+СВЦЭМ!$D$10+'СЕТ СН'!$H$6-'СЕТ СН'!$H$19</f>
        <v>1590.9290312399999</v>
      </c>
      <c r="Q102" s="36">
        <f>SUMIFS(СВЦЭМ!$C$39:$C$782,СВЦЭМ!$A$39:$A$782,$A102,СВЦЭМ!$B$39:$B$782,Q$83)+'СЕТ СН'!$H$9+СВЦЭМ!$D$10+'СЕТ СН'!$H$6-'СЕТ СН'!$H$19</f>
        <v>1601.2394429699998</v>
      </c>
      <c r="R102" s="36">
        <f>SUMIFS(СВЦЭМ!$C$39:$C$782,СВЦЭМ!$A$39:$A$782,$A102,СВЦЭМ!$B$39:$B$782,R$83)+'СЕТ СН'!$H$9+СВЦЭМ!$D$10+'СЕТ СН'!$H$6-'СЕТ СН'!$H$19</f>
        <v>1617.8838979899999</v>
      </c>
      <c r="S102" s="36">
        <f>SUMIFS(СВЦЭМ!$C$39:$C$782,СВЦЭМ!$A$39:$A$782,$A102,СВЦЭМ!$B$39:$B$782,S$83)+'СЕТ СН'!$H$9+СВЦЭМ!$D$10+'СЕТ СН'!$H$6-'СЕТ СН'!$H$19</f>
        <v>1609.8476239699999</v>
      </c>
      <c r="T102" s="36">
        <f>SUMIFS(СВЦЭМ!$C$39:$C$782,СВЦЭМ!$A$39:$A$782,$A102,СВЦЭМ!$B$39:$B$782,T$83)+'СЕТ СН'!$H$9+СВЦЭМ!$D$10+'СЕТ СН'!$H$6-'СЕТ СН'!$H$19</f>
        <v>1592.2251616199999</v>
      </c>
      <c r="U102" s="36">
        <f>SUMIFS(СВЦЭМ!$C$39:$C$782,СВЦЭМ!$A$39:$A$782,$A102,СВЦЭМ!$B$39:$B$782,U$83)+'СЕТ СН'!$H$9+СВЦЭМ!$D$10+'СЕТ СН'!$H$6-'СЕТ СН'!$H$19</f>
        <v>1554.8192943999998</v>
      </c>
      <c r="V102" s="36">
        <f>SUMIFS(СВЦЭМ!$C$39:$C$782,СВЦЭМ!$A$39:$A$782,$A102,СВЦЭМ!$B$39:$B$782,V$83)+'СЕТ СН'!$H$9+СВЦЭМ!$D$10+'СЕТ СН'!$H$6-'СЕТ СН'!$H$19</f>
        <v>1536.7402940699999</v>
      </c>
      <c r="W102" s="36">
        <f>SUMIFS(СВЦЭМ!$C$39:$C$782,СВЦЭМ!$A$39:$A$782,$A102,СВЦЭМ!$B$39:$B$782,W$83)+'СЕТ СН'!$H$9+СВЦЭМ!$D$10+'СЕТ СН'!$H$6-'СЕТ СН'!$H$19</f>
        <v>1532.2754978999999</v>
      </c>
      <c r="X102" s="36">
        <f>SUMIFS(СВЦЭМ!$C$39:$C$782,СВЦЭМ!$A$39:$A$782,$A102,СВЦЭМ!$B$39:$B$782,X$83)+'СЕТ СН'!$H$9+СВЦЭМ!$D$10+'СЕТ СН'!$H$6-'СЕТ СН'!$H$19</f>
        <v>1559.6517323899998</v>
      </c>
      <c r="Y102" s="36">
        <f>SUMIFS(СВЦЭМ!$C$39:$C$782,СВЦЭМ!$A$39:$A$782,$A102,СВЦЭМ!$B$39:$B$782,Y$83)+'СЕТ СН'!$H$9+СВЦЭМ!$D$10+'СЕТ СН'!$H$6-'СЕТ СН'!$H$19</f>
        <v>1581.19974379</v>
      </c>
    </row>
    <row r="103" spans="1:25" ht="15.75" x14ac:dyDescent="0.2">
      <c r="A103" s="35">
        <f t="shared" si="2"/>
        <v>44671</v>
      </c>
      <c r="B103" s="36">
        <f>SUMIFS(СВЦЭМ!$C$39:$C$782,СВЦЭМ!$A$39:$A$782,$A103,СВЦЭМ!$B$39:$B$782,B$83)+'СЕТ СН'!$H$9+СВЦЭМ!$D$10+'СЕТ СН'!$H$6-'СЕТ СН'!$H$19</f>
        <v>1487.8469417399999</v>
      </c>
      <c r="C103" s="36">
        <f>SUMIFS(СВЦЭМ!$C$39:$C$782,СВЦЭМ!$A$39:$A$782,$A103,СВЦЭМ!$B$39:$B$782,C$83)+'СЕТ СН'!$H$9+СВЦЭМ!$D$10+'СЕТ СН'!$H$6-'СЕТ СН'!$H$19</f>
        <v>1535.7713067899999</v>
      </c>
      <c r="D103" s="36">
        <f>SUMIFS(СВЦЭМ!$C$39:$C$782,СВЦЭМ!$A$39:$A$782,$A103,СВЦЭМ!$B$39:$B$782,D$83)+'СЕТ СН'!$H$9+СВЦЭМ!$D$10+'СЕТ СН'!$H$6-'СЕТ СН'!$H$19</f>
        <v>1559.06649219</v>
      </c>
      <c r="E103" s="36">
        <f>SUMIFS(СВЦЭМ!$C$39:$C$782,СВЦЭМ!$A$39:$A$782,$A103,СВЦЭМ!$B$39:$B$782,E$83)+'СЕТ СН'!$H$9+СВЦЭМ!$D$10+'СЕТ СН'!$H$6-'СЕТ СН'!$H$19</f>
        <v>1572.0033669599998</v>
      </c>
      <c r="F103" s="36">
        <f>SUMIFS(СВЦЭМ!$C$39:$C$782,СВЦЭМ!$A$39:$A$782,$A103,СВЦЭМ!$B$39:$B$782,F$83)+'СЕТ СН'!$H$9+СВЦЭМ!$D$10+'СЕТ СН'!$H$6-'СЕТ СН'!$H$19</f>
        <v>1573.8043573099999</v>
      </c>
      <c r="G103" s="36">
        <f>SUMIFS(СВЦЭМ!$C$39:$C$782,СВЦЭМ!$A$39:$A$782,$A103,СВЦЭМ!$B$39:$B$782,G$83)+'СЕТ СН'!$H$9+СВЦЭМ!$D$10+'СЕТ СН'!$H$6-'СЕТ СН'!$H$19</f>
        <v>1552.8169733699999</v>
      </c>
      <c r="H103" s="36">
        <f>SUMIFS(СВЦЭМ!$C$39:$C$782,СВЦЭМ!$A$39:$A$782,$A103,СВЦЭМ!$B$39:$B$782,H$83)+'СЕТ СН'!$H$9+СВЦЭМ!$D$10+'СЕТ СН'!$H$6-'СЕТ СН'!$H$19</f>
        <v>1503.97193296</v>
      </c>
      <c r="I103" s="36">
        <f>SUMIFS(СВЦЭМ!$C$39:$C$782,СВЦЭМ!$A$39:$A$782,$A103,СВЦЭМ!$B$39:$B$782,I$83)+'СЕТ СН'!$H$9+СВЦЭМ!$D$10+'СЕТ СН'!$H$6-'СЕТ СН'!$H$19</f>
        <v>1513.7326342199999</v>
      </c>
      <c r="J103" s="36">
        <f>SUMIFS(СВЦЭМ!$C$39:$C$782,СВЦЭМ!$A$39:$A$782,$A103,СВЦЭМ!$B$39:$B$782,J$83)+'СЕТ СН'!$H$9+СВЦЭМ!$D$10+'СЕТ СН'!$H$6-'СЕТ СН'!$H$19</f>
        <v>1520.4056929999999</v>
      </c>
      <c r="K103" s="36">
        <f>SUMIFS(СВЦЭМ!$C$39:$C$782,СВЦЭМ!$A$39:$A$782,$A103,СВЦЭМ!$B$39:$B$782,K$83)+'СЕТ СН'!$H$9+СВЦЭМ!$D$10+'СЕТ СН'!$H$6-'СЕТ СН'!$H$19</f>
        <v>1511.4517390199999</v>
      </c>
      <c r="L103" s="36">
        <f>SUMIFS(СВЦЭМ!$C$39:$C$782,СВЦЭМ!$A$39:$A$782,$A103,СВЦЭМ!$B$39:$B$782,L$83)+'СЕТ СН'!$H$9+СВЦЭМ!$D$10+'СЕТ СН'!$H$6-'СЕТ СН'!$H$19</f>
        <v>1498.2846645699999</v>
      </c>
      <c r="M103" s="36">
        <f>SUMIFS(СВЦЭМ!$C$39:$C$782,СВЦЭМ!$A$39:$A$782,$A103,СВЦЭМ!$B$39:$B$782,M$83)+'СЕТ СН'!$H$9+СВЦЭМ!$D$10+'СЕТ СН'!$H$6-'СЕТ СН'!$H$19</f>
        <v>1507.0557714599997</v>
      </c>
      <c r="N103" s="36">
        <f>SUMIFS(СВЦЭМ!$C$39:$C$782,СВЦЭМ!$A$39:$A$782,$A103,СВЦЭМ!$B$39:$B$782,N$83)+'СЕТ СН'!$H$9+СВЦЭМ!$D$10+'СЕТ СН'!$H$6-'СЕТ СН'!$H$19</f>
        <v>1504.1901765599998</v>
      </c>
      <c r="O103" s="36">
        <f>SUMIFS(СВЦЭМ!$C$39:$C$782,СВЦЭМ!$A$39:$A$782,$A103,СВЦЭМ!$B$39:$B$782,O$83)+'СЕТ СН'!$H$9+СВЦЭМ!$D$10+'СЕТ СН'!$H$6-'СЕТ СН'!$H$19</f>
        <v>1494.9549815299999</v>
      </c>
      <c r="P103" s="36">
        <f>SUMIFS(СВЦЭМ!$C$39:$C$782,СВЦЭМ!$A$39:$A$782,$A103,СВЦЭМ!$B$39:$B$782,P$83)+'СЕТ СН'!$H$9+СВЦЭМ!$D$10+'СЕТ СН'!$H$6-'СЕТ СН'!$H$19</f>
        <v>1497.2767021299999</v>
      </c>
      <c r="Q103" s="36">
        <f>SUMIFS(СВЦЭМ!$C$39:$C$782,СВЦЭМ!$A$39:$A$782,$A103,СВЦЭМ!$B$39:$B$782,Q$83)+'СЕТ СН'!$H$9+СВЦЭМ!$D$10+'СЕТ СН'!$H$6-'СЕТ СН'!$H$19</f>
        <v>1495.3212276099998</v>
      </c>
      <c r="R103" s="36">
        <f>SUMIFS(СВЦЭМ!$C$39:$C$782,СВЦЭМ!$A$39:$A$782,$A103,СВЦЭМ!$B$39:$B$782,R$83)+'СЕТ СН'!$H$9+СВЦЭМ!$D$10+'СЕТ СН'!$H$6-'СЕТ СН'!$H$19</f>
        <v>1490.9630804199999</v>
      </c>
      <c r="S103" s="36">
        <f>SUMIFS(СВЦЭМ!$C$39:$C$782,СВЦЭМ!$A$39:$A$782,$A103,СВЦЭМ!$B$39:$B$782,S$83)+'СЕТ СН'!$H$9+СВЦЭМ!$D$10+'СЕТ СН'!$H$6-'СЕТ СН'!$H$19</f>
        <v>1499.2884520099999</v>
      </c>
      <c r="T103" s="36">
        <f>SUMIFS(СВЦЭМ!$C$39:$C$782,СВЦЭМ!$A$39:$A$782,$A103,СВЦЭМ!$B$39:$B$782,T$83)+'СЕТ СН'!$H$9+СВЦЭМ!$D$10+'СЕТ СН'!$H$6-'СЕТ СН'!$H$19</f>
        <v>1498.6287718699998</v>
      </c>
      <c r="U103" s="36">
        <f>SUMIFS(СВЦЭМ!$C$39:$C$782,СВЦЭМ!$A$39:$A$782,$A103,СВЦЭМ!$B$39:$B$782,U$83)+'СЕТ СН'!$H$9+СВЦЭМ!$D$10+'СЕТ СН'!$H$6-'СЕТ СН'!$H$19</f>
        <v>1510.1810524199998</v>
      </c>
      <c r="V103" s="36">
        <f>SUMIFS(СВЦЭМ!$C$39:$C$782,СВЦЭМ!$A$39:$A$782,$A103,СВЦЭМ!$B$39:$B$782,V$83)+'СЕТ СН'!$H$9+СВЦЭМ!$D$10+'СЕТ СН'!$H$6-'СЕТ СН'!$H$19</f>
        <v>1528.5653590399997</v>
      </c>
      <c r="W103" s="36">
        <f>SUMIFS(СВЦЭМ!$C$39:$C$782,СВЦЭМ!$A$39:$A$782,$A103,СВЦЭМ!$B$39:$B$782,W$83)+'СЕТ СН'!$H$9+СВЦЭМ!$D$10+'СЕТ СН'!$H$6-'СЕТ СН'!$H$19</f>
        <v>1519.8827127899999</v>
      </c>
      <c r="X103" s="36">
        <f>SUMIFS(СВЦЭМ!$C$39:$C$782,СВЦЭМ!$A$39:$A$782,$A103,СВЦЭМ!$B$39:$B$782,X$83)+'СЕТ СН'!$H$9+СВЦЭМ!$D$10+'СЕТ СН'!$H$6-'СЕТ СН'!$H$19</f>
        <v>1488.8242587799998</v>
      </c>
      <c r="Y103" s="36">
        <f>SUMIFS(СВЦЭМ!$C$39:$C$782,СВЦЭМ!$A$39:$A$782,$A103,СВЦЭМ!$B$39:$B$782,Y$83)+'СЕТ СН'!$H$9+СВЦЭМ!$D$10+'СЕТ СН'!$H$6-'СЕТ СН'!$H$19</f>
        <v>1485.5978785199998</v>
      </c>
    </row>
    <row r="104" spans="1:25" ht="15.75" x14ac:dyDescent="0.2">
      <c r="A104" s="35">
        <f t="shared" si="2"/>
        <v>44672</v>
      </c>
      <c r="B104" s="36">
        <f>SUMIFS(СВЦЭМ!$C$39:$C$782,СВЦЭМ!$A$39:$A$782,$A104,СВЦЭМ!$B$39:$B$782,B$83)+'СЕТ СН'!$H$9+СВЦЭМ!$D$10+'СЕТ СН'!$H$6-'СЕТ СН'!$H$19</f>
        <v>1658.9250447099998</v>
      </c>
      <c r="C104" s="36">
        <f>SUMIFS(СВЦЭМ!$C$39:$C$782,СВЦЭМ!$A$39:$A$782,$A104,СВЦЭМ!$B$39:$B$782,C$83)+'СЕТ СН'!$H$9+СВЦЭМ!$D$10+'СЕТ СН'!$H$6-'СЕТ СН'!$H$19</f>
        <v>1615.5993199</v>
      </c>
      <c r="D104" s="36">
        <f>SUMIFS(СВЦЭМ!$C$39:$C$782,СВЦЭМ!$A$39:$A$782,$A104,СВЦЭМ!$B$39:$B$782,D$83)+'СЕТ СН'!$H$9+СВЦЭМ!$D$10+'СЕТ СН'!$H$6-'СЕТ СН'!$H$19</f>
        <v>1624.8913983699999</v>
      </c>
      <c r="E104" s="36">
        <f>SUMIFS(СВЦЭМ!$C$39:$C$782,СВЦЭМ!$A$39:$A$782,$A104,СВЦЭМ!$B$39:$B$782,E$83)+'СЕТ СН'!$H$9+СВЦЭМ!$D$10+'СЕТ СН'!$H$6-'СЕТ СН'!$H$19</f>
        <v>1632.8080384499999</v>
      </c>
      <c r="F104" s="36">
        <f>SUMIFS(СВЦЭМ!$C$39:$C$782,СВЦЭМ!$A$39:$A$782,$A104,СВЦЭМ!$B$39:$B$782,F$83)+'СЕТ СН'!$H$9+СВЦЭМ!$D$10+'СЕТ СН'!$H$6-'СЕТ СН'!$H$19</f>
        <v>1612.7058732799999</v>
      </c>
      <c r="G104" s="36">
        <f>SUMIFS(СВЦЭМ!$C$39:$C$782,СВЦЭМ!$A$39:$A$782,$A104,СВЦЭМ!$B$39:$B$782,G$83)+'СЕТ СН'!$H$9+СВЦЭМ!$D$10+'СЕТ СН'!$H$6-'СЕТ СН'!$H$19</f>
        <v>1590.920633</v>
      </c>
      <c r="H104" s="36">
        <f>SUMIFS(СВЦЭМ!$C$39:$C$782,СВЦЭМ!$A$39:$A$782,$A104,СВЦЭМ!$B$39:$B$782,H$83)+'СЕТ СН'!$H$9+СВЦЭМ!$D$10+'СЕТ СН'!$H$6-'СЕТ СН'!$H$19</f>
        <v>1544.1372618399998</v>
      </c>
      <c r="I104" s="36">
        <f>SUMIFS(СВЦЭМ!$C$39:$C$782,СВЦЭМ!$A$39:$A$782,$A104,СВЦЭМ!$B$39:$B$782,I$83)+'СЕТ СН'!$H$9+СВЦЭМ!$D$10+'СЕТ СН'!$H$6-'СЕТ СН'!$H$19</f>
        <v>1543.1255305899999</v>
      </c>
      <c r="J104" s="36">
        <f>SUMIFS(СВЦЭМ!$C$39:$C$782,СВЦЭМ!$A$39:$A$782,$A104,СВЦЭМ!$B$39:$B$782,J$83)+'СЕТ СН'!$H$9+СВЦЭМ!$D$10+'СЕТ СН'!$H$6-'СЕТ СН'!$H$19</f>
        <v>1545.87802498</v>
      </c>
      <c r="K104" s="36">
        <f>SUMIFS(СВЦЭМ!$C$39:$C$782,СВЦЭМ!$A$39:$A$782,$A104,СВЦЭМ!$B$39:$B$782,K$83)+'СЕТ СН'!$H$9+СВЦЭМ!$D$10+'СЕТ СН'!$H$6-'СЕТ СН'!$H$19</f>
        <v>1520.5109651999999</v>
      </c>
      <c r="L104" s="36">
        <f>SUMIFS(СВЦЭМ!$C$39:$C$782,СВЦЭМ!$A$39:$A$782,$A104,СВЦЭМ!$B$39:$B$782,L$83)+'СЕТ СН'!$H$9+СВЦЭМ!$D$10+'СЕТ СН'!$H$6-'СЕТ СН'!$H$19</f>
        <v>1517.9741096599998</v>
      </c>
      <c r="M104" s="36">
        <f>SUMIFS(СВЦЭМ!$C$39:$C$782,СВЦЭМ!$A$39:$A$782,$A104,СВЦЭМ!$B$39:$B$782,M$83)+'СЕТ СН'!$H$9+СВЦЭМ!$D$10+'СЕТ СН'!$H$6-'СЕТ СН'!$H$19</f>
        <v>1537.45216276</v>
      </c>
      <c r="N104" s="36">
        <f>SUMIFS(СВЦЭМ!$C$39:$C$782,СВЦЭМ!$A$39:$A$782,$A104,СВЦЭМ!$B$39:$B$782,N$83)+'СЕТ СН'!$H$9+СВЦЭМ!$D$10+'СЕТ СН'!$H$6-'СЕТ СН'!$H$19</f>
        <v>1543.5262251499998</v>
      </c>
      <c r="O104" s="36">
        <f>SUMIFS(СВЦЭМ!$C$39:$C$782,СВЦЭМ!$A$39:$A$782,$A104,СВЦЭМ!$B$39:$B$782,O$83)+'СЕТ СН'!$H$9+СВЦЭМ!$D$10+'СЕТ СН'!$H$6-'СЕТ СН'!$H$19</f>
        <v>1573.2281482299998</v>
      </c>
      <c r="P104" s="36">
        <f>SUMIFS(СВЦЭМ!$C$39:$C$782,СВЦЭМ!$A$39:$A$782,$A104,СВЦЭМ!$B$39:$B$782,P$83)+'СЕТ СН'!$H$9+СВЦЭМ!$D$10+'СЕТ СН'!$H$6-'СЕТ СН'!$H$19</f>
        <v>1584.9176045599997</v>
      </c>
      <c r="Q104" s="36">
        <f>SUMIFS(СВЦЭМ!$C$39:$C$782,СВЦЭМ!$A$39:$A$782,$A104,СВЦЭМ!$B$39:$B$782,Q$83)+'СЕТ СН'!$H$9+СВЦЭМ!$D$10+'СЕТ СН'!$H$6-'СЕТ СН'!$H$19</f>
        <v>1606.3747207699998</v>
      </c>
      <c r="R104" s="36">
        <f>SUMIFS(СВЦЭМ!$C$39:$C$782,СВЦЭМ!$A$39:$A$782,$A104,СВЦЭМ!$B$39:$B$782,R$83)+'СЕТ СН'!$H$9+СВЦЭМ!$D$10+'СЕТ СН'!$H$6-'СЕТ СН'!$H$19</f>
        <v>1600.2965024599998</v>
      </c>
      <c r="S104" s="36">
        <f>SUMIFS(СВЦЭМ!$C$39:$C$782,СВЦЭМ!$A$39:$A$782,$A104,СВЦЭМ!$B$39:$B$782,S$83)+'СЕТ СН'!$H$9+СВЦЭМ!$D$10+'СЕТ СН'!$H$6-'СЕТ СН'!$H$19</f>
        <v>1578.5008067899998</v>
      </c>
      <c r="T104" s="36">
        <f>SUMIFS(СВЦЭМ!$C$39:$C$782,СВЦЭМ!$A$39:$A$782,$A104,СВЦЭМ!$B$39:$B$782,T$83)+'СЕТ СН'!$H$9+СВЦЭМ!$D$10+'СЕТ СН'!$H$6-'СЕТ СН'!$H$19</f>
        <v>1563.4280595999999</v>
      </c>
      <c r="U104" s="36">
        <f>SUMIFS(СВЦЭМ!$C$39:$C$782,СВЦЭМ!$A$39:$A$782,$A104,СВЦЭМ!$B$39:$B$782,U$83)+'СЕТ СН'!$H$9+СВЦЭМ!$D$10+'СЕТ СН'!$H$6-'СЕТ СН'!$H$19</f>
        <v>1533.4927637599999</v>
      </c>
      <c r="V104" s="36">
        <f>SUMIFS(СВЦЭМ!$C$39:$C$782,СВЦЭМ!$A$39:$A$782,$A104,СВЦЭМ!$B$39:$B$782,V$83)+'СЕТ СН'!$H$9+СВЦЭМ!$D$10+'СЕТ СН'!$H$6-'СЕТ СН'!$H$19</f>
        <v>1491.86658457</v>
      </c>
      <c r="W104" s="36">
        <f>SUMIFS(СВЦЭМ!$C$39:$C$782,СВЦЭМ!$A$39:$A$782,$A104,СВЦЭМ!$B$39:$B$782,W$83)+'СЕТ СН'!$H$9+СВЦЭМ!$D$10+'СЕТ СН'!$H$6-'СЕТ СН'!$H$19</f>
        <v>1524.1735888899998</v>
      </c>
      <c r="X104" s="36">
        <f>SUMIFS(СВЦЭМ!$C$39:$C$782,СВЦЭМ!$A$39:$A$782,$A104,СВЦЭМ!$B$39:$B$782,X$83)+'СЕТ СН'!$H$9+СВЦЭМ!$D$10+'СЕТ СН'!$H$6-'СЕТ СН'!$H$19</f>
        <v>1555.2459818499999</v>
      </c>
      <c r="Y104" s="36">
        <f>SUMIFS(СВЦЭМ!$C$39:$C$782,СВЦЭМ!$A$39:$A$782,$A104,СВЦЭМ!$B$39:$B$782,Y$83)+'СЕТ СН'!$H$9+СВЦЭМ!$D$10+'СЕТ СН'!$H$6-'СЕТ СН'!$H$19</f>
        <v>1591.0194852</v>
      </c>
    </row>
    <row r="105" spans="1:25" ht="15.75" x14ac:dyDescent="0.2">
      <c r="A105" s="35">
        <f t="shared" si="2"/>
        <v>44673</v>
      </c>
      <c r="B105" s="36">
        <f>SUMIFS(СВЦЭМ!$C$39:$C$782,СВЦЭМ!$A$39:$A$782,$A105,СВЦЭМ!$B$39:$B$782,B$83)+'СЕТ СН'!$H$9+СВЦЭМ!$D$10+'СЕТ СН'!$H$6-'СЕТ СН'!$H$19</f>
        <v>1565.5991061399998</v>
      </c>
      <c r="C105" s="36">
        <f>SUMIFS(СВЦЭМ!$C$39:$C$782,СВЦЭМ!$A$39:$A$782,$A105,СВЦЭМ!$B$39:$B$782,C$83)+'СЕТ СН'!$H$9+СВЦЭМ!$D$10+'СЕТ СН'!$H$6-'СЕТ СН'!$H$19</f>
        <v>1587.7162941199999</v>
      </c>
      <c r="D105" s="36">
        <f>SUMIFS(СВЦЭМ!$C$39:$C$782,СВЦЭМ!$A$39:$A$782,$A105,СВЦЭМ!$B$39:$B$782,D$83)+'СЕТ СН'!$H$9+СВЦЭМ!$D$10+'СЕТ СН'!$H$6-'СЕТ СН'!$H$19</f>
        <v>1615.1514522799998</v>
      </c>
      <c r="E105" s="36">
        <f>SUMIFS(СВЦЭМ!$C$39:$C$782,СВЦЭМ!$A$39:$A$782,$A105,СВЦЭМ!$B$39:$B$782,E$83)+'СЕТ СН'!$H$9+СВЦЭМ!$D$10+'СЕТ СН'!$H$6-'СЕТ СН'!$H$19</f>
        <v>1627.96533841</v>
      </c>
      <c r="F105" s="36">
        <f>SUMIFS(СВЦЭМ!$C$39:$C$782,СВЦЭМ!$A$39:$A$782,$A105,СВЦЭМ!$B$39:$B$782,F$83)+'СЕТ СН'!$H$9+СВЦЭМ!$D$10+'СЕТ СН'!$H$6-'СЕТ СН'!$H$19</f>
        <v>1635.9699647599998</v>
      </c>
      <c r="G105" s="36">
        <f>SUMIFS(СВЦЭМ!$C$39:$C$782,СВЦЭМ!$A$39:$A$782,$A105,СВЦЭМ!$B$39:$B$782,G$83)+'СЕТ СН'!$H$9+СВЦЭМ!$D$10+'СЕТ СН'!$H$6-'СЕТ СН'!$H$19</f>
        <v>1639.9356881599999</v>
      </c>
      <c r="H105" s="36">
        <f>SUMIFS(СВЦЭМ!$C$39:$C$782,СВЦЭМ!$A$39:$A$782,$A105,СВЦЭМ!$B$39:$B$782,H$83)+'СЕТ СН'!$H$9+СВЦЭМ!$D$10+'СЕТ СН'!$H$6-'СЕТ СН'!$H$19</f>
        <v>1600.6874032299997</v>
      </c>
      <c r="I105" s="36">
        <f>SUMIFS(СВЦЭМ!$C$39:$C$782,СВЦЭМ!$A$39:$A$782,$A105,СВЦЭМ!$B$39:$B$782,I$83)+'СЕТ СН'!$H$9+СВЦЭМ!$D$10+'СЕТ СН'!$H$6-'СЕТ СН'!$H$19</f>
        <v>1558.7943611399999</v>
      </c>
      <c r="J105" s="36">
        <f>SUMIFS(СВЦЭМ!$C$39:$C$782,СВЦЭМ!$A$39:$A$782,$A105,СВЦЭМ!$B$39:$B$782,J$83)+'СЕТ СН'!$H$9+СВЦЭМ!$D$10+'СЕТ СН'!$H$6-'СЕТ СН'!$H$19</f>
        <v>1526.2739024699999</v>
      </c>
      <c r="K105" s="36">
        <f>SUMIFS(СВЦЭМ!$C$39:$C$782,СВЦЭМ!$A$39:$A$782,$A105,СВЦЭМ!$B$39:$B$782,K$83)+'СЕТ СН'!$H$9+СВЦЭМ!$D$10+'СЕТ СН'!$H$6-'СЕТ СН'!$H$19</f>
        <v>1510.0502422699999</v>
      </c>
      <c r="L105" s="36">
        <f>SUMIFS(СВЦЭМ!$C$39:$C$782,СВЦЭМ!$A$39:$A$782,$A105,СВЦЭМ!$B$39:$B$782,L$83)+'СЕТ СН'!$H$9+СВЦЭМ!$D$10+'СЕТ СН'!$H$6-'СЕТ СН'!$H$19</f>
        <v>1505.5465574299999</v>
      </c>
      <c r="M105" s="36">
        <f>SUMIFS(СВЦЭМ!$C$39:$C$782,СВЦЭМ!$A$39:$A$782,$A105,СВЦЭМ!$B$39:$B$782,M$83)+'СЕТ СН'!$H$9+СВЦЭМ!$D$10+'СЕТ СН'!$H$6-'СЕТ СН'!$H$19</f>
        <v>1517.12918623</v>
      </c>
      <c r="N105" s="36">
        <f>SUMIFS(СВЦЭМ!$C$39:$C$782,СВЦЭМ!$A$39:$A$782,$A105,СВЦЭМ!$B$39:$B$782,N$83)+'СЕТ СН'!$H$9+СВЦЭМ!$D$10+'СЕТ СН'!$H$6-'СЕТ СН'!$H$19</f>
        <v>1531.5296644799998</v>
      </c>
      <c r="O105" s="36">
        <f>SUMIFS(СВЦЭМ!$C$39:$C$782,СВЦЭМ!$A$39:$A$782,$A105,СВЦЭМ!$B$39:$B$782,O$83)+'СЕТ СН'!$H$9+СВЦЭМ!$D$10+'СЕТ СН'!$H$6-'СЕТ СН'!$H$19</f>
        <v>1543.0647064599998</v>
      </c>
      <c r="P105" s="36">
        <f>SUMIFS(СВЦЭМ!$C$39:$C$782,СВЦЭМ!$A$39:$A$782,$A105,СВЦЭМ!$B$39:$B$782,P$83)+'СЕТ СН'!$H$9+СВЦЭМ!$D$10+'СЕТ СН'!$H$6-'СЕТ СН'!$H$19</f>
        <v>1539.7936969299999</v>
      </c>
      <c r="Q105" s="36">
        <f>SUMIFS(СВЦЭМ!$C$39:$C$782,СВЦЭМ!$A$39:$A$782,$A105,СВЦЭМ!$B$39:$B$782,Q$83)+'СЕТ СН'!$H$9+СВЦЭМ!$D$10+'СЕТ СН'!$H$6-'СЕТ СН'!$H$19</f>
        <v>1537.0228829099999</v>
      </c>
      <c r="R105" s="36">
        <f>SUMIFS(СВЦЭМ!$C$39:$C$782,СВЦЭМ!$A$39:$A$782,$A105,СВЦЭМ!$B$39:$B$782,R$83)+'СЕТ СН'!$H$9+СВЦЭМ!$D$10+'СЕТ СН'!$H$6-'СЕТ СН'!$H$19</f>
        <v>1550.9598162299999</v>
      </c>
      <c r="S105" s="36">
        <f>SUMIFS(СВЦЭМ!$C$39:$C$782,СВЦЭМ!$A$39:$A$782,$A105,СВЦЭМ!$B$39:$B$782,S$83)+'СЕТ СН'!$H$9+СВЦЭМ!$D$10+'СЕТ СН'!$H$6-'СЕТ СН'!$H$19</f>
        <v>1549.8089182599999</v>
      </c>
      <c r="T105" s="36">
        <f>SUMIFS(СВЦЭМ!$C$39:$C$782,СВЦЭМ!$A$39:$A$782,$A105,СВЦЭМ!$B$39:$B$782,T$83)+'СЕТ СН'!$H$9+СВЦЭМ!$D$10+'СЕТ СН'!$H$6-'СЕТ СН'!$H$19</f>
        <v>1548.1499790899998</v>
      </c>
      <c r="U105" s="36">
        <f>SUMIFS(СВЦЭМ!$C$39:$C$782,СВЦЭМ!$A$39:$A$782,$A105,СВЦЭМ!$B$39:$B$782,U$83)+'СЕТ СН'!$H$9+СВЦЭМ!$D$10+'СЕТ СН'!$H$6-'СЕТ СН'!$H$19</f>
        <v>1531.6980415699998</v>
      </c>
      <c r="V105" s="36">
        <f>SUMIFS(СВЦЭМ!$C$39:$C$782,СВЦЭМ!$A$39:$A$782,$A105,СВЦЭМ!$B$39:$B$782,V$83)+'СЕТ СН'!$H$9+СВЦЭМ!$D$10+'СЕТ СН'!$H$6-'СЕТ СН'!$H$19</f>
        <v>1520.7831267999998</v>
      </c>
      <c r="W105" s="36">
        <f>SUMIFS(СВЦЭМ!$C$39:$C$782,СВЦЭМ!$A$39:$A$782,$A105,СВЦЭМ!$B$39:$B$782,W$83)+'СЕТ СН'!$H$9+СВЦЭМ!$D$10+'СЕТ СН'!$H$6-'СЕТ СН'!$H$19</f>
        <v>1519.7204145699998</v>
      </c>
      <c r="X105" s="36">
        <f>SUMIFS(СВЦЭМ!$C$39:$C$782,СВЦЭМ!$A$39:$A$782,$A105,СВЦЭМ!$B$39:$B$782,X$83)+'СЕТ СН'!$H$9+СВЦЭМ!$D$10+'СЕТ СН'!$H$6-'СЕТ СН'!$H$19</f>
        <v>1528.8992558799998</v>
      </c>
      <c r="Y105" s="36">
        <f>SUMIFS(СВЦЭМ!$C$39:$C$782,СВЦЭМ!$A$39:$A$782,$A105,СВЦЭМ!$B$39:$B$782,Y$83)+'СЕТ СН'!$H$9+СВЦЭМ!$D$10+'СЕТ СН'!$H$6-'СЕТ СН'!$H$19</f>
        <v>1561.5196037799999</v>
      </c>
    </row>
    <row r="106" spans="1:25" ht="15.75" x14ac:dyDescent="0.2">
      <c r="A106" s="35">
        <f t="shared" si="2"/>
        <v>44674</v>
      </c>
      <c r="B106" s="36">
        <f>SUMIFS(СВЦЭМ!$C$39:$C$782,СВЦЭМ!$A$39:$A$782,$A106,СВЦЭМ!$B$39:$B$782,B$83)+'СЕТ СН'!$H$9+СВЦЭМ!$D$10+'СЕТ СН'!$H$6-'СЕТ СН'!$H$19</f>
        <v>1531.9290097899998</v>
      </c>
      <c r="C106" s="36">
        <f>SUMIFS(СВЦЭМ!$C$39:$C$782,СВЦЭМ!$A$39:$A$782,$A106,СВЦЭМ!$B$39:$B$782,C$83)+'СЕТ СН'!$H$9+СВЦЭМ!$D$10+'СЕТ СН'!$H$6-'СЕТ СН'!$H$19</f>
        <v>1545.2333413199999</v>
      </c>
      <c r="D106" s="36">
        <f>SUMIFS(СВЦЭМ!$C$39:$C$782,СВЦЭМ!$A$39:$A$782,$A106,СВЦЭМ!$B$39:$B$782,D$83)+'СЕТ СН'!$H$9+СВЦЭМ!$D$10+'СЕТ СН'!$H$6-'СЕТ СН'!$H$19</f>
        <v>1568.3314079499999</v>
      </c>
      <c r="E106" s="36">
        <f>SUMIFS(СВЦЭМ!$C$39:$C$782,СВЦЭМ!$A$39:$A$782,$A106,СВЦЭМ!$B$39:$B$782,E$83)+'СЕТ СН'!$H$9+СВЦЭМ!$D$10+'СЕТ СН'!$H$6-'СЕТ СН'!$H$19</f>
        <v>1579.9979638899999</v>
      </c>
      <c r="F106" s="36">
        <f>SUMIFS(СВЦЭМ!$C$39:$C$782,СВЦЭМ!$A$39:$A$782,$A106,СВЦЭМ!$B$39:$B$782,F$83)+'СЕТ СН'!$H$9+СВЦЭМ!$D$10+'СЕТ СН'!$H$6-'СЕТ СН'!$H$19</f>
        <v>1586.8233872499998</v>
      </c>
      <c r="G106" s="36">
        <f>SUMIFS(СВЦЭМ!$C$39:$C$782,СВЦЭМ!$A$39:$A$782,$A106,СВЦЭМ!$B$39:$B$782,G$83)+'СЕТ СН'!$H$9+СВЦЭМ!$D$10+'СЕТ СН'!$H$6-'СЕТ СН'!$H$19</f>
        <v>1611.3441476699998</v>
      </c>
      <c r="H106" s="36">
        <f>SUMIFS(СВЦЭМ!$C$39:$C$782,СВЦЭМ!$A$39:$A$782,$A106,СВЦЭМ!$B$39:$B$782,H$83)+'СЕТ СН'!$H$9+СВЦЭМ!$D$10+'СЕТ СН'!$H$6-'СЕТ СН'!$H$19</f>
        <v>1588.6956167299998</v>
      </c>
      <c r="I106" s="36">
        <f>SUMIFS(СВЦЭМ!$C$39:$C$782,СВЦЭМ!$A$39:$A$782,$A106,СВЦЭМ!$B$39:$B$782,I$83)+'СЕТ СН'!$H$9+СВЦЭМ!$D$10+'СЕТ СН'!$H$6-'СЕТ СН'!$H$19</f>
        <v>1588.1238849299998</v>
      </c>
      <c r="J106" s="36">
        <f>SUMIFS(СВЦЭМ!$C$39:$C$782,СВЦЭМ!$A$39:$A$782,$A106,СВЦЭМ!$B$39:$B$782,J$83)+'СЕТ СН'!$H$9+СВЦЭМ!$D$10+'СЕТ СН'!$H$6-'СЕТ СН'!$H$19</f>
        <v>1544.2236363399998</v>
      </c>
      <c r="K106" s="36">
        <f>SUMIFS(СВЦЭМ!$C$39:$C$782,СВЦЭМ!$A$39:$A$782,$A106,СВЦЭМ!$B$39:$B$782,K$83)+'СЕТ СН'!$H$9+СВЦЭМ!$D$10+'СЕТ СН'!$H$6-'СЕТ СН'!$H$19</f>
        <v>1505.2953278499997</v>
      </c>
      <c r="L106" s="36">
        <f>SUMIFS(СВЦЭМ!$C$39:$C$782,СВЦЭМ!$A$39:$A$782,$A106,СВЦЭМ!$B$39:$B$782,L$83)+'СЕТ СН'!$H$9+СВЦЭМ!$D$10+'СЕТ СН'!$H$6-'СЕТ СН'!$H$19</f>
        <v>1492.93284019</v>
      </c>
      <c r="M106" s="36">
        <f>SUMIFS(СВЦЭМ!$C$39:$C$782,СВЦЭМ!$A$39:$A$782,$A106,СВЦЭМ!$B$39:$B$782,M$83)+'СЕТ СН'!$H$9+СВЦЭМ!$D$10+'СЕТ СН'!$H$6-'СЕТ СН'!$H$19</f>
        <v>1486.46768662</v>
      </c>
      <c r="N106" s="36">
        <f>SUMIFS(СВЦЭМ!$C$39:$C$782,СВЦЭМ!$A$39:$A$782,$A106,СВЦЭМ!$B$39:$B$782,N$83)+'СЕТ СН'!$H$9+СВЦЭМ!$D$10+'СЕТ СН'!$H$6-'СЕТ СН'!$H$19</f>
        <v>1499.7105894399999</v>
      </c>
      <c r="O106" s="36">
        <f>SUMIFS(СВЦЭМ!$C$39:$C$782,СВЦЭМ!$A$39:$A$782,$A106,СВЦЭМ!$B$39:$B$782,O$83)+'СЕТ СН'!$H$9+СВЦЭМ!$D$10+'СЕТ СН'!$H$6-'СЕТ СН'!$H$19</f>
        <v>1509.9978678999998</v>
      </c>
      <c r="P106" s="36">
        <f>SUMIFS(СВЦЭМ!$C$39:$C$782,СВЦЭМ!$A$39:$A$782,$A106,СВЦЭМ!$B$39:$B$782,P$83)+'СЕТ СН'!$H$9+СВЦЭМ!$D$10+'СЕТ СН'!$H$6-'СЕТ СН'!$H$19</f>
        <v>1525.2745240899999</v>
      </c>
      <c r="Q106" s="36">
        <f>SUMIFS(СВЦЭМ!$C$39:$C$782,СВЦЭМ!$A$39:$A$782,$A106,СВЦЭМ!$B$39:$B$782,Q$83)+'СЕТ СН'!$H$9+СВЦЭМ!$D$10+'СЕТ СН'!$H$6-'СЕТ СН'!$H$19</f>
        <v>1538.7138037899999</v>
      </c>
      <c r="R106" s="36">
        <f>SUMIFS(СВЦЭМ!$C$39:$C$782,СВЦЭМ!$A$39:$A$782,$A106,СВЦЭМ!$B$39:$B$782,R$83)+'СЕТ СН'!$H$9+СВЦЭМ!$D$10+'СЕТ СН'!$H$6-'СЕТ СН'!$H$19</f>
        <v>1539.3386267399999</v>
      </c>
      <c r="S106" s="36">
        <f>SUMIFS(СВЦЭМ!$C$39:$C$782,СВЦЭМ!$A$39:$A$782,$A106,СВЦЭМ!$B$39:$B$782,S$83)+'СЕТ СН'!$H$9+СВЦЭМ!$D$10+'СЕТ СН'!$H$6-'СЕТ СН'!$H$19</f>
        <v>1540.2696449699999</v>
      </c>
      <c r="T106" s="36">
        <f>SUMIFS(СВЦЭМ!$C$39:$C$782,СВЦЭМ!$A$39:$A$782,$A106,СВЦЭМ!$B$39:$B$782,T$83)+'СЕТ СН'!$H$9+СВЦЭМ!$D$10+'СЕТ СН'!$H$6-'СЕТ СН'!$H$19</f>
        <v>1516.7140325799999</v>
      </c>
      <c r="U106" s="36">
        <f>SUMIFS(СВЦЭМ!$C$39:$C$782,СВЦЭМ!$A$39:$A$782,$A106,СВЦЭМ!$B$39:$B$782,U$83)+'СЕТ СН'!$H$9+СВЦЭМ!$D$10+'СЕТ СН'!$H$6-'СЕТ СН'!$H$19</f>
        <v>1504.70791519</v>
      </c>
      <c r="V106" s="36">
        <f>SUMIFS(СВЦЭМ!$C$39:$C$782,СВЦЭМ!$A$39:$A$782,$A106,СВЦЭМ!$B$39:$B$782,V$83)+'СЕТ СН'!$H$9+СВЦЭМ!$D$10+'СЕТ СН'!$H$6-'СЕТ СН'!$H$19</f>
        <v>1483.0494811299998</v>
      </c>
      <c r="W106" s="36">
        <f>SUMIFS(СВЦЭМ!$C$39:$C$782,СВЦЭМ!$A$39:$A$782,$A106,СВЦЭМ!$B$39:$B$782,W$83)+'СЕТ СН'!$H$9+СВЦЭМ!$D$10+'СЕТ СН'!$H$6-'СЕТ СН'!$H$19</f>
        <v>1475.1509166599999</v>
      </c>
      <c r="X106" s="36">
        <f>SUMIFS(СВЦЭМ!$C$39:$C$782,СВЦЭМ!$A$39:$A$782,$A106,СВЦЭМ!$B$39:$B$782,X$83)+'СЕТ СН'!$H$9+СВЦЭМ!$D$10+'СЕТ СН'!$H$6-'СЕТ СН'!$H$19</f>
        <v>1497.0082244799999</v>
      </c>
      <c r="Y106" s="36">
        <f>SUMIFS(СВЦЭМ!$C$39:$C$782,СВЦЭМ!$A$39:$A$782,$A106,СВЦЭМ!$B$39:$B$782,Y$83)+'СЕТ СН'!$H$9+СВЦЭМ!$D$10+'СЕТ СН'!$H$6-'СЕТ СН'!$H$19</f>
        <v>1523.4878159499999</v>
      </c>
    </row>
    <row r="107" spans="1:25" ht="15.75" x14ac:dyDescent="0.2">
      <c r="A107" s="35">
        <f t="shared" si="2"/>
        <v>44675</v>
      </c>
      <c r="B107" s="36">
        <f>SUMIFS(СВЦЭМ!$C$39:$C$782,СВЦЭМ!$A$39:$A$782,$A107,СВЦЭМ!$B$39:$B$782,B$83)+'СЕТ СН'!$H$9+СВЦЭМ!$D$10+'СЕТ СН'!$H$6-'СЕТ СН'!$H$19</f>
        <v>1580.9008045399999</v>
      </c>
      <c r="C107" s="36">
        <f>SUMIFS(СВЦЭМ!$C$39:$C$782,СВЦЭМ!$A$39:$A$782,$A107,СВЦЭМ!$B$39:$B$782,C$83)+'СЕТ СН'!$H$9+СВЦЭМ!$D$10+'СЕТ СН'!$H$6-'СЕТ СН'!$H$19</f>
        <v>1589.9498422099998</v>
      </c>
      <c r="D107" s="36">
        <f>SUMIFS(СВЦЭМ!$C$39:$C$782,СВЦЭМ!$A$39:$A$782,$A107,СВЦЭМ!$B$39:$B$782,D$83)+'СЕТ СН'!$H$9+СВЦЭМ!$D$10+'СЕТ СН'!$H$6-'СЕТ СН'!$H$19</f>
        <v>1607.7278602399999</v>
      </c>
      <c r="E107" s="36">
        <f>SUMIFS(СВЦЭМ!$C$39:$C$782,СВЦЭМ!$A$39:$A$782,$A107,СВЦЭМ!$B$39:$B$782,E$83)+'СЕТ СН'!$H$9+СВЦЭМ!$D$10+'СЕТ СН'!$H$6-'СЕТ СН'!$H$19</f>
        <v>1617.4189730699998</v>
      </c>
      <c r="F107" s="36">
        <f>SUMIFS(СВЦЭМ!$C$39:$C$782,СВЦЭМ!$A$39:$A$782,$A107,СВЦЭМ!$B$39:$B$782,F$83)+'СЕТ СН'!$H$9+СВЦЭМ!$D$10+'СЕТ СН'!$H$6-'СЕТ СН'!$H$19</f>
        <v>1629.0177814699998</v>
      </c>
      <c r="G107" s="36">
        <f>SUMIFS(СВЦЭМ!$C$39:$C$782,СВЦЭМ!$A$39:$A$782,$A107,СВЦЭМ!$B$39:$B$782,G$83)+'СЕТ СН'!$H$9+СВЦЭМ!$D$10+'СЕТ СН'!$H$6-'СЕТ СН'!$H$19</f>
        <v>1635.6365367599999</v>
      </c>
      <c r="H107" s="36">
        <f>SUMIFS(СВЦЭМ!$C$39:$C$782,СВЦЭМ!$A$39:$A$782,$A107,СВЦЭМ!$B$39:$B$782,H$83)+'СЕТ СН'!$H$9+СВЦЭМ!$D$10+'СЕТ СН'!$H$6-'СЕТ СН'!$H$19</f>
        <v>1653.98699253</v>
      </c>
      <c r="I107" s="36">
        <f>SUMIFS(СВЦЭМ!$C$39:$C$782,СВЦЭМ!$A$39:$A$782,$A107,СВЦЭМ!$B$39:$B$782,I$83)+'СЕТ СН'!$H$9+СВЦЭМ!$D$10+'СЕТ СН'!$H$6-'СЕТ СН'!$H$19</f>
        <v>1658.4931357699998</v>
      </c>
      <c r="J107" s="36">
        <f>SUMIFS(СВЦЭМ!$C$39:$C$782,СВЦЭМ!$A$39:$A$782,$A107,СВЦЭМ!$B$39:$B$782,J$83)+'СЕТ СН'!$H$9+СВЦЭМ!$D$10+'СЕТ СН'!$H$6-'СЕТ СН'!$H$19</f>
        <v>1608.8349340499999</v>
      </c>
      <c r="K107" s="36">
        <f>SUMIFS(СВЦЭМ!$C$39:$C$782,СВЦЭМ!$A$39:$A$782,$A107,СВЦЭМ!$B$39:$B$782,K$83)+'СЕТ СН'!$H$9+СВЦЭМ!$D$10+'СЕТ СН'!$H$6-'СЕТ СН'!$H$19</f>
        <v>1562.0303555099999</v>
      </c>
      <c r="L107" s="36">
        <f>SUMIFS(СВЦЭМ!$C$39:$C$782,СВЦЭМ!$A$39:$A$782,$A107,СВЦЭМ!$B$39:$B$782,L$83)+'СЕТ СН'!$H$9+СВЦЭМ!$D$10+'СЕТ СН'!$H$6-'СЕТ СН'!$H$19</f>
        <v>1536.3047329799999</v>
      </c>
      <c r="M107" s="36">
        <f>SUMIFS(СВЦЭМ!$C$39:$C$782,СВЦЭМ!$A$39:$A$782,$A107,СВЦЭМ!$B$39:$B$782,M$83)+'СЕТ СН'!$H$9+СВЦЭМ!$D$10+'СЕТ СН'!$H$6-'СЕТ СН'!$H$19</f>
        <v>1533.4802711099999</v>
      </c>
      <c r="N107" s="36">
        <f>SUMIFS(СВЦЭМ!$C$39:$C$782,СВЦЭМ!$A$39:$A$782,$A107,СВЦЭМ!$B$39:$B$782,N$83)+'СЕТ СН'!$H$9+СВЦЭМ!$D$10+'СЕТ СН'!$H$6-'СЕТ СН'!$H$19</f>
        <v>1535.5781987899998</v>
      </c>
      <c r="O107" s="36">
        <f>SUMIFS(СВЦЭМ!$C$39:$C$782,СВЦЭМ!$A$39:$A$782,$A107,СВЦЭМ!$B$39:$B$782,O$83)+'СЕТ СН'!$H$9+СВЦЭМ!$D$10+'СЕТ СН'!$H$6-'СЕТ СН'!$H$19</f>
        <v>1544.2513468</v>
      </c>
      <c r="P107" s="36">
        <f>SUMIFS(СВЦЭМ!$C$39:$C$782,СВЦЭМ!$A$39:$A$782,$A107,СВЦЭМ!$B$39:$B$782,P$83)+'СЕТ СН'!$H$9+СВЦЭМ!$D$10+'СЕТ СН'!$H$6-'СЕТ СН'!$H$19</f>
        <v>1560.5122408699999</v>
      </c>
      <c r="Q107" s="36">
        <f>SUMIFS(СВЦЭМ!$C$39:$C$782,СВЦЭМ!$A$39:$A$782,$A107,СВЦЭМ!$B$39:$B$782,Q$83)+'СЕТ СН'!$H$9+СВЦЭМ!$D$10+'СЕТ СН'!$H$6-'СЕТ СН'!$H$19</f>
        <v>1568.2231391599998</v>
      </c>
      <c r="R107" s="36">
        <f>SUMIFS(СВЦЭМ!$C$39:$C$782,СВЦЭМ!$A$39:$A$782,$A107,СВЦЭМ!$B$39:$B$782,R$83)+'СЕТ СН'!$H$9+СВЦЭМ!$D$10+'СЕТ СН'!$H$6-'СЕТ СН'!$H$19</f>
        <v>1570.9537727799998</v>
      </c>
      <c r="S107" s="36">
        <f>SUMIFS(СВЦЭМ!$C$39:$C$782,СВЦЭМ!$A$39:$A$782,$A107,СВЦЭМ!$B$39:$B$782,S$83)+'СЕТ СН'!$H$9+СВЦЭМ!$D$10+'СЕТ СН'!$H$6-'СЕТ СН'!$H$19</f>
        <v>1557.2967477499999</v>
      </c>
      <c r="T107" s="36">
        <f>SUMIFS(СВЦЭМ!$C$39:$C$782,СВЦЭМ!$A$39:$A$782,$A107,СВЦЭМ!$B$39:$B$782,T$83)+'СЕТ СН'!$H$9+СВЦЭМ!$D$10+'СЕТ СН'!$H$6-'СЕТ СН'!$H$19</f>
        <v>1541.2998671599998</v>
      </c>
      <c r="U107" s="36">
        <f>SUMIFS(СВЦЭМ!$C$39:$C$782,СВЦЭМ!$A$39:$A$782,$A107,СВЦЭМ!$B$39:$B$782,U$83)+'СЕТ СН'!$H$9+СВЦЭМ!$D$10+'СЕТ СН'!$H$6-'СЕТ СН'!$H$19</f>
        <v>1540.22389929</v>
      </c>
      <c r="V107" s="36">
        <f>SUMIFS(СВЦЭМ!$C$39:$C$782,СВЦЭМ!$A$39:$A$782,$A107,СВЦЭМ!$B$39:$B$782,V$83)+'СЕТ СН'!$H$9+СВЦЭМ!$D$10+'СЕТ СН'!$H$6-'СЕТ СН'!$H$19</f>
        <v>1511.6713480999999</v>
      </c>
      <c r="W107" s="36">
        <f>SUMIFS(СВЦЭМ!$C$39:$C$782,СВЦЭМ!$A$39:$A$782,$A107,СВЦЭМ!$B$39:$B$782,W$83)+'СЕТ СН'!$H$9+СВЦЭМ!$D$10+'СЕТ СН'!$H$6-'СЕТ СН'!$H$19</f>
        <v>1510.2851139499999</v>
      </c>
      <c r="X107" s="36">
        <f>SUMIFS(СВЦЭМ!$C$39:$C$782,СВЦЭМ!$A$39:$A$782,$A107,СВЦЭМ!$B$39:$B$782,X$83)+'СЕТ СН'!$H$9+СВЦЭМ!$D$10+'СЕТ СН'!$H$6-'СЕТ СН'!$H$19</f>
        <v>1540.7871804199999</v>
      </c>
      <c r="Y107" s="36">
        <f>SUMIFS(СВЦЭМ!$C$39:$C$782,СВЦЭМ!$A$39:$A$782,$A107,СВЦЭМ!$B$39:$B$782,Y$83)+'СЕТ СН'!$H$9+СВЦЭМ!$D$10+'СЕТ СН'!$H$6-'СЕТ СН'!$H$19</f>
        <v>1573.3511411099998</v>
      </c>
    </row>
    <row r="108" spans="1:25" ht="15.75" x14ac:dyDescent="0.2">
      <c r="A108" s="35">
        <f t="shared" si="2"/>
        <v>44676</v>
      </c>
      <c r="B108" s="36">
        <f>SUMIFS(СВЦЭМ!$C$39:$C$782,СВЦЭМ!$A$39:$A$782,$A108,СВЦЭМ!$B$39:$B$782,B$83)+'СЕТ СН'!$H$9+СВЦЭМ!$D$10+'СЕТ СН'!$H$6-'СЕТ СН'!$H$19</f>
        <v>1689.9203520399999</v>
      </c>
      <c r="C108" s="36">
        <f>SUMIFS(СВЦЭМ!$C$39:$C$782,СВЦЭМ!$A$39:$A$782,$A108,СВЦЭМ!$B$39:$B$782,C$83)+'СЕТ СН'!$H$9+СВЦЭМ!$D$10+'СЕТ СН'!$H$6-'СЕТ СН'!$H$19</f>
        <v>1693.5543575099998</v>
      </c>
      <c r="D108" s="36">
        <f>SUMIFS(СВЦЭМ!$C$39:$C$782,СВЦЭМ!$A$39:$A$782,$A108,СВЦЭМ!$B$39:$B$782,D$83)+'СЕТ СН'!$H$9+СВЦЭМ!$D$10+'СЕТ СН'!$H$6-'СЕТ СН'!$H$19</f>
        <v>1719.6604009299999</v>
      </c>
      <c r="E108" s="36">
        <f>SUMIFS(СВЦЭМ!$C$39:$C$782,СВЦЭМ!$A$39:$A$782,$A108,СВЦЭМ!$B$39:$B$782,E$83)+'СЕТ СН'!$H$9+СВЦЭМ!$D$10+'СЕТ СН'!$H$6-'СЕТ СН'!$H$19</f>
        <v>1758.0596074399998</v>
      </c>
      <c r="F108" s="36">
        <f>SUMIFS(СВЦЭМ!$C$39:$C$782,СВЦЭМ!$A$39:$A$782,$A108,СВЦЭМ!$B$39:$B$782,F$83)+'СЕТ СН'!$H$9+СВЦЭМ!$D$10+'СЕТ СН'!$H$6-'СЕТ СН'!$H$19</f>
        <v>1750.8461340199999</v>
      </c>
      <c r="G108" s="36">
        <f>SUMIFS(СВЦЭМ!$C$39:$C$782,СВЦЭМ!$A$39:$A$782,$A108,СВЦЭМ!$B$39:$B$782,G$83)+'СЕТ СН'!$H$9+СВЦЭМ!$D$10+'СЕТ СН'!$H$6-'СЕТ СН'!$H$19</f>
        <v>1735.10482811</v>
      </c>
      <c r="H108" s="36">
        <f>SUMIFS(СВЦЭМ!$C$39:$C$782,СВЦЭМ!$A$39:$A$782,$A108,СВЦЭМ!$B$39:$B$782,H$83)+'СЕТ СН'!$H$9+СВЦЭМ!$D$10+'СЕТ СН'!$H$6-'СЕТ СН'!$H$19</f>
        <v>1667.4926685599999</v>
      </c>
      <c r="I108" s="36">
        <f>SUMIFS(СВЦЭМ!$C$39:$C$782,СВЦЭМ!$A$39:$A$782,$A108,СВЦЭМ!$B$39:$B$782,I$83)+'СЕТ СН'!$H$9+СВЦЭМ!$D$10+'СЕТ СН'!$H$6-'СЕТ СН'!$H$19</f>
        <v>1637.8217285399999</v>
      </c>
      <c r="J108" s="36">
        <f>SUMIFS(СВЦЭМ!$C$39:$C$782,СВЦЭМ!$A$39:$A$782,$A108,СВЦЭМ!$B$39:$B$782,J$83)+'СЕТ СН'!$H$9+СВЦЭМ!$D$10+'СЕТ СН'!$H$6-'СЕТ СН'!$H$19</f>
        <v>1608.0492271199998</v>
      </c>
      <c r="K108" s="36">
        <f>SUMIFS(СВЦЭМ!$C$39:$C$782,СВЦЭМ!$A$39:$A$782,$A108,СВЦЭМ!$B$39:$B$782,K$83)+'СЕТ СН'!$H$9+СВЦЭМ!$D$10+'СЕТ СН'!$H$6-'СЕТ СН'!$H$19</f>
        <v>1596.4599762899998</v>
      </c>
      <c r="L108" s="36">
        <f>SUMIFS(СВЦЭМ!$C$39:$C$782,СВЦЭМ!$A$39:$A$782,$A108,СВЦЭМ!$B$39:$B$782,L$83)+'СЕТ СН'!$H$9+СВЦЭМ!$D$10+'СЕТ СН'!$H$6-'СЕТ СН'!$H$19</f>
        <v>1590.0021730399999</v>
      </c>
      <c r="M108" s="36">
        <f>SUMIFS(СВЦЭМ!$C$39:$C$782,СВЦЭМ!$A$39:$A$782,$A108,СВЦЭМ!$B$39:$B$782,M$83)+'СЕТ СН'!$H$9+СВЦЭМ!$D$10+'СЕТ СН'!$H$6-'СЕТ СН'!$H$19</f>
        <v>1596.6038192199999</v>
      </c>
      <c r="N108" s="36">
        <f>SUMIFS(СВЦЭМ!$C$39:$C$782,СВЦЭМ!$A$39:$A$782,$A108,СВЦЭМ!$B$39:$B$782,N$83)+'СЕТ СН'!$H$9+СВЦЭМ!$D$10+'СЕТ СН'!$H$6-'СЕТ СН'!$H$19</f>
        <v>1618.4930609399999</v>
      </c>
      <c r="O108" s="36">
        <f>SUMIFS(СВЦЭМ!$C$39:$C$782,СВЦЭМ!$A$39:$A$782,$A108,СВЦЭМ!$B$39:$B$782,O$83)+'СЕТ СН'!$H$9+СВЦЭМ!$D$10+'СЕТ СН'!$H$6-'СЕТ СН'!$H$19</f>
        <v>1624.5713301699998</v>
      </c>
      <c r="P108" s="36">
        <f>SUMIFS(СВЦЭМ!$C$39:$C$782,СВЦЭМ!$A$39:$A$782,$A108,СВЦЭМ!$B$39:$B$782,P$83)+'СЕТ СН'!$H$9+СВЦЭМ!$D$10+'СЕТ СН'!$H$6-'СЕТ СН'!$H$19</f>
        <v>1634.5662501099998</v>
      </c>
      <c r="Q108" s="36">
        <f>SUMIFS(СВЦЭМ!$C$39:$C$782,СВЦЭМ!$A$39:$A$782,$A108,СВЦЭМ!$B$39:$B$782,Q$83)+'СЕТ СН'!$H$9+СВЦЭМ!$D$10+'СЕТ СН'!$H$6-'СЕТ СН'!$H$19</f>
        <v>1646.6023414099998</v>
      </c>
      <c r="R108" s="36">
        <f>SUMIFS(СВЦЭМ!$C$39:$C$782,СВЦЭМ!$A$39:$A$782,$A108,СВЦЭМ!$B$39:$B$782,R$83)+'СЕТ СН'!$H$9+СВЦЭМ!$D$10+'СЕТ СН'!$H$6-'СЕТ СН'!$H$19</f>
        <v>1647.3570455299998</v>
      </c>
      <c r="S108" s="36">
        <f>SUMIFS(СВЦЭМ!$C$39:$C$782,СВЦЭМ!$A$39:$A$782,$A108,СВЦЭМ!$B$39:$B$782,S$83)+'СЕТ СН'!$H$9+СВЦЭМ!$D$10+'СЕТ СН'!$H$6-'СЕТ СН'!$H$19</f>
        <v>1668.8007484299999</v>
      </c>
      <c r="T108" s="36">
        <f>SUMIFS(СВЦЭМ!$C$39:$C$782,СВЦЭМ!$A$39:$A$782,$A108,СВЦЭМ!$B$39:$B$782,T$83)+'СЕТ СН'!$H$9+СВЦЭМ!$D$10+'СЕТ СН'!$H$6-'СЕТ СН'!$H$19</f>
        <v>1632.2853111899999</v>
      </c>
      <c r="U108" s="36">
        <f>SUMIFS(СВЦЭМ!$C$39:$C$782,СВЦЭМ!$A$39:$A$782,$A108,СВЦЭМ!$B$39:$B$782,U$83)+'СЕТ СН'!$H$9+СВЦЭМ!$D$10+'СЕТ СН'!$H$6-'СЕТ СН'!$H$19</f>
        <v>1571.96804916</v>
      </c>
      <c r="V108" s="36">
        <f>SUMIFS(СВЦЭМ!$C$39:$C$782,СВЦЭМ!$A$39:$A$782,$A108,СВЦЭМ!$B$39:$B$782,V$83)+'СЕТ СН'!$H$9+СВЦЭМ!$D$10+'СЕТ СН'!$H$6-'СЕТ СН'!$H$19</f>
        <v>1572.9525686299999</v>
      </c>
      <c r="W108" s="36">
        <f>SUMIFS(СВЦЭМ!$C$39:$C$782,СВЦЭМ!$A$39:$A$782,$A108,СВЦЭМ!$B$39:$B$782,W$83)+'СЕТ СН'!$H$9+СВЦЭМ!$D$10+'СЕТ СН'!$H$6-'СЕТ СН'!$H$19</f>
        <v>1593.5633854399998</v>
      </c>
      <c r="X108" s="36">
        <f>SUMIFS(СВЦЭМ!$C$39:$C$782,СВЦЭМ!$A$39:$A$782,$A108,СВЦЭМ!$B$39:$B$782,X$83)+'СЕТ СН'!$H$9+СВЦЭМ!$D$10+'СЕТ СН'!$H$6-'СЕТ СН'!$H$19</f>
        <v>1600.8675984299998</v>
      </c>
      <c r="Y108" s="36">
        <f>SUMIFS(СВЦЭМ!$C$39:$C$782,СВЦЭМ!$A$39:$A$782,$A108,СВЦЭМ!$B$39:$B$782,Y$83)+'СЕТ СН'!$H$9+СВЦЭМ!$D$10+'СЕТ СН'!$H$6-'СЕТ СН'!$H$19</f>
        <v>1655.2943386399998</v>
      </c>
    </row>
    <row r="109" spans="1:25" ht="15.75" x14ac:dyDescent="0.2">
      <c r="A109" s="35">
        <f t="shared" si="2"/>
        <v>44677</v>
      </c>
      <c r="B109" s="36">
        <f>SUMIFS(СВЦЭМ!$C$39:$C$782,СВЦЭМ!$A$39:$A$782,$A109,СВЦЭМ!$B$39:$B$782,B$83)+'СЕТ СН'!$H$9+СВЦЭМ!$D$10+'СЕТ СН'!$H$6-'СЕТ СН'!$H$19</f>
        <v>1644.7713835</v>
      </c>
      <c r="C109" s="36">
        <f>SUMIFS(СВЦЭМ!$C$39:$C$782,СВЦЭМ!$A$39:$A$782,$A109,СВЦЭМ!$B$39:$B$782,C$83)+'СЕТ СН'!$H$9+СВЦЭМ!$D$10+'СЕТ СН'!$H$6-'СЕТ СН'!$H$19</f>
        <v>1661.6511948199998</v>
      </c>
      <c r="D109" s="36">
        <f>SUMIFS(СВЦЭМ!$C$39:$C$782,СВЦЭМ!$A$39:$A$782,$A109,СВЦЭМ!$B$39:$B$782,D$83)+'СЕТ СН'!$H$9+СВЦЭМ!$D$10+'СЕТ СН'!$H$6-'СЕТ СН'!$H$19</f>
        <v>1691.32232841</v>
      </c>
      <c r="E109" s="36">
        <f>SUMIFS(СВЦЭМ!$C$39:$C$782,СВЦЭМ!$A$39:$A$782,$A109,СВЦЭМ!$B$39:$B$782,E$83)+'СЕТ СН'!$H$9+СВЦЭМ!$D$10+'СЕТ СН'!$H$6-'СЕТ СН'!$H$19</f>
        <v>1755.3023582999999</v>
      </c>
      <c r="F109" s="36">
        <f>SUMIFS(СВЦЭМ!$C$39:$C$782,СВЦЭМ!$A$39:$A$782,$A109,СВЦЭМ!$B$39:$B$782,F$83)+'СЕТ СН'!$H$9+СВЦЭМ!$D$10+'СЕТ СН'!$H$6-'СЕТ СН'!$H$19</f>
        <v>1756.4936847399999</v>
      </c>
      <c r="G109" s="36">
        <f>SUMIFS(СВЦЭМ!$C$39:$C$782,СВЦЭМ!$A$39:$A$782,$A109,СВЦЭМ!$B$39:$B$782,G$83)+'СЕТ СН'!$H$9+СВЦЭМ!$D$10+'СЕТ СН'!$H$6-'СЕТ СН'!$H$19</f>
        <v>1769.3388165499998</v>
      </c>
      <c r="H109" s="36">
        <f>SUMIFS(СВЦЭМ!$C$39:$C$782,СВЦЭМ!$A$39:$A$782,$A109,СВЦЭМ!$B$39:$B$782,H$83)+'СЕТ СН'!$H$9+СВЦЭМ!$D$10+'СЕТ СН'!$H$6-'СЕТ СН'!$H$19</f>
        <v>1720.1383060799999</v>
      </c>
      <c r="I109" s="36">
        <f>SUMIFS(СВЦЭМ!$C$39:$C$782,СВЦЭМ!$A$39:$A$782,$A109,СВЦЭМ!$B$39:$B$782,I$83)+'СЕТ СН'!$H$9+СВЦЭМ!$D$10+'СЕТ СН'!$H$6-'СЕТ СН'!$H$19</f>
        <v>1673.9139854099999</v>
      </c>
      <c r="J109" s="36">
        <f>SUMIFS(СВЦЭМ!$C$39:$C$782,СВЦЭМ!$A$39:$A$782,$A109,СВЦЭМ!$B$39:$B$782,J$83)+'СЕТ СН'!$H$9+СВЦЭМ!$D$10+'СЕТ СН'!$H$6-'СЕТ СН'!$H$19</f>
        <v>1613.4280102199998</v>
      </c>
      <c r="K109" s="36">
        <f>SUMIFS(СВЦЭМ!$C$39:$C$782,СВЦЭМ!$A$39:$A$782,$A109,СВЦЭМ!$B$39:$B$782,K$83)+'СЕТ СН'!$H$9+СВЦЭМ!$D$10+'СЕТ СН'!$H$6-'СЕТ СН'!$H$19</f>
        <v>1561.15431683</v>
      </c>
      <c r="L109" s="36">
        <f>SUMIFS(СВЦЭМ!$C$39:$C$782,СВЦЭМ!$A$39:$A$782,$A109,СВЦЭМ!$B$39:$B$782,L$83)+'СЕТ СН'!$H$9+СВЦЭМ!$D$10+'СЕТ СН'!$H$6-'СЕТ СН'!$H$19</f>
        <v>1557.4300184299998</v>
      </c>
      <c r="M109" s="36">
        <f>SUMIFS(СВЦЭМ!$C$39:$C$782,СВЦЭМ!$A$39:$A$782,$A109,СВЦЭМ!$B$39:$B$782,M$83)+'СЕТ СН'!$H$9+СВЦЭМ!$D$10+'СЕТ СН'!$H$6-'СЕТ СН'!$H$19</f>
        <v>1554.3430516099997</v>
      </c>
      <c r="N109" s="36">
        <f>SUMIFS(СВЦЭМ!$C$39:$C$782,СВЦЭМ!$A$39:$A$782,$A109,СВЦЭМ!$B$39:$B$782,N$83)+'СЕТ СН'!$H$9+СВЦЭМ!$D$10+'СЕТ СН'!$H$6-'СЕТ СН'!$H$19</f>
        <v>1556.557337</v>
      </c>
      <c r="O109" s="36">
        <f>SUMIFS(СВЦЭМ!$C$39:$C$782,СВЦЭМ!$A$39:$A$782,$A109,СВЦЭМ!$B$39:$B$782,O$83)+'СЕТ СН'!$H$9+СВЦЭМ!$D$10+'СЕТ СН'!$H$6-'СЕТ СН'!$H$19</f>
        <v>1575.9654773499999</v>
      </c>
      <c r="P109" s="36">
        <f>SUMIFS(СВЦЭМ!$C$39:$C$782,СВЦЭМ!$A$39:$A$782,$A109,СВЦЭМ!$B$39:$B$782,P$83)+'СЕТ СН'!$H$9+СВЦЭМ!$D$10+'СЕТ СН'!$H$6-'СЕТ СН'!$H$19</f>
        <v>1574.0843250399998</v>
      </c>
      <c r="Q109" s="36">
        <f>SUMIFS(СВЦЭМ!$C$39:$C$782,СВЦЭМ!$A$39:$A$782,$A109,СВЦЭМ!$B$39:$B$782,Q$83)+'СЕТ СН'!$H$9+СВЦЭМ!$D$10+'СЕТ СН'!$H$6-'СЕТ СН'!$H$19</f>
        <v>1580.1329351899999</v>
      </c>
      <c r="R109" s="36">
        <f>SUMIFS(СВЦЭМ!$C$39:$C$782,СВЦЭМ!$A$39:$A$782,$A109,СВЦЭМ!$B$39:$B$782,R$83)+'СЕТ СН'!$H$9+СВЦЭМ!$D$10+'СЕТ СН'!$H$6-'СЕТ СН'!$H$19</f>
        <v>1564.21329679</v>
      </c>
      <c r="S109" s="36">
        <f>SUMIFS(СВЦЭМ!$C$39:$C$782,СВЦЭМ!$A$39:$A$782,$A109,СВЦЭМ!$B$39:$B$782,S$83)+'СЕТ СН'!$H$9+СВЦЭМ!$D$10+'СЕТ СН'!$H$6-'СЕТ СН'!$H$19</f>
        <v>1576.5323863799999</v>
      </c>
      <c r="T109" s="36">
        <f>SUMIFS(СВЦЭМ!$C$39:$C$782,СВЦЭМ!$A$39:$A$782,$A109,СВЦЭМ!$B$39:$B$782,T$83)+'СЕТ СН'!$H$9+СВЦЭМ!$D$10+'СЕТ СН'!$H$6-'СЕТ СН'!$H$19</f>
        <v>1540.7805319799998</v>
      </c>
      <c r="U109" s="36">
        <f>SUMIFS(СВЦЭМ!$C$39:$C$782,СВЦЭМ!$A$39:$A$782,$A109,СВЦЭМ!$B$39:$B$782,U$83)+'СЕТ СН'!$H$9+СВЦЭМ!$D$10+'СЕТ СН'!$H$6-'СЕТ СН'!$H$19</f>
        <v>1507.5418367799998</v>
      </c>
      <c r="V109" s="36">
        <f>SUMIFS(СВЦЭМ!$C$39:$C$782,СВЦЭМ!$A$39:$A$782,$A109,СВЦЭМ!$B$39:$B$782,V$83)+'СЕТ СН'!$H$9+СВЦЭМ!$D$10+'СЕТ СН'!$H$6-'СЕТ СН'!$H$19</f>
        <v>1488.2630518999997</v>
      </c>
      <c r="W109" s="36">
        <f>SUMIFS(СВЦЭМ!$C$39:$C$782,СВЦЭМ!$A$39:$A$782,$A109,СВЦЭМ!$B$39:$B$782,W$83)+'СЕТ СН'!$H$9+СВЦЭМ!$D$10+'СЕТ СН'!$H$6-'СЕТ СН'!$H$19</f>
        <v>1497.8070960699999</v>
      </c>
      <c r="X109" s="36">
        <f>SUMIFS(СВЦЭМ!$C$39:$C$782,СВЦЭМ!$A$39:$A$782,$A109,СВЦЭМ!$B$39:$B$782,X$83)+'СЕТ СН'!$H$9+СВЦЭМ!$D$10+'СЕТ СН'!$H$6-'СЕТ СН'!$H$19</f>
        <v>1542.9679276599998</v>
      </c>
      <c r="Y109" s="36">
        <f>SUMIFS(СВЦЭМ!$C$39:$C$782,СВЦЭМ!$A$39:$A$782,$A109,СВЦЭМ!$B$39:$B$782,Y$83)+'СЕТ СН'!$H$9+СВЦЭМ!$D$10+'СЕТ СН'!$H$6-'СЕТ СН'!$H$19</f>
        <v>1578.1528918399999</v>
      </c>
    </row>
    <row r="110" spans="1:25" ht="15.75" x14ac:dyDescent="0.2">
      <c r="A110" s="35">
        <f t="shared" si="2"/>
        <v>44678</v>
      </c>
      <c r="B110" s="36">
        <f>SUMIFS(СВЦЭМ!$C$39:$C$782,СВЦЭМ!$A$39:$A$782,$A110,СВЦЭМ!$B$39:$B$782,B$83)+'СЕТ СН'!$H$9+СВЦЭМ!$D$10+'СЕТ СН'!$H$6-'СЕТ СН'!$H$19</f>
        <v>1659.3348962399998</v>
      </c>
      <c r="C110" s="36">
        <f>SUMIFS(СВЦЭМ!$C$39:$C$782,СВЦЭМ!$A$39:$A$782,$A110,СВЦЭМ!$B$39:$B$782,C$83)+'СЕТ СН'!$H$9+СВЦЭМ!$D$10+'СЕТ СН'!$H$6-'СЕТ СН'!$H$19</f>
        <v>1672.82171204</v>
      </c>
      <c r="D110" s="36">
        <f>SUMIFS(СВЦЭМ!$C$39:$C$782,СВЦЭМ!$A$39:$A$782,$A110,СВЦЭМ!$B$39:$B$782,D$83)+'СЕТ СН'!$H$9+СВЦЭМ!$D$10+'СЕТ СН'!$H$6-'СЕТ СН'!$H$19</f>
        <v>1692.5127403399999</v>
      </c>
      <c r="E110" s="36">
        <f>SUMIFS(СВЦЭМ!$C$39:$C$782,СВЦЭМ!$A$39:$A$782,$A110,СВЦЭМ!$B$39:$B$782,E$83)+'СЕТ СН'!$H$9+СВЦЭМ!$D$10+'СЕТ СН'!$H$6-'СЕТ СН'!$H$19</f>
        <v>1751.8265754999998</v>
      </c>
      <c r="F110" s="36">
        <f>SUMIFS(СВЦЭМ!$C$39:$C$782,СВЦЭМ!$A$39:$A$782,$A110,СВЦЭМ!$B$39:$B$782,F$83)+'СЕТ СН'!$H$9+СВЦЭМ!$D$10+'СЕТ СН'!$H$6-'СЕТ СН'!$H$19</f>
        <v>1754.4579952699999</v>
      </c>
      <c r="G110" s="36">
        <f>SUMIFS(СВЦЭМ!$C$39:$C$782,СВЦЭМ!$A$39:$A$782,$A110,СВЦЭМ!$B$39:$B$782,G$83)+'СЕТ СН'!$H$9+СВЦЭМ!$D$10+'СЕТ СН'!$H$6-'СЕТ СН'!$H$19</f>
        <v>1745.24113369</v>
      </c>
      <c r="H110" s="36">
        <f>SUMIFS(СВЦЭМ!$C$39:$C$782,СВЦЭМ!$A$39:$A$782,$A110,СВЦЭМ!$B$39:$B$782,H$83)+'СЕТ СН'!$H$9+СВЦЭМ!$D$10+'СЕТ СН'!$H$6-'СЕТ СН'!$H$19</f>
        <v>1693.3514604599998</v>
      </c>
      <c r="I110" s="36">
        <f>SUMIFS(СВЦЭМ!$C$39:$C$782,СВЦЭМ!$A$39:$A$782,$A110,СВЦЭМ!$B$39:$B$782,I$83)+'СЕТ СН'!$H$9+СВЦЭМ!$D$10+'СЕТ СН'!$H$6-'СЕТ СН'!$H$19</f>
        <v>1665.5349915699999</v>
      </c>
      <c r="J110" s="36">
        <f>SUMIFS(СВЦЭМ!$C$39:$C$782,СВЦЭМ!$A$39:$A$782,$A110,СВЦЭМ!$B$39:$B$782,J$83)+'СЕТ СН'!$H$9+СВЦЭМ!$D$10+'СЕТ СН'!$H$6-'СЕТ СН'!$H$19</f>
        <v>1634.0405025099999</v>
      </c>
      <c r="K110" s="36">
        <f>SUMIFS(СВЦЭМ!$C$39:$C$782,СВЦЭМ!$A$39:$A$782,$A110,СВЦЭМ!$B$39:$B$782,K$83)+'СЕТ СН'!$H$9+СВЦЭМ!$D$10+'СЕТ СН'!$H$6-'СЕТ СН'!$H$19</f>
        <v>1620.1335048399999</v>
      </c>
      <c r="L110" s="36">
        <f>SUMIFS(СВЦЭМ!$C$39:$C$782,СВЦЭМ!$A$39:$A$782,$A110,СВЦЭМ!$B$39:$B$782,L$83)+'СЕТ СН'!$H$9+СВЦЭМ!$D$10+'СЕТ СН'!$H$6-'СЕТ СН'!$H$19</f>
        <v>1614.9395608199998</v>
      </c>
      <c r="M110" s="36">
        <f>SUMIFS(СВЦЭМ!$C$39:$C$782,СВЦЭМ!$A$39:$A$782,$A110,СВЦЭМ!$B$39:$B$782,M$83)+'СЕТ СН'!$H$9+СВЦЭМ!$D$10+'СЕТ СН'!$H$6-'СЕТ СН'!$H$19</f>
        <v>1612.3067970999998</v>
      </c>
      <c r="N110" s="36">
        <f>SUMIFS(СВЦЭМ!$C$39:$C$782,СВЦЭМ!$A$39:$A$782,$A110,СВЦЭМ!$B$39:$B$782,N$83)+'СЕТ СН'!$H$9+СВЦЭМ!$D$10+'СЕТ СН'!$H$6-'СЕТ СН'!$H$19</f>
        <v>1625.1062866399998</v>
      </c>
      <c r="O110" s="36">
        <f>SUMIFS(СВЦЭМ!$C$39:$C$782,СВЦЭМ!$A$39:$A$782,$A110,СВЦЭМ!$B$39:$B$782,O$83)+'СЕТ СН'!$H$9+СВЦЭМ!$D$10+'СЕТ СН'!$H$6-'СЕТ СН'!$H$19</f>
        <v>1651.0047989799998</v>
      </c>
      <c r="P110" s="36">
        <f>SUMIFS(СВЦЭМ!$C$39:$C$782,СВЦЭМ!$A$39:$A$782,$A110,СВЦЭМ!$B$39:$B$782,P$83)+'СЕТ СН'!$H$9+СВЦЭМ!$D$10+'СЕТ СН'!$H$6-'СЕТ СН'!$H$19</f>
        <v>1650.2832569199998</v>
      </c>
      <c r="Q110" s="36">
        <f>SUMIFS(СВЦЭМ!$C$39:$C$782,СВЦЭМ!$A$39:$A$782,$A110,СВЦЭМ!$B$39:$B$782,Q$83)+'СЕТ СН'!$H$9+СВЦЭМ!$D$10+'СЕТ СН'!$H$6-'СЕТ СН'!$H$19</f>
        <v>1650.92008483</v>
      </c>
      <c r="R110" s="36">
        <f>SUMIFS(СВЦЭМ!$C$39:$C$782,СВЦЭМ!$A$39:$A$782,$A110,СВЦЭМ!$B$39:$B$782,R$83)+'СЕТ СН'!$H$9+СВЦЭМ!$D$10+'СЕТ СН'!$H$6-'СЕТ СН'!$H$19</f>
        <v>1650.8929114199998</v>
      </c>
      <c r="S110" s="36">
        <f>SUMIFS(СВЦЭМ!$C$39:$C$782,СВЦЭМ!$A$39:$A$782,$A110,СВЦЭМ!$B$39:$B$782,S$83)+'СЕТ СН'!$H$9+СВЦЭМ!$D$10+'СЕТ СН'!$H$6-'СЕТ СН'!$H$19</f>
        <v>1641.93423474</v>
      </c>
      <c r="T110" s="36">
        <f>SUMIFS(СВЦЭМ!$C$39:$C$782,СВЦЭМ!$A$39:$A$782,$A110,СВЦЭМ!$B$39:$B$782,T$83)+'СЕТ СН'!$H$9+СВЦЭМ!$D$10+'СЕТ СН'!$H$6-'СЕТ СН'!$H$19</f>
        <v>1627.5146391999999</v>
      </c>
      <c r="U110" s="36">
        <f>SUMIFS(СВЦЭМ!$C$39:$C$782,СВЦЭМ!$A$39:$A$782,$A110,СВЦЭМ!$B$39:$B$782,U$83)+'СЕТ СН'!$H$9+СВЦЭМ!$D$10+'СЕТ СН'!$H$6-'СЕТ СН'!$H$19</f>
        <v>1611.9010538099999</v>
      </c>
      <c r="V110" s="36">
        <f>SUMIFS(СВЦЭМ!$C$39:$C$782,СВЦЭМ!$A$39:$A$782,$A110,СВЦЭМ!$B$39:$B$782,V$83)+'СЕТ СН'!$H$9+СВЦЭМ!$D$10+'СЕТ СН'!$H$6-'СЕТ СН'!$H$19</f>
        <v>1591.0123328</v>
      </c>
      <c r="W110" s="36">
        <f>SUMIFS(СВЦЭМ!$C$39:$C$782,СВЦЭМ!$A$39:$A$782,$A110,СВЦЭМ!$B$39:$B$782,W$83)+'СЕТ СН'!$H$9+СВЦЭМ!$D$10+'СЕТ СН'!$H$6-'СЕТ СН'!$H$19</f>
        <v>1572.6315726599998</v>
      </c>
      <c r="X110" s="36">
        <f>SUMIFS(СВЦЭМ!$C$39:$C$782,СВЦЭМ!$A$39:$A$782,$A110,СВЦЭМ!$B$39:$B$782,X$83)+'СЕТ СН'!$H$9+СВЦЭМ!$D$10+'СЕТ СН'!$H$6-'СЕТ СН'!$H$19</f>
        <v>1612.7084811599998</v>
      </c>
      <c r="Y110" s="36">
        <f>SUMIFS(СВЦЭМ!$C$39:$C$782,СВЦЭМ!$A$39:$A$782,$A110,СВЦЭМ!$B$39:$B$782,Y$83)+'СЕТ СН'!$H$9+СВЦЭМ!$D$10+'СЕТ СН'!$H$6-'СЕТ СН'!$H$19</f>
        <v>1652.42362078</v>
      </c>
    </row>
    <row r="111" spans="1:25" ht="15.75" x14ac:dyDescent="0.2">
      <c r="A111" s="35">
        <f t="shared" si="2"/>
        <v>44679</v>
      </c>
      <c r="B111" s="36">
        <f>SUMIFS(СВЦЭМ!$C$39:$C$782,СВЦЭМ!$A$39:$A$782,$A111,СВЦЭМ!$B$39:$B$782,B$83)+'СЕТ СН'!$H$9+СВЦЭМ!$D$10+'СЕТ СН'!$H$6-'СЕТ СН'!$H$19</f>
        <v>1754.1393246999999</v>
      </c>
      <c r="C111" s="36">
        <f>SUMIFS(СВЦЭМ!$C$39:$C$782,СВЦЭМ!$A$39:$A$782,$A111,СВЦЭМ!$B$39:$B$782,C$83)+'СЕТ СН'!$H$9+СВЦЭМ!$D$10+'СЕТ СН'!$H$6-'СЕТ СН'!$H$19</f>
        <v>1733.8183993299999</v>
      </c>
      <c r="D111" s="36">
        <f>SUMIFS(СВЦЭМ!$C$39:$C$782,СВЦЭМ!$A$39:$A$782,$A111,СВЦЭМ!$B$39:$B$782,D$83)+'СЕТ СН'!$H$9+СВЦЭМ!$D$10+'СЕТ СН'!$H$6-'СЕТ СН'!$H$19</f>
        <v>1761.5424677799999</v>
      </c>
      <c r="E111" s="36">
        <f>SUMIFS(СВЦЭМ!$C$39:$C$782,СВЦЭМ!$A$39:$A$782,$A111,СВЦЭМ!$B$39:$B$782,E$83)+'СЕТ СН'!$H$9+СВЦЭМ!$D$10+'СЕТ СН'!$H$6-'СЕТ СН'!$H$19</f>
        <v>1758.1586464099998</v>
      </c>
      <c r="F111" s="36">
        <f>SUMIFS(СВЦЭМ!$C$39:$C$782,СВЦЭМ!$A$39:$A$782,$A111,СВЦЭМ!$B$39:$B$782,F$83)+'СЕТ СН'!$H$9+СВЦЭМ!$D$10+'СЕТ СН'!$H$6-'СЕТ СН'!$H$19</f>
        <v>1777.5689910399999</v>
      </c>
      <c r="G111" s="36">
        <f>SUMIFS(СВЦЭМ!$C$39:$C$782,СВЦЭМ!$A$39:$A$782,$A111,СВЦЭМ!$B$39:$B$782,G$83)+'СЕТ СН'!$H$9+СВЦЭМ!$D$10+'СЕТ СН'!$H$6-'СЕТ СН'!$H$19</f>
        <v>1758.1365708399999</v>
      </c>
      <c r="H111" s="36">
        <f>SUMIFS(СВЦЭМ!$C$39:$C$782,СВЦЭМ!$A$39:$A$782,$A111,СВЦЭМ!$B$39:$B$782,H$83)+'СЕТ СН'!$H$9+СВЦЭМ!$D$10+'СЕТ СН'!$H$6-'СЕТ СН'!$H$19</f>
        <v>1689.8366013699999</v>
      </c>
      <c r="I111" s="36">
        <f>SUMIFS(СВЦЭМ!$C$39:$C$782,СВЦЭМ!$A$39:$A$782,$A111,СВЦЭМ!$B$39:$B$782,I$83)+'СЕТ СН'!$H$9+СВЦЭМ!$D$10+'СЕТ СН'!$H$6-'СЕТ СН'!$H$19</f>
        <v>1621.3218493899999</v>
      </c>
      <c r="J111" s="36">
        <f>SUMIFS(СВЦЭМ!$C$39:$C$782,СВЦЭМ!$A$39:$A$782,$A111,СВЦЭМ!$B$39:$B$782,J$83)+'СЕТ СН'!$H$9+СВЦЭМ!$D$10+'СЕТ СН'!$H$6-'СЕТ СН'!$H$19</f>
        <v>1620.9955632199999</v>
      </c>
      <c r="K111" s="36">
        <f>SUMIFS(СВЦЭМ!$C$39:$C$782,СВЦЭМ!$A$39:$A$782,$A111,СВЦЭМ!$B$39:$B$782,K$83)+'СЕТ СН'!$H$9+СВЦЭМ!$D$10+'СЕТ СН'!$H$6-'СЕТ СН'!$H$19</f>
        <v>1633.1632607099998</v>
      </c>
      <c r="L111" s="36">
        <f>SUMIFS(СВЦЭМ!$C$39:$C$782,СВЦЭМ!$A$39:$A$782,$A111,СВЦЭМ!$B$39:$B$782,L$83)+'СЕТ СН'!$H$9+СВЦЭМ!$D$10+'СЕТ СН'!$H$6-'СЕТ СН'!$H$19</f>
        <v>1635.7557092899999</v>
      </c>
      <c r="M111" s="36">
        <f>SUMIFS(СВЦЭМ!$C$39:$C$782,СВЦЭМ!$A$39:$A$782,$A111,СВЦЭМ!$B$39:$B$782,M$83)+'СЕТ СН'!$H$9+СВЦЭМ!$D$10+'СЕТ СН'!$H$6-'СЕТ СН'!$H$19</f>
        <v>1670.8249494099998</v>
      </c>
      <c r="N111" s="36">
        <f>SUMIFS(СВЦЭМ!$C$39:$C$782,СВЦЭМ!$A$39:$A$782,$A111,СВЦЭМ!$B$39:$B$782,N$83)+'СЕТ СН'!$H$9+СВЦЭМ!$D$10+'СЕТ СН'!$H$6-'СЕТ СН'!$H$19</f>
        <v>1624.5528461199999</v>
      </c>
      <c r="O111" s="36">
        <f>SUMIFS(СВЦЭМ!$C$39:$C$782,СВЦЭМ!$A$39:$A$782,$A111,СВЦЭМ!$B$39:$B$782,O$83)+'СЕТ СН'!$H$9+СВЦЭМ!$D$10+'СЕТ СН'!$H$6-'СЕТ СН'!$H$19</f>
        <v>1587.2518450099999</v>
      </c>
      <c r="P111" s="36">
        <f>SUMIFS(СВЦЭМ!$C$39:$C$782,СВЦЭМ!$A$39:$A$782,$A111,СВЦЭМ!$B$39:$B$782,P$83)+'СЕТ СН'!$H$9+СВЦЭМ!$D$10+'СЕТ СН'!$H$6-'СЕТ СН'!$H$19</f>
        <v>1586.4845158699998</v>
      </c>
      <c r="Q111" s="36">
        <f>SUMIFS(СВЦЭМ!$C$39:$C$782,СВЦЭМ!$A$39:$A$782,$A111,СВЦЭМ!$B$39:$B$782,Q$83)+'СЕТ СН'!$H$9+СВЦЭМ!$D$10+'СЕТ СН'!$H$6-'СЕТ СН'!$H$19</f>
        <v>1611.4381055499998</v>
      </c>
      <c r="R111" s="36">
        <f>SUMIFS(СВЦЭМ!$C$39:$C$782,СВЦЭМ!$A$39:$A$782,$A111,СВЦЭМ!$B$39:$B$782,R$83)+'СЕТ СН'!$H$9+СВЦЭМ!$D$10+'СЕТ СН'!$H$6-'СЕТ СН'!$H$19</f>
        <v>1683.8997028299998</v>
      </c>
      <c r="S111" s="36">
        <f>SUMIFS(СВЦЭМ!$C$39:$C$782,СВЦЭМ!$A$39:$A$782,$A111,СВЦЭМ!$B$39:$B$782,S$83)+'СЕТ СН'!$H$9+СВЦЭМ!$D$10+'СЕТ СН'!$H$6-'СЕТ СН'!$H$19</f>
        <v>1736.8742021999999</v>
      </c>
      <c r="T111" s="36">
        <f>SUMIFS(СВЦЭМ!$C$39:$C$782,СВЦЭМ!$A$39:$A$782,$A111,СВЦЭМ!$B$39:$B$782,T$83)+'СЕТ СН'!$H$9+СВЦЭМ!$D$10+'СЕТ СН'!$H$6-'СЕТ СН'!$H$19</f>
        <v>1713.4701608199998</v>
      </c>
      <c r="U111" s="36">
        <f>SUMIFS(СВЦЭМ!$C$39:$C$782,СВЦЭМ!$A$39:$A$782,$A111,СВЦЭМ!$B$39:$B$782,U$83)+'СЕТ СН'!$H$9+СВЦЭМ!$D$10+'СЕТ СН'!$H$6-'СЕТ СН'!$H$19</f>
        <v>1659.3848421399998</v>
      </c>
      <c r="V111" s="36">
        <f>SUMIFS(СВЦЭМ!$C$39:$C$782,СВЦЭМ!$A$39:$A$782,$A111,СВЦЭМ!$B$39:$B$782,V$83)+'СЕТ СН'!$H$9+СВЦЭМ!$D$10+'СЕТ СН'!$H$6-'СЕТ СН'!$H$19</f>
        <v>1675.7462988599998</v>
      </c>
      <c r="W111" s="36">
        <f>SUMIFS(СВЦЭМ!$C$39:$C$782,СВЦЭМ!$A$39:$A$782,$A111,СВЦЭМ!$B$39:$B$782,W$83)+'СЕТ СН'!$H$9+СВЦЭМ!$D$10+'СЕТ СН'!$H$6-'СЕТ СН'!$H$19</f>
        <v>1672.4354129199999</v>
      </c>
      <c r="X111" s="36">
        <f>SUMIFS(СВЦЭМ!$C$39:$C$782,СВЦЭМ!$A$39:$A$782,$A111,СВЦЭМ!$B$39:$B$782,X$83)+'СЕТ СН'!$H$9+СВЦЭМ!$D$10+'СЕТ СН'!$H$6-'СЕТ СН'!$H$19</f>
        <v>1719.0052619899998</v>
      </c>
      <c r="Y111" s="36">
        <f>SUMIFS(СВЦЭМ!$C$39:$C$782,СВЦЭМ!$A$39:$A$782,$A111,СВЦЭМ!$B$39:$B$782,Y$83)+'СЕТ СН'!$H$9+СВЦЭМ!$D$10+'СЕТ СН'!$H$6-'СЕТ СН'!$H$19</f>
        <v>1763.7012542399998</v>
      </c>
    </row>
    <row r="112" spans="1:25" ht="15.75" x14ac:dyDescent="0.2">
      <c r="A112" s="35">
        <f t="shared" si="2"/>
        <v>44680</v>
      </c>
      <c r="B112" s="36">
        <f>SUMIFS(СВЦЭМ!$C$39:$C$782,СВЦЭМ!$A$39:$A$782,$A112,СВЦЭМ!$B$39:$B$782,B$83)+'СЕТ СН'!$H$9+СВЦЭМ!$D$10+'СЕТ СН'!$H$6-'СЕТ СН'!$H$19</f>
        <v>1730.68194718</v>
      </c>
      <c r="C112" s="36">
        <f>SUMIFS(СВЦЭМ!$C$39:$C$782,СВЦЭМ!$A$39:$A$782,$A112,СВЦЭМ!$B$39:$B$782,C$83)+'СЕТ СН'!$H$9+СВЦЭМ!$D$10+'СЕТ СН'!$H$6-'СЕТ СН'!$H$19</f>
        <v>1750.6286491899998</v>
      </c>
      <c r="D112" s="36">
        <f>SUMIFS(СВЦЭМ!$C$39:$C$782,СВЦЭМ!$A$39:$A$782,$A112,СВЦЭМ!$B$39:$B$782,D$83)+'СЕТ СН'!$H$9+СВЦЭМ!$D$10+'СЕТ СН'!$H$6-'СЕТ СН'!$H$19</f>
        <v>1762.5561818099998</v>
      </c>
      <c r="E112" s="36">
        <f>SUMIFS(СВЦЭМ!$C$39:$C$782,СВЦЭМ!$A$39:$A$782,$A112,СВЦЭМ!$B$39:$B$782,E$83)+'СЕТ СН'!$H$9+СВЦЭМ!$D$10+'СЕТ СН'!$H$6-'СЕТ СН'!$H$19</f>
        <v>1763.4114732899998</v>
      </c>
      <c r="F112" s="36">
        <f>SUMIFS(СВЦЭМ!$C$39:$C$782,СВЦЭМ!$A$39:$A$782,$A112,СВЦЭМ!$B$39:$B$782,F$83)+'СЕТ СН'!$H$9+СВЦЭМ!$D$10+'СЕТ СН'!$H$6-'СЕТ СН'!$H$19</f>
        <v>1758.1538521799998</v>
      </c>
      <c r="G112" s="36">
        <f>SUMIFS(СВЦЭМ!$C$39:$C$782,СВЦЭМ!$A$39:$A$782,$A112,СВЦЭМ!$B$39:$B$782,G$83)+'СЕТ СН'!$H$9+СВЦЭМ!$D$10+'СЕТ СН'!$H$6-'СЕТ СН'!$H$19</f>
        <v>1730.45350917</v>
      </c>
      <c r="H112" s="36">
        <f>SUMIFS(СВЦЭМ!$C$39:$C$782,СВЦЭМ!$A$39:$A$782,$A112,СВЦЭМ!$B$39:$B$782,H$83)+'СЕТ СН'!$H$9+СВЦЭМ!$D$10+'СЕТ СН'!$H$6-'СЕТ СН'!$H$19</f>
        <v>1684.2514309499998</v>
      </c>
      <c r="I112" s="36">
        <f>SUMIFS(СВЦЭМ!$C$39:$C$782,СВЦЭМ!$A$39:$A$782,$A112,СВЦЭМ!$B$39:$B$782,I$83)+'СЕТ СН'!$H$9+СВЦЭМ!$D$10+'СЕТ СН'!$H$6-'СЕТ СН'!$H$19</f>
        <v>1639.8503480999998</v>
      </c>
      <c r="J112" s="36">
        <f>SUMIFS(СВЦЭМ!$C$39:$C$782,СВЦЭМ!$A$39:$A$782,$A112,СВЦЭМ!$B$39:$B$782,J$83)+'СЕТ СН'!$H$9+СВЦЭМ!$D$10+'СЕТ СН'!$H$6-'СЕТ СН'!$H$19</f>
        <v>1607.7419982699998</v>
      </c>
      <c r="K112" s="36">
        <f>SUMIFS(СВЦЭМ!$C$39:$C$782,СВЦЭМ!$A$39:$A$782,$A112,СВЦЭМ!$B$39:$B$782,K$83)+'СЕТ СН'!$H$9+СВЦЭМ!$D$10+'СЕТ СН'!$H$6-'СЕТ СН'!$H$19</f>
        <v>1602.7096612599998</v>
      </c>
      <c r="L112" s="36">
        <f>SUMIFS(СВЦЭМ!$C$39:$C$782,СВЦЭМ!$A$39:$A$782,$A112,СВЦЭМ!$B$39:$B$782,L$83)+'СЕТ СН'!$H$9+СВЦЭМ!$D$10+'СЕТ СН'!$H$6-'СЕТ СН'!$H$19</f>
        <v>1621.3800182299999</v>
      </c>
      <c r="M112" s="36">
        <f>SUMIFS(СВЦЭМ!$C$39:$C$782,СВЦЭМ!$A$39:$A$782,$A112,СВЦЭМ!$B$39:$B$782,M$83)+'СЕТ СН'!$H$9+СВЦЭМ!$D$10+'СЕТ СН'!$H$6-'СЕТ СН'!$H$19</f>
        <v>1650.75693037</v>
      </c>
      <c r="N112" s="36">
        <f>SUMIFS(СВЦЭМ!$C$39:$C$782,СВЦЭМ!$A$39:$A$782,$A112,СВЦЭМ!$B$39:$B$782,N$83)+'СЕТ СН'!$H$9+СВЦЭМ!$D$10+'СЕТ СН'!$H$6-'СЕТ СН'!$H$19</f>
        <v>1676.9513661299998</v>
      </c>
      <c r="O112" s="36">
        <f>SUMIFS(СВЦЭМ!$C$39:$C$782,СВЦЭМ!$A$39:$A$782,$A112,СВЦЭМ!$B$39:$B$782,O$83)+'СЕТ СН'!$H$9+СВЦЭМ!$D$10+'СЕТ СН'!$H$6-'СЕТ СН'!$H$19</f>
        <v>1641.49952818</v>
      </c>
      <c r="P112" s="36">
        <f>SUMIFS(СВЦЭМ!$C$39:$C$782,СВЦЭМ!$A$39:$A$782,$A112,СВЦЭМ!$B$39:$B$782,P$83)+'СЕТ СН'!$H$9+СВЦЭМ!$D$10+'СЕТ СН'!$H$6-'СЕТ СН'!$H$19</f>
        <v>1661.5972915299999</v>
      </c>
      <c r="Q112" s="36">
        <f>SUMIFS(СВЦЭМ!$C$39:$C$782,СВЦЭМ!$A$39:$A$782,$A112,СВЦЭМ!$B$39:$B$782,Q$83)+'СЕТ СН'!$H$9+СВЦЭМ!$D$10+'СЕТ СН'!$H$6-'СЕТ СН'!$H$19</f>
        <v>1687.7508985999998</v>
      </c>
      <c r="R112" s="36">
        <f>SUMIFS(СВЦЭМ!$C$39:$C$782,СВЦЭМ!$A$39:$A$782,$A112,СВЦЭМ!$B$39:$B$782,R$83)+'СЕТ СН'!$H$9+СВЦЭМ!$D$10+'СЕТ СН'!$H$6-'СЕТ СН'!$H$19</f>
        <v>1666.3999053099999</v>
      </c>
      <c r="S112" s="36">
        <f>SUMIFS(СВЦЭМ!$C$39:$C$782,СВЦЭМ!$A$39:$A$782,$A112,СВЦЭМ!$B$39:$B$782,S$83)+'СЕТ СН'!$H$9+СВЦЭМ!$D$10+'СЕТ СН'!$H$6-'СЕТ СН'!$H$19</f>
        <v>1676.9265023099999</v>
      </c>
      <c r="T112" s="36">
        <f>SUMIFS(СВЦЭМ!$C$39:$C$782,СВЦЭМ!$A$39:$A$782,$A112,СВЦЭМ!$B$39:$B$782,T$83)+'СЕТ СН'!$H$9+СВЦЭМ!$D$10+'СЕТ СН'!$H$6-'СЕТ СН'!$H$19</f>
        <v>1626.5006527399999</v>
      </c>
      <c r="U112" s="36">
        <f>SUMIFS(СВЦЭМ!$C$39:$C$782,СВЦЭМ!$A$39:$A$782,$A112,СВЦЭМ!$B$39:$B$782,U$83)+'СЕТ СН'!$H$9+СВЦЭМ!$D$10+'СЕТ СН'!$H$6-'СЕТ СН'!$H$19</f>
        <v>1618.5904104599999</v>
      </c>
      <c r="V112" s="36">
        <f>SUMIFS(СВЦЭМ!$C$39:$C$782,СВЦЭМ!$A$39:$A$782,$A112,СВЦЭМ!$B$39:$B$782,V$83)+'СЕТ СН'!$H$9+СВЦЭМ!$D$10+'СЕТ СН'!$H$6-'СЕТ СН'!$H$19</f>
        <v>1595.9944133299998</v>
      </c>
      <c r="W112" s="36">
        <f>SUMIFS(СВЦЭМ!$C$39:$C$782,СВЦЭМ!$A$39:$A$782,$A112,СВЦЭМ!$B$39:$B$782,W$83)+'СЕТ СН'!$H$9+СВЦЭМ!$D$10+'СЕТ СН'!$H$6-'СЕТ СН'!$H$19</f>
        <v>1629.9824287299998</v>
      </c>
      <c r="X112" s="36">
        <f>SUMIFS(СВЦЭМ!$C$39:$C$782,СВЦЭМ!$A$39:$A$782,$A112,СВЦЭМ!$B$39:$B$782,X$83)+'СЕТ СН'!$H$9+СВЦЭМ!$D$10+'СЕТ СН'!$H$6-'СЕТ СН'!$H$19</f>
        <v>1658.4855706799999</v>
      </c>
      <c r="Y112" s="36">
        <f>SUMIFS(СВЦЭМ!$C$39:$C$782,СВЦЭМ!$A$39:$A$782,$A112,СВЦЭМ!$B$39:$B$782,Y$83)+'СЕТ СН'!$H$9+СВЦЭМ!$D$10+'СЕТ СН'!$H$6-'СЕТ СН'!$H$19</f>
        <v>1696.2322541399999</v>
      </c>
    </row>
    <row r="113" spans="1:27" ht="15.75" x14ac:dyDescent="0.2">
      <c r="A113" s="35">
        <f t="shared" si="2"/>
        <v>44681</v>
      </c>
      <c r="B113" s="36">
        <f>SUMIFS(СВЦЭМ!$C$39:$C$782,СВЦЭМ!$A$39:$A$782,$A113,СВЦЭМ!$B$39:$B$782,B$83)+'СЕТ СН'!$H$9+СВЦЭМ!$D$10+'СЕТ СН'!$H$6-'СЕТ СН'!$H$19</f>
        <v>1735.3844889399998</v>
      </c>
      <c r="C113" s="36">
        <f>SUMIFS(СВЦЭМ!$C$39:$C$782,СВЦЭМ!$A$39:$A$782,$A113,СВЦЭМ!$B$39:$B$782,C$83)+'СЕТ СН'!$H$9+СВЦЭМ!$D$10+'СЕТ СН'!$H$6-'СЕТ СН'!$H$19</f>
        <v>1679.2224048799999</v>
      </c>
      <c r="D113" s="36">
        <f>SUMIFS(СВЦЭМ!$C$39:$C$782,СВЦЭМ!$A$39:$A$782,$A113,СВЦЭМ!$B$39:$B$782,D$83)+'СЕТ СН'!$H$9+СВЦЭМ!$D$10+'СЕТ СН'!$H$6-'СЕТ СН'!$H$19</f>
        <v>1725.1183187299998</v>
      </c>
      <c r="E113" s="36">
        <f>SUMIFS(СВЦЭМ!$C$39:$C$782,СВЦЭМ!$A$39:$A$782,$A113,СВЦЭМ!$B$39:$B$782,E$83)+'СЕТ СН'!$H$9+СВЦЭМ!$D$10+'СЕТ СН'!$H$6-'СЕТ СН'!$H$19</f>
        <v>1749.5328884599999</v>
      </c>
      <c r="F113" s="36">
        <f>SUMIFS(СВЦЭМ!$C$39:$C$782,СВЦЭМ!$A$39:$A$782,$A113,СВЦЭМ!$B$39:$B$782,F$83)+'СЕТ СН'!$H$9+СВЦЭМ!$D$10+'СЕТ СН'!$H$6-'СЕТ СН'!$H$19</f>
        <v>1763.6863035299998</v>
      </c>
      <c r="G113" s="36">
        <f>SUMIFS(СВЦЭМ!$C$39:$C$782,СВЦЭМ!$A$39:$A$782,$A113,СВЦЭМ!$B$39:$B$782,G$83)+'СЕТ СН'!$H$9+СВЦЭМ!$D$10+'СЕТ СН'!$H$6-'СЕТ СН'!$H$19</f>
        <v>1770.2416292199998</v>
      </c>
      <c r="H113" s="36">
        <f>SUMIFS(СВЦЭМ!$C$39:$C$782,СВЦЭМ!$A$39:$A$782,$A113,СВЦЭМ!$B$39:$B$782,H$83)+'СЕТ СН'!$H$9+СВЦЭМ!$D$10+'СЕТ СН'!$H$6-'СЕТ СН'!$H$19</f>
        <v>1746.1874648199998</v>
      </c>
      <c r="I113" s="36">
        <f>SUMIFS(СВЦЭМ!$C$39:$C$782,СВЦЭМ!$A$39:$A$782,$A113,СВЦЭМ!$B$39:$B$782,I$83)+'СЕТ СН'!$H$9+СВЦЭМ!$D$10+'СЕТ СН'!$H$6-'СЕТ СН'!$H$19</f>
        <v>1720.4764477899998</v>
      </c>
      <c r="J113" s="36">
        <f>SUMIFS(СВЦЭМ!$C$39:$C$782,СВЦЭМ!$A$39:$A$782,$A113,СВЦЭМ!$B$39:$B$782,J$83)+'СЕТ СН'!$H$9+СВЦЭМ!$D$10+'СЕТ СН'!$H$6-'СЕТ СН'!$H$19</f>
        <v>1671.3758974699999</v>
      </c>
      <c r="K113" s="36">
        <f>SUMIFS(СВЦЭМ!$C$39:$C$782,СВЦЭМ!$A$39:$A$782,$A113,СВЦЭМ!$B$39:$B$782,K$83)+'СЕТ СН'!$H$9+СВЦЭМ!$D$10+'СЕТ СН'!$H$6-'СЕТ СН'!$H$19</f>
        <v>1635.1967891199999</v>
      </c>
      <c r="L113" s="36">
        <f>SUMIFS(СВЦЭМ!$C$39:$C$782,СВЦЭМ!$A$39:$A$782,$A113,СВЦЭМ!$B$39:$B$782,L$83)+'СЕТ СН'!$H$9+СВЦЭМ!$D$10+'СЕТ СН'!$H$6-'СЕТ СН'!$H$19</f>
        <v>1609.2298944499998</v>
      </c>
      <c r="M113" s="36">
        <f>SUMIFS(СВЦЭМ!$C$39:$C$782,СВЦЭМ!$A$39:$A$782,$A113,СВЦЭМ!$B$39:$B$782,M$83)+'СЕТ СН'!$H$9+СВЦЭМ!$D$10+'СЕТ СН'!$H$6-'СЕТ СН'!$H$19</f>
        <v>1626.07956036</v>
      </c>
      <c r="N113" s="36">
        <f>SUMIFS(СВЦЭМ!$C$39:$C$782,СВЦЭМ!$A$39:$A$782,$A113,СВЦЭМ!$B$39:$B$782,N$83)+'СЕТ СН'!$H$9+СВЦЭМ!$D$10+'СЕТ СН'!$H$6-'СЕТ СН'!$H$19</f>
        <v>1625.5273589099997</v>
      </c>
      <c r="O113" s="36">
        <f>SUMIFS(СВЦЭМ!$C$39:$C$782,СВЦЭМ!$A$39:$A$782,$A113,СВЦЭМ!$B$39:$B$782,O$83)+'СЕТ СН'!$H$9+СВЦЭМ!$D$10+'СЕТ СН'!$H$6-'СЕТ СН'!$H$19</f>
        <v>1631.9112164999999</v>
      </c>
      <c r="P113" s="36">
        <f>SUMIFS(СВЦЭМ!$C$39:$C$782,СВЦЭМ!$A$39:$A$782,$A113,СВЦЭМ!$B$39:$B$782,P$83)+'СЕТ СН'!$H$9+СВЦЭМ!$D$10+'СЕТ СН'!$H$6-'СЕТ СН'!$H$19</f>
        <v>1625.6475224599999</v>
      </c>
      <c r="Q113" s="36">
        <f>SUMIFS(СВЦЭМ!$C$39:$C$782,СВЦЭМ!$A$39:$A$782,$A113,СВЦЭМ!$B$39:$B$782,Q$83)+'СЕТ СН'!$H$9+СВЦЭМ!$D$10+'СЕТ СН'!$H$6-'СЕТ СН'!$H$19</f>
        <v>1644.6495940199998</v>
      </c>
      <c r="R113" s="36">
        <f>SUMIFS(СВЦЭМ!$C$39:$C$782,СВЦЭМ!$A$39:$A$782,$A113,СВЦЭМ!$B$39:$B$782,R$83)+'СЕТ СН'!$H$9+СВЦЭМ!$D$10+'СЕТ СН'!$H$6-'СЕТ СН'!$H$19</f>
        <v>1653.0727627599999</v>
      </c>
      <c r="S113" s="36">
        <f>SUMIFS(СВЦЭМ!$C$39:$C$782,СВЦЭМ!$A$39:$A$782,$A113,СВЦЭМ!$B$39:$B$782,S$83)+'СЕТ СН'!$H$9+СВЦЭМ!$D$10+'СЕТ СН'!$H$6-'СЕТ СН'!$H$19</f>
        <v>1635.3603187099998</v>
      </c>
      <c r="T113" s="36">
        <f>SUMIFS(СВЦЭМ!$C$39:$C$782,СВЦЭМ!$A$39:$A$782,$A113,СВЦЭМ!$B$39:$B$782,T$83)+'СЕТ СН'!$H$9+СВЦЭМ!$D$10+'СЕТ СН'!$H$6-'СЕТ СН'!$H$19</f>
        <v>1616.6877201999998</v>
      </c>
      <c r="U113" s="36">
        <f>SUMIFS(СВЦЭМ!$C$39:$C$782,СВЦЭМ!$A$39:$A$782,$A113,СВЦЭМ!$B$39:$B$782,U$83)+'СЕТ СН'!$H$9+СВЦЭМ!$D$10+'СЕТ СН'!$H$6-'СЕТ СН'!$H$19</f>
        <v>1625.5290601499999</v>
      </c>
      <c r="V113" s="36">
        <f>SUMIFS(СВЦЭМ!$C$39:$C$782,СВЦЭМ!$A$39:$A$782,$A113,СВЦЭМ!$B$39:$B$782,V$83)+'СЕТ СН'!$H$9+СВЦЭМ!$D$10+'СЕТ СН'!$H$6-'СЕТ СН'!$H$19</f>
        <v>1631.6620955499998</v>
      </c>
      <c r="W113" s="36">
        <f>SUMIFS(СВЦЭМ!$C$39:$C$782,СВЦЭМ!$A$39:$A$782,$A113,СВЦЭМ!$B$39:$B$782,W$83)+'СЕТ СН'!$H$9+СВЦЭМ!$D$10+'СЕТ СН'!$H$6-'СЕТ СН'!$H$19</f>
        <v>1613.58672394</v>
      </c>
      <c r="X113" s="36">
        <f>SUMIFS(СВЦЭМ!$C$39:$C$782,СВЦЭМ!$A$39:$A$782,$A113,СВЦЭМ!$B$39:$B$782,X$83)+'СЕТ СН'!$H$9+СВЦЭМ!$D$10+'СЕТ СН'!$H$6-'СЕТ СН'!$H$19</f>
        <v>1647.9664371599999</v>
      </c>
      <c r="Y113" s="36">
        <f>SUMIFS(СВЦЭМ!$C$39:$C$782,СВЦЭМ!$A$39:$A$782,$A113,СВЦЭМ!$B$39:$B$782,Y$83)+'СЕТ СН'!$H$9+СВЦЭМ!$D$10+'СЕТ СН'!$H$6-'СЕТ СН'!$H$19</f>
        <v>1654.7259726999998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01.04.2022</v>
      </c>
      <c r="B120" s="36">
        <f>SUMIFS(СВЦЭМ!$C$39:$C$782,СВЦЭМ!$A$39:$A$782,$A120,СВЦЭМ!$B$39:$B$782,B$119)+'СЕТ СН'!$I$9+СВЦЭМ!$D$10+'СЕТ СН'!$I$6-'СЕТ СН'!$I$19</f>
        <v>1919.9151421299998</v>
      </c>
      <c r="C120" s="36">
        <f>SUMIFS(СВЦЭМ!$C$39:$C$782,СВЦЭМ!$A$39:$A$782,$A120,СВЦЭМ!$B$39:$B$782,C$119)+'СЕТ СН'!$I$9+СВЦЭМ!$D$10+'СЕТ СН'!$I$6-'СЕТ СН'!$I$19</f>
        <v>1920.7400319799999</v>
      </c>
      <c r="D120" s="36">
        <f>SUMIFS(СВЦЭМ!$C$39:$C$782,СВЦЭМ!$A$39:$A$782,$A120,СВЦЭМ!$B$39:$B$782,D$119)+'СЕТ СН'!$I$9+СВЦЭМ!$D$10+'СЕТ СН'!$I$6-'СЕТ СН'!$I$19</f>
        <v>1948.6986514499999</v>
      </c>
      <c r="E120" s="36">
        <f>SUMIFS(СВЦЭМ!$C$39:$C$782,СВЦЭМ!$A$39:$A$782,$A120,СВЦЭМ!$B$39:$B$782,E$119)+'СЕТ СН'!$I$9+СВЦЭМ!$D$10+'СЕТ СН'!$I$6-'СЕТ СН'!$I$19</f>
        <v>1959.0607408599999</v>
      </c>
      <c r="F120" s="36">
        <f>SUMIFS(СВЦЭМ!$C$39:$C$782,СВЦЭМ!$A$39:$A$782,$A120,СВЦЭМ!$B$39:$B$782,F$119)+'СЕТ СН'!$I$9+СВЦЭМ!$D$10+'СЕТ СН'!$I$6-'СЕТ СН'!$I$19</f>
        <v>1958.8356753999999</v>
      </c>
      <c r="G120" s="36">
        <f>SUMIFS(СВЦЭМ!$C$39:$C$782,СВЦЭМ!$A$39:$A$782,$A120,СВЦЭМ!$B$39:$B$782,G$119)+'СЕТ СН'!$I$9+СВЦЭМ!$D$10+'СЕТ СН'!$I$6-'СЕТ СН'!$I$19</f>
        <v>1929.7633682799999</v>
      </c>
      <c r="H120" s="36">
        <f>SUMIFS(СВЦЭМ!$C$39:$C$782,СВЦЭМ!$A$39:$A$782,$A120,СВЦЭМ!$B$39:$B$782,H$119)+'СЕТ СН'!$I$9+СВЦЭМ!$D$10+'СЕТ СН'!$I$6-'СЕТ СН'!$I$19</f>
        <v>1872.32764754</v>
      </c>
      <c r="I120" s="36">
        <f>SUMIFS(СВЦЭМ!$C$39:$C$782,СВЦЭМ!$A$39:$A$782,$A120,СВЦЭМ!$B$39:$B$782,I$119)+'СЕТ СН'!$I$9+СВЦЭМ!$D$10+'СЕТ СН'!$I$6-'СЕТ СН'!$I$19</f>
        <v>1858.1069588199998</v>
      </c>
      <c r="J120" s="36">
        <f>SUMIFS(СВЦЭМ!$C$39:$C$782,СВЦЭМ!$A$39:$A$782,$A120,СВЦЭМ!$B$39:$B$782,J$119)+'СЕТ СН'!$I$9+СВЦЭМ!$D$10+'СЕТ СН'!$I$6-'СЕТ СН'!$I$19</f>
        <v>1838.5582406899998</v>
      </c>
      <c r="K120" s="36">
        <f>SUMIFS(СВЦЭМ!$C$39:$C$782,СВЦЭМ!$A$39:$A$782,$A120,СВЦЭМ!$B$39:$B$782,K$119)+'СЕТ СН'!$I$9+СВЦЭМ!$D$10+'СЕТ СН'!$I$6-'СЕТ СН'!$I$19</f>
        <v>1873.4115329699998</v>
      </c>
      <c r="L120" s="36">
        <f>SUMIFS(СВЦЭМ!$C$39:$C$782,СВЦЭМ!$A$39:$A$782,$A120,СВЦЭМ!$B$39:$B$782,L$119)+'СЕТ СН'!$I$9+СВЦЭМ!$D$10+'СЕТ СН'!$I$6-'СЕТ СН'!$I$19</f>
        <v>1911.55015641</v>
      </c>
      <c r="M120" s="36">
        <f>SUMIFS(СВЦЭМ!$C$39:$C$782,СВЦЭМ!$A$39:$A$782,$A120,СВЦЭМ!$B$39:$B$782,M$119)+'СЕТ СН'!$I$9+СВЦЭМ!$D$10+'СЕТ СН'!$I$6-'СЕТ СН'!$I$19</f>
        <v>1931.9732832899999</v>
      </c>
      <c r="N120" s="36">
        <f>SUMIFS(СВЦЭМ!$C$39:$C$782,СВЦЭМ!$A$39:$A$782,$A120,СВЦЭМ!$B$39:$B$782,N$119)+'СЕТ СН'!$I$9+СВЦЭМ!$D$10+'СЕТ СН'!$I$6-'СЕТ СН'!$I$19</f>
        <v>1897.0069312199998</v>
      </c>
      <c r="O120" s="36">
        <f>SUMIFS(СВЦЭМ!$C$39:$C$782,СВЦЭМ!$A$39:$A$782,$A120,СВЦЭМ!$B$39:$B$782,O$119)+'СЕТ СН'!$I$9+СВЦЭМ!$D$10+'СЕТ СН'!$I$6-'СЕТ СН'!$I$19</f>
        <v>1917.8667058199999</v>
      </c>
      <c r="P120" s="36">
        <f>SUMIFS(СВЦЭМ!$C$39:$C$782,СВЦЭМ!$A$39:$A$782,$A120,СВЦЭМ!$B$39:$B$782,P$119)+'СЕТ СН'!$I$9+СВЦЭМ!$D$10+'СЕТ СН'!$I$6-'СЕТ СН'!$I$19</f>
        <v>1949.0164946499999</v>
      </c>
      <c r="Q120" s="36">
        <f>SUMIFS(СВЦЭМ!$C$39:$C$782,СВЦЭМ!$A$39:$A$782,$A120,СВЦЭМ!$B$39:$B$782,Q$119)+'СЕТ СН'!$I$9+СВЦЭМ!$D$10+'СЕТ СН'!$I$6-'СЕТ СН'!$I$19</f>
        <v>1954.4699664899999</v>
      </c>
      <c r="R120" s="36">
        <f>SUMIFS(СВЦЭМ!$C$39:$C$782,СВЦЭМ!$A$39:$A$782,$A120,СВЦЭМ!$B$39:$B$782,R$119)+'СЕТ СН'!$I$9+СВЦЭМ!$D$10+'СЕТ СН'!$I$6-'СЕТ СН'!$I$19</f>
        <v>1979.3852417199998</v>
      </c>
      <c r="S120" s="36">
        <f>SUMIFS(СВЦЭМ!$C$39:$C$782,СВЦЭМ!$A$39:$A$782,$A120,СВЦЭМ!$B$39:$B$782,S$119)+'СЕТ СН'!$I$9+СВЦЭМ!$D$10+'СЕТ СН'!$I$6-'СЕТ СН'!$I$19</f>
        <v>1983.67606989</v>
      </c>
      <c r="T120" s="36">
        <f>SUMIFS(СВЦЭМ!$C$39:$C$782,СВЦЭМ!$A$39:$A$782,$A120,СВЦЭМ!$B$39:$B$782,T$119)+'СЕТ СН'!$I$9+СВЦЭМ!$D$10+'СЕТ СН'!$I$6-'СЕТ СН'!$I$19</f>
        <v>1943.1622708099999</v>
      </c>
      <c r="U120" s="36">
        <f>SUMIFS(СВЦЭМ!$C$39:$C$782,СВЦЭМ!$A$39:$A$782,$A120,СВЦЭМ!$B$39:$B$782,U$119)+'СЕТ СН'!$I$9+СВЦЭМ!$D$10+'СЕТ СН'!$I$6-'СЕТ СН'!$I$19</f>
        <v>1921.70193795</v>
      </c>
      <c r="V120" s="36">
        <f>SUMIFS(СВЦЭМ!$C$39:$C$782,СВЦЭМ!$A$39:$A$782,$A120,СВЦЭМ!$B$39:$B$782,V$119)+'СЕТ СН'!$I$9+СВЦЭМ!$D$10+'СЕТ СН'!$I$6-'СЕТ СН'!$I$19</f>
        <v>1919.71859969</v>
      </c>
      <c r="W120" s="36">
        <f>SUMIFS(СВЦЭМ!$C$39:$C$782,СВЦЭМ!$A$39:$A$782,$A120,СВЦЭМ!$B$39:$B$782,W$119)+'СЕТ СН'!$I$9+СВЦЭМ!$D$10+'СЕТ СН'!$I$6-'СЕТ СН'!$I$19</f>
        <v>1930.9989489</v>
      </c>
      <c r="X120" s="36">
        <f>SUMIFS(СВЦЭМ!$C$39:$C$782,СВЦЭМ!$A$39:$A$782,$A120,СВЦЭМ!$B$39:$B$782,X$119)+'СЕТ СН'!$I$9+СВЦЭМ!$D$10+'СЕТ СН'!$I$6-'СЕТ СН'!$I$19</f>
        <v>1937.4432987999999</v>
      </c>
      <c r="Y120" s="36">
        <f>SUMIFS(СВЦЭМ!$C$39:$C$782,СВЦЭМ!$A$39:$A$782,$A120,СВЦЭМ!$B$39:$B$782,Y$119)+'СЕТ СН'!$I$9+СВЦЭМ!$D$10+'СЕТ СН'!$I$6-'СЕТ СН'!$I$19</f>
        <v>1939.96613899</v>
      </c>
    </row>
    <row r="121" spans="1:27" ht="15.75" x14ac:dyDescent="0.2">
      <c r="A121" s="35">
        <f>A120+1</f>
        <v>44653</v>
      </c>
      <c r="B121" s="36">
        <f>SUMIFS(СВЦЭМ!$C$39:$C$782,СВЦЭМ!$A$39:$A$782,$A121,СВЦЭМ!$B$39:$B$782,B$119)+'СЕТ СН'!$I$9+СВЦЭМ!$D$10+'СЕТ СН'!$I$6-'СЕТ СН'!$I$19</f>
        <v>2025.2491008899999</v>
      </c>
      <c r="C121" s="36">
        <f>SUMIFS(СВЦЭМ!$C$39:$C$782,СВЦЭМ!$A$39:$A$782,$A121,СВЦЭМ!$B$39:$B$782,C$119)+'СЕТ СН'!$I$9+СВЦЭМ!$D$10+'СЕТ СН'!$I$6-'СЕТ СН'!$I$19</f>
        <v>1995.2493822399999</v>
      </c>
      <c r="D121" s="36">
        <f>SUMIFS(СВЦЭМ!$C$39:$C$782,СВЦЭМ!$A$39:$A$782,$A121,СВЦЭМ!$B$39:$B$782,D$119)+'СЕТ СН'!$I$9+СВЦЭМ!$D$10+'СЕТ СН'!$I$6-'СЕТ СН'!$I$19</f>
        <v>2034.7059785199999</v>
      </c>
      <c r="E121" s="36">
        <f>SUMIFS(СВЦЭМ!$C$39:$C$782,СВЦЭМ!$A$39:$A$782,$A121,СВЦЭМ!$B$39:$B$782,E$119)+'СЕТ СН'!$I$9+СВЦЭМ!$D$10+'СЕТ СН'!$I$6-'СЕТ СН'!$I$19</f>
        <v>2051.3042047700001</v>
      </c>
      <c r="F121" s="36">
        <f>SUMIFS(СВЦЭМ!$C$39:$C$782,СВЦЭМ!$A$39:$A$782,$A121,СВЦЭМ!$B$39:$B$782,F$119)+'СЕТ СН'!$I$9+СВЦЭМ!$D$10+'СЕТ СН'!$I$6-'СЕТ СН'!$I$19</f>
        <v>2046.8216377399999</v>
      </c>
      <c r="G121" s="36">
        <f>SUMIFS(СВЦЭМ!$C$39:$C$782,СВЦЭМ!$A$39:$A$782,$A121,СВЦЭМ!$B$39:$B$782,G$119)+'СЕТ СН'!$I$9+СВЦЭМ!$D$10+'СЕТ СН'!$I$6-'СЕТ СН'!$I$19</f>
        <v>2058.8097501299999</v>
      </c>
      <c r="H121" s="36">
        <f>SUMIFS(СВЦЭМ!$C$39:$C$782,СВЦЭМ!$A$39:$A$782,$A121,СВЦЭМ!$B$39:$B$782,H$119)+'СЕТ СН'!$I$9+СВЦЭМ!$D$10+'СЕТ СН'!$I$6-'СЕТ СН'!$I$19</f>
        <v>2031.13703379</v>
      </c>
      <c r="I121" s="36">
        <f>SUMIFS(СВЦЭМ!$C$39:$C$782,СВЦЭМ!$A$39:$A$782,$A121,СВЦЭМ!$B$39:$B$782,I$119)+'СЕТ СН'!$I$9+СВЦЭМ!$D$10+'СЕТ СН'!$I$6-'СЕТ СН'!$I$19</f>
        <v>1982.6635790999999</v>
      </c>
      <c r="J121" s="36">
        <f>SUMIFS(СВЦЭМ!$C$39:$C$782,СВЦЭМ!$A$39:$A$782,$A121,СВЦЭМ!$B$39:$B$782,J$119)+'СЕТ СН'!$I$9+СВЦЭМ!$D$10+'СЕТ СН'!$I$6-'СЕТ СН'!$I$19</f>
        <v>1930.5469288199999</v>
      </c>
      <c r="K121" s="36">
        <f>SUMIFS(СВЦЭМ!$C$39:$C$782,СВЦЭМ!$A$39:$A$782,$A121,СВЦЭМ!$B$39:$B$782,K$119)+'СЕТ СН'!$I$9+СВЦЭМ!$D$10+'СЕТ СН'!$I$6-'СЕТ СН'!$I$19</f>
        <v>1899.4377715399999</v>
      </c>
      <c r="L121" s="36">
        <f>SUMIFS(СВЦЭМ!$C$39:$C$782,СВЦЭМ!$A$39:$A$782,$A121,СВЦЭМ!$B$39:$B$782,L$119)+'СЕТ СН'!$I$9+СВЦЭМ!$D$10+'СЕТ СН'!$I$6-'СЕТ СН'!$I$19</f>
        <v>1924.1294651199998</v>
      </c>
      <c r="M121" s="36">
        <f>SUMIFS(СВЦЭМ!$C$39:$C$782,СВЦЭМ!$A$39:$A$782,$A121,СВЦЭМ!$B$39:$B$782,M$119)+'СЕТ СН'!$I$9+СВЦЭМ!$D$10+'СЕТ СН'!$I$6-'СЕТ СН'!$I$19</f>
        <v>1926.1146980399999</v>
      </c>
      <c r="N121" s="36">
        <f>SUMIFS(СВЦЭМ!$C$39:$C$782,СВЦЭМ!$A$39:$A$782,$A121,СВЦЭМ!$B$39:$B$782,N$119)+'СЕТ СН'!$I$9+СВЦЭМ!$D$10+'СЕТ СН'!$I$6-'СЕТ СН'!$I$19</f>
        <v>1915.63076628</v>
      </c>
      <c r="O121" s="36">
        <f>SUMIFS(СВЦЭМ!$C$39:$C$782,СВЦЭМ!$A$39:$A$782,$A121,СВЦЭМ!$B$39:$B$782,O$119)+'СЕТ СН'!$I$9+СВЦЭМ!$D$10+'СЕТ СН'!$I$6-'СЕТ СН'!$I$19</f>
        <v>1945.72200071</v>
      </c>
      <c r="P121" s="36">
        <f>SUMIFS(СВЦЭМ!$C$39:$C$782,СВЦЭМ!$A$39:$A$782,$A121,СВЦЭМ!$B$39:$B$782,P$119)+'СЕТ СН'!$I$9+СВЦЭМ!$D$10+'СЕТ СН'!$I$6-'СЕТ СН'!$I$19</f>
        <v>1981.11909225</v>
      </c>
      <c r="Q121" s="36">
        <f>SUMIFS(СВЦЭМ!$C$39:$C$782,СВЦЭМ!$A$39:$A$782,$A121,СВЦЭМ!$B$39:$B$782,Q$119)+'СЕТ СН'!$I$9+СВЦЭМ!$D$10+'СЕТ СН'!$I$6-'СЕТ СН'!$I$19</f>
        <v>1967.64149329</v>
      </c>
      <c r="R121" s="36">
        <f>SUMIFS(СВЦЭМ!$C$39:$C$782,СВЦЭМ!$A$39:$A$782,$A121,СВЦЭМ!$B$39:$B$782,R$119)+'СЕТ СН'!$I$9+СВЦЭМ!$D$10+'СЕТ СН'!$I$6-'СЕТ СН'!$I$19</f>
        <v>1968.0425374899999</v>
      </c>
      <c r="S121" s="36">
        <f>SUMIFS(СВЦЭМ!$C$39:$C$782,СВЦЭМ!$A$39:$A$782,$A121,СВЦЭМ!$B$39:$B$782,S$119)+'СЕТ СН'!$I$9+СВЦЭМ!$D$10+'СЕТ СН'!$I$6-'СЕТ СН'!$I$19</f>
        <v>1967.9236137999999</v>
      </c>
      <c r="T121" s="36">
        <f>SUMIFS(СВЦЭМ!$C$39:$C$782,СВЦЭМ!$A$39:$A$782,$A121,СВЦЭМ!$B$39:$B$782,T$119)+'СЕТ СН'!$I$9+СВЦЭМ!$D$10+'СЕТ СН'!$I$6-'СЕТ СН'!$I$19</f>
        <v>1948.9479618</v>
      </c>
      <c r="U121" s="36">
        <f>SUMIFS(СВЦЭМ!$C$39:$C$782,СВЦЭМ!$A$39:$A$782,$A121,СВЦЭМ!$B$39:$B$782,U$119)+'СЕТ СН'!$I$9+СВЦЭМ!$D$10+'СЕТ СН'!$I$6-'СЕТ СН'!$I$19</f>
        <v>1907.88443712</v>
      </c>
      <c r="V121" s="36">
        <f>SUMIFS(СВЦЭМ!$C$39:$C$782,СВЦЭМ!$A$39:$A$782,$A121,СВЦЭМ!$B$39:$B$782,V$119)+'СЕТ СН'!$I$9+СВЦЭМ!$D$10+'СЕТ СН'!$I$6-'СЕТ СН'!$I$19</f>
        <v>1907.1785461499999</v>
      </c>
      <c r="W121" s="36">
        <f>SUMIFS(СВЦЭМ!$C$39:$C$782,СВЦЭМ!$A$39:$A$782,$A121,СВЦЭМ!$B$39:$B$782,W$119)+'СЕТ СН'!$I$9+СВЦЭМ!$D$10+'СЕТ СН'!$I$6-'СЕТ СН'!$I$19</f>
        <v>1889.0296270499998</v>
      </c>
      <c r="X121" s="36">
        <f>SUMIFS(СВЦЭМ!$C$39:$C$782,СВЦЭМ!$A$39:$A$782,$A121,СВЦЭМ!$B$39:$B$782,X$119)+'СЕТ СН'!$I$9+СВЦЭМ!$D$10+'СЕТ СН'!$I$6-'СЕТ СН'!$I$19</f>
        <v>1908.00574727</v>
      </c>
      <c r="Y121" s="36">
        <f>SUMIFS(СВЦЭМ!$C$39:$C$782,СВЦЭМ!$A$39:$A$782,$A121,СВЦЭМ!$B$39:$B$782,Y$119)+'СЕТ СН'!$I$9+СВЦЭМ!$D$10+'СЕТ СН'!$I$6-'СЕТ СН'!$I$19</f>
        <v>1943.50034076</v>
      </c>
    </row>
    <row r="122" spans="1:27" ht="15.75" x14ac:dyDescent="0.2">
      <c r="A122" s="35">
        <f t="shared" ref="A122:A149" si="3">A121+1</f>
        <v>44654</v>
      </c>
      <c r="B122" s="36">
        <f>SUMIFS(СВЦЭМ!$C$39:$C$782,СВЦЭМ!$A$39:$A$782,$A122,СВЦЭМ!$B$39:$B$782,B$119)+'СЕТ СН'!$I$9+СВЦЭМ!$D$10+'СЕТ СН'!$I$6-'СЕТ СН'!$I$19</f>
        <v>1941.56878493</v>
      </c>
      <c r="C122" s="36">
        <f>SUMIFS(СВЦЭМ!$C$39:$C$782,СВЦЭМ!$A$39:$A$782,$A122,СВЦЭМ!$B$39:$B$782,C$119)+'СЕТ СН'!$I$9+СВЦЭМ!$D$10+'СЕТ СН'!$I$6-'СЕТ СН'!$I$19</f>
        <v>1922.3596052799999</v>
      </c>
      <c r="D122" s="36">
        <f>SUMIFS(СВЦЭМ!$C$39:$C$782,СВЦЭМ!$A$39:$A$782,$A122,СВЦЭМ!$B$39:$B$782,D$119)+'СЕТ СН'!$I$9+СВЦЭМ!$D$10+'СЕТ СН'!$I$6-'СЕТ СН'!$I$19</f>
        <v>1950.65514616</v>
      </c>
      <c r="E122" s="36">
        <f>SUMIFS(СВЦЭМ!$C$39:$C$782,СВЦЭМ!$A$39:$A$782,$A122,СВЦЭМ!$B$39:$B$782,E$119)+'СЕТ СН'!$I$9+СВЦЭМ!$D$10+'СЕТ СН'!$I$6-'СЕТ СН'!$I$19</f>
        <v>1978.56924009</v>
      </c>
      <c r="F122" s="36">
        <f>SUMIFS(СВЦЭМ!$C$39:$C$782,СВЦЭМ!$A$39:$A$782,$A122,СВЦЭМ!$B$39:$B$782,F$119)+'СЕТ СН'!$I$9+СВЦЭМ!$D$10+'СЕТ СН'!$I$6-'СЕТ СН'!$I$19</f>
        <v>1961.5831001299998</v>
      </c>
      <c r="G122" s="36">
        <f>SUMIFS(СВЦЭМ!$C$39:$C$782,СВЦЭМ!$A$39:$A$782,$A122,СВЦЭМ!$B$39:$B$782,G$119)+'СЕТ СН'!$I$9+СВЦЭМ!$D$10+'СЕТ СН'!$I$6-'СЕТ СН'!$I$19</f>
        <v>1951.0935202199998</v>
      </c>
      <c r="H122" s="36">
        <f>SUMIFS(СВЦЭМ!$C$39:$C$782,СВЦЭМ!$A$39:$A$782,$A122,СВЦЭМ!$B$39:$B$782,H$119)+'СЕТ СН'!$I$9+СВЦЭМ!$D$10+'СЕТ СН'!$I$6-'СЕТ СН'!$I$19</f>
        <v>1933.4221906599998</v>
      </c>
      <c r="I122" s="36">
        <f>SUMIFS(СВЦЭМ!$C$39:$C$782,СВЦЭМ!$A$39:$A$782,$A122,СВЦЭМ!$B$39:$B$782,I$119)+'СЕТ СН'!$I$9+СВЦЭМ!$D$10+'СЕТ СН'!$I$6-'СЕТ СН'!$I$19</f>
        <v>1893.1544028999999</v>
      </c>
      <c r="J122" s="36">
        <f>SUMIFS(СВЦЭМ!$C$39:$C$782,СВЦЭМ!$A$39:$A$782,$A122,СВЦЭМ!$B$39:$B$782,J$119)+'СЕТ СН'!$I$9+СВЦЭМ!$D$10+'СЕТ СН'!$I$6-'СЕТ СН'!$I$19</f>
        <v>1839.2030669599999</v>
      </c>
      <c r="K122" s="36">
        <f>SUMIFS(СВЦЭМ!$C$39:$C$782,СВЦЭМ!$A$39:$A$782,$A122,СВЦЭМ!$B$39:$B$782,K$119)+'СЕТ СН'!$I$9+СВЦЭМ!$D$10+'СЕТ СН'!$I$6-'СЕТ СН'!$I$19</f>
        <v>1811.84358456</v>
      </c>
      <c r="L122" s="36">
        <f>SUMIFS(СВЦЭМ!$C$39:$C$782,СВЦЭМ!$A$39:$A$782,$A122,СВЦЭМ!$B$39:$B$782,L$119)+'СЕТ СН'!$I$9+СВЦЭМ!$D$10+'СЕТ СН'!$I$6-'СЕТ СН'!$I$19</f>
        <v>1842.43388067</v>
      </c>
      <c r="M122" s="36">
        <f>SUMIFS(СВЦЭМ!$C$39:$C$782,СВЦЭМ!$A$39:$A$782,$A122,СВЦЭМ!$B$39:$B$782,M$119)+'СЕТ СН'!$I$9+СВЦЭМ!$D$10+'СЕТ СН'!$I$6-'СЕТ СН'!$I$19</f>
        <v>1860.96758976</v>
      </c>
      <c r="N122" s="36">
        <f>SUMIFS(СВЦЭМ!$C$39:$C$782,СВЦЭМ!$A$39:$A$782,$A122,СВЦЭМ!$B$39:$B$782,N$119)+'СЕТ СН'!$I$9+СВЦЭМ!$D$10+'СЕТ СН'!$I$6-'СЕТ СН'!$I$19</f>
        <v>1875.3139604599999</v>
      </c>
      <c r="O122" s="36">
        <f>SUMIFS(СВЦЭМ!$C$39:$C$782,СВЦЭМ!$A$39:$A$782,$A122,СВЦЭМ!$B$39:$B$782,O$119)+'СЕТ СН'!$I$9+СВЦЭМ!$D$10+'СЕТ СН'!$I$6-'СЕТ СН'!$I$19</f>
        <v>1904.6668731</v>
      </c>
      <c r="P122" s="36">
        <f>SUMIFS(СВЦЭМ!$C$39:$C$782,СВЦЭМ!$A$39:$A$782,$A122,СВЦЭМ!$B$39:$B$782,P$119)+'СЕТ СН'!$I$9+СВЦЭМ!$D$10+'СЕТ СН'!$I$6-'СЕТ СН'!$I$19</f>
        <v>1915.36029063</v>
      </c>
      <c r="Q122" s="36">
        <f>SUMIFS(СВЦЭМ!$C$39:$C$782,СВЦЭМ!$A$39:$A$782,$A122,СВЦЭМ!$B$39:$B$782,Q$119)+'СЕТ СН'!$I$9+СВЦЭМ!$D$10+'СЕТ СН'!$I$6-'СЕТ СН'!$I$19</f>
        <v>1913.3790500599998</v>
      </c>
      <c r="R122" s="36">
        <f>SUMIFS(СВЦЭМ!$C$39:$C$782,СВЦЭМ!$A$39:$A$782,$A122,СВЦЭМ!$B$39:$B$782,R$119)+'СЕТ СН'!$I$9+СВЦЭМ!$D$10+'СЕТ СН'!$I$6-'СЕТ СН'!$I$19</f>
        <v>1906.85066181</v>
      </c>
      <c r="S122" s="36">
        <f>SUMIFS(СВЦЭМ!$C$39:$C$782,СВЦЭМ!$A$39:$A$782,$A122,СВЦЭМ!$B$39:$B$782,S$119)+'СЕТ СН'!$I$9+СВЦЭМ!$D$10+'СЕТ СН'!$I$6-'СЕТ СН'!$I$19</f>
        <v>1886.7583043899999</v>
      </c>
      <c r="T122" s="36">
        <f>SUMIFS(СВЦЭМ!$C$39:$C$782,СВЦЭМ!$A$39:$A$782,$A122,СВЦЭМ!$B$39:$B$782,T$119)+'СЕТ СН'!$I$9+СВЦЭМ!$D$10+'СЕТ СН'!$I$6-'СЕТ СН'!$I$19</f>
        <v>1847.63508856</v>
      </c>
      <c r="U122" s="36">
        <f>SUMIFS(СВЦЭМ!$C$39:$C$782,СВЦЭМ!$A$39:$A$782,$A122,СВЦЭМ!$B$39:$B$782,U$119)+'СЕТ СН'!$I$9+СВЦЭМ!$D$10+'СЕТ СН'!$I$6-'СЕТ СН'!$I$19</f>
        <v>1814.42229499</v>
      </c>
      <c r="V122" s="36">
        <f>SUMIFS(СВЦЭМ!$C$39:$C$782,СВЦЭМ!$A$39:$A$782,$A122,СВЦЭМ!$B$39:$B$782,V$119)+'СЕТ СН'!$I$9+СВЦЭМ!$D$10+'СЕТ СН'!$I$6-'СЕТ СН'!$I$19</f>
        <v>1830.07166906</v>
      </c>
      <c r="W122" s="36">
        <f>SUMIFS(СВЦЭМ!$C$39:$C$782,СВЦЭМ!$A$39:$A$782,$A122,СВЦЭМ!$B$39:$B$782,W$119)+'СЕТ СН'!$I$9+СВЦЭМ!$D$10+'СЕТ СН'!$I$6-'СЕТ СН'!$I$19</f>
        <v>1844.1756069599999</v>
      </c>
      <c r="X122" s="36">
        <f>SUMIFS(СВЦЭМ!$C$39:$C$782,СВЦЭМ!$A$39:$A$782,$A122,СВЦЭМ!$B$39:$B$782,X$119)+'СЕТ СН'!$I$9+СВЦЭМ!$D$10+'СЕТ СН'!$I$6-'СЕТ СН'!$I$19</f>
        <v>1865.5561896199999</v>
      </c>
      <c r="Y122" s="36">
        <f>SUMIFS(СВЦЭМ!$C$39:$C$782,СВЦЭМ!$A$39:$A$782,$A122,СВЦЭМ!$B$39:$B$782,Y$119)+'СЕТ СН'!$I$9+СВЦЭМ!$D$10+'СЕТ СН'!$I$6-'СЕТ СН'!$I$19</f>
        <v>1892.28926602</v>
      </c>
    </row>
    <row r="123" spans="1:27" ht="15.75" x14ac:dyDescent="0.2">
      <c r="A123" s="35">
        <f t="shared" si="3"/>
        <v>44655</v>
      </c>
      <c r="B123" s="36">
        <f>SUMIFS(СВЦЭМ!$C$39:$C$782,СВЦЭМ!$A$39:$A$782,$A123,СВЦЭМ!$B$39:$B$782,B$119)+'СЕТ СН'!$I$9+СВЦЭМ!$D$10+'СЕТ СН'!$I$6-'СЕТ СН'!$I$19</f>
        <v>1892.4474065899999</v>
      </c>
      <c r="C123" s="36">
        <f>SUMIFS(СВЦЭМ!$C$39:$C$782,СВЦЭМ!$A$39:$A$782,$A123,СВЦЭМ!$B$39:$B$782,C$119)+'СЕТ СН'!$I$9+СВЦЭМ!$D$10+'СЕТ СН'!$I$6-'СЕТ СН'!$I$19</f>
        <v>1894.7456004399999</v>
      </c>
      <c r="D123" s="36">
        <f>SUMIFS(СВЦЭМ!$C$39:$C$782,СВЦЭМ!$A$39:$A$782,$A123,СВЦЭМ!$B$39:$B$782,D$119)+'СЕТ СН'!$I$9+СВЦЭМ!$D$10+'СЕТ СН'!$I$6-'СЕТ СН'!$I$19</f>
        <v>1935.0225345499998</v>
      </c>
      <c r="E123" s="36">
        <f>SUMIFS(СВЦЭМ!$C$39:$C$782,СВЦЭМ!$A$39:$A$782,$A123,СВЦЭМ!$B$39:$B$782,E$119)+'СЕТ СН'!$I$9+СВЦЭМ!$D$10+'СЕТ СН'!$I$6-'СЕТ СН'!$I$19</f>
        <v>1948.7688440299999</v>
      </c>
      <c r="F123" s="36">
        <f>SUMIFS(СВЦЭМ!$C$39:$C$782,СВЦЭМ!$A$39:$A$782,$A123,СВЦЭМ!$B$39:$B$782,F$119)+'СЕТ СН'!$I$9+СВЦЭМ!$D$10+'СЕТ СН'!$I$6-'СЕТ СН'!$I$19</f>
        <v>1947.2112464899999</v>
      </c>
      <c r="G123" s="36">
        <f>SUMIFS(СВЦЭМ!$C$39:$C$782,СВЦЭМ!$A$39:$A$782,$A123,СВЦЭМ!$B$39:$B$782,G$119)+'СЕТ СН'!$I$9+СВЦЭМ!$D$10+'СЕТ СН'!$I$6-'СЕТ СН'!$I$19</f>
        <v>1935.8637615099999</v>
      </c>
      <c r="H123" s="36">
        <f>SUMIFS(СВЦЭМ!$C$39:$C$782,СВЦЭМ!$A$39:$A$782,$A123,СВЦЭМ!$B$39:$B$782,H$119)+'СЕТ СН'!$I$9+СВЦЭМ!$D$10+'СЕТ СН'!$I$6-'СЕТ СН'!$I$19</f>
        <v>1884.52796165</v>
      </c>
      <c r="I123" s="36">
        <f>SUMIFS(СВЦЭМ!$C$39:$C$782,СВЦЭМ!$A$39:$A$782,$A123,СВЦЭМ!$B$39:$B$782,I$119)+'СЕТ СН'!$I$9+СВЦЭМ!$D$10+'СЕТ СН'!$I$6-'СЕТ СН'!$I$19</f>
        <v>1856.9914571699999</v>
      </c>
      <c r="J123" s="36">
        <f>SUMIFS(СВЦЭМ!$C$39:$C$782,СВЦЭМ!$A$39:$A$782,$A123,СВЦЭМ!$B$39:$B$782,J$119)+'СЕТ СН'!$I$9+СВЦЭМ!$D$10+'СЕТ СН'!$I$6-'СЕТ СН'!$I$19</f>
        <v>1830.69147694</v>
      </c>
      <c r="K123" s="36">
        <f>SUMIFS(СВЦЭМ!$C$39:$C$782,СВЦЭМ!$A$39:$A$782,$A123,СВЦЭМ!$B$39:$B$782,K$119)+'СЕТ СН'!$I$9+СВЦЭМ!$D$10+'СЕТ СН'!$I$6-'СЕТ СН'!$I$19</f>
        <v>1846.45174344</v>
      </c>
      <c r="L123" s="36">
        <f>SUMIFS(СВЦЭМ!$C$39:$C$782,СВЦЭМ!$A$39:$A$782,$A123,СВЦЭМ!$B$39:$B$782,L$119)+'СЕТ СН'!$I$9+СВЦЭМ!$D$10+'СЕТ СН'!$I$6-'СЕТ СН'!$I$19</f>
        <v>1876.58497491</v>
      </c>
      <c r="M123" s="36">
        <f>SUMIFS(СВЦЭМ!$C$39:$C$782,СВЦЭМ!$A$39:$A$782,$A123,СВЦЭМ!$B$39:$B$782,M$119)+'СЕТ СН'!$I$9+СВЦЭМ!$D$10+'СЕТ СН'!$I$6-'СЕТ СН'!$I$19</f>
        <v>1856.7964708899999</v>
      </c>
      <c r="N123" s="36">
        <f>SUMIFS(СВЦЭМ!$C$39:$C$782,СВЦЭМ!$A$39:$A$782,$A123,СВЦЭМ!$B$39:$B$782,N$119)+'СЕТ СН'!$I$9+СВЦЭМ!$D$10+'СЕТ СН'!$I$6-'СЕТ СН'!$I$19</f>
        <v>1845.9839468499999</v>
      </c>
      <c r="O123" s="36">
        <f>SUMIFS(СВЦЭМ!$C$39:$C$782,СВЦЭМ!$A$39:$A$782,$A123,СВЦЭМ!$B$39:$B$782,O$119)+'СЕТ СН'!$I$9+СВЦЭМ!$D$10+'СЕТ СН'!$I$6-'СЕТ СН'!$I$19</f>
        <v>1870.2681868</v>
      </c>
      <c r="P123" s="36">
        <f>SUMIFS(СВЦЭМ!$C$39:$C$782,СВЦЭМ!$A$39:$A$782,$A123,СВЦЭМ!$B$39:$B$782,P$119)+'СЕТ СН'!$I$9+СВЦЭМ!$D$10+'СЕТ СН'!$I$6-'СЕТ СН'!$I$19</f>
        <v>1890.9922124099999</v>
      </c>
      <c r="Q123" s="36">
        <f>SUMIFS(СВЦЭМ!$C$39:$C$782,СВЦЭМ!$A$39:$A$782,$A123,СВЦЭМ!$B$39:$B$782,Q$119)+'СЕТ СН'!$I$9+СВЦЭМ!$D$10+'СЕТ СН'!$I$6-'СЕТ СН'!$I$19</f>
        <v>1918.2923273399999</v>
      </c>
      <c r="R123" s="36">
        <f>SUMIFS(СВЦЭМ!$C$39:$C$782,СВЦЭМ!$A$39:$A$782,$A123,СВЦЭМ!$B$39:$B$782,R$119)+'СЕТ СН'!$I$9+СВЦЭМ!$D$10+'СЕТ СН'!$I$6-'СЕТ СН'!$I$19</f>
        <v>1898.80496954</v>
      </c>
      <c r="S123" s="36">
        <f>SUMIFS(СВЦЭМ!$C$39:$C$782,СВЦЭМ!$A$39:$A$782,$A123,СВЦЭМ!$B$39:$B$782,S$119)+'СЕТ СН'!$I$9+СВЦЭМ!$D$10+'СЕТ СН'!$I$6-'СЕТ СН'!$I$19</f>
        <v>1870.2787191</v>
      </c>
      <c r="T123" s="36">
        <f>SUMIFS(СВЦЭМ!$C$39:$C$782,СВЦЭМ!$A$39:$A$782,$A123,СВЦЭМ!$B$39:$B$782,T$119)+'СЕТ СН'!$I$9+СВЦЭМ!$D$10+'СЕТ СН'!$I$6-'СЕТ СН'!$I$19</f>
        <v>1828.3856389099999</v>
      </c>
      <c r="U123" s="36">
        <f>SUMIFS(СВЦЭМ!$C$39:$C$782,СВЦЭМ!$A$39:$A$782,$A123,СВЦЭМ!$B$39:$B$782,U$119)+'СЕТ СН'!$I$9+СВЦЭМ!$D$10+'СЕТ СН'!$I$6-'СЕТ СН'!$I$19</f>
        <v>1812.2534243099999</v>
      </c>
      <c r="V123" s="36">
        <f>SUMIFS(СВЦЭМ!$C$39:$C$782,СВЦЭМ!$A$39:$A$782,$A123,СВЦЭМ!$B$39:$B$782,V$119)+'СЕТ СН'!$I$9+СВЦЭМ!$D$10+'СЕТ СН'!$I$6-'СЕТ СН'!$I$19</f>
        <v>1825.7865851199999</v>
      </c>
      <c r="W123" s="36">
        <f>SUMIFS(СВЦЭМ!$C$39:$C$782,СВЦЭМ!$A$39:$A$782,$A123,СВЦЭМ!$B$39:$B$782,W$119)+'СЕТ СН'!$I$9+СВЦЭМ!$D$10+'СЕТ СН'!$I$6-'СЕТ СН'!$I$19</f>
        <v>1819.1003373599999</v>
      </c>
      <c r="X123" s="36">
        <f>SUMIFS(СВЦЭМ!$C$39:$C$782,СВЦЭМ!$A$39:$A$782,$A123,СВЦЭМ!$B$39:$B$782,X$119)+'СЕТ СН'!$I$9+СВЦЭМ!$D$10+'СЕТ СН'!$I$6-'СЕТ СН'!$I$19</f>
        <v>1836.5292042899998</v>
      </c>
      <c r="Y123" s="36">
        <f>SUMIFS(СВЦЭМ!$C$39:$C$782,СВЦЭМ!$A$39:$A$782,$A123,СВЦЭМ!$B$39:$B$782,Y$119)+'СЕТ СН'!$I$9+СВЦЭМ!$D$10+'СЕТ СН'!$I$6-'СЕТ СН'!$I$19</f>
        <v>1857.6886581899998</v>
      </c>
    </row>
    <row r="124" spans="1:27" ht="15.75" x14ac:dyDescent="0.2">
      <c r="A124" s="35">
        <f t="shared" si="3"/>
        <v>44656</v>
      </c>
      <c r="B124" s="36">
        <f>SUMIFS(СВЦЭМ!$C$39:$C$782,СВЦЭМ!$A$39:$A$782,$A124,СВЦЭМ!$B$39:$B$782,B$119)+'СЕТ СН'!$I$9+СВЦЭМ!$D$10+'СЕТ СН'!$I$6-'СЕТ СН'!$I$19</f>
        <v>2027.3295982899999</v>
      </c>
      <c r="C124" s="36">
        <f>SUMIFS(СВЦЭМ!$C$39:$C$782,СВЦЭМ!$A$39:$A$782,$A124,СВЦЭМ!$B$39:$B$782,C$119)+'СЕТ СН'!$I$9+СВЦЭМ!$D$10+'СЕТ СН'!$I$6-'СЕТ СН'!$I$19</f>
        <v>2026.87717911</v>
      </c>
      <c r="D124" s="36">
        <f>SUMIFS(СВЦЭМ!$C$39:$C$782,СВЦЭМ!$A$39:$A$782,$A124,СВЦЭМ!$B$39:$B$782,D$119)+'СЕТ СН'!$I$9+СВЦЭМ!$D$10+'СЕТ СН'!$I$6-'СЕТ СН'!$I$19</f>
        <v>2003.30285123</v>
      </c>
      <c r="E124" s="36">
        <f>SUMIFS(СВЦЭМ!$C$39:$C$782,СВЦЭМ!$A$39:$A$782,$A124,СВЦЭМ!$B$39:$B$782,E$119)+'СЕТ СН'!$I$9+СВЦЭМ!$D$10+'СЕТ СН'!$I$6-'СЕТ СН'!$I$19</f>
        <v>1988.3898703099999</v>
      </c>
      <c r="F124" s="36">
        <f>SUMIFS(СВЦЭМ!$C$39:$C$782,СВЦЭМ!$A$39:$A$782,$A124,СВЦЭМ!$B$39:$B$782,F$119)+'СЕТ СН'!$I$9+СВЦЭМ!$D$10+'СЕТ СН'!$I$6-'СЕТ СН'!$I$19</f>
        <v>1951.7100882099999</v>
      </c>
      <c r="G124" s="36">
        <f>SUMIFS(СВЦЭМ!$C$39:$C$782,СВЦЭМ!$A$39:$A$782,$A124,СВЦЭМ!$B$39:$B$782,G$119)+'СЕТ СН'!$I$9+СВЦЭМ!$D$10+'СЕТ СН'!$I$6-'СЕТ СН'!$I$19</f>
        <v>1964.7550878499999</v>
      </c>
      <c r="H124" s="36">
        <f>SUMIFS(СВЦЭМ!$C$39:$C$782,СВЦЭМ!$A$39:$A$782,$A124,СВЦЭМ!$B$39:$B$782,H$119)+'СЕТ СН'!$I$9+СВЦЭМ!$D$10+'СЕТ СН'!$I$6-'СЕТ СН'!$I$19</f>
        <v>1924.2617521</v>
      </c>
      <c r="I124" s="36">
        <f>SUMIFS(СВЦЭМ!$C$39:$C$782,СВЦЭМ!$A$39:$A$782,$A124,СВЦЭМ!$B$39:$B$782,I$119)+'СЕТ СН'!$I$9+СВЦЭМ!$D$10+'СЕТ СН'!$I$6-'СЕТ СН'!$I$19</f>
        <v>1790.8930732699998</v>
      </c>
      <c r="J124" s="36">
        <f>SUMIFS(СВЦЭМ!$C$39:$C$782,СВЦЭМ!$A$39:$A$782,$A124,СВЦЭМ!$B$39:$B$782,J$119)+'СЕТ СН'!$I$9+СВЦЭМ!$D$10+'СЕТ СН'!$I$6-'СЕТ СН'!$I$19</f>
        <v>1704.18242586</v>
      </c>
      <c r="K124" s="36">
        <f>SUMIFS(СВЦЭМ!$C$39:$C$782,СВЦЭМ!$A$39:$A$782,$A124,СВЦЭМ!$B$39:$B$782,K$119)+'СЕТ СН'!$I$9+СВЦЭМ!$D$10+'СЕТ СН'!$I$6-'СЕТ СН'!$I$19</f>
        <v>1713.85136973</v>
      </c>
      <c r="L124" s="36">
        <f>SUMIFS(СВЦЭМ!$C$39:$C$782,СВЦЭМ!$A$39:$A$782,$A124,СВЦЭМ!$B$39:$B$782,L$119)+'СЕТ СН'!$I$9+СВЦЭМ!$D$10+'СЕТ СН'!$I$6-'СЕТ СН'!$I$19</f>
        <v>1742.0918308600001</v>
      </c>
      <c r="M124" s="36">
        <f>SUMIFS(СВЦЭМ!$C$39:$C$782,СВЦЭМ!$A$39:$A$782,$A124,СВЦЭМ!$B$39:$B$782,M$119)+'СЕТ СН'!$I$9+СВЦЭМ!$D$10+'СЕТ СН'!$I$6-'СЕТ СН'!$I$19</f>
        <v>1825.4237471399999</v>
      </c>
      <c r="N124" s="36">
        <f>SUMIFS(СВЦЭМ!$C$39:$C$782,СВЦЭМ!$A$39:$A$782,$A124,СВЦЭМ!$B$39:$B$782,N$119)+'СЕТ СН'!$I$9+СВЦЭМ!$D$10+'СЕТ СН'!$I$6-'СЕТ СН'!$I$19</f>
        <v>1913.68049524</v>
      </c>
      <c r="O124" s="36">
        <f>SUMIFS(СВЦЭМ!$C$39:$C$782,СВЦЭМ!$A$39:$A$782,$A124,СВЦЭМ!$B$39:$B$782,O$119)+'СЕТ СН'!$I$9+СВЦЭМ!$D$10+'СЕТ СН'!$I$6-'СЕТ СН'!$I$19</f>
        <v>1984.1058520199999</v>
      </c>
      <c r="P124" s="36">
        <f>SUMIFS(СВЦЭМ!$C$39:$C$782,СВЦЭМ!$A$39:$A$782,$A124,СВЦЭМ!$B$39:$B$782,P$119)+'СЕТ СН'!$I$9+СВЦЭМ!$D$10+'СЕТ СН'!$I$6-'СЕТ СН'!$I$19</f>
        <v>1989.8987654699999</v>
      </c>
      <c r="Q124" s="36">
        <f>SUMIFS(СВЦЭМ!$C$39:$C$782,СВЦЭМ!$A$39:$A$782,$A124,СВЦЭМ!$B$39:$B$782,Q$119)+'СЕТ СН'!$I$9+СВЦЭМ!$D$10+'СЕТ СН'!$I$6-'СЕТ СН'!$I$19</f>
        <v>1956.47031552</v>
      </c>
      <c r="R124" s="36">
        <f>SUMIFS(СВЦЭМ!$C$39:$C$782,СВЦЭМ!$A$39:$A$782,$A124,СВЦЭМ!$B$39:$B$782,R$119)+'СЕТ СН'!$I$9+СВЦЭМ!$D$10+'СЕТ СН'!$I$6-'СЕТ СН'!$I$19</f>
        <v>1834.6852819199999</v>
      </c>
      <c r="S124" s="36">
        <f>SUMIFS(СВЦЭМ!$C$39:$C$782,СВЦЭМ!$A$39:$A$782,$A124,СВЦЭМ!$B$39:$B$782,S$119)+'СЕТ СН'!$I$9+СВЦЭМ!$D$10+'СЕТ СН'!$I$6-'СЕТ СН'!$I$19</f>
        <v>1751.1959227499999</v>
      </c>
      <c r="T124" s="36">
        <f>SUMIFS(СВЦЭМ!$C$39:$C$782,СВЦЭМ!$A$39:$A$782,$A124,СВЦЭМ!$B$39:$B$782,T$119)+'СЕТ СН'!$I$9+СВЦЭМ!$D$10+'СЕТ СН'!$I$6-'СЕТ СН'!$I$19</f>
        <v>1665.0225742299999</v>
      </c>
      <c r="U124" s="36">
        <f>SUMIFS(СВЦЭМ!$C$39:$C$782,СВЦЭМ!$A$39:$A$782,$A124,СВЦЭМ!$B$39:$B$782,U$119)+'СЕТ СН'!$I$9+СВЦЭМ!$D$10+'СЕТ СН'!$I$6-'СЕТ СН'!$I$19</f>
        <v>1639.0912527099999</v>
      </c>
      <c r="V124" s="36">
        <f>SUMIFS(СВЦЭМ!$C$39:$C$782,СВЦЭМ!$A$39:$A$782,$A124,СВЦЭМ!$B$39:$B$782,V$119)+'СЕТ СН'!$I$9+СВЦЭМ!$D$10+'СЕТ СН'!$I$6-'СЕТ СН'!$I$19</f>
        <v>1634.1448711100002</v>
      </c>
      <c r="W124" s="36">
        <f>SUMIFS(СВЦЭМ!$C$39:$C$782,СВЦЭМ!$A$39:$A$782,$A124,СВЦЭМ!$B$39:$B$782,W$119)+'СЕТ СН'!$I$9+СВЦЭМ!$D$10+'СЕТ СН'!$I$6-'СЕТ СН'!$I$19</f>
        <v>1626.89037921</v>
      </c>
      <c r="X124" s="36">
        <f>SUMIFS(СВЦЭМ!$C$39:$C$782,СВЦЭМ!$A$39:$A$782,$A124,СВЦЭМ!$B$39:$B$782,X$119)+'СЕТ СН'!$I$9+СВЦЭМ!$D$10+'СЕТ СН'!$I$6-'СЕТ СН'!$I$19</f>
        <v>1652.8232295800001</v>
      </c>
      <c r="Y124" s="36">
        <f>SUMIFS(СВЦЭМ!$C$39:$C$782,СВЦЭМ!$A$39:$A$782,$A124,СВЦЭМ!$B$39:$B$782,Y$119)+'СЕТ СН'!$I$9+СВЦЭМ!$D$10+'СЕТ СН'!$I$6-'СЕТ СН'!$I$19</f>
        <v>1683.7834493400001</v>
      </c>
    </row>
    <row r="125" spans="1:27" ht="15.75" x14ac:dyDescent="0.2">
      <c r="A125" s="35">
        <f t="shared" si="3"/>
        <v>44657</v>
      </c>
      <c r="B125" s="36">
        <f>SUMIFS(СВЦЭМ!$C$39:$C$782,СВЦЭМ!$A$39:$A$782,$A125,СВЦЭМ!$B$39:$B$782,B$119)+'СЕТ СН'!$I$9+СВЦЭМ!$D$10+'СЕТ СН'!$I$6-'СЕТ СН'!$I$19</f>
        <v>2001.3506331799999</v>
      </c>
      <c r="C125" s="36">
        <f>SUMIFS(СВЦЭМ!$C$39:$C$782,СВЦЭМ!$A$39:$A$782,$A125,СВЦЭМ!$B$39:$B$782,C$119)+'СЕТ СН'!$I$9+СВЦЭМ!$D$10+'СЕТ СН'!$I$6-'СЕТ СН'!$I$19</f>
        <v>1990.8991214399998</v>
      </c>
      <c r="D125" s="36">
        <f>SUMIFS(СВЦЭМ!$C$39:$C$782,СВЦЭМ!$A$39:$A$782,$A125,СВЦЭМ!$B$39:$B$782,D$119)+'СЕТ СН'!$I$9+СВЦЭМ!$D$10+'СЕТ СН'!$I$6-'СЕТ СН'!$I$19</f>
        <v>2002.3071797299999</v>
      </c>
      <c r="E125" s="36">
        <f>SUMIFS(СВЦЭМ!$C$39:$C$782,СВЦЭМ!$A$39:$A$782,$A125,СВЦЭМ!$B$39:$B$782,E$119)+'СЕТ СН'!$I$9+СВЦЭМ!$D$10+'СЕТ СН'!$I$6-'СЕТ СН'!$I$19</f>
        <v>1999.41369242</v>
      </c>
      <c r="F125" s="36">
        <f>SUMIFS(СВЦЭМ!$C$39:$C$782,СВЦЭМ!$A$39:$A$782,$A125,СВЦЭМ!$B$39:$B$782,F$119)+'СЕТ СН'!$I$9+СВЦЭМ!$D$10+'СЕТ СН'!$I$6-'СЕТ СН'!$I$19</f>
        <v>1985.8811578</v>
      </c>
      <c r="G125" s="36">
        <f>SUMIFS(СВЦЭМ!$C$39:$C$782,СВЦЭМ!$A$39:$A$782,$A125,СВЦЭМ!$B$39:$B$782,G$119)+'СЕТ СН'!$I$9+СВЦЭМ!$D$10+'СЕТ СН'!$I$6-'СЕТ СН'!$I$19</f>
        <v>1971.3392054399999</v>
      </c>
      <c r="H125" s="36">
        <f>SUMIFS(СВЦЭМ!$C$39:$C$782,СВЦЭМ!$A$39:$A$782,$A125,СВЦЭМ!$B$39:$B$782,H$119)+'СЕТ СН'!$I$9+СВЦЭМ!$D$10+'СЕТ СН'!$I$6-'СЕТ СН'!$I$19</f>
        <v>1912.2917400399999</v>
      </c>
      <c r="I125" s="36">
        <f>SUMIFS(СВЦЭМ!$C$39:$C$782,СВЦЭМ!$A$39:$A$782,$A125,СВЦЭМ!$B$39:$B$782,I$119)+'СЕТ СН'!$I$9+СВЦЭМ!$D$10+'СЕТ СН'!$I$6-'СЕТ СН'!$I$19</f>
        <v>1876.0508404</v>
      </c>
      <c r="J125" s="36">
        <f>SUMIFS(СВЦЭМ!$C$39:$C$782,СВЦЭМ!$A$39:$A$782,$A125,СВЦЭМ!$B$39:$B$782,J$119)+'СЕТ СН'!$I$9+СВЦЭМ!$D$10+'СЕТ СН'!$I$6-'СЕТ СН'!$I$19</f>
        <v>1902.3163914699999</v>
      </c>
      <c r="K125" s="36">
        <f>SUMIFS(СВЦЭМ!$C$39:$C$782,СВЦЭМ!$A$39:$A$782,$A125,СВЦЭМ!$B$39:$B$782,K$119)+'СЕТ СН'!$I$9+СВЦЭМ!$D$10+'СЕТ СН'!$I$6-'СЕТ СН'!$I$19</f>
        <v>1917.7516562599999</v>
      </c>
      <c r="L125" s="36">
        <f>SUMIFS(СВЦЭМ!$C$39:$C$782,СВЦЭМ!$A$39:$A$782,$A125,СВЦЭМ!$B$39:$B$782,L$119)+'СЕТ СН'!$I$9+СВЦЭМ!$D$10+'СЕТ СН'!$I$6-'СЕТ СН'!$I$19</f>
        <v>1947.29177506</v>
      </c>
      <c r="M125" s="36">
        <f>SUMIFS(СВЦЭМ!$C$39:$C$782,СВЦЭМ!$A$39:$A$782,$A125,СВЦЭМ!$B$39:$B$782,M$119)+'СЕТ СН'!$I$9+СВЦЭМ!$D$10+'СЕТ СН'!$I$6-'СЕТ СН'!$I$19</f>
        <v>1936.80176431</v>
      </c>
      <c r="N125" s="36">
        <f>SUMIFS(СВЦЭМ!$C$39:$C$782,СВЦЭМ!$A$39:$A$782,$A125,СВЦЭМ!$B$39:$B$782,N$119)+'СЕТ СН'!$I$9+СВЦЭМ!$D$10+'СЕТ СН'!$I$6-'СЕТ СН'!$I$19</f>
        <v>1913.7050956399999</v>
      </c>
      <c r="O125" s="36">
        <f>SUMIFS(СВЦЭМ!$C$39:$C$782,СВЦЭМ!$A$39:$A$782,$A125,СВЦЭМ!$B$39:$B$782,O$119)+'СЕТ СН'!$I$9+СВЦЭМ!$D$10+'СЕТ СН'!$I$6-'СЕТ СН'!$I$19</f>
        <v>1986.50317086</v>
      </c>
      <c r="P125" s="36">
        <f>SUMIFS(СВЦЭМ!$C$39:$C$782,СВЦЭМ!$A$39:$A$782,$A125,СВЦЭМ!$B$39:$B$782,P$119)+'СЕТ СН'!$I$9+СВЦЭМ!$D$10+'СЕТ СН'!$I$6-'СЕТ СН'!$I$19</f>
        <v>1986.9208592099999</v>
      </c>
      <c r="Q125" s="36">
        <f>SUMIFS(СВЦЭМ!$C$39:$C$782,СВЦЭМ!$A$39:$A$782,$A125,СВЦЭМ!$B$39:$B$782,Q$119)+'СЕТ СН'!$I$9+СВЦЭМ!$D$10+'СЕТ СН'!$I$6-'СЕТ СН'!$I$19</f>
        <v>1969.7985464199999</v>
      </c>
      <c r="R125" s="36">
        <f>SUMIFS(СВЦЭМ!$C$39:$C$782,СВЦЭМ!$A$39:$A$782,$A125,СВЦЭМ!$B$39:$B$782,R$119)+'СЕТ СН'!$I$9+СВЦЭМ!$D$10+'СЕТ СН'!$I$6-'СЕТ СН'!$I$19</f>
        <v>1930.1142012299999</v>
      </c>
      <c r="S125" s="36">
        <f>SUMIFS(СВЦЭМ!$C$39:$C$782,СВЦЭМ!$A$39:$A$782,$A125,СВЦЭМ!$B$39:$B$782,S$119)+'СЕТ СН'!$I$9+СВЦЭМ!$D$10+'СЕТ СН'!$I$6-'СЕТ СН'!$I$19</f>
        <v>1930.7576715599998</v>
      </c>
      <c r="T125" s="36">
        <f>SUMIFS(СВЦЭМ!$C$39:$C$782,СВЦЭМ!$A$39:$A$782,$A125,СВЦЭМ!$B$39:$B$782,T$119)+'СЕТ СН'!$I$9+СВЦЭМ!$D$10+'СЕТ СН'!$I$6-'СЕТ СН'!$I$19</f>
        <v>1961.90244046</v>
      </c>
      <c r="U125" s="36">
        <f>SUMIFS(СВЦЭМ!$C$39:$C$782,СВЦЭМ!$A$39:$A$782,$A125,СВЦЭМ!$B$39:$B$782,U$119)+'СЕТ СН'!$I$9+СВЦЭМ!$D$10+'СЕТ СН'!$I$6-'СЕТ СН'!$I$19</f>
        <v>1904.1915556699998</v>
      </c>
      <c r="V125" s="36">
        <f>SUMIFS(СВЦЭМ!$C$39:$C$782,СВЦЭМ!$A$39:$A$782,$A125,СВЦЭМ!$B$39:$B$782,V$119)+'СЕТ СН'!$I$9+СВЦЭМ!$D$10+'СЕТ СН'!$I$6-'СЕТ СН'!$I$19</f>
        <v>1874.69284438</v>
      </c>
      <c r="W125" s="36">
        <f>SUMIFS(СВЦЭМ!$C$39:$C$782,СВЦЭМ!$A$39:$A$782,$A125,СВЦЭМ!$B$39:$B$782,W$119)+'СЕТ СН'!$I$9+СВЦЭМ!$D$10+'СЕТ СН'!$I$6-'СЕТ СН'!$I$19</f>
        <v>1854.2196774199999</v>
      </c>
      <c r="X125" s="36">
        <f>SUMIFS(СВЦЭМ!$C$39:$C$782,СВЦЭМ!$A$39:$A$782,$A125,СВЦЭМ!$B$39:$B$782,X$119)+'СЕТ СН'!$I$9+СВЦЭМ!$D$10+'СЕТ СН'!$I$6-'СЕТ СН'!$I$19</f>
        <v>1886.92041468</v>
      </c>
      <c r="Y125" s="36">
        <f>SUMIFS(СВЦЭМ!$C$39:$C$782,СВЦЭМ!$A$39:$A$782,$A125,СВЦЭМ!$B$39:$B$782,Y$119)+'СЕТ СН'!$I$9+СВЦЭМ!$D$10+'СЕТ СН'!$I$6-'СЕТ СН'!$I$19</f>
        <v>1954.40115077</v>
      </c>
    </row>
    <row r="126" spans="1:27" ht="15.75" x14ac:dyDescent="0.2">
      <c r="A126" s="35">
        <f t="shared" si="3"/>
        <v>44658</v>
      </c>
      <c r="B126" s="36">
        <f>SUMIFS(СВЦЭМ!$C$39:$C$782,СВЦЭМ!$A$39:$A$782,$A126,СВЦЭМ!$B$39:$B$782,B$119)+'СЕТ СН'!$I$9+СВЦЭМ!$D$10+'СЕТ СН'!$I$6-'СЕТ СН'!$I$19</f>
        <v>1982.9677359899999</v>
      </c>
      <c r="C126" s="36">
        <f>SUMIFS(СВЦЭМ!$C$39:$C$782,СВЦЭМ!$A$39:$A$782,$A126,СВЦЭМ!$B$39:$B$782,C$119)+'СЕТ СН'!$I$9+СВЦЭМ!$D$10+'СЕТ СН'!$I$6-'СЕТ СН'!$I$19</f>
        <v>1978.74954845</v>
      </c>
      <c r="D126" s="36">
        <f>SUMIFS(СВЦЭМ!$C$39:$C$782,СВЦЭМ!$A$39:$A$782,$A126,СВЦЭМ!$B$39:$B$782,D$119)+'СЕТ СН'!$I$9+СВЦЭМ!$D$10+'СЕТ СН'!$I$6-'СЕТ СН'!$I$19</f>
        <v>1917.59857276</v>
      </c>
      <c r="E126" s="36">
        <f>SUMIFS(СВЦЭМ!$C$39:$C$782,СВЦЭМ!$A$39:$A$782,$A126,СВЦЭМ!$B$39:$B$782,E$119)+'СЕТ СН'!$I$9+СВЦЭМ!$D$10+'СЕТ СН'!$I$6-'СЕТ СН'!$I$19</f>
        <v>1885.31535242</v>
      </c>
      <c r="F126" s="36">
        <f>SUMIFS(СВЦЭМ!$C$39:$C$782,СВЦЭМ!$A$39:$A$782,$A126,СВЦЭМ!$B$39:$B$782,F$119)+'СЕТ СН'!$I$9+СВЦЭМ!$D$10+'СЕТ СН'!$I$6-'СЕТ СН'!$I$19</f>
        <v>1893.5616015799999</v>
      </c>
      <c r="G126" s="36">
        <f>SUMIFS(СВЦЭМ!$C$39:$C$782,СВЦЭМ!$A$39:$A$782,$A126,СВЦЭМ!$B$39:$B$782,G$119)+'СЕТ СН'!$I$9+СВЦЭМ!$D$10+'СЕТ СН'!$I$6-'СЕТ СН'!$I$19</f>
        <v>1907.0365818599998</v>
      </c>
      <c r="H126" s="36">
        <f>SUMIFS(СВЦЭМ!$C$39:$C$782,СВЦЭМ!$A$39:$A$782,$A126,СВЦЭМ!$B$39:$B$782,H$119)+'СЕТ СН'!$I$9+СВЦЭМ!$D$10+'СЕТ СН'!$I$6-'СЕТ СН'!$I$19</f>
        <v>1895.2483809</v>
      </c>
      <c r="I126" s="36">
        <f>SUMIFS(СВЦЭМ!$C$39:$C$782,СВЦЭМ!$A$39:$A$782,$A126,СВЦЭМ!$B$39:$B$782,I$119)+'СЕТ СН'!$I$9+СВЦЭМ!$D$10+'СЕТ СН'!$I$6-'СЕТ СН'!$I$19</f>
        <v>1881.47987429</v>
      </c>
      <c r="J126" s="36">
        <f>SUMIFS(СВЦЭМ!$C$39:$C$782,СВЦЭМ!$A$39:$A$782,$A126,СВЦЭМ!$B$39:$B$782,J$119)+'СЕТ СН'!$I$9+СВЦЭМ!$D$10+'СЕТ СН'!$I$6-'СЕТ СН'!$I$19</f>
        <v>1886.61377354</v>
      </c>
      <c r="K126" s="36">
        <f>SUMIFS(СВЦЭМ!$C$39:$C$782,СВЦЭМ!$A$39:$A$782,$A126,СВЦЭМ!$B$39:$B$782,K$119)+'СЕТ СН'!$I$9+СВЦЭМ!$D$10+'СЕТ СН'!$I$6-'СЕТ СН'!$I$19</f>
        <v>1896.1718558299999</v>
      </c>
      <c r="L126" s="36">
        <f>SUMIFS(СВЦЭМ!$C$39:$C$782,СВЦЭМ!$A$39:$A$782,$A126,СВЦЭМ!$B$39:$B$782,L$119)+'СЕТ СН'!$I$9+СВЦЭМ!$D$10+'СЕТ СН'!$I$6-'СЕТ СН'!$I$19</f>
        <v>1866.04707805</v>
      </c>
      <c r="M126" s="36">
        <f>SUMIFS(СВЦЭМ!$C$39:$C$782,СВЦЭМ!$A$39:$A$782,$A126,СВЦЭМ!$B$39:$B$782,M$119)+'СЕТ СН'!$I$9+СВЦЭМ!$D$10+'СЕТ СН'!$I$6-'СЕТ СН'!$I$19</f>
        <v>1882.33200743</v>
      </c>
      <c r="N126" s="36">
        <f>SUMIFS(СВЦЭМ!$C$39:$C$782,СВЦЭМ!$A$39:$A$782,$A126,СВЦЭМ!$B$39:$B$782,N$119)+'СЕТ СН'!$I$9+СВЦЭМ!$D$10+'СЕТ СН'!$I$6-'СЕТ СН'!$I$19</f>
        <v>1836.2292787399999</v>
      </c>
      <c r="O126" s="36">
        <f>SUMIFS(СВЦЭМ!$C$39:$C$782,СВЦЭМ!$A$39:$A$782,$A126,СВЦЭМ!$B$39:$B$782,O$119)+'СЕТ СН'!$I$9+СВЦЭМ!$D$10+'СЕТ СН'!$I$6-'СЕТ СН'!$I$19</f>
        <v>1811.0688044799999</v>
      </c>
      <c r="P126" s="36">
        <f>SUMIFS(СВЦЭМ!$C$39:$C$782,СВЦЭМ!$A$39:$A$782,$A126,СВЦЭМ!$B$39:$B$782,P$119)+'СЕТ СН'!$I$9+СВЦЭМ!$D$10+'СЕТ СН'!$I$6-'СЕТ СН'!$I$19</f>
        <v>1787.042332</v>
      </c>
      <c r="Q126" s="36">
        <f>SUMIFS(СВЦЭМ!$C$39:$C$782,СВЦЭМ!$A$39:$A$782,$A126,СВЦЭМ!$B$39:$B$782,Q$119)+'СЕТ СН'!$I$9+СВЦЭМ!$D$10+'СЕТ СН'!$I$6-'СЕТ СН'!$I$19</f>
        <v>1793.6053419099999</v>
      </c>
      <c r="R126" s="36">
        <f>SUMIFS(СВЦЭМ!$C$39:$C$782,СВЦЭМ!$A$39:$A$782,$A126,СВЦЭМ!$B$39:$B$782,R$119)+'СЕТ СН'!$I$9+СВЦЭМ!$D$10+'СЕТ СН'!$I$6-'СЕТ СН'!$I$19</f>
        <v>1854.4445950099998</v>
      </c>
      <c r="S126" s="36">
        <f>SUMIFS(СВЦЭМ!$C$39:$C$782,СВЦЭМ!$A$39:$A$782,$A126,СВЦЭМ!$B$39:$B$782,S$119)+'СЕТ СН'!$I$9+СВЦЭМ!$D$10+'СЕТ СН'!$I$6-'СЕТ СН'!$I$19</f>
        <v>1850.0641347999999</v>
      </c>
      <c r="T126" s="36">
        <f>SUMIFS(СВЦЭМ!$C$39:$C$782,СВЦЭМ!$A$39:$A$782,$A126,СВЦЭМ!$B$39:$B$782,T$119)+'СЕТ СН'!$I$9+СВЦЭМ!$D$10+'СЕТ СН'!$I$6-'СЕТ СН'!$I$19</f>
        <v>1837.9300888499999</v>
      </c>
      <c r="U126" s="36">
        <f>SUMIFS(СВЦЭМ!$C$39:$C$782,СВЦЭМ!$A$39:$A$782,$A126,СВЦЭМ!$B$39:$B$782,U$119)+'СЕТ СН'!$I$9+СВЦЭМ!$D$10+'СЕТ СН'!$I$6-'СЕТ СН'!$I$19</f>
        <v>1835.7038310099999</v>
      </c>
      <c r="V126" s="36">
        <f>SUMIFS(СВЦЭМ!$C$39:$C$782,СВЦЭМ!$A$39:$A$782,$A126,СВЦЭМ!$B$39:$B$782,V$119)+'СЕТ СН'!$I$9+СВЦЭМ!$D$10+'СЕТ СН'!$I$6-'СЕТ СН'!$I$19</f>
        <v>1825.9492460499998</v>
      </c>
      <c r="W126" s="36">
        <f>SUMIFS(СВЦЭМ!$C$39:$C$782,СВЦЭМ!$A$39:$A$782,$A126,СВЦЭМ!$B$39:$B$782,W$119)+'СЕТ СН'!$I$9+СВЦЭМ!$D$10+'СЕТ СН'!$I$6-'СЕТ СН'!$I$19</f>
        <v>1822.96395947</v>
      </c>
      <c r="X126" s="36">
        <f>SUMIFS(СВЦЭМ!$C$39:$C$782,СВЦЭМ!$A$39:$A$782,$A126,СВЦЭМ!$B$39:$B$782,X$119)+'СЕТ СН'!$I$9+СВЦЭМ!$D$10+'СЕТ СН'!$I$6-'СЕТ СН'!$I$19</f>
        <v>1895.0050271599998</v>
      </c>
      <c r="Y126" s="36">
        <f>SUMIFS(СВЦЭМ!$C$39:$C$782,СВЦЭМ!$A$39:$A$782,$A126,СВЦЭМ!$B$39:$B$782,Y$119)+'СЕТ СН'!$I$9+СВЦЭМ!$D$10+'СЕТ СН'!$I$6-'СЕТ СН'!$I$19</f>
        <v>1925.3530097399998</v>
      </c>
    </row>
    <row r="127" spans="1:27" ht="15.75" x14ac:dyDescent="0.2">
      <c r="A127" s="35">
        <f t="shared" si="3"/>
        <v>44659</v>
      </c>
      <c r="B127" s="36">
        <f>SUMIFS(СВЦЭМ!$C$39:$C$782,СВЦЭМ!$A$39:$A$782,$A127,СВЦЭМ!$B$39:$B$782,B$119)+'СЕТ СН'!$I$9+СВЦЭМ!$D$10+'СЕТ СН'!$I$6-'СЕТ СН'!$I$19</f>
        <v>1816.5079986599999</v>
      </c>
      <c r="C127" s="36">
        <f>SUMIFS(СВЦЭМ!$C$39:$C$782,СВЦЭМ!$A$39:$A$782,$A127,СВЦЭМ!$B$39:$B$782,C$119)+'СЕТ СН'!$I$9+СВЦЭМ!$D$10+'СЕТ СН'!$I$6-'СЕТ СН'!$I$19</f>
        <v>1810.74677391</v>
      </c>
      <c r="D127" s="36">
        <f>SUMIFS(СВЦЭМ!$C$39:$C$782,СВЦЭМ!$A$39:$A$782,$A127,СВЦЭМ!$B$39:$B$782,D$119)+'СЕТ СН'!$I$9+СВЦЭМ!$D$10+'СЕТ СН'!$I$6-'СЕТ СН'!$I$19</f>
        <v>1822.70007895</v>
      </c>
      <c r="E127" s="36">
        <f>SUMIFS(СВЦЭМ!$C$39:$C$782,СВЦЭМ!$A$39:$A$782,$A127,СВЦЭМ!$B$39:$B$782,E$119)+'СЕТ СН'!$I$9+СВЦЭМ!$D$10+'СЕТ СН'!$I$6-'СЕТ СН'!$I$19</f>
        <v>1861.4526341599999</v>
      </c>
      <c r="F127" s="36">
        <f>SUMIFS(СВЦЭМ!$C$39:$C$782,СВЦЭМ!$A$39:$A$782,$A127,СВЦЭМ!$B$39:$B$782,F$119)+'СЕТ СН'!$I$9+СВЦЭМ!$D$10+'СЕТ СН'!$I$6-'СЕТ СН'!$I$19</f>
        <v>1863.0002839399999</v>
      </c>
      <c r="G127" s="36">
        <f>SUMIFS(СВЦЭМ!$C$39:$C$782,СВЦЭМ!$A$39:$A$782,$A127,СВЦЭМ!$B$39:$B$782,G$119)+'СЕТ СН'!$I$9+СВЦЭМ!$D$10+'СЕТ СН'!$I$6-'СЕТ СН'!$I$19</f>
        <v>1845.5028802099998</v>
      </c>
      <c r="H127" s="36">
        <f>SUMIFS(СВЦЭМ!$C$39:$C$782,СВЦЭМ!$A$39:$A$782,$A127,СВЦЭМ!$B$39:$B$782,H$119)+'СЕТ СН'!$I$9+СВЦЭМ!$D$10+'СЕТ СН'!$I$6-'СЕТ СН'!$I$19</f>
        <v>1790.0322223399999</v>
      </c>
      <c r="I127" s="36">
        <f>SUMIFS(СВЦЭМ!$C$39:$C$782,СВЦЭМ!$A$39:$A$782,$A127,СВЦЭМ!$B$39:$B$782,I$119)+'СЕТ СН'!$I$9+СВЦЭМ!$D$10+'СЕТ СН'!$I$6-'СЕТ СН'!$I$19</f>
        <v>1758.3491641200001</v>
      </c>
      <c r="J127" s="36">
        <f>SUMIFS(СВЦЭМ!$C$39:$C$782,СВЦЭМ!$A$39:$A$782,$A127,СВЦЭМ!$B$39:$B$782,J$119)+'СЕТ СН'!$I$9+СВЦЭМ!$D$10+'СЕТ СН'!$I$6-'СЕТ СН'!$I$19</f>
        <v>1768.3986038</v>
      </c>
      <c r="K127" s="36">
        <f>SUMIFS(СВЦЭМ!$C$39:$C$782,СВЦЭМ!$A$39:$A$782,$A127,СВЦЭМ!$B$39:$B$782,K$119)+'СЕТ СН'!$I$9+СВЦЭМ!$D$10+'СЕТ СН'!$I$6-'СЕТ СН'!$I$19</f>
        <v>1773.27877939</v>
      </c>
      <c r="L127" s="36">
        <f>SUMIFS(СВЦЭМ!$C$39:$C$782,СВЦЭМ!$A$39:$A$782,$A127,СВЦЭМ!$B$39:$B$782,L$119)+'СЕТ СН'!$I$9+СВЦЭМ!$D$10+'СЕТ СН'!$I$6-'СЕТ СН'!$I$19</f>
        <v>1780.88580413</v>
      </c>
      <c r="M127" s="36">
        <f>SUMIFS(СВЦЭМ!$C$39:$C$782,СВЦЭМ!$A$39:$A$782,$A127,СВЦЭМ!$B$39:$B$782,M$119)+'СЕТ СН'!$I$9+СВЦЭМ!$D$10+'СЕТ СН'!$I$6-'СЕТ СН'!$I$19</f>
        <v>1773.7365895</v>
      </c>
      <c r="N127" s="36">
        <f>SUMIFS(СВЦЭМ!$C$39:$C$782,СВЦЭМ!$A$39:$A$782,$A127,СВЦЭМ!$B$39:$B$782,N$119)+'СЕТ СН'!$I$9+СВЦЭМ!$D$10+'СЕТ СН'!$I$6-'СЕТ СН'!$I$19</f>
        <v>1777.5764569299999</v>
      </c>
      <c r="O127" s="36">
        <f>SUMIFS(СВЦЭМ!$C$39:$C$782,СВЦЭМ!$A$39:$A$782,$A127,СВЦЭМ!$B$39:$B$782,O$119)+'СЕТ СН'!$I$9+СВЦЭМ!$D$10+'СЕТ СН'!$I$6-'СЕТ СН'!$I$19</f>
        <v>1823.4168343499998</v>
      </c>
      <c r="P127" s="36">
        <f>SUMIFS(СВЦЭМ!$C$39:$C$782,СВЦЭМ!$A$39:$A$782,$A127,СВЦЭМ!$B$39:$B$782,P$119)+'СЕТ СН'!$I$9+СВЦЭМ!$D$10+'СЕТ СН'!$I$6-'СЕТ СН'!$I$19</f>
        <v>1841.67539128</v>
      </c>
      <c r="Q127" s="36">
        <f>SUMIFS(СВЦЭМ!$C$39:$C$782,СВЦЭМ!$A$39:$A$782,$A127,СВЦЭМ!$B$39:$B$782,Q$119)+'СЕТ СН'!$I$9+СВЦЭМ!$D$10+'СЕТ СН'!$I$6-'СЕТ СН'!$I$19</f>
        <v>1849.5475131399999</v>
      </c>
      <c r="R127" s="36">
        <f>SUMIFS(СВЦЭМ!$C$39:$C$782,СВЦЭМ!$A$39:$A$782,$A127,СВЦЭМ!$B$39:$B$782,R$119)+'СЕТ СН'!$I$9+СВЦЭМ!$D$10+'СЕТ СН'!$I$6-'СЕТ СН'!$I$19</f>
        <v>1845.30317917</v>
      </c>
      <c r="S127" s="36">
        <f>SUMIFS(СВЦЭМ!$C$39:$C$782,СВЦЭМ!$A$39:$A$782,$A127,СВЦЭМ!$B$39:$B$782,S$119)+'СЕТ СН'!$I$9+СВЦЭМ!$D$10+'СЕТ СН'!$I$6-'СЕТ СН'!$I$19</f>
        <v>1845.5143837799999</v>
      </c>
      <c r="T127" s="36">
        <f>SUMIFS(СВЦЭМ!$C$39:$C$782,СВЦЭМ!$A$39:$A$782,$A127,СВЦЭМ!$B$39:$B$782,T$119)+'СЕТ СН'!$I$9+СВЦЭМ!$D$10+'СЕТ СН'!$I$6-'СЕТ СН'!$I$19</f>
        <v>1818.79645785</v>
      </c>
      <c r="U127" s="36">
        <f>SUMIFS(СВЦЭМ!$C$39:$C$782,СВЦЭМ!$A$39:$A$782,$A127,СВЦЭМ!$B$39:$B$782,U$119)+'СЕТ СН'!$I$9+СВЦЭМ!$D$10+'СЕТ СН'!$I$6-'СЕТ СН'!$I$19</f>
        <v>1781.97887833</v>
      </c>
      <c r="V127" s="36">
        <f>SUMIFS(СВЦЭМ!$C$39:$C$782,СВЦЭМ!$A$39:$A$782,$A127,СВЦЭМ!$B$39:$B$782,V$119)+'СЕТ СН'!$I$9+СВЦЭМ!$D$10+'СЕТ СН'!$I$6-'СЕТ СН'!$I$19</f>
        <v>1788.5146210299999</v>
      </c>
      <c r="W127" s="36">
        <f>SUMIFS(СВЦЭМ!$C$39:$C$782,СВЦЭМ!$A$39:$A$782,$A127,СВЦЭМ!$B$39:$B$782,W$119)+'СЕТ СН'!$I$9+СВЦЭМ!$D$10+'СЕТ СН'!$I$6-'СЕТ СН'!$I$19</f>
        <v>1778.62136005</v>
      </c>
      <c r="X127" s="36">
        <f>SUMIFS(СВЦЭМ!$C$39:$C$782,СВЦЭМ!$A$39:$A$782,$A127,СВЦЭМ!$B$39:$B$782,X$119)+'СЕТ СН'!$I$9+СВЦЭМ!$D$10+'СЕТ СН'!$I$6-'СЕТ СН'!$I$19</f>
        <v>1803.43986531</v>
      </c>
      <c r="Y127" s="36">
        <f>SUMIFS(СВЦЭМ!$C$39:$C$782,СВЦЭМ!$A$39:$A$782,$A127,СВЦЭМ!$B$39:$B$782,Y$119)+'СЕТ СН'!$I$9+СВЦЭМ!$D$10+'СЕТ СН'!$I$6-'СЕТ СН'!$I$19</f>
        <v>1835.2702750599999</v>
      </c>
    </row>
    <row r="128" spans="1:27" ht="15.75" x14ac:dyDescent="0.2">
      <c r="A128" s="35">
        <f t="shared" si="3"/>
        <v>44660</v>
      </c>
      <c r="B128" s="36">
        <f>SUMIFS(СВЦЭМ!$C$39:$C$782,СВЦЭМ!$A$39:$A$782,$A128,СВЦЭМ!$B$39:$B$782,B$119)+'СЕТ СН'!$I$9+СВЦЭМ!$D$10+'СЕТ СН'!$I$6-'СЕТ СН'!$I$19</f>
        <v>1902.41271519</v>
      </c>
      <c r="C128" s="36">
        <f>SUMIFS(СВЦЭМ!$C$39:$C$782,СВЦЭМ!$A$39:$A$782,$A128,СВЦЭМ!$B$39:$B$782,C$119)+'СЕТ СН'!$I$9+СВЦЭМ!$D$10+'СЕТ СН'!$I$6-'СЕТ СН'!$I$19</f>
        <v>1880.5550011</v>
      </c>
      <c r="D128" s="36">
        <f>SUMIFS(СВЦЭМ!$C$39:$C$782,СВЦЭМ!$A$39:$A$782,$A128,СВЦЭМ!$B$39:$B$782,D$119)+'СЕТ СН'!$I$9+СВЦЭМ!$D$10+'СЕТ СН'!$I$6-'СЕТ СН'!$I$19</f>
        <v>1910.11783238</v>
      </c>
      <c r="E128" s="36">
        <f>SUMIFS(СВЦЭМ!$C$39:$C$782,СВЦЭМ!$A$39:$A$782,$A128,СВЦЭМ!$B$39:$B$782,E$119)+'СЕТ СН'!$I$9+СВЦЭМ!$D$10+'СЕТ СН'!$I$6-'СЕТ СН'!$I$19</f>
        <v>1936.8045365799999</v>
      </c>
      <c r="F128" s="36">
        <f>SUMIFS(СВЦЭМ!$C$39:$C$782,СВЦЭМ!$A$39:$A$782,$A128,СВЦЭМ!$B$39:$B$782,F$119)+'СЕТ СН'!$I$9+СВЦЭМ!$D$10+'СЕТ СН'!$I$6-'СЕТ СН'!$I$19</f>
        <v>1932.79544622</v>
      </c>
      <c r="G128" s="36">
        <f>SUMIFS(СВЦЭМ!$C$39:$C$782,СВЦЭМ!$A$39:$A$782,$A128,СВЦЭМ!$B$39:$B$782,G$119)+'СЕТ СН'!$I$9+СВЦЭМ!$D$10+'СЕТ СН'!$I$6-'СЕТ СН'!$I$19</f>
        <v>1935.3023153499998</v>
      </c>
      <c r="H128" s="36">
        <f>SUMIFS(СВЦЭМ!$C$39:$C$782,СВЦЭМ!$A$39:$A$782,$A128,СВЦЭМ!$B$39:$B$782,H$119)+'СЕТ СН'!$I$9+СВЦЭМ!$D$10+'СЕТ СН'!$I$6-'СЕТ СН'!$I$19</f>
        <v>1889.5013963599999</v>
      </c>
      <c r="I128" s="36">
        <f>SUMIFS(СВЦЭМ!$C$39:$C$782,СВЦЭМ!$A$39:$A$782,$A128,СВЦЭМ!$B$39:$B$782,I$119)+'СЕТ СН'!$I$9+СВЦЭМ!$D$10+'СЕТ СН'!$I$6-'СЕТ СН'!$I$19</f>
        <v>1805.5097573399999</v>
      </c>
      <c r="J128" s="36">
        <f>SUMIFS(СВЦЭМ!$C$39:$C$782,СВЦЭМ!$A$39:$A$782,$A128,СВЦЭМ!$B$39:$B$782,J$119)+'СЕТ СН'!$I$9+СВЦЭМ!$D$10+'СЕТ СН'!$I$6-'СЕТ СН'!$I$19</f>
        <v>1774.8923439299999</v>
      </c>
      <c r="K128" s="36">
        <f>SUMIFS(СВЦЭМ!$C$39:$C$782,СВЦЭМ!$A$39:$A$782,$A128,СВЦЭМ!$B$39:$B$782,K$119)+'СЕТ СН'!$I$9+СВЦЭМ!$D$10+'СЕТ СН'!$I$6-'СЕТ СН'!$I$19</f>
        <v>1752.1205526199999</v>
      </c>
      <c r="L128" s="36">
        <f>SUMIFS(СВЦЭМ!$C$39:$C$782,СВЦЭМ!$A$39:$A$782,$A128,СВЦЭМ!$B$39:$B$782,L$119)+'СЕТ СН'!$I$9+СВЦЭМ!$D$10+'СЕТ СН'!$I$6-'СЕТ СН'!$I$19</f>
        <v>1750.17049565</v>
      </c>
      <c r="M128" s="36">
        <f>SUMIFS(СВЦЭМ!$C$39:$C$782,СВЦЭМ!$A$39:$A$782,$A128,СВЦЭМ!$B$39:$B$782,M$119)+'СЕТ СН'!$I$9+СВЦЭМ!$D$10+'СЕТ СН'!$I$6-'СЕТ СН'!$I$19</f>
        <v>1755.9075906999999</v>
      </c>
      <c r="N128" s="36">
        <f>SUMIFS(СВЦЭМ!$C$39:$C$782,СВЦЭМ!$A$39:$A$782,$A128,СВЦЭМ!$B$39:$B$782,N$119)+'СЕТ СН'!$I$9+СВЦЭМ!$D$10+'СЕТ СН'!$I$6-'СЕТ СН'!$I$19</f>
        <v>1782.9726106399999</v>
      </c>
      <c r="O128" s="36">
        <f>SUMIFS(СВЦЭМ!$C$39:$C$782,СВЦЭМ!$A$39:$A$782,$A128,СВЦЭМ!$B$39:$B$782,O$119)+'СЕТ СН'!$I$9+СВЦЭМ!$D$10+'СЕТ СН'!$I$6-'СЕТ СН'!$I$19</f>
        <v>1839.9748052699999</v>
      </c>
      <c r="P128" s="36">
        <f>SUMIFS(СВЦЭМ!$C$39:$C$782,СВЦЭМ!$A$39:$A$782,$A128,СВЦЭМ!$B$39:$B$782,P$119)+'СЕТ СН'!$I$9+СВЦЭМ!$D$10+'СЕТ СН'!$I$6-'СЕТ СН'!$I$19</f>
        <v>1879.5638416699999</v>
      </c>
      <c r="Q128" s="36">
        <f>SUMIFS(СВЦЭМ!$C$39:$C$782,СВЦЭМ!$A$39:$A$782,$A128,СВЦЭМ!$B$39:$B$782,Q$119)+'СЕТ СН'!$I$9+СВЦЭМ!$D$10+'СЕТ СН'!$I$6-'СЕТ СН'!$I$19</f>
        <v>1862.8711852199999</v>
      </c>
      <c r="R128" s="36">
        <f>SUMIFS(СВЦЭМ!$C$39:$C$782,СВЦЭМ!$A$39:$A$782,$A128,СВЦЭМ!$B$39:$B$782,R$119)+'СЕТ СН'!$I$9+СВЦЭМ!$D$10+'СЕТ СН'!$I$6-'СЕТ СН'!$I$19</f>
        <v>1857.99741969</v>
      </c>
      <c r="S128" s="36">
        <f>SUMIFS(СВЦЭМ!$C$39:$C$782,СВЦЭМ!$A$39:$A$782,$A128,СВЦЭМ!$B$39:$B$782,S$119)+'СЕТ СН'!$I$9+СВЦЭМ!$D$10+'СЕТ СН'!$I$6-'СЕТ СН'!$I$19</f>
        <v>1838.0128772999999</v>
      </c>
      <c r="T128" s="36">
        <f>SUMIFS(СВЦЭМ!$C$39:$C$782,СВЦЭМ!$A$39:$A$782,$A128,СВЦЭМ!$B$39:$B$782,T$119)+'СЕТ СН'!$I$9+СВЦЭМ!$D$10+'СЕТ СН'!$I$6-'СЕТ СН'!$I$19</f>
        <v>1823.37721145</v>
      </c>
      <c r="U128" s="36">
        <f>SUMIFS(СВЦЭМ!$C$39:$C$782,СВЦЭМ!$A$39:$A$782,$A128,СВЦЭМ!$B$39:$B$782,U$119)+'СЕТ СН'!$I$9+СВЦЭМ!$D$10+'СЕТ СН'!$I$6-'СЕТ СН'!$I$19</f>
        <v>1795.5520986499998</v>
      </c>
      <c r="V128" s="36">
        <f>SUMIFS(СВЦЭМ!$C$39:$C$782,СВЦЭМ!$A$39:$A$782,$A128,СВЦЭМ!$B$39:$B$782,V$119)+'СЕТ СН'!$I$9+СВЦЭМ!$D$10+'СЕТ СН'!$I$6-'СЕТ СН'!$I$19</f>
        <v>1782.5994872799999</v>
      </c>
      <c r="W128" s="36">
        <f>SUMIFS(СВЦЭМ!$C$39:$C$782,СВЦЭМ!$A$39:$A$782,$A128,СВЦЭМ!$B$39:$B$782,W$119)+'СЕТ СН'!$I$9+СВЦЭМ!$D$10+'СЕТ СН'!$I$6-'СЕТ СН'!$I$19</f>
        <v>1804.29314884</v>
      </c>
      <c r="X128" s="36">
        <f>SUMIFS(СВЦЭМ!$C$39:$C$782,СВЦЭМ!$A$39:$A$782,$A128,СВЦЭМ!$B$39:$B$782,X$119)+'СЕТ СН'!$I$9+СВЦЭМ!$D$10+'СЕТ СН'!$I$6-'СЕТ СН'!$I$19</f>
        <v>1821.5318643799999</v>
      </c>
      <c r="Y128" s="36">
        <f>SUMIFS(СВЦЭМ!$C$39:$C$782,СВЦЭМ!$A$39:$A$782,$A128,СВЦЭМ!$B$39:$B$782,Y$119)+'СЕТ СН'!$I$9+СВЦЭМ!$D$10+'СЕТ СН'!$I$6-'СЕТ СН'!$I$19</f>
        <v>1866.7661973499999</v>
      </c>
    </row>
    <row r="129" spans="1:25" ht="15.75" x14ac:dyDescent="0.2">
      <c r="A129" s="35">
        <f t="shared" si="3"/>
        <v>44661</v>
      </c>
      <c r="B129" s="36">
        <f>SUMIFS(СВЦЭМ!$C$39:$C$782,СВЦЭМ!$A$39:$A$782,$A129,СВЦЭМ!$B$39:$B$782,B$119)+'СЕТ СН'!$I$9+СВЦЭМ!$D$10+'СЕТ СН'!$I$6-'СЕТ СН'!$I$19</f>
        <v>1890.83574765</v>
      </c>
      <c r="C129" s="36">
        <f>SUMIFS(СВЦЭМ!$C$39:$C$782,СВЦЭМ!$A$39:$A$782,$A129,СВЦЭМ!$B$39:$B$782,C$119)+'СЕТ СН'!$I$9+СВЦЭМ!$D$10+'СЕТ СН'!$I$6-'СЕТ СН'!$I$19</f>
        <v>1858.51162961</v>
      </c>
      <c r="D129" s="36">
        <f>SUMIFS(СВЦЭМ!$C$39:$C$782,СВЦЭМ!$A$39:$A$782,$A129,СВЦЭМ!$B$39:$B$782,D$119)+'СЕТ СН'!$I$9+СВЦЭМ!$D$10+'СЕТ СН'!$I$6-'СЕТ СН'!$I$19</f>
        <v>1877.3721710499999</v>
      </c>
      <c r="E129" s="36">
        <f>SUMIFS(СВЦЭМ!$C$39:$C$782,СВЦЭМ!$A$39:$A$782,$A129,СВЦЭМ!$B$39:$B$782,E$119)+'СЕТ СН'!$I$9+СВЦЭМ!$D$10+'СЕТ СН'!$I$6-'СЕТ СН'!$I$19</f>
        <v>1908.96279865</v>
      </c>
      <c r="F129" s="36">
        <f>SUMIFS(СВЦЭМ!$C$39:$C$782,СВЦЭМ!$A$39:$A$782,$A129,СВЦЭМ!$B$39:$B$782,F$119)+'СЕТ СН'!$I$9+СВЦЭМ!$D$10+'СЕТ СН'!$I$6-'СЕТ СН'!$I$19</f>
        <v>1925.93151167</v>
      </c>
      <c r="G129" s="36">
        <f>SUMIFS(СВЦЭМ!$C$39:$C$782,СВЦЭМ!$A$39:$A$782,$A129,СВЦЭМ!$B$39:$B$782,G$119)+'СЕТ СН'!$I$9+СВЦЭМ!$D$10+'СЕТ СН'!$I$6-'СЕТ СН'!$I$19</f>
        <v>1950.1776667699999</v>
      </c>
      <c r="H129" s="36">
        <f>SUMIFS(СВЦЭМ!$C$39:$C$782,СВЦЭМ!$A$39:$A$782,$A129,СВЦЭМ!$B$39:$B$782,H$119)+'СЕТ СН'!$I$9+СВЦЭМ!$D$10+'СЕТ СН'!$I$6-'СЕТ СН'!$I$19</f>
        <v>1937.04286944</v>
      </c>
      <c r="I129" s="36">
        <f>SUMIFS(СВЦЭМ!$C$39:$C$782,СВЦЭМ!$A$39:$A$782,$A129,СВЦЭМ!$B$39:$B$782,I$119)+'СЕТ СН'!$I$9+СВЦЭМ!$D$10+'СЕТ СН'!$I$6-'СЕТ СН'!$I$19</f>
        <v>1897.91980354</v>
      </c>
      <c r="J129" s="36">
        <f>SUMIFS(СВЦЭМ!$C$39:$C$782,СВЦЭМ!$A$39:$A$782,$A129,СВЦЭМ!$B$39:$B$782,J$119)+'СЕТ СН'!$I$9+СВЦЭМ!$D$10+'СЕТ СН'!$I$6-'СЕТ СН'!$I$19</f>
        <v>1863.74170577</v>
      </c>
      <c r="K129" s="36">
        <f>SUMIFS(СВЦЭМ!$C$39:$C$782,СВЦЭМ!$A$39:$A$782,$A129,СВЦЭМ!$B$39:$B$782,K$119)+'СЕТ СН'!$I$9+СВЦЭМ!$D$10+'СЕТ СН'!$I$6-'СЕТ СН'!$I$19</f>
        <v>1831.95061044</v>
      </c>
      <c r="L129" s="36">
        <f>SUMIFS(СВЦЭМ!$C$39:$C$782,СВЦЭМ!$A$39:$A$782,$A129,СВЦЭМ!$B$39:$B$782,L$119)+'СЕТ СН'!$I$9+СВЦЭМ!$D$10+'СЕТ СН'!$I$6-'СЕТ СН'!$I$19</f>
        <v>1835.5670630299999</v>
      </c>
      <c r="M129" s="36">
        <f>SUMIFS(СВЦЭМ!$C$39:$C$782,СВЦЭМ!$A$39:$A$782,$A129,СВЦЭМ!$B$39:$B$782,M$119)+'СЕТ СН'!$I$9+СВЦЭМ!$D$10+'СЕТ СН'!$I$6-'СЕТ СН'!$I$19</f>
        <v>1844.9658067</v>
      </c>
      <c r="N129" s="36">
        <f>SUMIFS(СВЦЭМ!$C$39:$C$782,СВЦЭМ!$A$39:$A$782,$A129,СВЦЭМ!$B$39:$B$782,N$119)+'СЕТ СН'!$I$9+СВЦЭМ!$D$10+'СЕТ СН'!$I$6-'СЕТ СН'!$I$19</f>
        <v>1865.8686404</v>
      </c>
      <c r="O129" s="36">
        <f>SUMIFS(СВЦЭМ!$C$39:$C$782,СВЦЭМ!$A$39:$A$782,$A129,СВЦЭМ!$B$39:$B$782,O$119)+'СЕТ СН'!$I$9+СВЦЭМ!$D$10+'СЕТ СН'!$I$6-'СЕТ СН'!$I$19</f>
        <v>1886.4840021799998</v>
      </c>
      <c r="P129" s="36">
        <f>SUMIFS(СВЦЭМ!$C$39:$C$782,СВЦЭМ!$A$39:$A$782,$A129,СВЦЭМ!$B$39:$B$782,P$119)+'СЕТ СН'!$I$9+СВЦЭМ!$D$10+'СЕТ СН'!$I$6-'СЕТ СН'!$I$19</f>
        <v>1904.7938647799999</v>
      </c>
      <c r="Q129" s="36">
        <f>SUMIFS(СВЦЭМ!$C$39:$C$782,СВЦЭМ!$A$39:$A$782,$A129,СВЦЭМ!$B$39:$B$782,Q$119)+'СЕТ СН'!$I$9+СВЦЭМ!$D$10+'СЕТ СН'!$I$6-'СЕТ СН'!$I$19</f>
        <v>1897.7493918099999</v>
      </c>
      <c r="R129" s="36">
        <f>SUMIFS(СВЦЭМ!$C$39:$C$782,СВЦЭМ!$A$39:$A$782,$A129,СВЦЭМ!$B$39:$B$782,R$119)+'СЕТ СН'!$I$9+СВЦЭМ!$D$10+'СЕТ СН'!$I$6-'СЕТ СН'!$I$19</f>
        <v>1887.6772393699998</v>
      </c>
      <c r="S129" s="36">
        <f>SUMIFS(СВЦЭМ!$C$39:$C$782,СВЦЭМ!$A$39:$A$782,$A129,СВЦЭМ!$B$39:$B$782,S$119)+'СЕТ СН'!$I$9+СВЦЭМ!$D$10+'СЕТ СН'!$I$6-'СЕТ СН'!$I$19</f>
        <v>1885.1624866099999</v>
      </c>
      <c r="T129" s="36">
        <f>SUMIFS(СВЦЭМ!$C$39:$C$782,СВЦЭМ!$A$39:$A$782,$A129,СВЦЭМ!$B$39:$B$782,T$119)+'СЕТ СН'!$I$9+СВЦЭМ!$D$10+'СЕТ СН'!$I$6-'СЕТ СН'!$I$19</f>
        <v>1852.0066666599998</v>
      </c>
      <c r="U129" s="36">
        <f>SUMIFS(СВЦЭМ!$C$39:$C$782,СВЦЭМ!$A$39:$A$782,$A129,СВЦЭМ!$B$39:$B$782,U$119)+'СЕТ СН'!$I$9+СВЦЭМ!$D$10+'СЕТ СН'!$I$6-'СЕТ СН'!$I$19</f>
        <v>1805.1724086199999</v>
      </c>
      <c r="V129" s="36">
        <f>SUMIFS(СВЦЭМ!$C$39:$C$782,СВЦЭМ!$A$39:$A$782,$A129,СВЦЭМ!$B$39:$B$782,V$119)+'СЕТ СН'!$I$9+СВЦЭМ!$D$10+'СЕТ СН'!$I$6-'СЕТ СН'!$I$19</f>
        <v>1795.1058888999999</v>
      </c>
      <c r="W129" s="36">
        <f>SUMIFS(СВЦЭМ!$C$39:$C$782,СВЦЭМ!$A$39:$A$782,$A129,СВЦЭМ!$B$39:$B$782,W$119)+'СЕТ СН'!$I$9+СВЦЭМ!$D$10+'СЕТ СН'!$I$6-'СЕТ СН'!$I$19</f>
        <v>1818.1370035799998</v>
      </c>
      <c r="X129" s="36">
        <f>SUMIFS(СВЦЭМ!$C$39:$C$782,СВЦЭМ!$A$39:$A$782,$A129,СВЦЭМ!$B$39:$B$782,X$119)+'СЕТ СН'!$I$9+СВЦЭМ!$D$10+'СЕТ СН'!$I$6-'СЕТ СН'!$I$19</f>
        <v>1858.1321684699999</v>
      </c>
      <c r="Y129" s="36">
        <f>SUMIFS(СВЦЭМ!$C$39:$C$782,СВЦЭМ!$A$39:$A$782,$A129,СВЦЭМ!$B$39:$B$782,Y$119)+'СЕТ СН'!$I$9+СВЦЭМ!$D$10+'СЕТ СН'!$I$6-'СЕТ СН'!$I$19</f>
        <v>1894.9943738699999</v>
      </c>
    </row>
    <row r="130" spans="1:25" ht="15.75" x14ac:dyDescent="0.2">
      <c r="A130" s="35">
        <f t="shared" si="3"/>
        <v>44662</v>
      </c>
      <c r="B130" s="36">
        <f>SUMIFS(СВЦЭМ!$C$39:$C$782,СВЦЭМ!$A$39:$A$782,$A130,СВЦЭМ!$B$39:$B$782,B$119)+'СЕТ СН'!$I$9+СВЦЭМ!$D$10+'СЕТ СН'!$I$6-'СЕТ СН'!$I$19</f>
        <v>1944.4662956299999</v>
      </c>
      <c r="C130" s="36">
        <f>SUMIFS(СВЦЭМ!$C$39:$C$782,СВЦЭМ!$A$39:$A$782,$A130,СВЦЭМ!$B$39:$B$782,C$119)+'СЕТ СН'!$I$9+СВЦЭМ!$D$10+'СЕТ СН'!$I$6-'СЕТ СН'!$I$19</f>
        <v>1957.0944123499999</v>
      </c>
      <c r="D130" s="36">
        <f>SUMIFS(СВЦЭМ!$C$39:$C$782,СВЦЭМ!$A$39:$A$782,$A130,СВЦЭМ!$B$39:$B$782,D$119)+'СЕТ СН'!$I$9+СВЦЭМ!$D$10+'СЕТ СН'!$I$6-'СЕТ СН'!$I$19</f>
        <v>1978.12503782</v>
      </c>
      <c r="E130" s="36">
        <f>SUMIFS(СВЦЭМ!$C$39:$C$782,СВЦЭМ!$A$39:$A$782,$A130,СВЦЭМ!$B$39:$B$782,E$119)+'СЕТ СН'!$I$9+СВЦЭМ!$D$10+'СЕТ СН'!$I$6-'СЕТ СН'!$I$19</f>
        <v>2014.44209118</v>
      </c>
      <c r="F130" s="36">
        <f>SUMIFS(СВЦЭМ!$C$39:$C$782,СВЦЭМ!$A$39:$A$782,$A130,СВЦЭМ!$B$39:$B$782,F$119)+'СЕТ СН'!$I$9+СВЦЭМ!$D$10+'СЕТ СН'!$I$6-'СЕТ СН'!$I$19</f>
        <v>2010.1440175399998</v>
      </c>
      <c r="G130" s="36">
        <f>SUMIFS(СВЦЭМ!$C$39:$C$782,СВЦЭМ!$A$39:$A$782,$A130,СВЦЭМ!$B$39:$B$782,G$119)+'СЕТ СН'!$I$9+СВЦЭМ!$D$10+'СЕТ СН'!$I$6-'СЕТ СН'!$I$19</f>
        <v>1987.24742234</v>
      </c>
      <c r="H130" s="36">
        <f>SUMIFS(СВЦЭМ!$C$39:$C$782,СВЦЭМ!$A$39:$A$782,$A130,СВЦЭМ!$B$39:$B$782,H$119)+'СЕТ СН'!$I$9+СВЦЭМ!$D$10+'СЕТ СН'!$I$6-'СЕТ СН'!$I$19</f>
        <v>1951.1736576199999</v>
      </c>
      <c r="I130" s="36">
        <f>SUMIFS(СВЦЭМ!$C$39:$C$782,СВЦЭМ!$A$39:$A$782,$A130,СВЦЭМ!$B$39:$B$782,I$119)+'СЕТ СН'!$I$9+СВЦЭМ!$D$10+'СЕТ СН'!$I$6-'СЕТ СН'!$I$19</f>
        <v>1923.6162337199999</v>
      </c>
      <c r="J130" s="36">
        <f>SUMIFS(СВЦЭМ!$C$39:$C$782,СВЦЭМ!$A$39:$A$782,$A130,СВЦЭМ!$B$39:$B$782,J$119)+'СЕТ СН'!$I$9+СВЦЭМ!$D$10+'СЕТ СН'!$I$6-'СЕТ СН'!$I$19</f>
        <v>1911.7470919299999</v>
      </c>
      <c r="K130" s="36">
        <f>SUMIFS(СВЦЭМ!$C$39:$C$782,СВЦЭМ!$A$39:$A$782,$A130,СВЦЭМ!$B$39:$B$782,K$119)+'СЕТ СН'!$I$9+СВЦЭМ!$D$10+'СЕТ СН'!$I$6-'СЕТ СН'!$I$19</f>
        <v>1913.0137397599999</v>
      </c>
      <c r="L130" s="36">
        <f>SUMIFS(СВЦЭМ!$C$39:$C$782,СВЦЭМ!$A$39:$A$782,$A130,СВЦЭМ!$B$39:$B$782,L$119)+'СЕТ СН'!$I$9+СВЦЭМ!$D$10+'СЕТ СН'!$I$6-'СЕТ СН'!$I$19</f>
        <v>1918.72733623</v>
      </c>
      <c r="M130" s="36">
        <f>SUMIFS(СВЦЭМ!$C$39:$C$782,СВЦЭМ!$A$39:$A$782,$A130,СВЦЭМ!$B$39:$B$782,M$119)+'СЕТ СН'!$I$9+СВЦЭМ!$D$10+'СЕТ СН'!$I$6-'СЕТ СН'!$I$19</f>
        <v>1922.7407319499998</v>
      </c>
      <c r="N130" s="36">
        <f>SUMIFS(СВЦЭМ!$C$39:$C$782,СВЦЭМ!$A$39:$A$782,$A130,СВЦЭМ!$B$39:$B$782,N$119)+'СЕТ СН'!$I$9+СВЦЭМ!$D$10+'СЕТ СН'!$I$6-'СЕТ СН'!$I$19</f>
        <v>1922.3863813199998</v>
      </c>
      <c r="O130" s="36">
        <f>SUMIFS(СВЦЭМ!$C$39:$C$782,СВЦЭМ!$A$39:$A$782,$A130,СВЦЭМ!$B$39:$B$782,O$119)+'СЕТ СН'!$I$9+СВЦЭМ!$D$10+'СЕТ СН'!$I$6-'СЕТ СН'!$I$19</f>
        <v>1943.4041346899999</v>
      </c>
      <c r="P130" s="36">
        <f>SUMIFS(СВЦЭМ!$C$39:$C$782,СВЦЭМ!$A$39:$A$782,$A130,СВЦЭМ!$B$39:$B$782,P$119)+'СЕТ СН'!$I$9+СВЦЭМ!$D$10+'СЕТ СН'!$I$6-'СЕТ СН'!$I$19</f>
        <v>1953.7840233099998</v>
      </c>
      <c r="Q130" s="36">
        <f>SUMIFS(СВЦЭМ!$C$39:$C$782,СВЦЭМ!$A$39:$A$782,$A130,СВЦЭМ!$B$39:$B$782,Q$119)+'СЕТ СН'!$I$9+СВЦЭМ!$D$10+'СЕТ СН'!$I$6-'СЕТ СН'!$I$19</f>
        <v>1933.4136466099999</v>
      </c>
      <c r="R130" s="36">
        <f>SUMIFS(СВЦЭМ!$C$39:$C$782,СВЦЭМ!$A$39:$A$782,$A130,СВЦЭМ!$B$39:$B$782,R$119)+'СЕТ СН'!$I$9+СВЦЭМ!$D$10+'СЕТ СН'!$I$6-'СЕТ СН'!$I$19</f>
        <v>1933.0811791199999</v>
      </c>
      <c r="S130" s="36">
        <f>SUMIFS(СВЦЭМ!$C$39:$C$782,СВЦЭМ!$A$39:$A$782,$A130,СВЦЭМ!$B$39:$B$782,S$119)+'СЕТ СН'!$I$9+СВЦЭМ!$D$10+'СЕТ СН'!$I$6-'СЕТ СН'!$I$19</f>
        <v>1918.44850694</v>
      </c>
      <c r="T130" s="36">
        <f>SUMIFS(СВЦЭМ!$C$39:$C$782,СВЦЭМ!$A$39:$A$782,$A130,СВЦЭМ!$B$39:$B$782,T$119)+'СЕТ СН'!$I$9+СВЦЭМ!$D$10+'СЕТ СН'!$I$6-'СЕТ СН'!$I$19</f>
        <v>1872.88830403</v>
      </c>
      <c r="U130" s="36">
        <f>SUMIFS(СВЦЭМ!$C$39:$C$782,СВЦЭМ!$A$39:$A$782,$A130,СВЦЭМ!$B$39:$B$782,U$119)+'СЕТ СН'!$I$9+СВЦЭМ!$D$10+'СЕТ СН'!$I$6-'СЕТ СН'!$I$19</f>
        <v>1844.1974917599998</v>
      </c>
      <c r="V130" s="36">
        <f>SUMIFS(СВЦЭМ!$C$39:$C$782,СВЦЭМ!$A$39:$A$782,$A130,СВЦЭМ!$B$39:$B$782,V$119)+'СЕТ СН'!$I$9+СВЦЭМ!$D$10+'СЕТ СН'!$I$6-'СЕТ СН'!$I$19</f>
        <v>1865.25425292</v>
      </c>
      <c r="W130" s="36">
        <f>SUMIFS(СВЦЭМ!$C$39:$C$782,СВЦЭМ!$A$39:$A$782,$A130,СВЦЭМ!$B$39:$B$782,W$119)+'СЕТ СН'!$I$9+СВЦЭМ!$D$10+'СЕТ СН'!$I$6-'СЕТ СН'!$I$19</f>
        <v>1884.45742105</v>
      </c>
      <c r="X130" s="36">
        <f>SUMIFS(СВЦЭМ!$C$39:$C$782,СВЦЭМ!$A$39:$A$782,$A130,СВЦЭМ!$B$39:$B$782,X$119)+'СЕТ СН'!$I$9+СВЦЭМ!$D$10+'СЕТ СН'!$I$6-'СЕТ СН'!$I$19</f>
        <v>1910.1749623999999</v>
      </c>
      <c r="Y130" s="36">
        <f>SUMIFS(СВЦЭМ!$C$39:$C$782,СВЦЭМ!$A$39:$A$782,$A130,СВЦЭМ!$B$39:$B$782,Y$119)+'СЕТ СН'!$I$9+СВЦЭМ!$D$10+'СЕТ СН'!$I$6-'СЕТ СН'!$I$19</f>
        <v>1911.8959311999999</v>
      </c>
    </row>
    <row r="131" spans="1:25" ht="15.75" x14ac:dyDescent="0.2">
      <c r="A131" s="35">
        <f t="shared" si="3"/>
        <v>44663</v>
      </c>
      <c r="B131" s="36">
        <f>SUMIFS(СВЦЭМ!$C$39:$C$782,СВЦЭМ!$A$39:$A$782,$A131,СВЦЭМ!$B$39:$B$782,B$119)+'СЕТ СН'!$I$9+СВЦЭМ!$D$10+'СЕТ СН'!$I$6-'СЕТ СН'!$I$19</f>
        <v>2021.66804938</v>
      </c>
      <c r="C131" s="36">
        <f>SUMIFS(СВЦЭМ!$C$39:$C$782,СВЦЭМ!$A$39:$A$782,$A131,СВЦЭМ!$B$39:$B$782,C$119)+'СЕТ СН'!$I$9+СВЦЭМ!$D$10+'СЕТ СН'!$I$6-'СЕТ СН'!$I$19</f>
        <v>2023.6145370699999</v>
      </c>
      <c r="D131" s="36">
        <f>SUMIFS(СВЦЭМ!$C$39:$C$782,СВЦЭМ!$A$39:$A$782,$A131,СВЦЭМ!$B$39:$B$782,D$119)+'СЕТ СН'!$I$9+СВЦЭМ!$D$10+'СЕТ СН'!$I$6-'СЕТ СН'!$I$19</f>
        <v>2037.65596508</v>
      </c>
      <c r="E131" s="36">
        <f>SUMIFS(СВЦЭМ!$C$39:$C$782,СВЦЭМ!$A$39:$A$782,$A131,СВЦЭМ!$B$39:$B$782,E$119)+'СЕТ СН'!$I$9+СВЦЭМ!$D$10+'СЕТ СН'!$I$6-'СЕТ СН'!$I$19</f>
        <v>2033.3187340699999</v>
      </c>
      <c r="F131" s="36">
        <f>SUMIFS(СВЦЭМ!$C$39:$C$782,СВЦЭМ!$A$39:$A$782,$A131,СВЦЭМ!$B$39:$B$782,F$119)+'СЕТ СН'!$I$9+СВЦЭМ!$D$10+'СЕТ СН'!$I$6-'СЕТ СН'!$I$19</f>
        <v>2051.1447133800002</v>
      </c>
      <c r="G131" s="36">
        <f>SUMIFS(СВЦЭМ!$C$39:$C$782,СВЦЭМ!$A$39:$A$782,$A131,СВЦЭМ!$B$39:$B$782,G$119)+'СЕТ СН'!$I$9+СВЦЭМ!$D$10+'СЕТ СН'!$I$6-'СЕТ СН'!$I$19</f>
        <v>2039.27183629</v>
      </c>
      <c r="H131" s="36">
        <f>SUMIFS(СВЦЭМ!$C$39:$C$782,СВЦЭМ!$A$39:$A$782,$A131,СВЦЭМ!$B$39:$B$782,H$119)+'СЕТ СН'!$I$9+СВЦЭМ!$D$10+'СЕТ СН'!$I$6-'СЕТ СН'!$I$19</f>
        <v>1971.67883289</v>
      </c>
      <c r="I131" s="36">
        <f>SUMIFS(СВЦЭМ!$C$39:$C$782,СВЦЭМ!$A$39:$A$782,$A131,СВЦЭМ!$B$39:$B$782,I$119)+'СЕТ СН'!$I$9+СВЦЭМ!$D$10+'СЕТ СН'!$I$6-'СЕТ СН'!$I$19</f>
        <v>1934.2385225799999</v>
      </c>
      <c r="J131" s="36">
        <f>SUMIFS(СВЦЭМ!$C$39:$C$782,СВЦЭМ!$A$39:$A$782,$A131,СВЦЭМ!$B$39:$B$782,J$119)+'СЕТ СН'!$I$9+СВЦЭМ!$D$10+'СЕТ СН'!$I$6-'СЕТ СН'!$I$19</f>
        <v>1882.7512547399999</v>
      </c>
      <c r="K131" s="36">
        <f>SUMIFS(СВЦЭМ!$C$39:$C$782,СВЦЭМ!$A$39:$A$782,$A131,СВЦЭМ!$B$39:$B$782,K$119)+'СЕТ СН'!$I$9+СВЦЭМ!$D$10+'СЕТ СН'!$I$6-'СЕТ СН'!$I$19</f>
        <v>1910.69954052</v>
      </c>
      <c r="L131" s="36">
        <f>SUMIFS(СВЦЭМ!$C$39:$C$782,СВЦЭМ!$A$39:$A$782,$A131,СВЦЭМ!$B$39:$B$782,L$119)+'СЕТ СН'!$I$9+СВЦЭМ!$D$10+'СЕТ СН'!$I$6-'СЕТ СН'!$I$19</f>
        <v>1898.3187222199999</v>
      </c>
      <c r="M131" s="36">
        <f>SUMIFS(СВЦЭМ!$C$39:$C$782,СВЦЭМ!$A$39:$A$782,$A131,СВЦЭМ!$B$39:$B$782,M$119)+'СЕТ СН'!$I$9+СВЦЭМ!$D$10+'СЕТ СН'!$I$6-'СЕТ СН'!$I$19</f>
        <v>1896.0201288799999</v>
      </c>
      <c r="N131" s="36">
        <f>SUMIFS(СВЦЭМ!$C$39:$C$782,СВЦЭМ!$A$39:$A$782,$A131,СВЦЭМ!$B$39:$B$782,N$119)+'СЕТ СН'!$I$9+СВЦЭМ!$D$10+'СЕТ СН'!$I$6-'СЕТ СН'!$I$19</f>
        <v>1918.74034869</v>
      </c>
      <c r="O131" s="36">
        <f>SUMIFS(СВЦЭМ!$C$39:$C$782,СВЦЭМ!$A$39:$A$782,$A131,СВЦЭМ!$B$39:$B$782,O$119)+'СЕТ СН'!$I$9+СВЦЭМ!$D$10+'СЕТ СН'!$I$6-'СЕТ СН'!$I$19</f>
        <v>1961.4568448099999</v>
      </c>
      <c r="P131" s="36">
        <f>SUMIFS(СВЦЭМ!$C$39:$C$782,СВЦЭМ!$A$39:$A$782,$A131,СВЦЭМ!$B$39:$B$782,P$119)+'СЕТ СН'!$I$9+СВЦЭМ!$D$10+'СЕТ СН'!$I$6-'СЕТ СН'!$I$19</f>
        <v>1974.1206132999998</v>
      </c>
      <c r="Q131" s="36">
        <f>SUMIFS(СВЦЭМ!$C$39:$C$782,СВЦЭМ!$A$39:$A$782,$A131,СВЦЭМ!$B$39:$B$782,Q$119)+'СЕТ СН'!$I$9+СВЦЭМ!$D$10+'СЕТ СН'!$I$6-'СЕТ СН'!$I$19</f>
        <v>1959.33892859</v>
      </c>
      <c r="R131" s="36">
        <f>SUMIFS(СВЦЭМ!$C$39:$C$782,СВЦЭМ!$A$39:$A$782,$A131,СВЦЭМ!$B$39:$B$782,R$119)+'СЕТ СН'!$I$9+СВЦЭМ!$D$10+'СЕТ СН'!$I$6-'СЕТ СН'!$I$19</f>
        <v>1950.83285688</v>
      </c>
      <c r="S131" s="36">
        <f>SUMIFS(СВЦЭМ!$C$39:$C$782,СВЦЭМ!$A$39:$A$782,$A131,СВЦЭМ!$B$39:$B$782,S$119)+'СЕТ СН'!$I$9+СВЦЭМ!$D$10+'СЕТ СН'!$I$6-'СЕТ СН'!$I$19</f>
        <v>1915.80010513</v>
      </c>
      <c r="T131" s="36">
        <f>SUMIFS(СВЦЭМ!$C$39:$C$782,СВЦЭМ!$A$39:$A$782,$A131,СВЦЭМ!$B$39:$B$782,T$119)+'СЕТ СН'!$I$9+СВЦЭМ!$D$10+'СЕТ СН'!$I$6-'СЕТ СН'!$I$19</f>
        <v>1886.1948716899999</v>
      </c>
      <c r="U131" s="36">
        <f>SUMIFS(СВЦЭМ!$C$39:$C$782,СВЦЭМ!$A$39:$A$782,$A131,СВЦЭМ!$B$39:$B$782,U$119)+'СЕТ СН'!$I$9+СВЦЭМ!$D$10+'СЕТ СН'!$I$6-'СЕТ СН'!$I$19</f>
        <v>1877.2847306699998</v>
      </c>
      <c r="V131" s="36">
        <f>SUMIFS(СВЦЭМ!$C$39:$C$782,СВЦЭМ!$A$39:$A$782,$A131,СВЦЭМ!$B$39:$B$782,V$119)+'СЕТ СН'!$I$9+СВЦЭМ!$D$10+'СЕТ СН'!$I$6-'СЕТ СН'!$I$19</f>
        <v>1889.8845314299999</v>
      </c>
      <c r="W131" s="36">
        <f>SUMIFS(СВЦЭМ!$C$39:$C$782,СВЦЭМ!$A$39:$A$782,$A131,СВЦЭМ!$B$39:$B$782,W$119)+'СЕТ СН'!$I$9+СВЦЭМ!$D$10+'СЕТ СН'!$I$6-'СЕТ СН'!$I$19</f>
        <v>1908.3484138699998</v>
      </c>
      <c r="X131" s="36">
        <f>SUMIFS(СВЦЭМ!$C$39:$C$782,СВЦЭМ!$A$39:$A$782,$A131,СВЦЭМ!$B$39:$B$782,X$119)+'СЕТ СН'!$I$9+СВЦЭМ!$D$10+'СЕТ СН'!$I$6-'СЕТ СН'!$I$19</f>
        <v>1941.5146892</v>
      </c>
      <c r="Y131" s="36">
        <f>SUMIFS(СВЦЭМ!$C$39:$C$782,СВЦЭМ!$A$39:$A$782,$A131,СВЦЭМ!$B$39:$B$782,Y$119)+'СЕТ СН'!$I$9+СВЦЭМ!$D$10+'СЕТ СН'!$I$6-'СЕТ СН'!$I$19</f>
        <v>2003.3249934299999</v>
      </c>
    </row>
    <row r="132" spans="1:25" ht="15.75" x14ac:dyDescent="0.2">
      <c r="A132" s="35">
        <f t="shared" si="3"/>
        <v>44664</v>
      </c>
      <c r="B132" s="36">
        <f>SUMIFS(СВЦЭМ!$C$39:$C$782,СВЦЭМ!$A$39:$A$782,$A132,СВЦЭМ!$B$39:$B$782,B$119)+'СЕТ СН'!$I$9+СВЦЭМ!$D$10+'СЕТ СН'!$I$6-'СЕТ СН'!$I$19</f>
        <v>1989.16451022</v>
      </c>
      <c r="C132" s="36">
        <f>SUMIFS(СВЦЭМ!$C$39:$C$782,СВЦЭМ!$A$39:$A$782,$A132,СВЦЭМ!$B$39:$B$782,C$119)+'СЕТ СН'!$I$9+СВЦЭМ!$D$10+'СЕТ СН'!$I$6-'СЕТ СН'!$I$19</f>
        <v>1983.83181833</v>
      </c>
      <c r="D132" s="36">
        <f>SUMIFS(СВЦЭМ!$C$39:$C$782,СВЦЭМ!$A$39:$A$782,$A132,СВЦЭМ!$B$39:$B$782,D$119)+'СЕТ СН'!$I$9+СВЦЭМ!$D$10+'СЕТ СН'!$I$6-'СЕТ СН'!$I$19</f>
        <v>2005.4493026599998</v>
      </c>
      <c r="E132" s="36">
        <f>SUMIFS(СВЦЭМ!$C$39:$C$782,СВЦЭМ!$A$39:$A$782,$A132,СВЦЭМ!$B$39:$B$782,E$119)+'СЕТ СН'!$I$9+СВЦЭМ!$D$10+'СЕТ СН'!$I$6-'СЕТ СН'!$I$19</f>
        <v>2030.5293716899998</v>
      </c>
      <c r="F132" s="36">
        <f>SUMIFS(СВЦЭМ!$C$39:$C$782,СВЦЭМ!$A$39:$A$782,$A132,СВЦЭМ!$B$39:$B$782,F$119)+'СЕТ СН'!$I$9+СВЦЭМ!$D$10+'СЕТ СН'!$I$6-'СЕТ СН'!$I$19</f>
        <v>2030.72126585</v>
      </c>
      <c r="G132" s="36">
        <f>SUMIFS(СВЦЭМ!$C$39:$C$782,СВЦЭМ!$A$39:$A$782,$A132,СВЦЭМ!$B$39:$B$782,G$119)+'СЕТ СН'!$I$9+СВЦЭМ!$D$10+'СЕТ СН'!$I$6-'СЕТ СН'!$I$19</f>
        <v>2041.0617011899999</v>
      </c>
      <c r="H132" s="36">
        <f>SUMIFS(СВЦЭМ!$C$39:$C$782,СВЦЭМ!$A$39:$A$782,$A132,СВЦЭМ!$B$39:$B$782,H$119)+'СЕТ СН'!$I$9+СВЦЭМ!$D$10+'СЕТ СН'!$I$6-'СЕТ СН'!$I$19</f>
        <v>1996.1633813599999</v>
      </c>
      <c r="I132" s="36">
        <f>SUMIFS(СВЦЭМ!$C$39:$C$782,СВЦЭМ!$A$39:$A$782,$A132,СВЦЭМ!$B$39:$B$782,I$119)+'СЕТ СН'!$I$9+СВЦЭМ!$D$10+'СЕТ СН'!$I$6-'СЕТ СН'!$I$19</f>
        <v>1979.8911570599998</v>
      </c>
      <c r="J132" s="36">
        <f>SUMIFS(СВЦЭМ!$C$39:$C$782,СВЦЭМ!$A$39:$A$782,$A132,СВЦЭМ!$B$39:$B$782,J$119)+'СЕТ СН'!$I$9+СВЦЭМ!$D$10+'СЕТ СН'!$I$6-'СЕТ СН'!$I$19</f>
        <v>1978.5259026699998</v>
      </c>
      <c r="K132" s="36">
        <f>SUMIFS(СВЦЭМ!$C$39:$C$782,СВЦЭМ!$A$39:$A$782,$A132,СВЦЭМ!$B$39:$B$782,K$119)+'СЕТ СН'!$I$9+СВЦЭМ!$D$10+'СЕТ СН'!$I$6-'СЕТ СН'!$I$19</f>
        <v>1951.48320384</v>
      </c>
      <c r="L132" s="36">
        <f>SUMIFS(СВЦЭМ!$C$39:$C$782,СВЦЭМ!$A$39:$A$782,$A132,СВЦЭМ!$B$39:$B$782,L$119)+'СЕТ СН'!$I$9+СВЦЭМ!$D$10+'СЕТ СН'!$I$6-'СЕТ СН'!$I$19</f>
        <v>1889.2751934299999</v>
      </c>
      <c r="M132" s="36">
        <f>SUMIFS(СВЦЭМ!$C$39:$C$782,СВЦЭМ!$A$39:$A$782,$A132,СВЦЭМ!$B$39:$B$782,M$119)+'СЕТ СН'!$I$9+СВЦЭМ!$D$10+'СЕТ СН'!$I$6-'СЕТ СН'!$I$19</f>
        <v>1893.50988962</v>
      </c>
      <c r="N132" s="36">
        <f>SUMIFS(СВЦЭМ!$C$39:$C$782,СВЦЭМ!$A$39:$A$782,$A132,СВЦЭМ!$B$39:$B$782,N$119)+'СЕТ СН'!$I$9+СВЦЭМ!$D$10+'СЕТ СН'!$I$6-'СЕТ СН'!$I$19</f>
        <v>1937.0048977899999</v>
      </c>
      <c r="O132" s="36">
        <f>SUMIFS(СВЦЭМ!$C$39:$C$782,СВЦЭМ!$A$39:$A$782,$A132,СВЦЭМ!$B$39:$B$782,O$119)+'СЕТ СН'!$I$9+СВЦЭМ!$D$10+'СЕТ СН'!$I$6-'СЕТ СН'!$I$19</f>
        <v>1977.2293710499998</v>
      </c>
      <c r="P132" s="36">
        <f>SUMIFS(СВЦЭМ!$C$39:$C$782,СВЦЭМ!$A$39:$A$782,$A132,СВЦЭМ!$B$39:$B$782,P$119)+'СЕТ СН'!$I$9+СВЦЭМ!$D$10+'СЕТ СН'!$I$6-'СЕТ СН'!$I$19</f>
        <v>1981.74845471</v>
      </c>
      <c r="Q132" s="36">
        <f>SUMIFS(СВЦЭМ!$C$39:$C$782,СВЦЭМ!$A$39:$A$782,$A132,СВЦЭМ!$B$39:$B$782,Q$119)+'СЕТ СН'!$I$9+СВЦЭМ!$D$10+'СЕТ СН'!$I$6-'СЕТ СН'!$I$19</f>
        <v>1980.5383253699999</v>
      </c>
      <c r="R132" s="36">
        <f>SUMIFS(СВЦЭМ!$C$39:$C$782,СВЦЭМ!$A$39:$A$782,$A132,СВЦЭМ!$B$39:$B$782,R$119)+'СЕТ СН'!$I$9+СВЦЭМ!$D$10+'СЕТ СН'!$I$6-'СЕТ СН'!$I$19</f>
        <v>1980.13197773</v>
      </c>
      <c r="S132" s="36">
        <f>SUMIFS(СВЦЭМ!$C$39:$C$782,СВЦЭМ!$A$39:$A$782,$A132,СВЦЭМ!$B$39:$B$782,S$119)+'СЕТ СН'!$I$9+СВЦЭМ!$D$10+'СЕТ СН'!$I$6-'СЕТ СН'!$I$19</f>
        <v>1985.49778057</v>
      </c>
      <c r="T132" s="36">
        <f>SUMIFS(СВЦЭМ!$C$39:$C$782,СВЦЭМ!$A$39:$A$782,$A132,СВЦЭМ!$B$39:$B$782,T$119)+'СЕТ СН'!$I$9+СВЦЭМ!$D$10+'СЕТ СН'!$I$6-'СЕТ СН'!$I$19</f>
        <v>1947.7248344299999</v>
      </c>
      <c r="U132" s="36">
        <f>SUMIFS(СВЦЭМ!$C$39:$C$782,СВЦЭМ!$A$39:$A$782,$A132,СВЦЭМ!$B$39:$B$782,U$119)+'СЕТ СН'!$I$9+СВЦЭМ!$D$10+'СЕТ СН'!$I$6-'СЕТ СН'!$I$19</f>
        <v>1882.1113367399998</v>
      </c>
      <c r="V132" s="36">
        <f>SUMIFS(СВЦЭМ!$C$39:$C$782,СВЦЭМ!$A$39:$A$782,$A132,СВЦЭМ!$B$39:$B$782,V$119)+'СЕТ СН'!$I$9+СВЦЭМ!$D$10+'СЕТ СН'!$I$6-'СЕТ СН'!$I$19</f>
        <v>1893.4750047099999</v>
      </c>
      <c r="W132" s="36">
        <f>SUMIFS(СВЦЭМ!$C$39:$C$782,СВЦЭМ!$A$39:$A$782,$A132,СВЦЭМ!$B$39:$B$782,W$119)+'СЕТ СН'!$I$9+СВЦЭМ!$D$10+'СЕТ СН'!$I$6-'СЕТ СН'!$I$19</f>
        <v>1912.1293531399999</v>
      </c>
      <c r="X132" s="36">
        <f>SUMIFS(СВЦЭМ!$C$39:$C$782,СВЦЭМ!$A$39:$A$782,$A132,СВЦЭМ!$B$39:$B$782,X$119)+'СЕТ СН'!$I$9+СВЦЭМ!$D$10+'СЕТ СН'!$I$6-'СЕТ СН'!$I$19</f>
        <v>1926.25186396</v>
      </c>
      <c r="Y132" s="36">
        <f>SUMIFS(СВЦЭМ!$C$39:$C$782,СВЦЭМ!$A$39:$A$782,$A132,СВЦЭМ!$B$39:$B$782,Y$119)+'СЕТ СН'!$I$9+СВЦЭМ!$D$10+'СЕТ СН'!$I$6-'СЕТ СН'!$I$19</f>
        <v>1999.9317105599998</v>
      </c>
    </row>
    <row r="133" spans="1:25" ht="15.75" x14ac:dyDescent="0.2">
      <c r="A133" s="35">
        <f t="shared" si="3"/>
        <v>44665</v>
      </c>
      <c r="B133" s="36">
        <f>SUMIFS(СВЦЭМ!$C$39:$C$782,СВЦЭМ!$A$39:$A$782,$A133,СВЦЭМ!$B$39:$B$782,B$119)+'СЕТ СН'!$I$9+СВЦЭМ!$D$10+'СЕТ СН'!$I$6-'СЕТ СН'!$I$19</f>
        <v>2028.70060072</v>
      </c>
      <c r="C133" s="36">
        <f>SUMIFS(СВЦЭМ!$C$39:$C$782,СВЦЭМ!$A$39:$A$782,$A133,СВЦЭМ!$B$39:$B$782,C$119)+'СЕТ СН'!$I$9+СВЦЭМ!$D$10+'СЕТ СН'!$I$6-'СЕТ СН'!$I$19</f>
        <v>2031.2558440999999</v>
      </c>
      <c r="D133" s="36">
        <f>SUMIFS(СВЦЭМ!$C$39:$C$782,СВЦЭМ!$A$39:$A$782,$A133,СВЦЭМ!$B$39:$B$782,D$119)+'СЕТ СН'!$I$9+СВЦЭМ!$D$10+'СЕТ СН'!$I$6-'СЕТ СН'!$I$19</f>
        <v>2049.0117329699997</v>
      </c>
      <c r="E133" s="36">
        <f>SUMIFS(СВЦЭМ!$C$39:$C$782,СВЦЭМ!$A$39:$A$782,$A133,СВЦЭМ!$B$39:$B$782,E$119)+'СЕТ СН'!$I$9+СВЦЭМ!$D$10+'СЕТ СН'!$I$6-'СЕТ СН'!$I$19</f>
        <v>2069.34576483</v>
      </c>
      <c r="F133" s="36">
        <f>SUMIFS(СВЦЭМ!$C$39:$C$782,СВЦЭМ!$A$39:$A$782,$A133,СВЦЭМ!$B$39:$B$782,F$119)+'СЕТ СН'!$I$9+СВЦЭМ!$D$10+'СЕТ СН'!$I$6-'СЕТ СН'!$I$19</f>
        <v>2056.3114220799998</v>
      </c>
      <c r="G133" s="36">
        <f>SUMIFS(СВЦЭМ!$C$39:$C$782,СВЦЭМ!$A$39:$A$782,$A133,СВЦЭМ!$B$39:$B$782,G$119)+'СЕТ СН'!$I$9+СВЦЭМ!$D$10+'СЕТ СН'!$I$6-'СЕТ СН'!$I$19</f>
        <v>2036.8769815599999</v>
      </c>
      <c r="H133" s="36">
        <f>SUMIFS(СВЦЭМ!$C$39:$C$782,СВЦЭМ!$A$39:$A$782,$A133,СВЦЭМ!$B$39:$B$782,H$119)+'СЕТ СН'!$I$9+СВЦЭМ!$D$10+'СЕТ СН'!$I$6-'СЕТ СН'!$I$19</f>
        <v>1987.6520622799999</v>
      </c>
      <c r="I133" s="36">
        <f>SUMIFS(СВЦЭМ!$C$39:$C$782,СВЦЭМ!$A$39:$A$782,$A133,СВЦЭМ!$B$39:$B$782,I$119)+'СЕТ СН'!$I$9+СВЦЭМ!$D$10+'СЕТ СН'!$I$6-'СЕТ СН'!$I$19</f>
        <v>1943.19364845</v>
      </c>
      <c r="J133" s="36">
        <f>SUMIFS(СВЦЭМ!$C$39:$C$782,СВЦЭМ!$A$39:$A$782,$A133,СВЦЭМ!$B$39:$B$782,J$119)+'СЕТ СН'!$I$9+СВЦЭМ!$D$10+'СЕТ СН'!$I$6-'СЕТ СН'!$I$19</f>
        <v>1922.1538383899999</v>
      </c>
      <c r="K133" s="36">
        <f>SUMIFS(СВЦЭМ!$C$39:$C$782,СВЦЭМ!$A$39:$A$782,$A133,СВЦЭМ!$B$39:$B$782,K$119)+'СЕТ СН'!$I$9+СВЦЭМ!$D$10+'СЕТ СН'!$I$6-'СЕТ СН'!$I$19</f>
        <v>1925.8062736699999</v>
      </c>
      <c r="L133" s="36">
        <f>SUMIFS(СВЦЭМ!$C$39:$C$782,СВЦЭМ!$A$39:$A$782,$A133,СВЦЭМ!$B$39:$B$782,L$119)+'СЕТ СН'!$I$9+СВЦЭМ!$D$10+'СЕТ СН'!$I$6-'СЕТ СН'!$I$19</f>
        <v>1943.04829537</v>
      </c>
      <c r="M133" s="36">
        <f>SUMIFS(СВЦЭМ!$C$39:$C$782,СВЦЭМ!$A$39:$A$782,$A133,СВЦЭМ!$B$39:$B$782,M$119)+'СЕТ СН'!$I$9+СВЦЭМ!$D$10+'СЕТ СН'!$I$6-'СЕТ СН'!$I$19</f>
        <v>1938.01094311</v>
      </c>
      <c r="N133" s="36">
        <f>SUMIFS(СВЦЭМ!$C$39:$C$782,СВЦЭМ!$A$39:$A$782,$A133,СВЦЭМ!$B$39:$B$782,N$119)+'СЕТ СН'!$I$9+СВЦЭМ!$D$10+'СЕТ СН'!$I$6-'СЕТ СН'!$I$19</f>
        <v>1948.3788448999999</v>
      </c>
      <c r="O133" s="36">
        <f>SUMIFS(СВЦЭМ!$C$39:$C$782,СВЦЭМ!$A$39:$A$782,$A133,СВЦЭМ!$B$39:$B$782,O$119)+'СЕТ СН'!$I$9+СВЦЭМ!$D$10+'СЕТ СН'!$I$6-'СЕТ СН'!$I$19</f>
        <v>1963.3680425499999</v>
      </c>
      <c r="P133" s="36">
        <f>SUMIFS(СВЦЭМ!$C$39:$C$782,СВЦЭМ!$A$39:$A$782,$A133,СВЦЭМ!$B$39:$B$782,P$119)+'СЕТ СН'!$I$9+СВЦЭМ!$D$10+'СЕТ СН'!$I$6-'СЕТ СН'!$I$19</f>
        <v>1970.8370834899999</v>
      </c>
      <c r="Q133" s="36">
        <f>SUMIFS(СВЦЭМ!$C$39:$C$782,СВЦЭМ!$A$39:$A$782,$A133,СВЦЭМ!$B$39:$B$782,Q$119)+'СЕТ СН'!$I$9+СВЦЭМ!$D$10+'СЕТ СН'!$I$6-'СЕТ СН'!$I$19</f>
        <v>1974.3171522499999</v>
      </c>
      <c r="R133" s="36">
        <f>SUMIFS(СВЦЭМ!$C$39:$C$782,СВЦЭМ!$A$39:$A$782,$A133,СВЦЭМ!$B$39:$B$782,R$119)+'СЕТ СН'!$I$9+СВЦЭМ!$D$10+'СЕТ СН'!$I$6-'СЕТ СН'!$I$19</f>
        <v>1968.6722279999999</v>
      </c>
      <c r="S133" s="36">
        <f>SUMIFS(СВЦЭМ!$C$39:$C$782,СВЦЭМ!$A$39:$A$782,$A133,СВЦЭМ!$B$39:$B$782,S$119)+'СЕТ СН'!$I$9+СВЦЭМ!$D$10+'СЕТ СН'!$I$6-'СЕТ СН'!$I$19</f>
        <v>1960.7784496199999</v>
      </c>
      <c r="T133" s="36">
        <f>SUMIFS(СВЦЭМ!$C$39:$C$782,СВЦЭМ!$A$39:$A$782,$A133,СВЦЭМ!$B$39:$B$782,T$119)+'СЕТ СН'!$I$9+СВЦЭМ!$D$10+'СЕТ СН'!$I$6-'СЕТ СН'!$I$19</f>
        <v>1937.0998272699999</v>
      </c>
      <c r="U133" s="36">
        <f>SUMIFS(СВЦЭМ!$C$39:$C$782,СВЦЭМ!$A$39:$A$782,$A133,СВЦЭМ!$B$39:$B$782,U$119)+'СЕТ СН'!$I$9+СВЦЭМ!$D$10+'СЕТ СН'!$I$6-'СЕТ СН'!$I$19</f>
        <v>1906.52949182</v>
      </c>
      <c r="V133" s="36">
        <f>SUMIFS(СВЦЭМ!$C$39:$C$782,СВЦЭМ!$A$39:$A$782,$A133,СВЦЭМ!$B$39:$B$782,V$119)+'СЕТ СН'!$I$9+СВЦЭМ!$D$10+'СЕТ СН'!$I$6-'СЕТ СН'!$I$19</f>
        <v>1892.26871489</v>
      </c>
      <c r="W133" s="36">
        <f>SUMIFS(СВЦЭМ!$C$39:$C$782,СВЦЭМ!$A$39:$A$782,$A133,СВЦЭМ!$B$39:$B$782,W$119)+'СЕТ СН'!$I$9+СВЦЭМ!$D$10+'СЕТ СН'!$I$6-'СЕТ СН'!$I$19</f>
        <v>1902.8600988999999</v>
      </c>
      <c r="X133" s="36">
        <f>SUMIFS(СВЦЭМ!$C$39:$C$782,СВЦЭМ!$A$39:$A$782,$A133,СВЦЭМ!$B$39:$B$782,X$119)+'СЕТ СН'!$I$9+СВЦЭМ!$D$10+'СЕТ СН'!$I$6-'СЕТ СН'!$I$19</f>
        <v>1897.0744819899999</v>
      </c>
      <c r="Y133" s="36">
        <f>SUMIFS(СВЦЭМ!$C$39:$C$782,СВЦЭМ!$A$39:$A$782,$A133,СВЦЭМ!$B$39:$B$782,Y$119)+'СЕТ СН'!$I$9+СВЦЭМ!$D$10+'СЕТ СН'!$I$6-'СЕТ СН'!$I$19</f>
        <v>1923.7901735299999</v>
      </c>
    </row>
    <row r="134" spans="1:25" ht="15.75" x14ac:dyDescent="0.2">
      <c r="A134" s="35">
        <f t="shared" si="3"/>
        <v>44666</v>
      </c>
      <c r="B134" s="36">
        <f>SUMIFS(СВЦЭМ!$C$39:$C$782,СВЦЭМ!$A$39:$A$782,$A134,СВЦЭМ!$B$39:$B$782,B$119)+'СЕТ СН'!$I$9+СВЦЭМ!$D$10+'СЕТ СН'!$I$6-'СЕТ СН'!$I$19</f>
        <v>1940.55878966</v>
      </c>
      <c r="C134" s="36">
        <f>SUMIFS(СВЦЭМ!$C$39:$C$782,СВЦЭМ!$A$39:$A$782,$A134,СВЦЭМ!$B$39:$B$782,C$119)+'СЕТ СН'!$I$9+СВЦЭМ!$D$10+'СЕТ СН'!$I$6-'СЕТ СН'!$I$19</f>
        <v>1927.3516618799999</v>
      </c>
      <c r="D134" s="36">
        <f>SUMIFS(СВЦЭМ!$C$39:$C$782,СВЦЭМ!$A$39:$A$782,$A134,СВЦЭМ!$B$39:$B$782,D$119)+'СЕТ СН'!$I$9+СВЦЭМ!$D$10+'СЕТ СН'!$I$6-'СЕТ СН'!$I$19</f>
        <v>1930.7663761899998</v>
      </c>
      <c r="E134" s="36">
        <f>SUMIFS(СВЦЭМ!$C$39:$C$782,СВЦЭМ!$A$39:$A$782,$A134,СВЦЭМ!$B$39:$B$782,E$119)+'СЕТ СН'!$I$9+СВЦЭМ!$D$10+'СЕТ СН'!$I$6-'СЕТ СН'!$I$19</f>
        <v>1952.7906614599999</v>
      </c>
      <c r="F134" s="36">
        <f>SUMIFS(СВЦЭМ!$C$39:$C$782,СВЦЭМ!$A$39:$A$782,$A134,СВЦЭМ!$B$39:$B$782,F$119)+'СЕТ СН'!$I$9+СВЦЭМ!$D$10+'СЕТ СН'!$I$6-'СЕТ СН'!$I$19</f>
        <v>1952.12513251</v>
      </c>
      <c r="G134" s="36">
        <f>SUMIFS(СВЦЭМ!$C$39:$C$782,СВЦЭМ!$A$39:$A$782,$A134,СВЦЭМ!$B$39:$B$782,G$119)+'СЕТ СН'!$I$9+СВЦЭМ!$D$10+'СЕТ СН'!$I$6-'СЕТ СН'!$I$19</f>
        <v>1945.3835789</v>
      </c>
      <c r="H134" s="36">
        <f>SUMIFS(СВЦЭМ!$C$39:$C$782,СВЦЭМ!$A$39:$A$782,$A134,СВЦЭМ!$B$39:$B$782,H$119)+'СЕТ СН'!$I$9+СВЦЭМ!$D$10+'СЕТ СН'!$I$6-'СЕТ СН'!$I$19</f>
        <v>1905.9557293099999</v>
      </c>
      <c r="I134" s="36">
        <f>SUMIFS(СВЦЭМ!$C$39:$C$782,СВЦЭМ!$A$39:$A$782,$A134,СВЦЭМ!$B$39:$B$782,I$119)+'СЕТ СН'!$I$9+СВЦЭМ!$D$10+'СЕТ СН'!$I$6-'СЕТ СН'!$I$19</f>
        <v>1902.4444641599998</v>
      </c>
      <c r="J134" s="36">
        <f>SUMIFS(СВЦЭМ!$C$39:$C$782,СВЦЭМ!$A$39:$A$782,$A134,СВЦЭМ!$B$39:$B$782,J$119)+'СЕТ СН'!$I$9+СВЦЭМ!$D$10+'СЕТ СН'!$I$6-'СЕТ СН'!$I$19</f>
        <v>1925.3990753999999</v>
      </c>
      <c r="K134" s="36">
        <f>SUMIFS(СВЦЭМ!$C$39:$C$782,СВЦЭМ!$A$39:$A$782,$A134,СВЦЭМ!$B$39:$B$782,K$119)+'СЕТ СН'!$I$9+СВЦЭМ!$D$10+'СЕТ СН'!$I$6-'СЕТ СН'!$I$19</f>
        <v>1923.2354974</v>
      </c>
      <c r="L134" s="36">
        <f>SUMIFS(СВЦЭМ!$C$39:$C$782,СВЦЭМ!$A$39:$A$782,$A134,СВЦЭМ!$B$39:$B$782,L$119)+'СЕТ СН'!$I$9+СВЦЭМ!$D$10+'СЕТ СН'!$I$6-'СЕТ СН'!$I$19</f>
        <v>1928.0842363299998</v>
      </c>
      <c r="M134" s="36">
        <f>SUMIFS(СВЦЭМ!$C$39:$C$782,СВЦЭМ!$A$39:$A$782,$A134,СВЦЭМ!$B$39:$B$782,M$119)+'СЕТ СН'!$I$9+СВЦЭМ!$D$10+'СЕТ СН'!$I$6-'СЕТ СН'!$I$19</f>
        <v>1929.86159062</v>
      </c>
      <c r="N134" s="36">
        <f>SUMIFS(СВЦЭМ!$C$39:$C$782,СВЦЭМ!$A$39:$A$782,$A134,СВЦЭМ!$B$39:$B$782,N$119)+'СЕТ СН'!$I$9+СВЦЭМ!$D$10+'СЕТ СН'!$I$6-'СЕТ СН'!$I$19</f>
        <v>1952.91531401</v>
      </c>
      <c r="O134" s="36">
        <f>SUMIFS(СВЦЭМ!$C$39:$C$782,СВЦЭМ!$A$39:$A$782,$A134,СВЦЭМ!$B$39:$B$782,O$119)+'СЕТ СН'!$I$9+СВЦЭМ!$D$10+'СЕТ СН'!$I$6-'СЕТ СН'!$I$19</f>
        <v>1980.58162569</v>
      </c>
      <c r="P134" s="36">
        <f>SUMIFS(СВЦЭМ!$C$39:$C$782,СВЦЭМ!$A$39:$A$782,$A134,СВЦЭМ!$B$39:$B$782,P$119)+'СЕТ СН'!$I$9+СВЦЭМ!$D$10+'СЕТ СН'!$I$6-'СЕТ СН'!$I$19</f>
        <v>2011.5861766099999</v>
      </c>
      <c r="Q134" s="36">
        <f>SUMIFS(СВЦЭМ!$C$39:$C$782,СВЦЭМ!$A$39:$A$782,$A134,СВЦЭМ!$B$39:$B$782,Q$119)+'СЕТ СН'!$I$9+СВЦЭМ!$D$10+'СЕТ СН'!$I$6-'СЕТ СН'!$I$19</f>
        <v>2018.0369673099999</v>
      </c>
      <c r="R134" s="36">
        <f>SUMIFS(СВЦЭМ!$C$39:$C$782,СВЦЭМ!$A$39:$A$782,$A134,СВЦЭМ!$B$39:$B$782,R$119)+'СЕТ СН'!$I$9+СВЦЭМ!$D$10+'СЕТ СН'!$I$6-'СЕТ СН'!$I$19</f>
        <v>2009.27033108</v>
      </c>
      <c r="S134" s="36">
        <f>SUMIFS(СВЦЭМ!$C$39:$C$782,СВЦЭМ!$A$39:$A$782,$A134,СВЦЭМ!$B$39:$B$782,S$119)+'СЕТ СН'!$I$9+СВЦЭМ!$D$10+'СЕТ СН'!$I$6-'СЕТ СН'!$I$19</f>
        <v>1983.36210811</v>
      </c>
      <c r="T134" s="36">
        <f>SUMIFS(СВЦЭМ!$C$39:$C$782,СВЦЭМ!$A$39:$A$782,$A134,СВЦЭМ!$B$39:$B$782,T$119)+'СЕТ СН'!$I$9+СВЦЭМ!$D$10+'СЕТ СН'!$I$6-'СЕТ СН'!$I$19</f>
        <v>1947.1984906099999</v>
      </c>
      <c r="U134" s="36">
        <f>SUMIFS(СВЦЭМ!$C$39:$C$782,СВЦЭМ!$A$39:$A$782,$A134,СВЦЭМ!$B$39:$B$782,U$119)+'СЕТ СН'!$I$9+СВЦЭМ!$D$10+'СЕТ СН'!$I$6-'СЕТ СН'!$I$19</f>
        <v>1895.9547959299998</v>
      </c>
      <c r="V134" s="36">
        <f>SUMIFS(СВЦЭМ!$C$39:$C$782,СВЦЭМ!$A$39:$A$782,$A134,СВЦЭМ!$B$39:$B$782,V$119)+'СЕТ СН'!$I$9+СВЦЭМ!$D$10+'СЕТ СН'!$I$6-'СЕТ СН'!$I$19</f>
        <v>1893.1912282199999</v>
      </c>
      <c r="W134" s="36">
        <f>SUMIFS(СВЦЭМ!$C$39:$C$782,СВЦЭМ!$A$39:$A$782,$A134,СВЦЭМ!$B$39:$B$782,W$119)+'СЕТ СН'!$I$9+СВЦЭМ!$D$10+'СЕТ СН'!$I$6-'СЕТ СН'!$I$19</f>
        <v>1923.98682358</v>
      </c>
      <c r="X134" s="36">
        <f>SUMIFS(СВЦЭМ!$C$39:$C$782,СВЦЭМ!$A$39:$A$782,$A134,СВЦЭМ!$B$39:$B$782,X$119)+'СЕТ СН'!$I$9+СВЦЭМ!$D$10+'СЕТ СН'!$I$6-'СЕТ СН'!$I$19</f>
        <v>1952.65253966</v>
      </c>
      <c r="Y134" s="36">
        <f>SUMIFS(СВЦЭМ!$C$39:$C$782,СВЦЭМ!$A$39:$A$782,$A134,СВЦЭМ!$B$39:$B$782,Y$119)+'СЕТ СН'!$I$9+СВЦЭМ!$D$10+'СЕТ СН'!$I$6-'СЕТ СН'!$I$19</f>
        <v>1992.9875617299999</v>
      </c>
    </row>
    <row r="135" spans="1:25" ht="15.75" x14ac:dyDescent="0.2">
      <c r="A135" s="35">
        <f t="shared" si="3"/>
        <v>44667</v>
      </c>
      <c r="B135" s="36">
        <f>SUMIFS(СВЦЭМ!$C$39:$C$782,СВЦЭМ!$A$39:$A$782,$A135,СВЦЭМ!$B$39:$B$782,B$119)+'СЕТ СН'!$I$9+СВЦЭМ!$D$10+'СЕТ СН'!$I$6-'СЕТ СН'!$I$19</f>
        <v>1963.86089412</v>
      </c>
      <c r="C135" s="36">
        <f>SUMIFS(СВЦЭМ!$C$39:$C$782,СВЦЭМ!$A$39:$A$782,$A135,СВЦЭМ!$B$39:$B$782,C$119)+'СЕТ СН'!$I$9+СВЦЭМ!$D$10+'СЕТ СН'!$I$6-'СЕТ СН'!$I$19</f>
        <v>1960.7241479099998</v>
      </c>
      <c r="D135" s="36">
        <f>SUMIFS(СВЦЭМ!$C$39:$C$782,СВЦЭМ!$A$39:$A$782,$A135,СВЦЭМ!$B$39:$B$782,D$119)+'СЕТ СН'!$I$9+СВЦЭМ!$D$10+'СЕТ СН'!$I$6-'СЕТ СН'!$I$19</f>
        <v>1989.0375494799998</v>
      </c>
      <c r="E135" s="36">
        <f>SUMIFS(СВЦЭМ!$C$39:$C$782,СВЦЭМ!$A$39:$A$782,$A135,СВЦЭМ!$B$39:$B$782,E$119)+'СЕТ СН'!$I$9+СВЦЭМ!$D$10+'СЕТ СН'!$I$6-'СЕТ СН'!$I$19</f>
        <v>2010.51642679</v>
      </c>
      <c r="F135" s="36">
        <f>SUMIFS(СВЦЭМ!$C$39:$C$782,СВЦЭМ!$A$39:$A$782,$A135,СВЦЭМ!$B$39:$B$782,F$119)+'СЕТ СН'!$I$9+СВЦЭМ!$D$10+'СЕТ СН'!$I$6-'СЕТ СН'!$I$19</f>
        <v>2016.8903978799999</v>
      </c>
      <c r="G135" s="36">
        <f>SUMIFS(СВЦЭМ!$C$39:$C$782,СВЦЭМ!$A$39:$A$782,$A135,СВЦЭМ!$B$39:$B$782,G$119)+'СЕТ СН'!$I$9+СВЦЭМ!$D$10+'СЕТ СН'!$I$6-'СЕТ СН'!$I$19</f>
        <v>2025.9269198</v>
      </c>
      <c r="H135" s="36">
        <f>SUMIFS(СВЦЭМ!$C$39:$C$782,СВЦЭМ!$A$39:$A$782,$A135,СВЦЭМ!$B$39:$B$782,H$119)+'СЕТ СН'!$I$9+СВЦЭМ!$D$10+'СЕТ СН'!$I$6-'СЕТ СН'!$I$19</f>
        <v>2009.8272173199998</v>
      </c>
      <c r="I135" s="36">
        <f>SUMIFS(СВЦЭМ!$C$39:$C$782,СВЦЭМ!$A$39:$A$782,$A135,СВЦЭМ!$B$39:$B$782,I$119)+'СЕТ СН'!$I$9+СВЦЭМ!$D$10+'СЕТ СН'!$I$6-'СЕТ СН'!$I$19</f>
        <v>1995.3247653399999</v>
      </c>
      <c r="J135" s="36">
        <f>SUMIFS(СВЦЭМ!$C$39:$C$782,СВЦЭМ!$A$39:$A$782,$A135,СВЦЭМ!$B$39:$B$782,J$119)+'СЕТ СН'!$I$9+СВЦЭМ!$D$10+'СЕТ СН'!$I$6-'СЕТ СН'!$I$19</f>
        <v>1935.1263265799998</v>
      </c>
      <c r="K135" s="36">
        <f>SUMIFS(СВЦЭМ!$C$39:$C$782,СВЦЭМ!$A$39:$A$782,$A135,СВЦЭМ!$B$39:$B$782,K$119)+'СЕТ СН'!$I$9+СВЦЭМ!$D$10+'СЕТ СН'!$I$6-'СЕТ СН'!$I$19</f>
        <v>1913.15510651</v>
      </c>
      <c r="L135" s="36">
        <f>SUMIFS(СВЦЭМ!$C$39:$C$782,СВЦЭМ!$A$39:$A$782,$A135,СВЦЭМ!$B$39:$B$782,L$119)+'СЕТ СН'!$I$9+СВЦЭМ!$D$10+'СЕТ СН'!$I$6-'СЕТ СН'!$I$19</f>
        <v>1866.45347212</v>
      </c>
      <c r="M135" s="36">
        <f>SUMIFS(СВЦЭМ!$C$39:$C$782,СВЦЭМ!$A$39:$A$782,$A135,СВЦЭМ!$B$39:$B$782,M$119)+'СЕТ СН'!$I$9+СВЦЭМ!$D$10+'СЕТ СН'!$I$6-'СЕТ СН'!$I$19</f>
        <v>1863.09436906</v>
      </c>
      <c r="N135" s="36">
        <f>SUMIFS(СВЦЭМ!$C$39:$C$782,СВЦЭМ!$A$39:$A$782,$A135,СВЦЭМ!$B$39:$B$782,N$119)+'СЕТ СН'!$I$9+СВЦЭМ!$D$10+'СЕТ СН'!$I$6-'СЕТ СН'!$I$19</f>
        <v>1904.22243802</v>
      </c>
      <c r="O135" s="36">
        <f>SUMIFS(СВЦЭМ!$C$39:$C$782,СВЦЭМ!$A$39:$A$782,$A135,СВЦЭМ!$B$39:$B$782,O$119)+'СЕТ СН'!$I$9+СВЦЭМ!$D$10+'СЕТ СН'!$I$6-'СЕТ СН'!$I$19</f>
        <v>1918.9732884299999</v>
      </c>
      <c r="P135" s="36">
        <f>SUMIFS(СВЦЭМ!$C$39:$C$782,СВЦЭМ!$A$39:$A$782,$A135,СВЦЭМ!$B$39:$B$782,P$119)+'СЕТ СН'!$I$9+СВЦЭМ!$D$10+'СЕТ СН'!$I$6-'СЕТ СН'!$I$19</f>
        <v>1929.7898486699999</v>
      </c>
      <c r="Q135" s="36">
        <f>SUMIFS(СВЦЭМ!$C$39:$C$782,СВЦЭМ!$A$39:$A$782,$A135,СВЦЭМ!$B$39:$B$782,Q$119)+'СЕТ СН'!$I$9+СВЦЭМ!$D$10+'СЕТ СН'!$I$6-'СЕТ СН'!$I$19</f>
        <v>1946.62886134</v>
      </c>
      <c r="R135" s="36">
        <f>SUMIFS(СВЦЭМ!$C$39:$C$782,СВЦЭМ!$A$39:$A$782,$A135,СВЦЭМ!$B$39:$B$782,R$119)+'СЕТ СН'!$I$9+СВЦЭМ!$D$10+'СЕТ СН'!$I$6-'СЕТ СН'!$I$19</f>
        <v>1963.66940664</v>
      </c>
      <c r="S135" s="36">
        <f>SUMIFS(СВЦЭМ!$C$39:$C$782,СВЦЭМ!$A$39:$A$782,$A135,СВЦЭМ!$B$39:$B$782,S$119)+'СЕТ СН'!$I$9+СВЦЭМ!$D$10+'СЕТ СН'!$I$6-'СЕТ СН'!$I$19</f>
        <v>1949.13307493</v>
      </c>
      <c r="T135" s="36">
        <f>SUMIFS(СВЦЭМ!$C$39:$C$782,СВЦЭМ!$A$39:$A$782,$A135,СВЦЭМ!$B$39:$B$782,T$119)+'СЕТ СН'!$I$9+СВЦЭМ!$D$10+'СЕТ СН'!$I$6-'СЕТ СН'!$I$19</f>
        <v>1925.1257507799999</v>
      </c>
      <c r="U135" s="36">
        <f>SUMIFS(СВЦЭМ!$C$39:$C$782,СВЦЭМ!$A$39:$A$782,$A135,СВЦЭМ!$B$39:$B$782,U$119)+'СЕТ СН'!$I$9+СВЦЭМ!$D$10+'СЕТ СН'!$I$6-'СЕТ СН'!$I$19</f>
        <v>1901.9864223299999</v>
      </c>
      <c r="V135" s="36">
        <f>SUMIFS(СВЦЭМ!$C$39:$C$782,СВЦЭМ!$A$39:$A$782,$A135,СВЦЭМ!$B$39:$B$782,V$119)+'СЕТ СН'!$I$9+СВЦЭМ!$D$10+'СЕТ СН'!$I$6-'СЕТ СН'!$I$19</f>
        <v>1871.1242947999999</v>
      </c>
      <c r="W135" s="36">
        <f>SUMIFS(СВЦЭМ!$C$39:$C$782,СВЦЭМ!$A$39:$A$782,$A135,СВЦЭМ!$B$39:$B$782,W$119)+'СЕТ СН'!$I$9+СВЦЭМ!$D$10+'СЕТ СН'!$I$6-'СЕТ СН'!$I$19</f>
        <v>1862.4882086299999</v>
      </c>
      <c r="X135" s="36">
        <f>SUMIFS(СВЦЭМ!$C$39:$C$782,СВЦЭМ!$A$39:$A$782,$A135,СВЦЭМ!$B$39:$B$782,X$119)+'СЕТ СН'!$I$9+СВЦЭМ!$D$10+'СЕТ СН'!$I$6-'СЕТ СН'!$I$19</f>
        <v>1914.85324401</v>
      </c>
      <c r="Y135" s="36">
        <f>SUMIFS(СВЦЭМ!$C$39:$C$782,СВЦЭМ!$A$39:$A$782,$A135,СВЦЭМ!$B$39:$B$782,Y$119)+'СЕТ СН'!$I$9+СВЦЭМ!$D$10+'СЕТ СН'!$I$6-'СЕТ СН'!$I$19</f>
        <v>1917.9767043099998</v>
      </c>
    </row>
    <row r="136" spans="1:25" ht="15.75" x14ac:dyDescent="0.2">
      <c r="A136" s="35">
        <f t="shared" si="3"/>
        <v>44668</v>
      </c>
      <c r="B136" s="36">
        <f>SUMIFS(СВЦЭМ!$C$39:$C$782,СВЦЭМ!$A$39:$A$782,$A136,СВЦЭМ!$B$39:$B$782,B$119)+'СЕТ СН'!$I$9+СВЦЭМ!$D$10+'СЕТ СН'!$I$6-'СЕТ СН'!$I$19</f>
        <v>2038.78049999</v>
      </c>
      <c r="C136" s="36">
        <f>SUMIFS(СВЦЭМ!$C$39:$C$782,СВЦЭМ!$A$39:$A$782,$A136,СВЦЭМ!$B$39:$B$782,C$119)+'СЕТ СН'!$I$9+СВЦЭМ!$D$10+'СЕТ СН'!$I$6-'СЕТ СН'!$I$19</f>
        <v>2045.19757979</v>
      </c>
      <c r="D136" s="36">
        <f>SUMIFS(СВЦЭМ!$C$39:$C$782,СВЦЭМ!$A$39:$A$782,$A136,СВЦЭМ!$B$39:$B$782,D$119)+'СЕТ СН'!$I$9+СВЦЭМ!$D$10+'СЕТ СН'!$I$6-'СЕТ СН'!$I$19</f>
        <v>2061.31525371</v>
      </c>
      <c r="E136" s="36">
        <f>SUMIFS(СВЦЭМ!$C$39:$C$782,СВЦЭМ!$A$39:$A$782,$A136,СВЦЭМ!$B$39:$B$782,E$119)+'СЕТ СН'!$I$9+СВЦЭМ!$D$10+'СЕТ СН'!$I$6-'СЕТ СН'!$I$19</f>
        <v>2133.8793638299999</v>
      </c>
      <c r="F136" s="36">
        <f>SUMIFS(СВЦЭМ!$C$39:$C$782,СВЦЭМ!$A$39:$A$782,$A136,СВЦЭМ!$B$39:$B$782,F$119)+'СЕТ СН'!$I$9+СВЦЭМ!$D$10+'СЕТ СН'!$I$6-'СЕТ СН'!$I$19</f>
        <v>2139.68248137</v>
      </c>
      <c r="G136" s="36">
        <f>SUMIFS(СВЦЭМ!$C$39:$C$782,СВЦЭМ!$A$39:$A$782,$A136,СВЦЭМ!$B$39:$B$782,G$119)+'СЕТ СН'!$I$9+СВЦЭМ!$D$10+'СЕТ СН'!$I$6-'СЕТ СН'!$I$19</f>
        <v>2132.66521418</v>
      </c>
      <c r="H136" s="36">
        <f>SUMIFS(СВЦЭМ!$C$39:$C$782,СВЦЭМ!$A$39:$A$782,$A136,СВЦЭМ!$B$39:$B$782,H$119)+'СЕТ СН'!$I$9+СВЦЭМ!$D$10+'СЕТ СН'!$I$6-'СЕТ СН'!$I$19</f>
        <v>2087.0234466499996</v>
      </c>
      <c r="I136" s="36">
        <f>SUMIFS(СВЦЭМ!$C$39:$C$782,СВЦЭМ!$A$39:$A$782,$A136,СВЦЭМ!$B$39:$B$782,I$119)+'СЕТ СН'!$I$9+СВЦЭМ!$D$10+'СЕТ СН'!$I$6-'СЕТ СН'!$I$19</f>
        <v>2043.66188575</v>
      </c>
      <c r="J136" s="36">
        <f>SUMIFS(СВЦЭМ!$C$39:$C$782,СВЦЭМ!$A$39:$A$782,$A136,СВЦЭМ!$B$39:$B$782,J$119)+'СЕТ СН'!$I$9+СВЦЭМ!$D$10+'СЕТ СН'!$I$6-'СЕТ СН'!$I$19</f>
        <v>1983.2611534799998</v>
      </c>
      <c r="K136" s="36">
        <f>SUMIFS(СВЦЭМ!$C$39:$C$782,СВЦЭМ!$A$39:$A$782,$A136,СВЦЭМ!$B$39:$B$782,K$119)+'СЕТ СН'!$I$9+СВЦЭМ!$D$10+'СЕТ СН'!$I$6-'СЕТ СН'!$I$19</f>
        <v>1966.6016123699999</v>
      </c>
      <c r="L136" s="36">
        <f>SUMIFS(СВЦЭМ!$C$39:$C$782,СВЦЭМ!$A$39:$A$782,$A136,СВЦЭМ!$B$39:$B$782,L$119)+'СЕТ СН'!$I$9+СВЦЭМ!$D$10+'СЕТ СН'!$I$6-'СЕТ СН'!$I$19</f>
        <v>1945.64414878</v>
      </c>
      <c r="M136" s="36">
        <f>SUMIFS(СВЦЭМ!$C$39:$C$782,СВЦЭМ!$A$39:$A$782,$A136,СВЦЭМ!$B$39:$B$782,M$119)+'СЕТ СН'!$I$9+СВЦЭМ!$D$10+'СЕТ СН'!$I$6-'СЕТ СН'!$I$19</f>
        <v>1960.6740137199999</v>
      </c>
      <c r="N136" s="36">
        <f>SUMIFS(СВЦЭМ!$C$39:$C$782,СВЦЭМ!$A$39:$A$782,$A136,СВЦЭМ!$B$39:$B$782,N$119)+'СЕТ СН'!$I$9+СВЦЭМ!$D$10+'СЕТ СН'!$I$6-'СЕТ СН'!$I$19</f>
        <v>1990.2478409799999</v>
      </c>
      <c r="O136" s="36">
        <f>SUMIFS(СВЦЭМ!$C$39:$C$782,СВЦЭМ!$A$39:$A$782,$A136,СВЦЭМ!$B$39:$B$782,O$119)+'СЕТ СН'!$I$9+СВЦЭМ!$D$10+'СЕТ СН'!$I$6-'СЕТ СН'!$I$19</f>
        <v>2022.8966025299999</v>
      </c>
      <c r="P136" s="36">
        <f>SUMIFS(СВЦЭМ!$C$39:$C$782,СВЦЭМ!$A$39:$A$782,$A136,СВЦЭМ!$B$39:$B$782,P$119)+'СЕТ СН'!$I$9+СВЦЭМ!$D$10+'СЕТ СН'!$I$6-'СЕТ СН'!$I$19</f>
        <v>2033.8274959599999</v>
      </c>
      <c r="Q136" s="36">
        <f>SUMIFS(СВЦЭМ!$C$39:$C$782,СВЦЭМ!$A$39:$A$782,$A136,СВЦЭМ!$B$39:$B$782,Q$119)+'СЕТ СН'!$I$9+СВЦЭМ!$D$10+'СЕТ СН'!$I$6-'СЕТ СН'!$I$19</f>
        <v>2036.1827589099998</v>
      </c>
      <c r="R136" s="36">
        <f>SUMIFS(СВЦЭМ!$C$39:$C$782,СВЦЭМ!$A$39:$A$782,$A136,СВЦЭМ!$B$39:$B$782,R$119)+'СЕТ СН'!$I$9+СВЦЭМ!$D$10+'СЕТ СН'!$I$6-'СЕТ СН'!$I$19</f>
        <v>2017.25743349</v>
      </c>
      <c r="S136" s="36">
        <f>SUMIFS(СВЦЭМ!$C$39:$C$782,СВЦЭМ!$A$39:$A$782,$A136,СВЦЭМ!$B$39:$B$782,S$119)+'СЕТ СН'!$I$9+СВЦЭМ!$D$10+'СЕТ СН'!$I$6-'СЕТ СН'!$I$19</f>
        <v>1936.02015265</v>
      </c>
      <c r="T136" s="36">
        <f>SUMIFS(СВЦЭМ!$C$39:$C$782,СВЦЭМ!$A$39:$A$782,$A136,СВЦЭМ!$B$39:$B$782,T$119)+'СЕТ СН'!$I$9+СВЦЭМ!$D$10+'СЕТ СН'!$I$6-'СЕТ СН'!$I$19</f>
        <v>1899.66613521</v>
      </c>
      <c r="U136" s="36">
        <f>SUMIFS(СВЦЭМ!$C$39:$C$782,СВЦЭМ!$A$39:$A$782,$A136,СВЦЭМ!$B$39:$B$782,U$119)+'СЕТ СН'!$I$9+СВЦЭМ!$D$10+'СЕТ СН'!$I$6-'СЕТ СН'!$I$19</f>
        <v>1888.1980243799999</v>
      </c>
      <c r="V136" s="36">
        <f>SUMIFS(СВЦЭМ!$C$39:$C$782,СВЦЭМ!$A$39:$A$782,$A136,СВЦЭМ!$B$39:$B$782,V$119)+'СЕТ СН'!$I$9+СВЦЭМ!$D$10+'СЕТ СН'!$I$6-'СЕТ СН'!$I$19</f>
        <v>1913.18979029</v>
      </c>
      <c r="W136" s="36">
        <f>SUMIFS(СВЦЭМ!$C$39:$C$782,СВЦЭМ!$A$39:$A$782,$A136,СВЦЭМ!$B$39:$B$782,W$119)+'СЕТ СН'!$I$9+СВЦЭМ!$D$10+'СЕТ СН'!$I$6-'СЕТ СН'!$I$19</f>
        <v>1952.2212110199998</v>
      </c>
      <c r="X136" s="36">
        <f>SUMIFS(СВЦЭМ!$C$39:$C$782,СВЦЭМ!$A$39:$A$782,$A136,СВЦЭМ!$B$39:$B$782,X$119)+'СЕТ СН'!$I$9+СВЦЭМ!$D$10+'СЕТ СН'!$I$6-'СЕТ СН'!$I$19</f>
        <v>1933.99469841</v>
      </c>
      <c r="Y136" s="36">
        <f>SUMIFS(СВЦЭМ!$C$39:$C$782,СВЦЭМ!$A$39:$A$782,$A136,СВЦЭМ!$B$39:$B$782,Y$119)+'СЕТ СН'!$I$9+СВЦЭМ!$D$10+'СЕТ СН'!$I$6-'СЕТ СН'!$I$19</f>
        <v>1982.9214454399998</v>
      </c>
    </row>
    <row r="137" spans="1:25" ht="15.75" x14ac:dyDescent="0.2">
      <c r="A137" s="35">
        <f t="shared" si="3"/>
        <v>44669</v>
      </c>
      <c r="B137" s="36">
        <f>SUMIFS(СВЦЭМ!$C$39:$C$782,СВЦЭМ!$A$39:$A$782,$A137,СВЦЭМ!$B$39:$B$782,B$119)+'СЕТ СН'!$I$9+СВЦЭМ!$D$10+'СЕТ СН'!$I$6-'СЕТ СН'!$I$19</f>
        <v>1957.1062220599999</v>
      </c>
      <c r="C137" s="36">
        <f>SUMIFS(СВЦЭМ!$C$39:$C$782,СВЦЭМ!$A$39:$A$782,$A137,СВЦЭМ!$B$39:$B$782,C$119)+'СЕТ СН'!$I$9+СВЦЭМ!$D$10+'СЕТ СН'!$I$6-'СЕТ СН'!$I$19</f>
        <v>1991.52940188</v>
      </c>
      <c r="D137" s="36">
        <f>SUMIFS(СВЦЭМ!$C$39:$C$782,СВЦЭМ!$A$39:$A$782,$A137,СВЦЭМ!$B$39:$B$782,D$119)+'СЕТ СН'!$I$9+СВЦЭМ!$D$10+'СЕТ СН'!$I$6-'СЕТ СН'!$I$19</f>
        <v>2044.2418995199998</v>
      </c>
      <c r="E137" s="36">
        <f>SUMIFS(СВЦЭМ!$C$39:$C$782,СВЦЭМ!$A$39:$A$782,$A137,СВЦЭМ!$B$39:$B$782,E$119)+'СЕТ СН'!$I$9+СВЦЭМ!$D$10+'СЕТ СН'!$I$6-'СЕТ СН'!$I$19</f>
        <v>2069.6220660700001</v>
      </c>
      <c r="F137" s="36">
        <f>SUMIFS(СВЦЭМ!$C$39:$C$782,СВЦЭМ!$A$39:$A$782,$A137,СВЦЭМ!$B$39:$B$782,F$119)+'СЕТ СН'!$I$9+СВЦЭМ!$D$10+'СЕТ СН'!$I$6-'СЕТ СН'!$I$19</f>
        <v>2081.6561400199998</v>
      </c>
      <c r="G137" s="36">
        <f>SUMIFS(СВЦЭМ!$C$39:$C$782,СВЦЭМ!$A$39:$A$782,$A137,СВЦЭМ!$B$39:$B$782,G$119)+'СЕТ СН'!$I$9+СВЦЭМ!$D$10+'СЕТ СН'!$I$6-'СЕТ СН'!$I$19</f>
        <v>2102.5751462999997</v>
      </c>
      <c r="H137" s="36">
        <f>SUMIFS(СВЦЭМ!$C$39:$C$782,СВЦЭМ!$A$39:$A$782,$A137,СВЦЭМ!$B$39:$B$782,H$119)+'СЕТ СН'!$I$9+СВЦЭМ!$D$10+'СЕТ СН'!$I$6-'СЕТ СН'!$I$19</f>
        <v>2039.99727349</v>
      </c>
      <c r="I137" s="36">
        <f>SUMIFS(СВЦЭМ!$C$39:$C$782,СВЦЭМ!$A$39:$A$782,$A137,СВЦЭМ!$B$39:$B$782,I$119)+'СЕТ СН'!$I$9+СВЦЭМ!$D$10+'СЕТ СН'!$I$6-'СЕТ СН'!$I$19</f>
        <v>1989.8057721</v>
      </c>
      <c r="J137" s="36">
        <f>SUMIFS(СВЦЭМ!$C$39:$C$782,СВЦЭМ!$A$39:$A$782,$A137,СВЦЭМ!$B$39:$B$782,J$119)+'СЕТ СН'!$I$9+СВЦЭМ!$D$10+'СЕТ СН'!$I$6-'СЕТ СН'!$I$19</f>
        <v>1951.7942005799998</v>
      </c>
      <c r="K137" s="36">
        <f>SUMIFS(СВЦЭМ!$C$39:$C$782,СВЦЭМ!$A$39:$A$782,$A137,СВЦЭМ!$B$39:$B$782,K$119)+'СЕТ СН'!$I$9+СВЦЭМ!$D$10+'СЕТ СН'!$I$6-'СЕТ СН'!$I$19</f>
        <v>1931.6851537299999</v>
      </c>
      <c r="L137" s="36">
        <f>SUMIFS(СВЦЭМ!$C$39:$C$782,СВЦЭМ!$A$39:$A$782,$A137,СВЦЭМ!$B$39:$B$782,L$119)+'СЕТ СН'!$I$9+СВЦЭМ!$D$10+'СЕТ СН'!$I$6-'СЕТ СН'!$I$19</f>
        <v>1940.8065172499998</v>
      </c>
      <c r="M137" s="36">
        <f>SUMIFS(СВЦЭМ!$C$39:$C$782,СВЦЭМ!$A$39:$A$782,$A137,СВЦЭМ!$B$39:$B$782,M$119)+'СЕТ СН'!$I$9+СВЦЭМ!$D$10+'СЕТ СН'!$I$6-'СЕТ СН'!$I$19</f>
        <v>1955.95665538</v>
      </c>
      <c r="N137" s="36">
        <f>SUMIFS(СВЦЭМ!$C$39:$C$782,СВЦЭМ!$A$39:$A$782,$A137,СВЦЭМ!$B$39:$B$782,N$119)+'СЕТ СН'!$I$9+СВЦЭМ!$D$10+'СЕТ СН'!$I$6-'СЕТ СН'!$I$19</f>
        <v>1989.0330879199998</v>
      </c>
      <c r="O137" s="36">
        <f>SUMIFS(СВЦЭМ!$C$39:$C$782,СВЦЭМ!$A$39:$A$782,$A137,СВЦЭМ!$B$39:$B$782,O$119)+'СЕТ СН'!$I$9+СВЦЭМ!$D$10+'СЕТ СН'!$I$6-'СЕТ СН'!$I$19</f>
        <v>2015.1050834499999</v>
      </c>
      <c r="P137" s="36">
        <f>SUMIFS(СВЦЭМ!$C$39:$C$782,СВЦЭМ!$A$39:$A$782,$A137,СВЦЭМ!$B$39:$B$782,P$119)+'СЕТ СН'!$I$9+СВЦЭМ!$D$10+'СЕТ СН'!$I$6-'СЕТ СН'!$I$19</f>
        <v>2040.0397504299999</v>
      </c>
      <c r="Q137" s="36">
        <f>SUMIFS(СВЦЭМ!$C$39:$C$782,СВЦЭМ!$A$39:$A$782,$A137,СВЦЭМ!$B$39:$B$782,Q$119)+'СЕТ СН'!$I$9+СВЦЭМ!$D$10+'СЕТ СН'!$I$6-'СЕТ СН'!$I$19</f>
        <v>2042.4637954999998</v>
      </c>
      <c r="R137" s="36">
        <f>SUMIFS(СВЦЭМ!$C$39:$C$782,СВЦЭМ!$A$39:$A$782,$A137,СВЦЭМ!$B$39:$B$782,R$119)+'СЕТ СН'!$I$9+СВЦЭМ!$D$10+'СЕТ СН'!$I$6-'СЕТ СН'!$I$19</f>
        <v>2027.74550501</v>
      </c>
      <c r="S137" s="36">
        <f>SUMIFS(СВЦЭМ!$C$39:$C$782,СВЦЭМ!$A$39:$A$782,$A137,СВЦЭМ!$B$39:$B$782,S$119)+'СЕТ СН'!$I$9+СВЦЭМ!$D$10+'СЕТ СН'!$I$6-'СЕТ СН'!$I$19</f>
        <v>1962.4646599099999</v>
      </c>
      <c r="T137" s="36">
        <f>SUMIFS(СВЦЭМ!$C$39:$C$782,СВЦЭМ!$A$39:$A$782,$A137,СВЦЭМ!$B$39:$B$782,T$119)+'СЕТ СН'!$I$9+СВЦЭМ!$D$10+'СЕТ СН'!$I$6-'СЕТ СН'!$I$19</f>
        <v>1923.1217158699999</v>
      </c>
      <c r="U137" s="36">
        <f>SUMIFS(СВЦЭМ!$C$39:$C$782,СВЦЭМ!$A$39:$A$782,$A137,СВЦЭМ!$B$39:$B$782,U$119)+'СЕТ СН'!$I$9+СВЦЭМ!$D$10+'СЕТ СН'!$I$6-'СЕТ СН'!$I$19</f>
        <v>1921.4200383299999</v>
      </c>
      <c r="V137" s="36">
        <f>SUMIFS(СВЦЭМ!$C$39:$C$782,СВЦЭМ!$A$39:$A$782,$A137,СВЦЭМ!$B$39:$B$782,V$119)+'СЕТ СН'!$I$9+СВЦЭМ!$D$10+'СЕТ СН'!$I$6-'СЕТ СН'!$I$19</f>
        <v>1914.2345992999999</v>
      </c>
      <c r="W137" s="36">
        <f>SUMIFS(СВЦЭМ!$C$39:$C$782,СВЦЭМ!$A$39:$A$782,$A137,СВЦЭМ!$B$39:$B$782,W$119)+'СЕТ СН'!$I$9+СВЦЭМ!$D$10+'СЕТ СН'!$I$6-'СЕТ СН'!$I$19</f>
        <v>1947.5802978299998</v>
      </c>
      <c r="X137" s="36">
        <f>SUMIFS(СВЦЭМ!$C$39:$C$782,СВЦЭМ!$A$39:$A$782,$A137,СВЦЭМ!$B$39:$B$782,X$119)+'СЕТ СН'!$I$9+СВЦЭМ!$D$10+'СЕТ СН'!$I$6-'СЕТ СН'!$I$19</f>
        <v>1977.3112313699999</v>
      </c>
      <c r="Y137" s="36">
        <f>SUMIFS(СВЦЭМ!$C$39:$C$782,СВЦЭМ!$A$39:$A$782,$A137,СВЦЭМ!$B$39:$B$782,Y$119)+'СЕТ СН'!$I$9+СВЦЭМ!$D$10+'СЕТ СН'!$I$6-'СЕТ СН'!$I$19</f>
        <v>1980.4095469899999</v>
      </c>
    </row>
    <row r="138" spans="1:25" ht="15.75" x14ac:dyDescent="0.2">
      <c r="A138" s="35">
        <f t="shared" si="3"/>
        <v>44670</v>
      </c>
      <c r="B138" s="36">
        <f>SUMIFS(СВЦЭМ!$C$39:$C$782,СВЦЭМ!$A$39:$A$782,$A138,СВЦЭМ!$B$39:$B$782,B$119)+'СЕТ СН'!$I$9+СВЦЭМ!$D$10+'СЕТ СН'!$I$6-'СЕТ СН'!$I$19</f>
        <v>1815.2865402299999</v>
      </c>
      <c r="C138" s="36">
        <f>SUMIFS(СВЦЭМ!$C$39:$C$782,СВЦЭМ!$A$39:$A$782,$A138,СВЦЭМ!$B$39:$B$782,C$119)+'СЕТ СН'!$I$9+СВЦЭМ!$D$10+'СЕТ СН'!$I$6-'СЕТ СН'!$I$19</f>
        <v>1848.7364611799999</v>
      </c>
      <c r="D138" s="36">
        <f>SUMIFS(СВЦЭМ!$C$39:$C$782,СВЦЭМ!$A$39:$A$782,$A138,СВЦЭМ!$B$39:$B$782,D$119)+'СЕТ СН'!$I$9+СВЦЭМ!$D$10+'СЕТ СН'!$I$6-'СЕТ СН'!$I$19</f>
        <v>1900.6322066</v>
      </c>
      <c r="E138" s="36">
        <f>SUMIFS(СВЦЭМ!$C$39:$C$782,СВЦЭМ!$A$39:$A$782,$A138,СВЦЭМ!$B$39:$B$782,E$119)+'СЕТ СН'!$I$9+СВЦЭМ!$D$10+'СЕТ СН'!$I$6-'СЕТ СН'!$I$19</f>
        <v>1914.5093141299999</v>
      </c>
      <c r="F138" s="36">
        <f>SUMIFS(СВЦЭМ!$C$39:$C$782,СВЦЭМ!$A$39:$A$782,$A138,СВЦЭМ!$B$39:$B$782,F$119)+'СЕТ СН'!$I$9+СВЦЭМ!$D$10+'СЕТ СН'!$I$6-'СЕТ СН'!$I$19</f>
        <v>1920.3928693299999</v>
      </c>
      <c r="G138" s="36">
        <f>SUMIFS(СВЦЭМ!$C$39:$C$782,СВЦЭМ!$A$39:$A$782,$A138,СВЦЭМ!$B$39:$B$782,G$119)+'СЕТ СН'!$I$9+СВЦЭМ!$D$10+'СЕТ СН'!$I$6-'СЕТ СН'!$I$19</f>
        <v>1903.56671121</v>
      </c>
      <c r="H138" s="36">
        <f>SUMIFS(СВЦЭМ!$C$39:$C$782,СВЦЭМ!$A$39:$A$782,$A138,СВЦЭМ!$B$39:$B$782,H$119)+'СЕТ СН'!$I$9+СВЦЭМ!$D$10+'СЕТ СН'!$I$6-'СЕТ СН'!$I$19</f>
        <v>1893.7735748099999</v>
      </c>
      <c r="I138" s="36">
        <f>SUMIFS(СВЦЭМ!$C$39:$C$782,СВЦЭМ!$A$39:$A$782,$A138,СВЦЭМ!$B$39:$B$782,I$119)+'СЕТ СН'!$I$9+СВЦЭМ!$D$10+'СЕТ СН'!$I$6-'СЕТ СН'!$I$19</f>
        <v>1852.72678617</v>
      </c>
      <c r="J138" s="36">
        <f>SUMIFS(СВЦЭМ!$C$39:$C$782,СВЦЭМ!$A$39:$A$782,$A138,СВЦЭМ!$B$39:$B$782,J$119)+'СЕТ СН'!$I$9+СВЦЭМ!$D$10+'СЕТ СН'!$I$6-'СЕТ СН'!$I$19</f>
        <v>1814.8621665799999</v>
      </c>
      <c r="K138" s="36">
        <f>SUMIFS(СВЦЭМ!$C$39:$C$782,СВЦЭМ!$A$39:$A$782,$A138,СВЦЭМ!$B$39:$B$782,K$119)+'СЕТ СН'!$I$9+СВЦЭМ!$D$10+'СЕТ СН'!$I$6-'СЕТ СН'!$I$19</f>
        <v>1807.07048831</v>
      </c>
      <c r="L138" s="36">
        <f>SUMIFS(СВЦЭМ!$C$39:$C$782,СВЦЭМ!$A$39:$A$782,$A138,СВЦЭМ!$B$39:$B$782,L$119)+'СЕТ СН'!$I$9+СВЦЭМ!$D$10+'СЕТ СН'!$I$6-'СЕТ СН'!$I$19</f>
        <v>1791.33130622</v>
      </c>
      <c r="M138" s="36">
        <f>SUMIFS(СВЦЭМ!$C$39:$C$782,СВЦЭМ!$A$39:$A$782,$A138,СВЦЭМ!$B$39:$B$782,M$119)+'СЕТ СН'!$I$9+СВЦЭМ!$D$10+'СЕТ СН'!$I$6-'СЕТ СН'!$I$19</f>
        <v>1814.8139176699999</v>
      </c>
      <c r="N138" s="36">
        <f>SUMIFS(СВЦЭМ!$C$39:$C$782,СВЦЭМ!$A$39:$A$782,$A138,СВЦЭМ!$B$39:$B$782,N$119)+'СЕТ СН'!$I$9+СВЦЭМ!$D$10+'СЕТ СН'!$I$6-'СЕТ СН'!$I$19</f>
        <v>1822.98190353</v>
      </c>
      <c r="O138" s="36">
        <f>SUMIFS(СВЦЭМ!$C$39:$C$782,СВЦЭМ!$A$39:$A$782,$A138,СВЦЭМ!$B$39:$B$782,O$119)+'СЕТ СН'!$I$9+СВЦЭМ!$D$10+'СЕТ СН'!$I$6-'СЕТ СН'!$I$19</f>
        <v>1828.02638757</v>
      </c>
      <c r="P138" s="36">
        <f>SUMIFS(СВЦЭМ!$C$39:$C$782,СВЦЭМ!$A$39:$A$782,$A138,СВЦЭМ!$B$39:$B$782,P$119)+'СЕТ СН'!$I$9+СВЦЭМ!$D$10+'СЕТ СН'!$I$6-'СЕТ СН'!$I$19</f>
        <v>1848.3490312399999</v>
      </c>
      <c r="Q138" s="36">
        <f>SUMIFS(СВЦЭМ!$C$39:$C$782,СВЦЭМ!$A$39:$A$782,$A138,СВЦЭМ!$B$39:$B$782,Q$119)+'СЕТ СН'!$I$9+СВЦЭМ!$D$10+'СЕТ СН'!$I$6-'СЕТ СН'!$I$19</f>
        <v>1858.6594429699999</v>
      </c>
      <c r="R138" s="36">
        <f>SUMIFS(СВЦЭМ!$C$39:$C$782,СВЦЭМ!$A$39:$A$782,$A138,СВЦЭМ!$B$39:$B$782,R$119)+'СЕТ СН'!$I$9+СВЦЭМ!$D$10+'СЕТ СН'!$I$6-'СЕТ СН'!$I$19</f>
        <v>1875.30389799</v>
      </c>
      <c r="S138" s="36">
        <f>SUMIFS(СВЦЭМ!$C$39:$C$782,СВЦЭМ!$A$39:$A$782,$A138,СВЦЭМ!$B$39:$B$782,S$119)+'СЕТ СН'!$I$9+СВЦЭМ!$D$10+'СЕТ СН'!$I$6-'СЕТ СН'!$I$19</f>
        <v>1867.2676239699999</v>
      </c>
      <c r="T138" s="36">
        <f>SUMIFS(СВЦЭМ!$C$39:$C$782,СВЦЭМ!$A$39:$A$782,$A138,СВЦЭМ!$B$39:$B$782,T$119)+'СЕТ СН'!$I$9+СВЦЭМ!$D$10+'СЕТ СН'!$I$6-'СЕТ СН'!$I$19</f>
        <v>1849.64516162</v>
      </c>
      <c r="U138" s="36">
        <f>SUMIFS(СВЦЭМ!$C$39:$C$782,СВЦЭМ!$A$39:$A$782,$A138,СВЦЭМ!$B$39:$B$782,U$119)+'СЕТ СН'!$I$9+СВЦЭМ!$D$10+'СЕТ СН'!$I$6-'СЕТ СН'!$I$19</f>
        <v>1812.2392943999998</v>
      </c>
      <c r="V138" s="36">
        <f>SUMIFS(СВЦЭМ!$C$39:$C$782,СВЦЭМ!$A$39:$A$782,$A138,СВЦЭМ!$B$39:$B$782,V$119)+'СЕТ СН'!$I$9+СВЦЭМ!$D$10+'СЕТ СН'!$I$6-'СЕТ СН'!$I$19</f>
        <v>1794.16029407</v>
      </c>
      <c r="W138" s="36">
        <f>SUMIFS(СВЦЭМ!$C$39:$C$782,СВЦЭМ!$A$39:$A$782,$A138,СВЦЭМ!$B$39:$B$782,W$119)+'СЕТ СН'!$I$9+СВЦЭМ!$D$10+'СЕТ СН'!$I$6-'СЕТ СН'!$I$19</f>
        <v>1789.6954979</v>
      </c>
      <c r="X138" s="36">
        <f>SUMIFS(СВЦЭМ!$C$39:$C$782,СВЦЭМ!$A$39:$A$782,$A138,СВЦЭМ!$B$39:$B$782,X$119)+'СЕТ СН'!$I$9+СВЦЭМ!$D$10+'СЕТ СН'!$I$6-'СЕТ СН'!$I$19</f>
        <v>1817.0717323899999</v>
      </c>
      <c r="Y138" s="36">
        <f>SUMIFS(СВЦЭМ!$C$39:$C$782,СВЦЭМ!$A$39:$A$782,$A138,СВЦЭМ!$B$39:$B$782,Y$119)+'СЕТ СН'!$I$9+СВЦЭМ!$D$10+'СЕТ СН'!$I$6-'СЕТ СН'!$I$19</f>
        <v>1838.61974379</v>
      </c>
    </row>
    <row r="139" spans="1:25" ht="15.75" x14ac:dyDescent="0.2">
      <c r="A139" s="35">
        <f t="shared" si="3"/>
        <v>44671</v>
      </c>
      <c r="B139" s="36">
        <f>SUMIFS(СВЦЭМ!$C$39:$C$782,СВЦЭМ!$A$39:$A$782,$A139,СВЦЭМ!$B$39:$B$782,B$119)+'СЕТ СН'!$I$9+СВЦЭМ!$D$10+'СЕТ СН'!$I$6-'СЕТ СН'!$I$19</f>
        <v>1745.26694174</v>
      </c>
      <c r="C139" s="36">
        <f>SUMIFS(СВЦЭМ!$C$39:$C$782,СВЦЭМ!$A$39:$A$782,$A139,СВЦЭМ!$B$39:$B$782,C$119)+'СЕТ СН'!$I$9+СВЦЭМ!$D$10+'СЕТ СН'!$I$6-'СЕТ СН'!$I$19</f>
        <v>1793.19130679</v>
      </c>
      <c r="D139" s="36">
        <f>SUMIFS(СВЦЭМ!$C$39:$C$782,СВЦЭМ!$A$39:$A$782,$A139,СВЦЭМ!$B$39:$B$782,D$119)+'СЕТ СН'!$I$9+СВЦЭМ!$D$10+'СЕТ СН'!$I$6-'СЕТ СН'!$I$19</f>
        <v>1816.48649219</v>
      </c>
      <c r="E139" s="36">
        <f>SUMIFS(СВЦЭМ!$C$39:$C$782,СВЦЭМ!$A$39:$A$782,$A139,СВЦЭМ!$B$39:$B$782,E$119)+'СЕТ СН'!$I$9+СВЦЭМ!$D$10+'СЕТ СН'!$I$6-'СЕТ СН'!$I$19</f>
        <v>1829.4233669599998</v>
      </c>
      <c r="F139" s="36">
        <f>SUMIFS(СВЦЭМ!$C$39:$C$782,СВЦЭМ!$A$39:$A$782,$A139,СВЦЭМ!$B$39:$B$782,F$119)+'СЕТ СН'!$I$9+СВЦЭМ!$D$10+'СЕТ СН'!$I$6-'СЕТ СН'!$I$19</f>
        <v>1831.22435731</v>
      </c>
      <c r="G139" s="36">
        <f>SUMIFS(СВЦЭМ!$C$39:$C$782,СВЦЭМ!$A$39:$A$782,$A139,СВЦЭМ!$B$39:$B$782,G$119)+'СЕТ СН'!$I$9+СВЦЭМ!$D$10+'СЕТ СН'!$I$6-'СЕТ СН'!$I$19</f>
        <v>1810.23697337</v>
      </c>
      <c r="H139" s="36">
        <f>SUMIFS(СВЦЭМ!$C$39:$C$782,СВЦЭМ!$A$39:$A$782,$A139,СВЦЭМ!$B$39:$B$782,H$119)+'СЕТ СН'!$I$9+СВЦЭМ!$D$10+'СЕТ СН'!$I$6-'СЕТ СН'!$I$19</f>
        <v>1761.3919329600001</v>
      </c>
      <c r="I139" s="36">
        <f>SUMIFS(СВЦЭМ!$C$39:$C$782,СВЦЭМ!$A$39:$A$782,$A139,СВЦЭМ!$B$39:$B$782,I$119)+'СЕТ СН'!$I$9+СВЦЭМ!$D$10+'СЕТ СН'!$I$6-'СЕТ СН'!$I$19</f>
        <v>1771.15263422</v>
      </c>
      <c r="J139" s="36">
        <f>SUMIFS(СВЦЭМ!$C$39:$C$782,СВЦЭМ!$A$39:$A$782,$A139,СВЦЭМ!$B$39:$B$782,J$119)+'СЕТ СН'!$I$9+СВЦЭМ!$D$10+'СЕТ СН'!$I$6-'СЕТ СН'!$I$19</f>
        <v>1777.825693</v>
      </c>
      <c r="K139" s="36">
        <f>SUMIFS(СВЦЭМ!$C$39:$C$782,СВЦЭМ!$A$39:$A$782,$A139,СВЦЭМ!$B$39:$B$782,K$119)+'СЕТ СН'!$I$9+СВЦЭМ!$D$10+'СЕТ СН'!$I$6-'СЕТ СН'!$I$19</f>
        <v>1768.8717390199999</v>
      </c>
      <c r="L139" s="36">
        <f>SUMIFS(СВЦЭМ!$C$39:$C$782,СВЦЭМ!$A$39:$A$782,$A139,СВЦЭМ!$B$39:$B$782,L$119)+'СЕТ СН'!$I$9+СВЦЭМ!$D$10+'СЕТ СН'!$I$6-'СЕТ СН'!$I$19</f>
        <v>1755.70466457</v>
      </c>
      <c r="M139" s="36">
        <f>SUMIFS(СВЦЭМ!$C$39:$C$782,СВЦЭМ!$A$39:$A$782,$A139,СВЦЭМ!$B$39:$B$782,M$119)+'СЕТ СН'!$I$9+СВЦЭМ!$D$10+'СЕТ СН'!$I$6-'СЕТ СН'!$I$19</f>
        <v>1764.4757714599998</v>
      </c>
      <c r="N139" s="36">
        <f>SUMIFS(СВЦЭМ!$C$39:$C$782,СВЦЭМ!$A$39:$A$782,$A139,СВЦЭМ!$B$39:$B$782,N$119)+'СЕТ СН'!$I$9+СВЦЭМ!$D$10+'СЕТ СН'!$I$6-'СЕТ СН'!$I$19</f>
        <v>1761.6101765599999</v>
      </c>
      <c r="O139" s="36">
        <f>SUMIFS(СВЦЭМ!$C$39:$C$782,СВЦЭМ!$A$39:$A$782,$A139,СВЦЭМ!$B$39:$B$782,O$119)+'СЕТ СН'!$I$9+СВЦЭМ!$D$10+'СЕТ СН'!$I$6-'СЕТ СН'!$I$19</f>
        <v>1752.37498153</v>
      </c>
      <c r="P139" s="36">
        <f>SUMIFS(СВЦЭМ!$C$39:$C$782,СВЦЭМ!$A$39:$A$782,$A139,СВЦЭМ!$B$39:$B$782,P$119)+'СЕТ СН'!$I$9+СВЦЭМ!$D$10+'СЕТ СН'!$I$6-'СЕТ СН'!$I$19</f>
        <v>1754.6967021299999</v>
      </c>
      <c r="Q139" s="36">
        <f>SUMIFS(СВЦЭМ!$C$39:$C$782,СВЦЭМ!$A$39:$A$782,$A139,СВЦЭМ!$B$39:$B$782,Q$119)+'СЕТ СН'!$I$9+СВЦЭМ!$D$10+'СЕТ СН'!$I$6-'СЕТ СН'!$I$19</f>
        <v>1752.7412276099999</v>
      </c>
      <c r="R139" s="36">
        <f>SUMIFS(СВЦЭМ!$C$39:$C$782,СВЦЭМ!$A$39:$A$782,$A139,СВЦЭМ!$B$39:$B$782,R$119)+'СЕТ СН'!$I$9+СВЦЭМ!$D$10+'СЕТ СН'!$I$6-'СЕТ СН'!$I$19</f>
        <v>1748.3830804199999</v>
      </c>
      <c r="S139" s="36">
        <f>SUMIFS(СВЦЭМ!$C$39:$C$782,СВЦЭМ!$A$39:$A$782,$A139,СВЦЭМ!$B$39:$B$782,S$119)+'СЕТ СН'!$I$9+СВЦЭМ!$D$10+'СЕТ СН'!$I$6-'СЕТ СН'!$I$19</f>
        <v>1756.70845201</v>
      </c>
      <c r="T139" s="36">
        <f>SUMIFS(СВЦЭМ!$C$39:$C$782,СВЦЭМ!$A$39:$A$782,$A139,СВЦЭМ!$B$39:$B$782,T$119)+'СЕТ СН'!$I$9+СВЦЭМ!$D$10+'СЕТ СН'!$I$6-'СЕТ СН'!$I$19</f>
        <v>1756.0487718699999</v>
      </c>
      <c r="U139" s="36">
        <f>SUMIFS(СВЦЭМ!$C$39:$C$782,СВЦЭМ!$A$39:$A$782,$A139,СВЦЭМ!$B$39:$B$782,U$119)+'СЕТ СН'!$I$9+СВЦЭМ!$D$10+'СЕТ СН'!$I$6-'СЕТ СН'!$I$19</f>
        <v>1767.6010524199999</v>
      </c>
      <c r="V139" s="36">
        <f>SUMIFS(СВЦЭМ!$C$39:$C$782,СВЦЭМ!$A$39:$A$782,$A139,СВЦЭМ!$B$39:$B$782,V$119)+'СЕТ СН'!$I$9+СВЦЭМ!$D$10+'СЕТ СН'!$I$6-'СЕТ СН'!$I$19</f>
        <v>1785.9853590399998</v>
      </c>
      <c r="W139" s="36">
        <f>SUMIFS(СВЦЭМ!$C$39:$C$782,СВЦЭМ!$A$39:$A$782,$A139,СВЦЭМ!$B$39:$B$782,W$119)+'СЕТ СН'!$I$9+СВЦЭМ!$D$10+'СЕТ СН'!$I$6-'СЕТ СН'!$I$19</f>
        <v>1777.30271279</v>
      </c>
      <c r="X139" s="36">
        <f>SUMIFS(СВЦЭМ!$C$39:$C$782,СВЦЭМ!$A$39:$A$782,$A139,СВЦЭМ!$B$39:$B$782,X$119)+'СЕТ СН'!$I$9+СВЦЭМ!$D$10+'СЕТ СН'!$I$6-'СЕТ СН'!$I$19</f>
        <v>1746.2442587799999</v>
      </c>
      <c r="Y139" s="36">
        <f>SUMIFS(СВЦЭМ!$C$39:$C$782,СВЦЭМ!$A$39:$A$782,$A139,СВЦЭМ!$B$39:$B$782,Y$119)+'СЕТ СН'!$I$9+СВЦЭМ!$D$10+'СЕТ СН'!$I$6-'СЕТ СН'!$I$19</f>
        <v>1743.0178785199998</v>
      </c>
    </row>
    <row r="140" spans="1:25" ht="15.75" x14ac:dyDescent="0.2">
      <c r="A140" s="35">
        <f t="shared" si="3"/>
        <v>44672</v>
      </c>
      <c r="B140" s="36">
        <f>SUMIFS(СВЦЭМ!$C$39:$C$782,СВЦЭМ!$A$39:$A$782,$A140,СВЦЭМ!$B$39:$B$782,B$119)+'СЕТ СН'!$I$9+СВЦЭМ!$D$10+'СЕТ СН'!$I$6-'СЕТ СН'!$I$19</f>
        <v>1916.3450447099999</v>
      </c>
      <c r="C140" s="36">
        <f>SUMIFS(СВЦЭМ!$C$39:$C$782,СВЦЭМ!$A$39:$A$782,$A140,СВЦЭМ!$B$39:$B$782,C$119)+'СЕТ СН'!$I$9+СВЦЭМ!$D$10+'СЕТ СН'!$I$6-'СЕТ СН'!$I$19</f>
        <v>1873.0193199</v>
      </c>
      <c r="D140" s="36">
        <f>SUMIFS(СВЦЭМ!$C$39:$C$782,СВЦЭМ!$A$39:$A$782,$A140,СВЦЭМ!$B$39:$B$782,D$119)+'СЕТ СН'!$I$9+СВЦЭМ!$D$10+'СЕТ СН'!$I$6-'СЕТ СН'!$I$19</f>
        <v>1882.31139837</v>
      </c>
      <c r="E140" s="36">
        <f>SUMIFS(СВЦЭМ!$C$39:$C$782,СВЦЭМ!$A$39:$A$782,$A140,СВЦЭМ!$B$39:$B$782,E$119)+'СЕТ СН'!$I$9+СВЦЭМ!$D$10+'СЕТ СН'!$I$6-'СЕТ СН'!$I$19</f>
        <v>1890.22803845</v>
      </c>
      <c r="F140" s="36">
        <f>SUMIFS(СВЦЭМ!$C$39:$C$782,СВЦЭМ!$A$39:$A$782,$A140,СВЦЭМ!$B$39:$B$782,F$119)+'СЕТ СН'!$I$9+СВЦЭМ!$D$10+'СЕТ СН'!$I$6-'СЕТ СН'!$I$19</f>
        <v>1870.12587328</v>
      </c>
      <c r="G140" s="36">
        <f>SUMIFS(СВЦЭМ!$C$39:$C$782,СВЦЭМ!$A$39:$A$782,$A140,СВЦЭМ!$B$39:$B$782,G$119)+'СЕТ СН'!$I$9+СВЦЭМ!$D$10+'СЕТ СН'!$I$6-'СЕТ СН'!$I$19</f>
        <v>1848.340633</v>
      </c>
      <c r="H140" s="36">
        <f>SUMIFS(СВЦЭМ!$C$39:$C$782,СВЦЭМ!$A$39:$A$782,$A140,СВЦЭМ!$B$39:$B$782,H$119)+'СЕТ СН'!$I$9+СВЦЭМ!$D$10+'СЕТ СН'!$I$6-'СЕТ СН'!$I$19</f>
        <v>1801.5572618399999</v>
      </c>
      <c r="I140" s="36">
        <f>SUMIFS(СВЦЭМ!$C$39:$C$782,СВЦЭМ!$A$39:$A$782,$A140,СВЦЭМ!$B$39:$B$782,I$119)+'СЕТ СН'!$I$9+СВЦЭМ!$D$10+'СЕТ СН'!$I$6-'СЕТ СН'!$I$19</f>
        <v>1800.54553059</v>
      </c>
      <c r="J140" s="36">
        <f>SUMIFS(СВЦЭМ!$C$39:$C$782,СВЦЭМ!$A$39:$A$782,$A140,СВЦЭМ!$B$39:$B$782,J$119)+'СЕТ СН'!$I$9+СВЦЭМ!$D$10+'СЕТ СН'!$I$6-'СЕТ СН'!$I$19</f>
        <v>1803.29802498</v>
      </c>
      <c r="K140" s="36">
        <f>SUMIFS(СВЦЭМ!$C$39:$C$782,СВЦЭМ!$A$39:$A$782,$A140,СВЦЭМ!$B$39:$B$782,K$119)+'СЕТ СН'!$I$9+СВЦЭМ!$D$10+'СЕТ СН'!$I$6-'СЕТ СН'!$I$19</f>
        <v>1777.9309651999999</v>
      </c>
      <c r="L140" s="36">
        <f>SUMIFS(СВЦЭМ!$C$39:$C$782,СВЦЭМ!$A$39:$A$782,$A140,СВЦЭМ!$B$39:$B$782,L$119)+'СЕТ СН'!$I$9+СВЦЭМ!$D$10+'СЕТ СН'!$I$6-'СЕТ СН'!$I$19</f>
        <v>1775.3941096599999</v>
      </c>
      <c r="M140" s="36">
        <f>SUMIFS(СВЦЭМ!$C$39:$C$782,СВЦЭМ!$A$39:$A$782,$A140,СВЦЭМ!$B$39:$B$782,M$119)+'СЕТ СН'!$I$9+СВЦЭМ!$D$10+'СЕТ СН'!$I$6-'СЕТ СН'!$I$19</f>
        <v>1794.87216276</v>
      </c>
      <c r="N140" s="36">
        <f>SUMIFS(СВЦЭМ!$C$39:$C$782,СВЦЭМ!$A$39:$A$782,$A140,СВЦЭМ!$B$39:$B$782,N$119)+'СЕТ СН'!$I$9+СВЦЭМ!$D$10+'СЕТ СН'!$I$6-'СЕТ СН'!$I$19</f>
        <v>1800.9462251499999</v>
      </c>
      <c r="O140" s="36">
        <f>SUMIFS(СВЦЭМ!$C$39:$C$782,СВЦЭМ!$A$39:$A$782,$A140,СВЦЭМ!$B$39:$B$782,O$119)+'СЕТ СН'!$I$9+СВЦЭМ!$D$10+'СЕТ СН'!$I$6-'СЕТ СН'!$I$19</f>
        <v>1830.6481482299998</v>
      </c>
      <c r="P140" s="36">
        <f>SUMIFS(СВЦЭМ!$C$39:$C$782,СВЦЭМ!$A$39:$A$782,$A140,СВЦЭМ!$B$39:$B$782,P$119)+'СЕТ СН'!$I$9+СВЦЭМ!$D$10+'СЕТ СН'!$I$6-'СЕТ СН'!$I$19</f>
        <v>1842.3376045599998</v>
      </c>
      <c r="Q140" s="36">
        <f>SUMIFS(СВЦЭМ!$C$39:$C$782,СВЦЭМ!$A$39:$A$782,$A140,СВЦЭМ!$B$39:$B$782,Q$119)+'СЕТ СН'!$I$9+СВЦЭМ!$D$10+'СЕТ СН'!$I$6-'СЕТ СН'!$I$19</f>
        <v>1863.7947207699999</v>
      </c>
      <c r="R140" s="36">
        <f>SUMIFS(СВЦЭМ!$C$39:$C$782,СВЦЭМ!$A$39:$A$782,$A140,СВЦЭМ!$B$39:$B$782,R$119)+'СЕТ СН'!$I$9+СВЦЭМ!$D$10+'СЕТ СН'!$I$6-'СЕТ СН'!$I$19</f>
        <v>1857.7165024599999</v>
      </c>
      <c r="S140" s="36">
        <f>SUMIFS(СВЦЭМ!$C$39:$C$782,СВЦЭМ!$A$39:$A$782,$A140,СВЦЭМ!$B$39:$B$782,S$119)+'СЕТ СН'!$I$9+СВЦЭМ!$D$10+'СЕТ СН'!$I$6-'СЕТ СН'!$I$19</f>
        <v>1835.9208067899999</v>
      </c>
      <c r="T140" s="36">
        <f>SUMIFS(СВЦЭМ!$C$39:$C$782,СВЦЭМ!$A$39:$A$782,$A140,СВЦЭМ!$B$39:$B$782,T$119)+'СЕТ СН'!$I$9+СВЦЭМ!$D$10+'СЕТ СН'!$I$6-'СЕТ СН'!$I$19</f>
        <v>1820.8480595999999</v>
      </c>
      <c r="U140" s="36">
        <f>SUMIFS(СВЦЭМ!$C$39:$C$782,СВЦЭМ!$A$39:$A$782,$A140,СВЦЭМ!$B$39:$B$782,U$119)+'СЕТ СН'!$I$9+СВЦЭМ!$D$10+'СЕТ СН'!$I$6-'СЕТ СН'!$I$19</f>
        <v>1790.91276376</v>
      </c>
      <c r="V140" s="36">
        <f>SUMIFS(СВЦЭМ!$C$39:$C$782,СВЦЭМ!$A$39:$A$782,$A140,СВЦЭМ!$B$39:$B$782,V$119)+'СЕТ СН'!$I$9+СВЦЭМ!$D$10+'СЕТ СН'!$I$6-'СЕТ СН'!$I$19</f>
        <v>1749.2865845700001</v>
      </c>
      <c r="W140" s="36">
        <f>SUMIFS(СВЦЭМ!$C$39:$C$782,СВЦЭМ!$A$39:$A$782,$A140,СВЦЭМ!$B$39:$B$782,W$119)+'СЕТ СН'!$I$9+СВЦЭМ!$D$10+'СЕТ СН'!$I$6-'СЕТ СН'!$I$19</f>
        <v>1781.5935888899999</v>
      </c>
      <c r="X140" s="36">
        <f>SUMIFS(СВЦЭМ!$C$39:$C$782,СВЦЭМ!$A$39:$A$782,$A140,СВЦЭМ!$B$39:$B$782,X$119)+'СЕТ СН'!$I$9+СВЦЭМ!$D$10+'СЕТ СН'!$I$6-'СЕТ СН'!$I$19</f>
        <v>1812.66598185</v>
      </c>
      <c r="Y140" s="36">
        <f>SUMIFS(СВЦЭМ!$C$39:$C$782,СВЦЭМ!$A$39:$A$782,$A140,СВЦЭМ!$B$39:$B$782,Y$119)+'СЕТ СН'!$I$9+СВЦЭМ!$D$10+'СЕТ СН'!$I$6-'СЕТ СН'!$I$19</f>
        <v>1848.4394852</v>
      </c>
    </row>
    <row r="141" spans="1:25" ht="15.75" x14ac:dyDescent="0.2">
      <c r="A141" s="35">
        <f t="shared" si="3"/>
        <v>44673</v>
      </c>
      <c r="B141" s="36">
        <f>SUMIFS(СВЦЭМ!$C$39:$C$782,СВЦЭМ!$A$39:$A$782,$A141,СВЦЭМ!$B$39:$B$782,B$119)+'СЕТ СН'!$I$9+СВЦЭМ!$D$10+'СЕТ СН'!$I$6-'СЕТ СН'!$I$19</f>
        <v>1823.0191061399998</v>
      </c>
      <c r="C141" s="36">
        <f>SUMIFS(СВЦЭМ!$C$39:$C$782,СВЦЭМ!$A$39:$A$782,$A141,СВЦЭМ!$B$39:$B$782,C$119)+'СЕТ СН'!$I$9+СВЦЭМ!$D$10+'СЕТ СН'!$I$6-'СЕТ СН'!$I$19</f>
        <v>1845.13629412</v>
      </c>
      <c r="D141" s="36">
        <f>SUMIFS(СВЦЭМ!$C$39:$C$782,СВЦЭМ!$A$39:$A$782,$A141,СВЦЭМ!$B$39:$B$782,D$119)+'СЕТ СН'!$I$9+СВЦЭМ!$D$10+'СЕТ СН'!$I$6-'СЕТ СН'!$I$19</f>
        <v>1872.5714522799999</v>
      </c>
      <c r="E141" s="36">
        <f>SUMIFS(СВЦЭМ!$C$39:$C$782,СВЦЭМ!$A$39:$A$782,$A141,СВЦЭМ!$B$39:$B$782,E$119)+'СЕТ СН'!$I$9+СВЦЭМ!$D$10+'СЕТ СН'!$I$6-'СЕТ СН'!$I$19</f>
        <v>1885.38533841</v>
      </c>
      <c r="F141" s="36">
        <f>SUMIFS(СВЦЭМ!$C$39:$C$782,СВЦЭМ!$A$39:$A$782,$A141,СВЦЭМ!$B$39:$B$782,F$119)+'СЕТ СН'!$I$9+СВЦЭМ!$D$10+'СЕТ СН'!$I$6-'СЕТ СН'!$I$19</f>
        <v>1893.3899647599999</v>
      </c>
      <c r="G141" s="36">
        <f>SUMIFS(СВЦЭМ!$C$39:$C$782,СВЦЭМ!$A$39:$A$782,$A141,СВЦЭМ!$B$39:$B$782,G$119)+'СЕТ СН'!$I$9+СВЦЭМ!$D$10+'СЕТ СН'!$I$6-'СЕТ СН'!$I$19</f>
        <v>1897.35568816</v>
      </c>
      <c r="H141" s="36">
        <f>SUMIFS(СВЦЭМ!$C$39:$C$782,СВЦЭМ!$A$39:$A$782,$A141,СВЦЭМ!$B$39:$B$782,H$119)+'СЕТ СН'!$I$9+СВЦЭМ!$D$10+'СЕТ СН'!$I$6-'СЕТ СН'!$I$19</f>
        <v>1858.1074032299998</v>
      </c>
      <c r="I141" s="36">
        <f>SUMIFS(СВЦЭМ!$C$39:$C$782,СВЦЭМ!$A$39:$A$782,$A141,СВЦЭМ!$B$39:$B$782,I$119)+'СЕТ СН'!$I$9+СВЦЭМ!$D$10+'СЕТ СН'!$I$6-'СЕТ СН'!$I$19</f>
        <v>1816.2143611399999</v>
      </c>
      <c r="J141" s="36">
        <f>SUMIFS(СВЦЭМ!$C$39:$C$782,СВЦЭМ!$A$39:$A$782,$A141,СВЦЭМ!$B$39:$B$782,J$119)+'СЕТ СН'!$I$9+СВЦЭМ!$D$10+'СЕТ СН'!$I$6-'СЕТ СН'!$I$19</f>
        <v>1783.69390247</v>
      </c>
      <c r="K141" s="36">
        <f>SUMIFS(СВЦЭМ!$C$39:$C$782,СВЦЭМ!$A$39:$A$782,$A141,СВЦЭМ!$B$39:$B$782,K$119)+'СЕТ СН'!$I$9+СВЦЭМ!$D$10+'СЕТ СН'!$I$6-'СЕТ СН'!$I$19</f>
        <v>1767.47024227</v>
      </c>
      <c r="L141" s="36">
        <f>SUMIFS(СВЦЭМ!$C$39:$C$782,СВЦЭМ!$A$39:$A$782,$A141,СВЦЭМ!$B$39:$B$782,L$119)+'СЕТ СН'!$I$9+СВЦЭМ!$D$10+'СЕТ СН'!$I$6-'СЕТ СН'!$I$19</f>
        <v>1762.96655743</v>
      </c>
      <c r="M141" s="36">
        <f>SUMIFS(СВЦЭМ!$C$39:$C$782,СВЦЭМ!$A$39:$A$782,$A141,СВЦЭМ!$B$39:$B$782,M$119)+'СЕТ СН'!$I$9+СВЦЭМ!$D$10+'СЕТ СН'!$I$6-'СЕТ СН'!$I$19</f>
        <v>1774.54918623</v>
      </c>
      <c r="N141" s="36">
        <f>SUMIFS(СВЦЭМ!$C$39:$C$782,СВЦЭМ!$A$39:$A$782,$A141,СВЦЭМ!$B$39:$B$782,N$119)+'СЕТ СН'!$I$9+СВЦЭМ!$D$10+'СЕТ СН'!$I$6-'СЕТ СН'!$I$19</f>
        <v>1788.9496644799999</v>
      </c>
      <c r="O141" s="36">
        <f>SUMIFS(СВЦЭМ!$C$39:$C$782,СВЦЭМ!$A$39:$A$782,$A141,СВЦЭМ!$B$39:$B$782,O$119)+'СЕТ СН'!$I$9+СВЦЭМ!$D$10+'СЕТ СН'!$I$6-'СЕТ СН'!$I$19</f>
        <v>1800.4847064599999</v>
      </c>
      <c r="P141" s="36">
        <f>SUMIFS(СВЦЭМ!$C$39:$C$782,СВЦЭМ!$A$39:$A$782,$A141,СВЦЭМ!$B$39:$B$782,P$119)+'СЕТ СН'!$I$9+СВЦЭМ!$D$10+'СЕТ СН'!$I$6-'СЕТ СН'!$I$19</f>
        <v>1797.21369693</v>
      </c>
      <c r="Q141" s="36">
        <f>SUMIFS(СВЦЭМ!$C$39:$C$782,СВЦЭМ!$A$39:$A$782,$A141,СВЦЭМ!$B$39:$B$782,Q$119)+'СЕТ СН'!$I$9+СВЦЭМ!$D$10+'СЕТ СН'!$I$6-'СЕТ СН'!$I$19</f>
        <v>1794.44288291</v>
      </c>
      <c r="R141" s="36">
        <f>SUMIFS(СВЦЭМ!$C$39:$C$782,СВЦЭМ!$A$39:$A$782,$A141,СВЦЭМ!$B$39:$B$782,R$119)+'СЕТ СН'!$I$9+СВЦЭМ!$D$10+'СЕТ СН'!$I$6-'СЕТ СН'!$I$19</f>
        <v>1808.37981623</v>
      </c>
      <c r="S141" s="36">
        <f>SUMIFS(СВЦЭМ!$C$39:$C$782,СВЦЭМ!$A$39:$A$782,$A141,СВЦЭМ!$B$39:$B$782,S$119)+'СЕТ СН'!$I$9+СВЦЭМ!$D$10+'СЕТ СН'!$I$6-'СЕТ СН'!$I$19</f>
        <v>1807.22891826</v>
      </c>
      <c r="T141" s="36">
        <f>SUMIFS(СВЦЭМ!$C$39:$C$782,СВЦЭМ!$A$39:$A$782,$A141,СВЦЭМ!$B$39:$B$782,T$119)+'СЕТ СН'!$I$9+СВЦЭМ!$D$10+'СЕТ СН'!$I$6-'СЕТ СН'!$I$19</f>
        <v>1805.5699790899998</v>
      </c>
      <c r="U141" s="36">
        <f>SUMIFS(СВЦЭМ!$C$39:$C$782,СВЦЭМ!$A$39:$A$782,$A141,СВЦЭМ!$B$39:$B$782,U$119)+'СЕТ СН'!$I$9+СВЦЭМ!$D$10+'СЕТ СН'!$I$6-'СЕТ СН'!$I$19</f>
        <v>1789.1180415699998</v>
      </c>
      <c r="V141" s="36">
        <f>SUMIFS(СВЦЭМ!$C$39:$C$782,СВЦЭМ!$A$39:$A$782,$A141,СВЦЭМ!$B$39:$B$782,V$119)+'СЕТ СН'!$I$9+СВЦЭМ!$D$10+'СЕТ СН'!$I$6-'СЕТ СН'!$I$19</f>
        <v>1778.2031267999998</v>
      </c>
      <c r="W141" s="36">
        <f>SUMIFS(СВЦЭМ!$C$39:$C$782,СВЦЭМ!$A$39:$A$782,$A141,СВЦЭМ!$B$39:$B$782,W$119)+'СЕТ СН'!$I$9+СВЦЭМ!$D$10+'СЕТ СН'!$I$6-'СЕТ СН'!$I$19</f>
        <v>1777.1404145699998</v>
      </c>
      <c r="X141" s="36">
        <f>SUMIFS(СВЦЭМ!$C$39:$C$782,СВЦЭМ!$A$39:$A$782,$A141,СВЦЭМ!$B$39:$B$782,X$119)+'СЕТ СН'!$I$9+СВЦЭМ!$D$10+'СЕТ СН'!$I$6-'СЕТ СН'!$I$19</f>
        <v>1786.3192558799999</v>
      </c>
      <c r="Y141" s="36">
        <f>SUMIFS(СВЦЭМ!$C$39:$C$782,СВЦЭМ!$A$39:$A$782,$A141,СВЦЭМ!$B$39:$B$782,Y$119)+'СЕТ СН'!$I$9+СВЦЭМ!$D$10+'СЕТ СН'!$I$6-'СЕТ СН'!$I$19</f>
        <v>1818.93960378</v>
      </c>
    </row>
    <row r="142" spans="1:25" ht="15.75" x14ac:dyDescent="0.2">
      <c r="A142" s="35">
        <f t="shared" si="3"/>
        <v>44674</v>
      </c>
      <c r="B142" s="36">
        <f>SUMIFS(СВЦЭМ!$C$39:$C$782,СВЦЭМ!$A$39:$A$782,$A142,СВЦЭМ!$B$39:$B$782,B$119)+'СЕТ СН'!$I$9+СВЦЭМ!$D$10+'СЕТ СН'!$I$6-'СЕТ СН'!$I$19</f>
        <v>1789.3490097899999</v>
      </c>
      <c r="C142" s="36">
        <f>SUMIFS(СВЦЭМ!$C$39:$C$782,СВЦЭМ!$A$39:$A$782,$A142,СВЦЭМ!$B$39:$B$782,C$119)+'СЕТ СН'!$I$9+СВЦЭМ!$D$10+'СЕТ СН'!$I$6-'СЕТ СН'!$I$19</f>
        <v>1802.65334132</v>
      </c>
      <c r="D142" s="36">
        <f>SUMIFS(СВЦЭМ!$C$39:$C$782,СВЦЭМ!$A$39:$A$782,$A142,СВЦЭМ!$B$39:$B$782,D$119)+'СЕТ СН'!$I$9+СВЦЭМ!$D$10+'СЕТ СН'!$I$6-'СЕТ СН'!$I$19</f>
        <v>1825.7514079499999</v>
      </c>
      <c r="E142" s="36">
        <f>SUMIFS(СВЦЭМ!$C$39:$C$782,СВЦЭМ!$A$39:$A$782,$A142,СВЦЭМ!$B$39:$B$782,E$119)+'СЕТ СН'!$I$9+СВЦЭМ!$D$10+'СЕТ СН'!$I$6-'СЕТ СН'!$I$19</f>
        <v>1837.41796389</v>
      </c>
      <c r="F142" s="36">
        <f>SUMIFS(СВЦЭМ!$C$39:$C$782,СВЦЭМ!$A$39:$A$782,$A142,СВЦЭМ!$B$39:$B$782,F$119)+'СЕТ СН'!$I$9+СВЦЭМ!$D$10+'СЕТ СН'!$I$6-'СЕТ СН'!$I$19</f>
        <v>1844.2433872499998</v>
      </c>
      <c r="G142" s="36">
        <f>SUMIFS(СВЦЭМ!$C$39:$C$782,СВЦЭМ!$A$39:$A$782,$A142,СВЦЭМ!$B$39:$B$782,G$119)+'СЕТ СН'!$I$9+СВЦЭМ!$D$10+'СЕТ СН'!$I$6-'СЕТ СН'!$I$19</f>
        <v>1868.7641476699998</v>
      </c>
      <c r="H142" s="36">
        <f>SUMIFS(СВЦЭМ!$C$39:$C$782,СВЦЭМ!$A$39:$A$782,$A142,СВЦЭМ!$B$39:$B$782,H$119)+'СЕТ СН'!$I$9+СВЦЭМ!$D$10+'СЕТ СН'!$I$6-'СЕТ СН'!$I$19</f>
        <v>1846.1156167299998</v>
      </c>
      <c r="I142" s="36">
        <f>SUMIFS(СВЦЭМ!$C$39:$C$782,СВЦЭМ!$A$39:$A$782,$A142,СВЦЭМ!$B$39:$B$782,I$119)+'СЕТ СН'!$I$9+СВЦЭМ!$D$10+'СЕТ СН'!$I$6-'СЕТ СН'!$I$19</f>
        <v>1845.5438849299999</v>
      </c>
      <c r="J142" s="36">
        <f>SUMIFS(СВЦЭМ!$C$39:$C$782,СВЦЭМ!$A$39:$A$782,$A142,СВЦЭМ!$B$39:$B$782,J$119)+'СЕТ СН'!$I$9+СВЦЭМ!$D$10+'СЕТ СН'!$I$6-'СЕТ СН'!$I$19</f>
        <v>1801.6436363399998</v>
      </c>
      <c r="K142" s="36">
        <f>SUMIFS(СВЦЭМ!$C$39:$C$782,СВЦЭМ!$A$39:$A$782,$A142,СВЦЭМ!$B$39:$B$782,K$119)+'СЕТ СН'!$I$9+СВЦЭМ!$D$10+'СЕТ СН'!$I$6-'СЕТ СН'!$I$19</f>
        <v>1762.7153278499998</v>
      </c>
      <c r="L142" s="36">
        <f>SUMIFS(СВЦЭМ!$C$39:$C$782,СВЦЭМ!$A$39:$A$782,$A142,СВЦЭМ!$B$39:$B$782,L$119)+'СЕТ СН'!$I$9+СВЦЭМ!$D$10+'СЕТ СН'!$I$6-'СЕТ СН'!$I$19</f>
        <v>1750.3528401900001</v>
      </c>
      <c r="M142" s="36">
        <f>SUMIFS(СВЦЭМ!$C$39:$C$782,СВЦЭМ!$A$39:$A$782,$A142,СВЦЭМ!$B$39:$B$782,M$119)+'СЕТ СН'!$I$9+СВЦЭМ!$D$10+'СЕТ СН'!$I$6-'СЕТ СН'!$I$19</f>
        <v>1743.8876866200001</v>
      </c>
      <c r="N142" s="36">
        <f>SUMIFS(СВЦЭМ!$C$39:$C$782,СВЦЭМ!$A$39:$A$782,$A142,СВЦЭМ!$B$39:$B$782,N$119)+'СЕТ СН'!$I$9+СВЦЭМ!$D$10+'СЕТ СН'!$I$6-'СЕТ СН'!$I$19</f>
        <v>1757.13058944</v>
      </c>
      <c r="O142" s="36">
        <f>SUMIFS(СВЦЭМ!$C$39:$C$782,СВЦЭМ!$A$39:$A$782,$A142,СВЦЭМ!$B$39:$B$782,O$119)+'СЕТ СН'!$I$9+СВЦЭМ!$D$10+'СЕТ СН'!$I$6-'СЕТ СН'!$I$19</f>
        <v>1767.4178678999999</v>
      </c>
      <c r="P142" s="36">
        <f>SUMIFS(СВЦЭМ!$C$39:$C$782,СВЦЭМ!$A$39:$A$782,$A142,СВЦЭМ!$B$39:$B$782,P$119)+'СЕТ СН'!$I$9+СВЦЭМ!$D$10+'СЕТ СН'!$I$6-'СЕТ СН'!$I$19</f>
        <v>1782.69452409</v>
      </c>
      <c r="Q142" s="36">
        <f>SUMIFS(СВЦЭМ!$C$39:$C$782,СВЦЭМ!$A$39:$A$782,$A142,СВЦЭМ!$B$39:$B$782,Q$119)+'СЕТ СН'!$I$9+СВЦЭМ!$D$10+'СЕТ СН'!$I$6-'СЕТ СН'!$I$19</f>
        <v>1796.13380379</v>
      </c>
      <c r="R142" s="36">
        <f>SUMIFS(СВЦЭМ!$C$39:$C$782,СВЦЭМ!$A$39:$A$782,$A142,СВЦЭМ!$B$39:$B$782,R$119)+'СЕТ СН'!$I$9+СВЦЭМ!$D$10+'СЕТ СН'!$I$6-'СЕТ СН'!$I$19</f>
        <v>1796.75862674</v>
      </c>
      <c r="S142" s="36">
        <f>SUMIFS(СВЦЭМ!$C$39:$C$782,СВЦЭМ!$A$39:$A$782,$A142,СВЦЭМ!$B$39:$B$782,S$119)+'СЕТ СН'!$I$9+СВЦЭМ!$D$10+'СЕТ СН'!$I$6-'СЕТ СН'!$I$19</f>
        <v>1797.68964497</v>
      </c>
      <c r="T142" s="36">
        <f>SUMIFS(СВЦЭМ!$C$39:$C$782,СВЦЭМ!$A$39:$A$782,$A142,СВЦЭМ!$B$39:$B$782,T$119)+'СЕТ СН'!$I$9+СВЦЭМ!$D$10+'СЕТ СН'!$I$6-'СЕТ СН'!$I$19</f>
        <v>1774.1340325799999</v>
      </c>
      <c r="U142" s="36">
        <f>SUMIFS(СВЦЭМ!$C$39:$C$782,СВЦЭМ!$A$39:$A$782,$A142,СВЦЭМ!$B$39:$B$782,U$119)+'СЕТ СН'!$I$9+СВЦЭМ!$D$10+'СЕТ СН'!$I$6-'СЕТ СН'!$I$19</f>
        <v>1762.1279151900001</v>
      </c>
      <c r="V142" s="36">
        <f>SUMIFS(СВЦЭМ!$C$39:$C$782,СВЦЭМ!$A$39:$A$782,$A142,СВЦЭМ!$B$39:$B$782,V$119)+'СЕТ СН'!$I$9+СВЦЭМ!$D$10+'СЕТ СН'!$I$6-'СЕТ СН'!$I$19</f>
        <v>1740.4694811299998</v>
      </c>
      <c r="W142" s="36">
        <f>SUMIFS(СВЦЭМ!$C$39:$C$782,СВЦЭМ!$A$39:$A$782,$A142,СВЦЭМ!$B$39:$B$782,W$119)+'СЕТ СН'!$I$9+СВЦЭМ!$D$10+'СЕТ СН'!$I$6-'СЕТ СН'!$I$19</f>
        <v>1732.57091666</v>
      </c>
      <c r="X142" s="36">
        <f>SUMIFS(СВЦЭМ!$C$39:$C$782,СВЦЭМ!$A$39:$A$782,$A142,СВЦЭМ!$B$39:$B$782,X$119)+'СЕТ СН'!$I$9+СВЦЭМ!$D$10+'СЕТ СН'!$I$6-'СЕТ СН'!$I$19</f>
        <v>1754.4282244799999</v>
      </c>
      <c r="Y142" s="36">
        <f>SUMIFS(СВЦЭМ!$C$39:$C$782,СВЦЭМ!$A$39:$A$782,$A142,СВЦЭМ!$B$39:$B$782,Y$119)+'СЕТ СН'!$I$9+СВЦЭМ!$D$10+'СЕТ СН'!$I$6-'СЕТ СН'!$I$19</f>
        <v>1780.90781595</v>
      </c>
    </row>
    <row r="143" spans="1:25" ht="15.75" x14ac:dyDescent="0.2">
      <c r="A143" s="35">
        <f t="shared" si="3"/>
        <v>44675</v>
      </c>
      <c r="B143" s="36">
        <f>SUMIFS(СВЦЭМ!$C$39:$C$782,СВЦЭМ!$A$39:$A$782,$A143,СВЦЭМ!$B$39:$B$782,B$119)+'СЕТ СН'!$I$9+СВЦЭМ!$D$10+'СЕТ СН'!$I$6-'СЕТ СН'!$I$19</f>
        <v>1838.3208045399999</v>
      </c>
      <c r="C143" s="36">
        <f>SUMIFS(СВЦЭМ!$C$39:$C$782,СВЦЭМ!$A$39:$A$782,$A143,СВЦЭМ!$B$39:$B$782,C$119)+'СЕТ СН'!$I$9+СВЦЭМ!$D$10+'СЕТ СН'!$I$6-'СЕТ СН'!$I$19</f>
        <v>1847.3698422099999</v>
      </c>
      <c r="D143" s="36">
        <f>SUMIFS(СВЦЭМ!$C$39:$C$782,СВЦЭМ!$A$39:$A$782,$A143,СВЦЭМ!$B$39:$B$782,D$119)+'СЕТ СН'!$I$9+СВЦЭМ!$D$10+'СЕТ СН'!$I$6-'СЕТ СН'!$I$19</f>
        <v>1865.14786024</v>
      </c>
      <c r="E143" s="36">
        <f>SUMIFS(СВЦЭМ!$C$39:$C$782,СВЦЭМ!$A$39:$A$782,$A143,СВЦЭМ!$B$39:$B$782,E$119)+'СЕТ СН'!$I$9+СВЦЭМ!$D$10+'СЕТ СН'!$I$6-'СЕТ СН'!$I$19</f>
        <v>1874.8389730699998</v>
      </c>
      <c r="F143" s="36">
        <f>SUMIFS(СВЦЭМ!$C$39:$C$782,СВЦЭМ!$A$39:$A$782,$A143,СВЦЭМ!$B$39:$B$782,F$119)+'СЕТ СН'!$I$9+СВЦЭМ!$D$10+'СЕТ СН'!$I$6-'СЕТ СН'!$I$19</f>
        <v>1886.4377814699999</v>
      </c>
      <c r="G143" s="36">
        <f>SUMIFS(СВЦЭМ!$C$39:$C$782,СВЦЭМ!$A$39:$A$782,$A143,СВЦЭМ!$B$39:$B$782,G$119)+'СЕТ СН'!$I$9+СВЦЭМ!$D$10+'СЕТ СН'!$I$6-'СЕТ СН'!$I$19</f>
        <v>1893.05653676</v>
      </c>
      <c r="H143" s="36">
        <f>SUMIFS(СВЦЭМ!$C$39:$C$782,СВЦЭМ!$A$39:$A$782,$A143,СВЦЭМ!$B$39:$B$782,H$119)+'СЕТ СН'!$I$9+СВЦЭМ!$D$10+'СЕТ СН'!$I$6-'СЕТ СН'!$I$19</f>
        <v>1911.40699253</v>
      </c>
      <c r="I143" s="36">
        <f>SUMIFS(СВЦЭМ!$C$39:$C$782,СВЦЭМ!$A$39:$A$782,$A143,СВЦЭМ!$B$39:$B$782,I$119)+'СЕТ СН'!$I$9+СВЦЭМ!$D$10+'СЕТ СН'!$I$6-'СЕТ СН'!$I$19</f>
        <v>1915.9131357699998</v>
      </c>
      <c r="J143" s="36">
        <f>SUMIFS(СВЦЭМ!$C$39:$C$782,СВЦЭМ!$A$39:$A$782,$A143,СВЦЭМ!$B$39:$B$782,J$119)+'СЕТ СН'!$I$9+СВЦЭМ!$D$10+'СЕТ СН'!$I$6-'СЕТ СН'!$I$19</f>
        <v>1866.25493405</v>
      </c>
      <c r="K143" s="36">
        <f>SUMIFS(СВЦЭМ!$C$39:$C$782,СВЦЭМ!$A$39:$A$782,$A143,СВЦЭМ!$B$39:$B$782,K$119)+'СЕТ СН'!$I$9+СВЦЭМ!$D$10+'СЕТ СН'!$I$6-'СЕТ СН'!$I$19</f>
        <v>1819.45035551</v>
      </c>
      <c r="L143" s="36">
        <f>SUMIFS(СВЦЭМ!$C$39:$C$782,СВЦЭМ!$A$39:$A$782,$A143,СВЦЭМ!$B$39:$B$782,L$119)+'СЕТ СН'!$I$9+СВЦЭМ!$D$10+'СЕТ СН'!$I$6-'СЕТ СН'!$I$19</f>
        <v>1793.72473298</v>
      </c>
      <c r="M143" s="36">
        <f>SUMIFS(СВЦЭМ!$C$39:$C$782,СВЦЭМ!$A$39:$A$782,$A143,СВЦЭМ!$B$39:$B$782,M$119)+'СЕТ СН'!$I$9+СВЦЭМ!$D$10+'СЕТ СН'!$I$6-'СЕТ СН'!$I$19</f>
        <v>1790.9002711099999</v>
      </c>
      <c r="N143" s="36">
        <f>SUMIFS(СВЦЭМ!$C$39:$C$782,СВЦЭМ!$A$39:$A$782,$A143,СВЦЭМ!$B$39:$B$782,N$119)+'СЕТ СН'!$I$9+СВЦЭМ!$D$10+'СЕТ СН'!$I$6-'СЕТ СН'!$I$19</f>
        <v>1792.9981987899998</v>
      </c>
      <c r="O143" s="36">
        <f>SUMIFS(СВЦЭМ!$C$39:$C$782,СВЦЭМ!$A$39:$A$782,$A143,СВЦЭМ!$B$39:$B$782,O$119)+'СЕТ СН'!$I$9+СВЦЭМ!$D$10+'СЕТ СН'!$I$6-'СЕТ СН'!$I$19</f>
        <v>1801.6713468</v>
      </c>
      <c r="P143" s="36">
        <f>SUMIFS(СВЦЭМ!$C$39:$C$782,СВЦЭМ!$A$39:$A$782,$A143,СВЦЭМ!$B$39:$B$782,P$119)+'СЕТ СН'!$I$9+СВЦЭМ!$D$10+'СЕТ СН'!$I$6-'СЕТ СН'!$I$19</f>
        <v>1817.93224087</v>
      </c>
      <c r="Q143" s="36">
        <f>SUMIFS(СВЦЭМ!$C$39:$C$782,СВЦЭМ!$A$39:$A$782,$A143,СВЦЭМ!$B$39:$B$782,Q$119)+'СЕТ СН'!$I$9+СВЦЭМ!$D$10+'СЕТ СН'!$I$6-'СЕТ СН'!$I$19</f>
        <v>1825.6431391599999</v>
      </c>
      <c r="R143" s="36">
        <f>SUMIFS(СВЦЭМ!$C$39:$C$782,СВЦЭМ!$A$39:$A$782,$A143,СВЦЭМ!$B$39:$B$782,R$119)+'СЕТ СН'!$I$9+СВЦЭМ!$D$10+'СЕТ СН'!$I$6-'СЕТ СН'!$I$19</f>
        <v>1828.3737727799999</v>
      </c>
      <c r="S143" s="36">
        <f>SUMIFS(СВЦЭМ!$C$39:$C$782,СВЦЭМ!$A$39:$A$782,$A143,СВЦЭМ!$B$39:$B$782,S$119)+'СЕТ СН'!$I$9+СВЦЭМ!$D$10+'СЕТ СН'!$I$6-'СЕТ СН'!$I$19</f>
        <v>1814.71674775</v>
      </c>
      <c r="T143" s="36">
        <f>SUMIFS(СВЦЭМ!$C$39:$C$782,СВЦЭМ!$A$39:$A$782,$A143,СВЦЭМ!$B$39:$B$782,T$119)+'СЕТ СН'!$I$9+СВЦЭМ!$D$10+'СЕТ СН'!$I$6-'СЕТ СН'!$I$19</f>
        <v>1798.7198671599999</v>
      </c>
      <c r="U143" s="36">
        <f>SUMIFS(СВЦЭМ!$C$39:$C$782,СВЦЭМ!$A$39:$A$782,$A143,СВЦЭМ!$B$39:$B$782,U$119)+'СЕТ СН'!$I$9+СВЦЭМ!$D$10+'СЕТ СН'!$I$6-'СЕТ СН'!$I$19</f>
        <v>1797.64389929</v>
      </c>
      <c r="V143" s="36">
        <f>SUMIFS(СВЦЭМ!$C$39:$C$782,СВЦЭМ!$A$39:$A$782,$A143,СВЦЭМ!$B$39:$B$782,V$119)+'СЕТ СН'!$I$9+СВЦЭМ!$D$10+'СЕТ СН'!$I$6-'СЕТ СН'!$I$19</f>
        <v>1769.0913481</v>
      </c>
      <c r="W143" s="36">
        <f>SUMIFS(СВЦЭМ!$C$39:$C$782,СВЦЭМ!$A$39:$A$782,$A143,СВЦЭМ!$B$39:$B$782,W$119)+'СЕТ СН'!$I$9+СВЦЭМ!$D$10+'СЕТ СН'!$I$6-'СЕТ СН'!$I$19</f>
        <v>1767.7051139499999</v>
      </c>
      <c r="X143" s="36">
        <f>SUMIFS(СВЦЭМ!$C$39:$C$782,СВЦЭМ!$A$39:$A$782,$A143,СВЦЭМ!$B$39:$B$782,X$119)+'СЕТ СН'!$I$9+СВЦЭМ!$D$10+'СЕТ СН'!$I$6-'СЕТ СН'!$I$19</f>
        <v>1798.20718042</v>
      </c>
      <c r="Y143" s="36">
        <f>SUMIFS(СВЦЭМ!$C$39:$C$782,СВЦЭМ!$A$39:$A$782,$A143,СВЦЭМ!$B$39:$B$782,Y$119)+'СЕТ СН'!$I$9+СВЦЭМ!$D$10+'СЕТ СН'!$I$6-'СЕТ СН'!$I$19</f>
        <v>1830.7711411099999</v>
      </c>
    </row>
    <row r="144" spans="1:25" ht="15.75" x14ac:dyDescent="0.2">
      <c r="A144" s="35">
        <f t="shared" si="3"/>
        <v>44676</v>
      </c>
      <c r="B144" s="36">
        <f>SUMIFS(СВЦЭМ!$C$39:$C$782,СВЦЭМ!$A$39:$A$782,$A144,СВЦЭМ!$B$39:$B$782,B$119)+'СЕТ СН'!$I$9+СВЦЭМ!$D$10+'СЕТ СН'!$I$6-'СЕТ СН'!$I$19</f>
        <v>1947.34035204</v>
      </c>
      <c r="C144" s="36">
        <f>SUMIFS(СВЦЭМ!$C$39:$C$782,СВЦЭМ!$A$39:$A$782,$A144,СВЦЭМ!$B$39:$B$782,C$119)+'СЕТ СН'!$I$9+СВЦЭМ!$D$10+'СЕТ СН'!$I$6-'СЕТ СН'!$I$19</f>
        <v>1950.9743575099999</v>
      </c>
      <c r="D144" s="36">
        <f>SUMIFS(СВЦЭМ!$C$39:$C$782,СВЦЭМ!$A$39:$A$782,$A144,СВЦЭМ!$B$39:$B$782,D$119)+'СЕТ СН'!$I$9+СВЦЭМ!$D$10+'СЕТ СН'!$I$6-'СЕТ СН'!$I$19</f>
        <v>1977.08040093</v>
      </c>
      <c r="E144" s="36">
        <f>SUMIFS(СВЦЭМ!$C$39:$C$782,СВЦЭМ!$A$39:$A$782,$A144,СВЦЭМ!$B$39:$B$782,E$119)+'СЕТ СН'!$I$9+СВЦЭМ!$D$10+'СЕТ СН'!$I$6-'СЕТ СН'!$I$19</f>
        <v>2015.4796074399999</v>
      </c>
      <c r="F144" s="36">
        <f>SUMIFS(СВЦЭМ!$C$39:$C$782,СВЦЭМ!$A$39:$A$782,$A144,СВЦЭМ!$B$39:$B$782,F$119)+'СЕТ СН'!$I$9+СВЦЭМ!$D$10+'СЕТ СН'!$I$6-'СЕТ СН'!$I$19</f>
        <v>2008.26613402</v>
      </c>
      <c r="G144" s="36">
        <f>SUMIFS(СВЦЭМ!$C$39:$C$782,СВЦЭМ!$A$39:$A$782,$A144,СВЦЭМ!$B$39:$B$782,G$119)+'СЕТ СН'!$I$9+СВЦЭМ!$D$10+'СЕТ СН'!$I$6-'СЕТ СН'!$I$19</f>
        <v>1992.52482811</v>
      </c>
      <c r="H144" s="36">
        <f>SUMIFS(СВЦЭМ!$C$39:$C$782,СВЦЭМ!$A$39:$A$782,$A144,СВЦЭМ!$B$39:$B$782,H$119)+'СЕТ СН'!$I$9+СВЦЭМ!$D$10+'СЕТ СН'!$I$6-'СЕТ СН'!$I$19</f>
        <v>1924.9126685599999</v>
      </c>
      <c r="I144" s="36">
        <f>SUMIFS(СВЦЭМ!$C$39:$C$782,СВЦЭМ!$A$39:$A$782,$A144,СВЦЭМ!$B$39:$B$782,I$119)+'СЕТ СН'!$I$9+СВЦЭМ!$D$10+'СЕТ СН'!$I$6-'СЕТ СН'!$I$19</f>
        <v>1895.2417285399999</v>
      </c>
      <c r="J144" s="36">
        <f>SUMIFS(СВЦЭМ!$C$39:$C$782,СВЦЭМ!$A$39:$A$782,$A144,СВЦЭМ!$B$39:$B$782,J$119)+'СЕТ СН'!$I$9+СВЦЭМ!$D$10+'СЕТ СН'!$I$6-'СЕТ СН'!$I$19</f>
        <v>1865.4692271199999</v>
      </c>
      <c r="K144" s="36">
        <f>SUMIFS(СВЦЭМ!$C$39:$C$782,СВЦЭМ!$A$39:$A$782,$A144,СВЦЭМ!$B$39:$B$782,K$119)+'СЕТ СН'!$I$9+СВЦЭМ!$D$10+'СЕТ СН'!$I$6-'СЕТ СН'!$I$19</f>
        <v>1853.8799762899998</v>
      </c>
      <c r="L144" s="36">
        <f>SUMIFS(СВЦЭМ!$C$39:$C$782,СВЦЭМ!$A$39:$A$782,$A144,СВЦЭМ!$B$39:$B$782,L$119)+'СЕТ СН'!$I$9+СВЦЭМ!$D$10+'СЕТ СН'!$I$6-'СЕТ СН'!$I$19</f>
        <v>1847.42217304</v>
      </c>
      <c r="M144" s="36">
        <f>SUMIFS(СВЦЭМ!$C$39:$C$782,СВЦЭМ!$A$39:$A$782,$A144,СВЦЭМ!$B$39:$B$782,M$119)+'СЕТ СН'!$I$9+СВЦЭМ!$D$10+'СЕТ СН'!$I$6-'СЕТ СН'!$I$19</f>
        <v>1854.02381922</v>
      </c>
      <c r="N144" s="36">
        <f>SUMIFS(СВЦЭМ!$C$39:$C$782,СВЦЭМ!$A$39:$A$782,$A144,СВЦЭМ!$B$39:$B$782,N$119)+'СЕТ СН'!$I$9+СВЦЭМ!$D$10+'СЕТ СН'!$I$6-'СЕТ СН'!$I$19</f>
        <v>1875.9130609399999</v>
      </c>
      <c r="O144" s="36">
        <f>SUMIFS(СВЦЭМ!$C$39:$C$782,СВЦЭМ!$A$39:$A$782,$A144,СВЦЭМ!$B$39:$B$782,O$119)+'СЕТ СН'!$I$9+СВЦЭМ!$D$10+'СЕТ СН'!$I$6-'СЕТ СН'!$I$19</f>
        <v>1881.9913301699999</v>
      </c>
      <c r="P144" s="36">
        <f>SUMIFS(СВЦЭМ!$C$39:$C$782,СВЦЭМ!$A$39:$A$782,$A144,СВЦЭМ!$B$39:$B$782,P$119)+'СЕТ СН'!$I$9+СВЦЭМ!$D$10+'СЕТ СН'!$I$6-'СЕТ СН'!$I$19</f>
        <v>1891.9862501099999</v>
      </c>
      <c r="Q144" s="36">
        <f>SUMIFS(СВЦЭМ!$C$39:$C$782,СВЦЭМ!$A$39:$A$782,$A144,СВЦЭМ!$B$39:$B$782,Q$119)+'СЕТ СН'!$I$9+СВЦЭМ!$D$10+'СЕТ СН'!$I$6-'СЕТ СН'!$I$19</f>
        <v>1904.0223414099999</v>
      </c>
      <c r="R144" s="36">
        <f>SUMIFS(СВЦЭМ!$C$39:$C$782,СВЦЭМ!$A$39:$A$782,$A144,СВЦЭМ!$B$39:$B$782,R$119)+'СЕТ СН'!$I$9+СВЦЭМ!$D$10+'СЕТ СН'!$I$6-'СЕТ СН'!$I$19</f>
        <v>1904.7770455299999</v>
      </c>
      <c r="S144" s="36">
        <f>SUMIFS(СВЦЭМ!$C$39:$C$782,СВЦЭМ!$A$39:$A$782,$A144,СВЦЭМ!$B$39:$B$782,S$119)+'СЕТ СН'!$I$9+СВЦЭМ!$D$10+'СЕТ СН'!$I$6-'СЕТ СН'!$I$19</f>
        <v>1926.22074843</v>
      </c>
      <c r="T144" s="36">
        <f>SUMIFS(СВЦЭМ!$C$39:$C$782,СВЦЭМ!$A$39:$A$782,$A144,СВЦЭМ!$B$39:$B$782,T$119)+'СЕТ СН'!$I$9+СВЦЭМ!$D$10+'СЕТ СН'!$I$6-'СЕТ СН'!$I$19</f>
        <v>1889.70531119</v>
      </c>
      <c r="U144" s="36">
        <f>SUMIFS(СВЦЭМ!$C$39:$C$782,СВЦЭМ!$A$39:$A$782,$A144,СВЦЭМ!$B$39:$B$782,U$119)+'СЕТ СН'!$I$9+СВЦЭМ!$D$10+'СЕТ СН'!$I$6-'СЕТ СН'!$I$19</f>
        <v>1829.38804916</v>
      </c>
      <c r="V144" s="36">
        <f>SUMIFS(СВЦЭМ!$C$39:$C$782,СВЦЭМ!$A$39:$A$782,$A144,СВЦЭМ!$B$39:$B$782,V$119)+'СЕТ СН'!$I$9+СВЦЭМ!$D$10+'СЕТ СН'!$I$6-'СЕТ СН'!$I$19</f>
        <v>1830.3725686299999</v>
      </c>
      <c r="W144" s="36">
        <f>SUMIFS(СВЦЭМ!$C$39:$C$782,СВЦЭМ!$A$39:$A$782,$A144,СВЦЭМ!$B$39:$B$782,W$119)+'СЕТ СН'!$I$9+СВЦЭМ!$D$10+'СЕТ СН'!$I$6-'СЕТ СН'!$I$19</f>
        <v>1850.9833854399999</v>
      </c>
      <c r="X144" s="36">
        <f>SUMIFS(СВЦЭМ!$C$39:$C$782,СВЦЭМ!$A$39:$A$782,$A144,СВЦЭМ!$B$39:$B$782,X$119)+'СЕТ СН'!$I$9+СВЦЭМ!$D$10+'СЕТ СН'!$I$6-'СЕТ СН'!$I$19</f>
        <v>1858.2875984299999</v>
      </c>
      <c r="Y144" s="36">
        <f>SUMIFS(СВЦЭМ!$C$39:$C$782,СВЦЭМ!$A$39:$A$782,$A144,СВЦЭМ!$B$39:$B$782,Y$119)+'СЕТ СН'!$I$9+СВЦЭМ!$D$10+'СЕТ СН'!$I$6-'СЕТ СН'!$I$19</f>
        <v>1912.7143386399998</v>
      </c>
    </row>
    <row r="145" spans="1:26" ht="15.75" x14ac:dyDescent="0.2">
      <c r="A145" s="35">
        <f t="shared" si="3"/>
        <v>44677</v>
      </c>
      <c r="B145" s="36">
        <f>SUMIFS(СВЦЭМ!$C$39:$C$782,СВЦЭМ!$A$39:$A$782,$A145,СВЦЭМ!$B$39:$B$782,B$119)+'СЕТ СН'!$I$9+СВЦЭМ!$D$10+'СЕТ СН'!$I$6-'СЕТ СН'!$I$19</f>
        <v>1902.1913835</v>
      </c>
      <c r="C145" s="36">
        <f>SUMIFS(СВЦЭМ!$C$39:$C$782,СВЦЭМ!$A$39:$A$782,$A145,СВЦЭМ!$B$39:$B$782,C$119)+'СЕТ СН'!$I$9+СВЦЭМ!$D$10+'СЕТ СН'!$I$6-'СЕТ СН'!$I$19</f>
        <v>1919.0711948199998</v>
      </c>
      <c r="D145" s="36">
        <f>SUMIFS(СВЦЭМ!$C$39:$C$782,СВЦЭМ!$A$39:$A$782,$A145,СВЦЭМ!$B$39:$B$782,D$119)+'СЕТ СН'!$I$9+СВЦЭМ!$D$10+'СЕТ СН'!$I$6-'СЕТ СН'!$I$19</f>
        <v>1948.74232841</v>
      </c>
      <c r="E145" s="36">
        <f>SUMIFS(СВЦЭМ!$C$39:$C$782,СВЦЭМ!$A$39:$A$782,$A145,СВЦЭМ!$B$39:$B$782,E$119)+'СЕТ СН'!$I$9+СВЦЭМ!$D$10+'СЕТ СН'!$I$6-'СЕТ СН'!$I$19</f>
        <v>2012.7223583</v>
      </c>
      <c r="F145" s="36">
        <f>SUMIFS(СВЦЭМ!$C$39:$C$782,СВЦЭМ!$A$39:$A$782,$A145,СВЦЭМ!$B$39:$B$782,F$119)+'СЕТ СН'!$I$9+СВЦЭМ!$D$10+'СЕТ СН'!$I$6-'СЕТ СН'!$I$19</f>
        <v>2013.91368474</v>
      </c>
      <c r="G145" s="36">
        <f>SUMIFS(СВЦЭМ!$C$39:$C$782,СВЦЭМ!$A$39:$A$782,$A145,СВЦЭМ!$B$39:$B$782,G$119)+'СЕТ СН'!$I$9+СВЦЭМ!$D$10+'СЕТ СН'!$I$6-'СЕТ СН'!$I$19</f>
        <v>2026.7588165499999</v>
      </c>
      <c r="H145" s="36">
        <f>SUMIFS(СВЦЭМ!$C$39:$C$782,СВЦЭМ!$A$39:$A$782,$A145,СВЦЭМ!$B$39:$B$782,H$119)+'СЕТ СН'!$I$9+СВЦЭМ!$D$10+'СЕТ СН'!$I$6-'СЕТ СН'!$I$19</f>
        <v>1977.55830608</v>
      </c>
      <c r="I145" s="36">
        <f>SUMIFS(СВЦЭМ!$C$39:$C$782,СВЦЭМ!$A$39:$A$782,$A145,СВЦЭМ!$B$39:$B$782,I$119)+'СЕТ СН'!$I$9+СВЦЭМ!$D$10+'СЕТ СН'!$I$6-'СЕТ СН'!$I$19</f>
        <v>1931.33398541</v>
      </c>
      <c r="J145" s="36">
        <f>SUMIFS(СВЦЭМ!$C$39:$C$782,СВЦЭМ!$A$39:$A$782,$A145,СВЦЭМ!$B$39:$B$782,J$119)+'СЕТ СН'!$I$9+СВЦЭМ!$D$10+'СЕТ СН'!$I$6-'СЕТ СН'!$I$19</f>
        <v>1870.8480102199999</v>
      </c>
      <c r="K145" s="36">
        <f>SUMIFS(СВЦЭМ!$C$39:$C$782,СВЦЭМ!$A$39:$A$782,$A145,СВЦЭМ!$B$39:$B$782,K$119)+'СЕТ СН'!$I$9+СВЦЭМ!$D$10+'СЕТ СН'!$I$6-'СЕТ СН'!$I$19</f>
        <v>1818.57431683</v>
      </c>
      <c r="L145" s="36">
        <f>SUMIFS(СВЦЭМ!$C$39:$C$782,СВЦЭМ!$A$39:$A$782,$A145,СВЦЭМ!$B$39:$B$782,L$119)+'СЕТ СН'!$I$9+СВЦЭМ!$D$10+'СЕТ СН'!$I$6-'СЕТ СН'!$I$19</f>
        <v>1814.8500184299999</v>
      </c>
      <c r="M145" s="36">
        <f>SUMIFS(СВЦЭМ!$C$39:$C$782,СВЦЭМ!$A$39:$A$782,$A145,СВЦЭМ!$B$39:$B$782,M$119)+'СЕТ СН'!$I$9+СВЦЭМ!$D$10+'СЕТ СН'!$I$6-'СЕТ СН'!$I$19</f>
        <v>1811.7630516099998</v>
      </c>
      <c r="N145" s="36">
        <f>SUMIFS(СВЦЭМ!$C$39:$C$782,СВЦЭМ!$A$39:$A$782,$A145,СВЦЭМ!$B$39:$B$782,N$119)+'СЕТ СН'!$I$9+СВЦЭМ!$D$10+'СЕТ СН'!$I$6-'СЕТ СН'!$I$19</f>
        <v>1813.977337</v>
      </c>
      <c r="O145" s="36">
        <f>SUMIFS(СВЦЭМ!$C$39:$C$782,СВЦЭМ!$A$39:$A$782,$A145,СВЦЭМ!$B$39:$B$782,O$119)+'СЕТ СН'!$I$9+СВЦЭМ!$D$10+'СЕТ СН'!$I$6-'СЕТ СН'!$I$19</f>
        <v>1833.38547735</v>
      </c>
      <c r="P145" s="36">
        <f>SUMIFS(СВЦЭМ!$C$39:$C$782,СВЦЭМ!$A$39:$A$782,$A145,СВЦЭМ!$B$39:$B$782,P$119)+'СЕТ СН'!$I$9+СВЦЭМ!$D$10+'СЕТ СН'!$I$6-'СЕТ СН'!$I$19</f>
        <v>1831.5043250399999</v>
      </c>
      <c r="Q145" s="36">
        <f>SUMIFS(СВЦЭМ!$C$39:$C$782,СВЦЭМ!$A$39:$A$782,$A145,СВЦЭМ!$B$39:$B$782,Q$119)+'СЕТ СН'!$I$9+СВЦЭМ!$D$10+'СЕТ СН'!$I$6-'СЕТ СН'!$I$19</f>
        <v>1837.55293519</v>
      </c>
      <c r="R145" s="36">
        <f>SUMIFS(СВЦЭМ!$C$39:$C$782,СВЦЭМ!$A$39:$A$782,$A145,СВЦЭМ!$B$39:$B$782,R$119)+'СЕТ СН'!$I$9+СВЦЭМ!$D$10+'СЕТ СН'!$I$6-'СЕТ СН'!$I$19</f>
        <v>1821.63329679</v>
      </c>
      <c r="S145" s="36">
        <f>SUMIFS(СВЦЭМ!$C$39:$C$782,СВЦЭМ!$A$39:$A$782,$A145,СВЦЭМ!$B$39:$B$782,S$119)+'СЕТ СН'!$I$9+СВЦЭМ!$D$10+'СЕТ СН'!$I$6-'СЕТ СН'!$I$19</f>
        <v>1833.95238638</v>
      </c>
      <c r="T145" s="36">
        <f>SUMIFS(СВЦЭМ!$C$39:$C$782,СВЦЭМ!$A$39:$A$782,$A145,СВЦЭМ!$B$39:$B$782,T$119)+'СЕТ СН'!$I$9+СВЦЭМ!$D$10+'СЕТ СН'!$I$6-'СЕТ СН'!$I$19</f>
        <v>1798.2005319799998</v>
      </c>
      <c r="U145" s="36">
        <f>SUMIFS(СВЦЭМ!$C$39:$C$782,СВЦЭМ!$A$39:$A$782,$A145,СВЦЭМ!$B$39:$B$782,U$119)+'СЕТ СН'!$I$9+СВЦЭМ!$D$10+'СЕТ СН'!$I$6-'СЕТ СН'!$I$19</f>
        <v>1764.9618367799999</v>
      </c>
      <c r="V145" s="36">
        <f>SUMIFS(СВЦЭМ!$C$39:$C$782,СВЦЭМ!$A$39:$A$782,$A145,СВЦЭМ!$B$39:$B$782,V$119)+'СЕТ СН'!$I$9+СВЦЭМ!$D$10+'СЕТ СН'!$I$6-'СЕТ СН'!$I$19</f>
        <v>1745.6830518999998</v>
      </c>
      <c r="W145" s="36">
        <f>SUMIFS(СВЦЭМ!$C$39:$C$782,СВЦЭМ!$A$39:$A$782,$A145,СВЦЭМ!$B$39:$B$782,W$119)+'СЕТ СН'!$I$9+СВЦЭМ!$D$10+'СЕТ СН'!$I$6-'СЕТ СН'!$I$19</f>
        <v>1755.22709607</v>
      </c>
      <c r="X145" s="36">
        <f>SUMIFS(СВЦЭМ!$C$39:$C$782,СВЦЭМ!$A$39:$A$782,$A145,СВЦЭМ!$B$39:$B$782,X$119)+'СЕТ СН'!$I$9+СВЦЭМ!$D$10+'СЕТ СН'!$I$6-'СЕТ СН'!$I$19</f>
        <v>1800.3879276599998</v>
      </c>
      <c r="Y145" s="36">
        <f>SUMIFS(СВЦЭМ!$C$39:$C$782,СВЦЭМ!$A$39:$A$782,$A145,СВЦЭМ!$B$39:$B$782,Y$119)+'СЕТ СН'!$I$9+СВЦЭМ!$D$10+'СЕТ СН'!$I$6-'СЕТ СН'!$I$19</f>
        <v>1835.57289184</v>
      </c>
    </row>
    <row r="146" spans="1:26" ht="15.75" x14ac:dyDescent="0.2">
      <c r="A146" s="35">
        <f t="shared" si="3"/>
        <v>44678</v>
      </c>
      <c r="B146" s="36">
        <f>SUMIFS(СВЦЭМ!$C$39:$C$782,СВЦЭМ!$A$39:$A$782,$A146,СВЦЭМ!$B$39:$B$782,B$119)+'СЕТ СН'!$I$9+СВЦЭМ!$D$10+'СЕТ СН'!$I$6-'СЕТ СН'!$I$19</f>
        <v>1916.7548962399999</v>
      </c>
      <c r="C146" s="36">
        <f>SUMIFS(СВЦЭМ!$C$39:$C$782,СВЦЭМ!$A$39:$A$782,$A146,СВЦЭМ!$B$39:$B$782,C$119)+'СЕТ СН'!$I$9+СВЦЭМ!$D$10+'СЕТ СН'!$I$6-'СЕТ СН'!$I$19</f>
        <v>1930.24171204</v>
      </c>
      <c r="D146" s="36">
        <f>SUMIFS(СВЦЭМ!$C$39:$C$782,СВЦЭМ!$A$39:$A$782,$A146,СВЦЭМ!$B$39:$B$782,D$119)+'СЕТ СН'!$I$9+СВЦЭМ!$D$10+'СЕТ СН'!$I$6-'СЕТ СН'!$I$19</f>
        <v>1949.93274034</v>
      </c>
      <c r="E146" s="36">
        <f>SUMIFS(СВЦЭМ!$C$39:$C$782,СВЦЭМ!$A$39:$A$782,$A146,СВЦЭМ!$B$39:$B$782,E$119)+'СЕТ СН'!$I$9+СВЦЭМ!$D$10+'СЕТ СН'!$I$6-'СЕТ СН'!$I$19</f>
        <v>2009.2465754999998</v>
      </c>
      <c r="F146" s="36">
        <f>SUMIFS(СВЦЭМ!$C$39:$C$782,СВЦЭМ!$A$39:$A$782,$A146,СВЦЭМ!$B$39:$B$782,F$119)+'СЕТ СН'!$I$9+СВЦЭМ!$D$10+'СЕТ СН'!$I$6-'СЕТ СН'!$I$19</f>
        <v>2011.8779952699999</v>
      </c>
      <c r="G146" s="36">
        <f>SUMIFS(СВЦЭМ!$C$39:$C$782,СВЦЭМ!$A$39:$A$782,$A146,СВЦЭМ!$B$39:$B$782,G$119)+'СЕТ СН'!$I$9+СВЦЭМ!$D$10+'СЕТ СН'!$I$6-'СЕТ СН'!$I$19</f>
        <v>2002.66113369</v>
      </c>
      <c r="H146" s="36">
        <f>SUMIFS(СВЦЭМ!$C$39:$C$782,СВЦЭМ!$A$39:$A$782,$A146,СВЦЭМ!$B$39:$B$782,H$119)+'СЕТ СН'!$I$9+СВЦЭМ!$D$10+'СЕТ СН'!$I$6-'СЕТ СН'!$I$19</f>
        <v>1950.7714604599998</v>
      </c>
      <c r="I146" s="36">
        <f>SUMIFS(СВЦЭМ!$C$39:$C$782,СВЦЭМ!$A$39:$A$782,$A146,СВЦЭМ!$B$39:$B$782,I$119)+'СЕТ СН'!$I$9+СВЦЭМ!$D$10+'СЕТ СН'!$I$6-'СЕТ СН'!$I$19</f>
        <v>1922.9549915699999</v>
      </c>
      <c r="J146" s="36">
        <f>SUMIFS(СВЦЭМ!$C$39:$C$782,СВЦЭМ!$A$39:$A$782,$A146,СВЦЭМ!$B$39:$B$782,J$119)+'СЕТ СН'!$I$9+СВЦЭМ!$D$10+'СЕТ СН'!$I$6-'СЕТ СН'!$I$19</f>
        <v>1891.46050251</v>
      </c>
      <c r="K146" s="36">
        <f>SUMIFS(СВЦЭМ!$C$39:$C$782,СВЦЭМ!$A$39:$A$782,$A146,СВЦЭМ!$B$39:$B$782,K$119)+'СЕТ СН'!$I$9+СВЦЭМ!$D$10+'СЕТ СН'!$I$6-'СЕТ СН'!$I$19</f>
        <v>1877.55350484</v>
      </c>
      <c r="L146" s="36">
        <f>SUMIFS(СВЦЭМ!$C$39:$C$782,СВЦЭМ!$A$39:$A$782,$A146,СВЦЭМ!$B$39:$B$782,L$119)+'СЕТ СН'!$I$9+СВЦЭМ!$D$10+'СЕТ СН'!$I$6-'СЕТ СН'!$I$19</f>
        <v>1872.3595608199998</v>
      </c>
      <c r="M146" s="36">
        <f>SUMIFS(СВЦЭМ!$C$39:$C$782,СВЦЭМ!$A$39:$A$782,$A146,СВЦЭМ!$B$39:$B$782,M$119)+'СЕТ СН'!$I$9+СВЦЭМ!$D$10+'СЕТ СН'!$I$6-'СЕТ СН'!$I$19</f>
        <v>1869.7267970999999</v>
      </c>
      <c r="N146" s="36">
        <f>SUMIFS(СВЦЭМ!$C$39:$C$782,СВЦЭМ!$A$39:$A$782,$A146,СВЦЭМ!$B$39:$B$782,N$119)+'СЕТ СН'!$I$9+СВЦЭМ!$D$10+'СЕТ СН'!$I$6-'СЕТ СН'!$I$19</f>
        <v>1882.5262866399999</v>
      </c>
      <c r="O146" s="36">
        <f>SUMIFS(СВЦЭМ!$C$39:$C$782,СВЦЭМ!$A$39:$A$782,$A146,СВЦЭМ!$B$39:$B$782,O$119)+'СЕТ СН'!$I$9+СВЦЭМ!$D$10+'СЕТ СН'!$I$6-'СЕТ СН'!$I$19</f>
        <v>1908.4247989799999</v>
      </c>
      <c r="P146" s="36">
        <f>SUMIFS(СВЦЭМ!$C$39:$C$782,СВЦЭМ!$A$39:$A$782,$A146,СВЦЭМ!$B$39:$B$782,P$119)+'СЕТ СН'!$I$9+СВЦЭМ!$D$10+'СЕТ СН'!$I$6-'СЕТ СН'!$I$19</f>
        <v>1907.7032569199998</v>
      </c>
      <c r="Q146" s="36">
        <f>SUMIFS(СВЦЭМ!$C$39:$C$782,СВЦЭМ!$A$39:$A$782,$A146,СВЦЭМ!$B$39:$B$782,Q$119)+'СЕТ СН'!$I$9+СВЦЭМ!$D$10+'СЕТ СН'!$I$6-'СЕТ СН'!$I$19</f>
        <v>1908.34008483</v>
      </c>
      <c r="R146" s="36">
        <f>SUMIFS(СВЦЭМ!$C$39:$C$782,СВЦЭМ!$A$39:$A$782,$A146,СВЦЭМ!$B$39:$B$782,R$119)+'СЕТ СН'!$I$9+СВЦЭМ!$D$10+'СЕТ СН'!$I$6-'СЕТ СН'!$I$19</f>
        <v>1908.3129114199999</v>
      </c>
      <c r="S146" s="36">
        <f>SUMIFS(СВЦЭМ!$C$39:$C$782,СВЦЭМ!$A$39:$A$782,$A146,СВЦЭМ!$B$39:$B$782,S$119)+'СЕТ СН'!$I$9+СВЦЭМ!$D$10+'СЕТ СН'!$I$6-'СЕТ СН'!$I$19</f>
        <v>1899.35423474</v>
      </c>
      <c r="T146" s="36">
        <f>SUMIFS(СВЦЭМ!$C$39:$C$782,СВЦЭМ!$A$39:$A$782,$A146,СВЦЭМ!$B$39:$B$782,T$119)+'СЕТ СН'!$I$9+СВЦЭМ!$D$10+'СЕТ СН'!$I$6-'СЕТ СН'!$I$19</f>
        <v>1884.9346392</v>
      </c>
      <c r="U146" s="36">
        <f>SUMIFS(СВЦЭМ!$C$39:$C$782,СВЦЭМ!$A$39:$A$782,$A146,СВЦЭМ!$B$39:$B$782,U$119)+'СЕТ СН'!$I$9+СВЦЭМ!$D$10+'СЕТ СН'!$I$6-'СЕТ СН'!$I$19</f>
        <v>1869.32105381</v>
      </c>
      <c r="V146" s="36">
        <f>SUMIFS(СВЦЭМ!$C$39:$C$782,СВЦЭМ!$A$39:$A$782,$A146,СВЦЭМ!$B$39:$B$782,V$119)+'СЕТ СН'!$I$9+СВЦЭМ!$D$10+'СЕТ СН'!$I$6-'СЕТ СН'!$I$19</f>
        <v>1848.4323328</v>
      </c>
      <c r="W146" s="36">
        <f>SUMIFS(СВЦЭМ!$C$39:$C$782,СВЦЭМ!$A$39:$A$782,$A146,СВЦЭМ!$B$39:$B$782,W$119)+'СЕТ СН'!$I$9+СВЦЭМ!$D$10+'СЕТ СН'!$I$6-'СЕТ СН'!$I$19</f>
        <v>1830.0515726599999</v>
      </c>
      <c r="X146" s="36">
        <f>SUMIFS(СВЦЭМ!$C$39:$C$782,СВЦЭМ!$A$39:$A$782,$A146,СВЦЭМ!$B$39:$B$782,X$119)+'СЕТ СН'!$I$9+СВЦЭМ!$D$10+'СЕТ СН'!$I$6-'СЕТ СН'!$I$19</f>
        <v>1870.1284811599999</v>
      </c>
      <c r="Y146" s="36">
        <f>SUMIFS(СВЦЭМ!$C$39:$C$782,СВЦЭМ!$A$39:$A$782,$A146,СВЦЭМ!$B$39:$B$782,Y$119)+'СЕТ СН'!$I$9+СВЦЭМ!$D$10+'СЕТ СН'!$I$6-'СЕТ СН'!$I$19</f>
        <v>1909.84362078</v>
      </c>
    </row>
    <row r="147" spans="1:26" ht="15.75" x14ac:dyDescent="0.2">
      <c r="A147" s="35">
        <f t="shared" si="3"/>
        <v>44679</v>
      </c>
      <c r="B147" s="36">
        <f>SUMIFS(СВЦЭМ!$C$39:$C$782,СВЦЭМ!$A$39:$A$782,$A147,СВЦЭМ!$B$39:$B$782,B$119)+'СЕТ СН'!$I$9+СВЦЭМ!$D$10+'СЕТ СН'!$I$6-'СЕТ СН'!$I$19</f>
        <v>2011.5593246999999</v>
      </c>
      <c r="C147" s="36">
        <f>SUMIFS(СВЦЭМ!$C$39:$C$782,СВЦЭМ!$A$39:$A$782,$A147,СВЦЭМ!$B$39:$B$782,C$119)+'СЕТ СН'!$I$9+СВЦЭМ!$D$10+'СЕТ СН'!$I$6-'СЕТ СН'!$I$19</f>
        <v>1991.23839933</v>
      </c>
      <c r="D147" s="36">
        <f>SUMIFS(СВЦЭМ!$C$39:$C$782,СВЦЭМ!$A$39:$A$782,$A147,СВЦЭМ!$B$39:$B$782,D$119)+'СЕТ СН'!$I$9+СВЦЭМ!$D$10+'СЕТ СН'!$I$6-'СЕТ СН'!$I$19</f>
        <v>2018.96246778</v>
      </c>
      <c r="E147" s="36">
        <f>SUMIFS(СВЦЭМ!$C$39:$C$782,СВЦЭМ!$A$39:$A$782,$A147,СВЦЭМ!$B$39:$B$782,E$119)+'СЕТ СН'!$I$9+СВЦЭМ!$D$10+'СЕТ СН'!$I$6-'СЕТ СН'!$I$19</f>
        <v>2015.5786464099999</v>
      </c>
      <c r="F147" s="36">
        <f>SUMIFS(СВЦЭМ!$C$39:$C$782,СВЦЭМ!$A$39:$A$782,$A147,СВЦЭМ!$B$39:$B$782,F$119)+'СЕТ СН'!$I$9+СВЦЭМ!$D$10+'СЕТ СН'!$I$6-'СЕТ СН'!$I$19</f>
        <v>2034.98899104</v>
      </c>
      <c r="G147" s="36">
        <f>SUMIFS(СВЦЭМ!$C$39:$C$782,СВЦЭМ!$A$39:$A$782,$A147,СВЦЭМ!$B$39:$B$782,G$119)+'СЕТ СН'!$I$9+СВЦЭМ!$D$10+'СЕТ СН'!$I$6-'СЕТ СН'!$I$19</f>
        <v>2015.5565708399999</v>
      </c>
      <c r="H147" s="36">
        <f>SUMIFS(СВЦЭМ!$C$39:$C$782,СВЦЭМ!$A$39:$A$782,$A147,СВЦЭМ!$B$39:$B$782,H$119)+'СЕТ СН'!$I$9+СВЦЭМ!$D$10+'СЕТ СН'!$I$6-'СЕТ СН'!$I$19</f>
        <v>1947.25660137</v>
      </c>
      <c r="I147" s="36">
        <f>SUMIFS(СВЦЭМ!$C$39:$C$782,СВЦЭМ!$A$39:$A$782,$A147,СВЦЭМ!$B$39:$B$782,I$119)+'СЕТ СН'!$I$9+СВЦЭМ!$D$10+'СЕТ СН'!$I$6-'СЕТ СН'!$I$19</f>
        <v>1878.74184939</v>
      </c>
      <c r="J147" s="36">
        <f>SUMIFS(СВЦЭМ!$C$39:$C$782,СВЦЭМ!$A$39:$A$782,$A147,СВЦЭМ!$B$39:$B$782,J$119)+'СЕТ СН'!$I$9+СВЦЭМ!$D$10+'СЕТ СН'!$I$6-'СЕТ СН'!$I$19</f>
        <v>1878.41556322</v>
      </c>
      <c r="K147" s="36">
        <f>SUMIFS(СВЦЭМ!$C$39:$C$782,СВЦЭМ!$A$39:$A$782,$A147,СВЦЭМ!$B$39:$B$782,K$119)+'СЕТ СН'!$I$9+СВЦЭМ!$D$10+'СЕТ СН'!$I$6-'СЕТ СН'!$I$19</f>
        <v>1890.5832607099999</v>
      </c>
      <c r="L147" s="36">
        <f>SUMIFS(СВЦЭМ!$C$39:$C$782,СВЦЭМ!$A$39:$A$782,$A147,СВЦЭМ!$B$39:$B$782,L$119)+'СЕТ СН'!$I$9+СВЦЭМ!$D$10+'СЕТ СН'!$I$6-'СЕТ СН'!$I$19</f>
        <v>1893.17570929</v>
      </c>
      <c r="M147" s="36">
        <f>SUMIFS(СВЦЭМ!$C$39:$C$782,СВЦЭМ!$A$39:$A$782,$A147,СВЦЭМ!$B$39:$B$782,M$119)+'СЕТ СН'!$I$9+СВЦЭМ!$D$10+'СЕТ СН'!$I$6-'СЕТ СН'!$I$19</f>
        <v>1928.2449494099999</v>
      </c>
      <c r="N147" s="36">
        <f>SUMIFS(СВЦЭМ!$C$39:$C$782,СВЦЭМ!$A$39:$A$782,$A147,СВЦЭМ!$B$39:$B$782,N$119)+'СЕТ СН'!$I$9+СВЦЭМ!$D$10+'СЕТ СН'!$I$6-'СЕТ СН'!$I$19</f>
        <v>1881.97284612</v>
      </c>
      <c r="O147" s="36">
        <f>SUMIFS(СВЦЭМ!$C$39:$C$782,СВЦЭМ!$A$39:$A$782,$A147,СВЦЭМ!$B$39:$B$782,O$119)+'СЕТ СН'!$I$9+СВЦЭМ!$D$10+'СЕТ СН'!$I$6-'СЕТ СН'!$I$19</f>
        <v>1844.67184501</v>
      </c>
      <c r="P147" s="36">
        <f>SUMIFS(СВЦЭМ!$C$39:$C$782,СВЦЭМ!$A$39:$A$782,$A147,СВЦЭМ!$B$39:$B$782,P$119)+'СЕТ СН'!$I$9+СВЦЭМ!$D$10+'СЕТ СН'!$I$6-'СЕТ СН'!$I$19</f>
        <v>1843.9045158699998</v>
      </c>
      <c r="Q147" s="36">
        <f>SUMIFS(СВЦЭМ!$C$39:$C$782,СВЦЭМ!$A$39:$A$782,$A147,СВЦЭМ!$B$39:$B$782,Q$119)+'СЕТ СН'!$I$9+СВЦЭМ!$D$10+'СЕТ СН'!$I$6-'СЕТ СН'!$I$19</f>
        <v>1868.8581055499999</v>
      </c>
      <c r="R147" s="36">
        <f>SUMIFS(СВЦЭМ!$C$39:$C$782,СВЦЭМ!$A$39:$A$782,$A147,СВЦЭМ!$B$39:$B$782,R$119)+'СЕТ СН'!$I$9+СВЦЭМ!$D$10+'СЕТ СН'!$I$6-'СЕТ СН'!$I$19</f>
        <v>1941.3197028299999</v>
      </c>
      <c r="S147" s="36">
        <f>SUMIFS(СВЦЭМ!$C$39:$C$782,СВЦЭМ!$A$39:$A$782,$A147,СВЦЭМ!$B$39:$B$782,S$119)+'СЕТ СН'!$I$9+СВЦЭМ!$D$10+'СЕТ СН'!$I$6-'СЕТ СН'!$I$19</f>
        <v>1994.2942022</v>
      </c>
      <c r="T147" s="36">
        <f>SUMIFS(СВЦЭМ!$C$39:$C$782,СВЦЭМ!$A$39:$A$782,$A147,СВЦЭМ!$B$39:$B$782,T$119)+'СЕТ СН'!$I$9+СВЦЭМ!$D$10+'СЕТ СН'!$I$6-'СЕТ СН'!$I$19</f>
        <v>1970.8901608199999</v>
      </c>
      <c r="U147" s="36">
        <f>SUMIFS(СВЦЭМ!$C$39:$C$782,СВЦЭМ!$A$39:$A$782,$A147,СВЦЭМ!$B$39:$B$782,U$119)+'СЕТ СН'!$I$9+СВЦЭМ!$D$10+'СЕТ СН'!$I$6-'СЕТ СН'!$I$19</f>
        <v>1916.8048421399999</v>
      </c>
      <c r="V147" s="36">
        <f>SUMIFS(СВЦЭМ!$C$39:$C$782,СВЦЭМ!$A$39:$A$782,$A147,СВЦЭМ!$B$39:$B$782,V$119)+'СЕТ СН'!$I$9+СВЦЭМ!$D$10+'СЕТ СН'!$I$6-'СЕТ СН'!$I$19</f>
        <v>1933.1662988599999</v>
      </c>
      <c r="W147" s="36">
        <f>SUMIFS(СВЦЭМ!$C$39:$C$782,СВЦЭМ!$A$39:$A$782,$A147,СВЦЭМ!$B$39:$B$782,W$119)+'СЕТ СН'!$I$9+СВЦЭМ!$D$10+'СЕТ СН'!$I$6-'СЕТ СН'!$I$19</f>
        <v>1929.8554129199999</v>
      </c>
      <c r="X147" s="36">
        <f>SUMIFS(СВЦЭМ!$C$39:$C$782,СВЦЭМ!$A$39:$A$782,$A147,СВЦЭМ!$B$39:$B$782,X$119)+'СЕТ СН'!$I$9+СВЦЭМ!$D$10+'СЕТ СН'!$I$6-'СЕТ СН'!$I$19</f>
        <v>1976.4252619899999</v>
      </c>
      <c r="Y147" s="36">
        <f>SUMIFS(СВЦЭМ!$C$39:$C$782,СВЦЭМ!$A$39:$A$782,$A147,СВЦЭМ!$B$39:$B$782,Y$119)+'СЕТ СН'!$I$9+СВЦЭМ!$D$10+'СЕТ СН'!$I$6-'СЕТ СН'!$I$19</f>
        <v>2021.1212542399999</v>
      </c>
    </row>
    <row r="148" spans="1:26" ht="15.75" x14ac:dyDescent="0.2">
      <c r="A148" s="35">
        <f t="shared" si="3"/>
        <v>44680</v>
      </c>
      <c r="B148" s="36">
        <f>SUMIFS(СВЦЭМ!$C$39:$C$782,СВЦЭМ!$A$39:$A$782,$A148,СВЦЭМ!$B$39:$B$782,B$119)+'СЕТ СН'!$I$9+СВЦЭМ!$D$10+'СЕТ СН'!$I$6-'СЕТ СН'!$I$19</f>
        <v>1988.10194718</v>
      </c>
      <c r="C148" s="36">
        <f>SUMIFS(СВЦЭМ!$C$39:$C$782,СВЦЭМ!$A$39:$A$782,$A148,СВЦЭМ!$B$39:$B$782,C$119)+'СЕТ СН'!$I$9+СВЦЭМ!$D$10+'СЕТ СН'!$I$6-'СЕТ СН'!$I$19</f>
        <v>2008.0486491899999</v>
      </c>
      <c r="D148" s="36">
        <f>SUMIFS(СВЦЭМ!$C$39:$C$782,СВЦЭМ!$A$39:$A$782,$A148,СВЦЭМ!$B$39:$B$782,D$119)+'СЕТ СН'!$I$9+СВЦЭМ!$D$10+'СЕТ СН'!$I$6-'СЕТ СН'!$I$19</f>
        <v>2019.9761818099998</v>
      </c>
      <c r="E148" s="36">
        <f>SUMIFS(СВЦЭМ!$C$39:$C$782,СВЦЭМ!$A$39:$A$782,$A148,СВЦЭМ!$B$39:$B$782,E$119)+'СЕТ СН'!$I$9+СВЦЭМ!$D$10+'СЕТ СН'!$I$6-'СЕТ СН'!$I$19</f>
        <v>2020.8314732899998</v>
      </c>
      <c r="F148" s="36">
        <f>SUMIFS(СВЦЭМ!$C$39:$C$782,СВЦЭМ!$A$39:$A$782,$A148,СВЦЭМ!$B$39:$B$782,F$119)+'СЕТ СН'!$I$9+СВЦЭМ!$D$10+'СЕТ СН'!$I$6-'СЕТ СН'!$I$19</f>
        <v>2015.5738521799999</v>
      </c>
      <c r="G148" s="36">
        <f>SUMIFS(СВЦЭМ!$C$39:$C$782,СВЦЭМ!$A$39:$A$782,$A148,СВЦЭМ!$B$39:$B$782,G$119)+'СЕТ СН'!$I$9+СВЦЭМ!$D$10+'СЕТ СН'!$I$6-'СЕТ СН'!$I$19</f>
        <v>1987.87350917</v>
      </c>
      <c r="H148" s="36">
        <f>SUMIFS(СВЦЭМ!$C$39:$C$782,СВЦЭМ!$A$39:$A$782,$A148,СВЦЭМ!$B$39:$B$782,H$119)+'СЕТ СН'!$I$9+СВЦЭМ!$D$10+'СЕТ СН'!$I$6-'СЕТ СН'!$I$19</f>
        <v>1941.6714309499998</v>
      </c>
      <c r="I148" s="36">
        <f>SUMIFS(СВЦЭМ!$C$39:$C$782,СВЦЭМ!$A$39:$A$782,$A148,СВЦЭМ!$B$39:$B$782,I$119)+'СЕТ СН'!$I$9+СВЦЭМ!$D$10+'СЕТ СН'!$I$6-'СЕТ СН'!$I$19</f>
        <v>1897.2703480999999</v>
      </c>
      <c r="J148" s="36">
        <f>SUMIFS(СВЦЭМ!$C$39:$C$782,СВЦЭМ!$A$39:$A$782,$A148,СВЦЭМ!$B$39:$B$782,J$119)+'СЕТ СН'!$I$9+СВЦЭМ!$D$10+'СЕТ СН'!$I$6-'СЕТ СН'!$I$19</f>
        <v>1865.1619982699999</v>
      </c>
      <c r="K148" s="36">
        <f>SUMIFS(СВЦЭМ!$C$39:$C$782,СВЦЭМ!$A$39:$A$782,$A148,СВЦЭМ!$B$39:$B$782,K$119)+'СЕТ СН'!$I$9+СВЦЭМ!$D$10+'СЕТ СН'!$I$6-'СЕТ СН'!$I$19</f>
        <v>1860.1296612599999</v>
      </c>
      <c r="L148" s="36">
        <f>SUMIFS(СВЦЭМ!$C$39:$C$782,СВЦЭМ!$A$39:$A$782,$A148,СВЦЭМ!$B$39:$B$782,L$119)+'СЕТ СН'!$I$9+СВЦЭМ!$D$10+'СЕТ СН'!$I$6-'СЕТ СН'!$I$19</f>
        <v>1878.80001823</v>
      </c>
      <c r="M148" s="36">
        <f>SUMIFS(СВЦЭМ!$C$39:$C$782,СВЦЭМ!$A$39:$A$782,$A148,СВЦЭМ!$B$39:$B$782,M$119)+'СЕТ СН'!$I$9+СВЦЭМ!$D$10+'СЕТ СН'!$I$6-'СЕТ СН'!$I$19</f>
        <v>1908.17693037</v>
      </c>
      <c r="N148" s="36">
        <f>SUMIFS(СВЦЭМ!$C$39:$C$782,СВЦЭМ!$A$39:$A$782,$A148,СВЦЭМ!$B$39:$B$782,N$119)+'СЕТ СН'!$I$9+СВЦЭМ!$D$10+'СЕТ СН'!$I$6-'СЕТ СН'!$I$19</f>
        <v>1934.3713661299998</v>
      </c>
      <c r="O148" s="36">
        <f>SUMIFS(СВЦЭМ!$C$39:$C$782,СВЦЭМ!$A$39:$A$782,$A148,СВЦЭМ!$B$39:$B$782,O$119)+'СЕТ СН'!$I$9+СВЦЭМ!$D$10+'СЕТ СН'!$I$6-'СЕТ СН'!$I$19</f>
        <v>1898.91952818</v>
      </c>
      <c r="P148" s="36">
        <f>SUMIFS(СВЦЭМ!$C$39:$C$782,СВЦЭМ!$A$39:$A$782,$A148,СВЦЭМ!$B$39:$B$782,P$119)+'СЕТ СН'!$I$9+СВЦЭМ!$D$10+'СЕТ СН'!$I$6-'СЕТ СН'!$I$19</f>
        <v>1919.01729153</v>
      </c>
      <c r="Q148" s="36">
        <f>SUMIFS(СВЦЭМ!$C$39:$C$782,СВЦЭМ!$A$39:$A$782,$A148,СВЦЭМ!$B$39:$B$782,Q$119)+'СЕТ СН'!$I$9+СВЦЭМ!$D$10+'СЕТ СН'!$I$6-'СЕТ СН'!$I$19</f>
        <v>1945.1708985999999</v>
      </c>
      <c r="R148" s="36">
        <f>SUMIFS(СВЦЭМ!$C$39:$C$782,СВЦЭМ!$A$39:$A$782,$A148,СВЦЭМ!$B$39:$B$782,R$119)+'СЕТ СН'!$I$9+СВЦЭМ!$D$10+'СЕТ СН'!$I$6-'СЕТ СН'!$I$19</f>
        <v>1923.81990531</v>
      </c>
      <c r="S148" s="36">
        <f>SUMIFS(СВЦЭМ!$C$39:$C$782,СВЦЭМ!$A$39:$A$782,$A148,СВЦЭМ!$B$39:$B$782,S$119)+'СЕТ СН'!$I$9+СВЦЭМ!$D$10+'СЕТ СН'!$I$6-'СЕТ СН'!$I$19</f>
        <v>1934.34650231</v>
      </c>
      <c r="T148" s="36">
        <f>SUMIFS(СВЦЭМ!$C$39:$C$782,СВЦЭМ!$A$39:$A$782,$A148,СВЦЭМ!$B$39:$B$782,T$119)+'СЕТ СН'!$I$9+СВЦЭМ!$D$10+'СЕТ СН'!$I$6-'СЕТ СН'!$I$19</f>
        <v>1883.9206527399999</v>
      </c>
      <c r="U148" s="36">
        <f>SUMIFS(СВЦЭМ!$C$39:$C$782,СВЦЭМ!$A$39:$A$782,$A148,СВЦЭМ!$B$39:$B$782,U$119)+'СЕТ СН'!$I$9+СВЦЭМ!$D$10+'СЕТ СН'!$I$6-'СЕТ СН'!$I$19</f>
        <v>1876.01041046</v>
      </c>
      <c r="V148" s="36">
        <f>SUMIFS(СВЦЭМ!$C$39:$C$782,СВЦЭМ!$A$39:$A$782,$A148,СВЦЭМ!$B$39:$B$782,V$119)+'СЕТ СН'!$I$9+СВЦЭМ!$D$10+'СЕТ СН'!$I$6-'СЕТ СН'!$I$19</f>
        <v>1853.4144133299999</v>
      </c>
      <c r="W148" s="36">
        <f>SUMIFS(СВЦЭМ!$C$39:$C$782,СВЦЭМ!$A$39:$A$782,$A148,СВЦЭМ!$B$39:$B$782,W$119)+'СЕТ СН'!$I$9+СВЦЭМ!$D$10+'СЕТ СН'!$I$6-'СЕТ СН'!$I$19</f>
        <v>1887.4024287299999</v>
      </c>
      <c r="X148" s="36">
        <f>SUMIFS(СВЦЭМ!$C$39:$C$782,СВЦЭМ!$A$39:$A$782,$A148,СВЦЭМ!$B$39:$B$782,X$119)+'СЕТ СН'!$I$9+СВЦЭМ!$D$10+'СЕТ СН'!$I$6-'СЕТ СН'!$I$19</f>
        <v>1915.90557068</v>
      </c>
      <c r="Y148" s="36">
        <f>SUMIFS(СВЦЭМ!$C$39:$C$782,СВЦЭМ!$A$39:$A$782,$A148,СВЦЭМ!$B$39:$B$782,Y$119)+'СЕТ СН'!$I$9+СВЦЭМ!$D$10+'СЕТ СН'!$I$6-'СЕТ СН'!$I$19</f>
        <v>1953.65225414</v>
      </c>
    </row>
    <row r="149" spans="1:26" ht="15.75" x14ac:dyDescent="0.2">
      <c r="A149" s="35">
        <f t="shared" si="3"/>
        <v>44681</v>
      </c>
      <c r="B149" s="36">
        <f>SUMIFS(СВЦЭМ!$C$39:$C$782,СВЦЭМ!$A$39:$A$782,$A149,СВЦЭМ!$B$39:$B$782,B$119)+'СЕТ СН'!$I$9+СВЦЭМ!$D$10+'СЕТ СН'!$I$6-'СЕТ СН'!$I$19</f>
        <v>1992.8044889399998</v>
      </c>
      <c r="C149" s="36">
        <f>SUMIFS(СВЦЭМ!$C$39:$C$782,СВЦЭМ!$A$39:$A$782,$A149,СВЦЭМ!$B$39:$B$782,C$119)+'СЕТ СН'!$I$9+СВЦЭМ!$D$10+'СЕТ СН'!$I$6-'СЕТ СН'!$I$19</f>
        <v>1936.64240488</v>
      </c>
      <c r="D149" s="36">
        <f>SUMIFS(СВЦЭМ!$C$39:$C$782,СВЦЭМ!$A$39:$A$782,$A149,СВЦЭМ!$B$39:$B$782,D$119)+'СЕТ СН'!$I$9+СВЦЭМ!$D$10+'СЕТ СН'!$I$6-'СЕТ СН'!$I$19</f>
        <v>1982.5383187299999</v>
      </c>
      <c r="E149" s="36">
        <f>SUMIFS(СВЦЭМ!$C$39:$C$782,СВЦЭМ!$A$39:$A$782,$A149,СВЦЭМ!$B$39:$B$782,E$119)+'СЕТ СН'!$I$9+СВЦЭМ!$D$10+'СЕТ СН'!$I$6-'СЕТ СН'!$I$19</f>
        <v>2006.9528884599999</v>
      </c>
      <c r="F149" s="36">
        <f>SUMIFS(СВЦЭМ!$C$39:$C$782,СВЦЭМ!$A$39:$A$782,$A149,СВЦЭМ!$B$39:$B$782,F$119)+'СЕТ СН'!$I$9+СВЦЭМ!$D$10+'СЕТ СН'!$I$6-'СЕТ СН'!$I$19</f>
        <v>2021.1063035299999</v>
      </c>
      <c r="G149" s="36">
        <f>SUMIFS(СВЦЭМ!$C$39:$C$782,СВЦЭМ!$A$39:$A$782,$A149,СВЦЭМ!$B$39:$B$782,G$119)+'СЕТ СН'!$I$9+СВЦЭМ!$D$10+'СЕТ СН'!$I$6-'СЕТ СН'!$I$19</f>
        <v>2027.6616292199999</v>
      </c>
      <c r="H149" s="36">
        <f>SUMIFS(СВЦЭМ!$C$39:$C$782,СВЦЭМ!$A$39:$A$782,$A149,СВЦЭМ!$B$39:$B$782,H$119)+'СЕТ СН'!$I$9+СВЦЭМ!$D$10+'СЕТ СН'!$I$6-'СЕТ СН'!$I$19</f>
        <v>2003.6074648199999</v>
      </c>
      <c r="I149" s="36">
        <f>SUMIFS(СВЦЭМ!$C$39:$C$782,СВЦЭМ!$A$39:$A$782,$A149,СВЦЭМ!$B$39:$B$782,I$119)+'СЕТ СН'!$I$9+СВЦЭМ!$D$10+'СЕТ СН'!$I$6-'СЕТ СН'!$I$19</f>
        <v>1977.8964477899999</v>
      </c>
      <c r="J149" s="36">
        <f>SUMIFS(СВЦЭМ!$C$39:$C$782,СВЦЭМ!$A$39:$A$782,$A149,СВЦЭМ!$B$39:$B$782,J$119)+'СЕТ СН'!$I$9+СВЦЭМ!$D$10+'СЕТ СН'!$I$6-'СЕТ СН'!$I$19</f>
        <v>1928.79589747</v>
      </c>
      <c r="K149" s="36">
        <f>SUMIFS(СВЦЭМ!$C$39:$C$782,СВЦЭМ!$A$39:$A$782,$A149,СВЦЭМ!$B$39:$B$782,K$119)+'СЕТ СН'!$I$9+СВЦЭМ!$D$10+'СЕТ СН'!$I$6-'СЕТ СН'!$I$19</f>
        <v>1892.61678912</v>
      </c>
      <c r="L149" s="36">
        <f>SUMIFS(СВЦЭМ!$C$39:$C$782,СВЦЭМ!$A$39:$A$782,$A149,СВЦЭМ!$B$39:$B$782,L$119)+'СЕТ СН'!$I$9+СВЦЭМ!$D$10+'СЕТ СН'!$I$6-'СЕТ СН'!$I$19</f>
        <v>1866.6498944499999</v>
      </c>
      <c r="M149" s="36">
        <f>SUMIFS(СВЦЭМ!$C$39:$C$782,СВЦЭМ!$A$39:$A$782,$A149,СВЦЭМ!$B$39:$B$782,M$119)+'СЕТ СН'!$I$9+СВЦЭМ!$D$10+'СЕТ СН'!$I$6-'СЕТ СН'!$I$19</f>
        <v>1883.49956036</v>
      </c>
      <c r="N149" s="36">
        <f>SUMIFS(СВЦЭМ!$C$39:$C$782,СВЦЭМ!$A$39:$A$782,$A149,СВЦЭМ!$B$39:$B$782,N$119)+'СЕТ СН'!$I$9+СВЦЭМ!$D$10+'СЕТ СН'!$I$6-'СЕТ СН'!$I$19</f>
        <v>1882.9473589099998</v>
      </c>
      <c r="O149" s="36">
        <f>SUMIFS(СВЦЭМ!$C$39:$C$782,СВЦЭМ!$A$39:$A$782,$A149,СВЦЭМ!$B$39:$B$782,O$119)+'СЕТ СН'!$I$9+СВЦЭМ!$D$10+'СЕТ СН'!$I$6-'СЕТ СН'!$I$19</f>
        <v>1889.3312165</v>
      </c>
      <c r="P149" s="36">
        <f>SUMIFS(СВЦЭМ!$C$39:$C$782,СВЦЭМ!$A$39:$A$782,$A149,СВЦЭМ!$B$39:$B$782,P$119)+'СЕТ СН'!$I$9+СВЦЭМ!$D$10+'СЕТ СН'!$I$6-'СЕТ СН'!$I$19</f>
        <v>1883.06752246</v>
      </c>
      <c r="Q149" s="36">
        <f>SUMIFS(СВЦЭМ!$C$39:$C$782,СВЦЭМ!$A$39:$A$782,$A149,СВЦЭМ!$B$39:$B$782,Q$119)+'СЕТ СН'!$I$9+СВЦЭМ!$D$10+'СЕТ СН'!$I$6-'СЕТ СН'!$I$19</f>
        <v>1902.0695940199998</v>
      </c>
      <c r="R149" s="36">
        <f>SUMIFS(СВЦЭМ!$C$39:$C$782,СВЦЭМ!$A$39:$A$782,$A149,СВЦЭМ!$B$39:$B$782,R$119)+'СЕТ СН'!$I$9+СВЦЭМ!$D$10+'СЕТ СН'!$I$6-'СЕТ СН'!$I$19</f>
        <v>1910.49276276</v>
      </c>
      <c r="S149" s="36">
        <f>SUMIFS(СВЦЭМ!$C$39:$C$782,СВЦЭМ!$A$39:$A$782,$A149,СВЦЭМ!$B$39:$B$782,S$119)+'СЕТ СН'!$I$9+СВЦЭМ!$D$10+'СЕТ СН'!$I$6-'СЕТ СН'!$I$19</f>
        <v>1892.7803187099998</v>
      </c>
      <c r="T149" s="36">
        <f>SUMIFS(СВЦЭМ!$C$39:$C$782,СВЦЭМ!$A$39:$A$782,$A149,СВЦЭМ!$B$39:$B$782,T$119)+'СЕТ СН'!$I$9+СВЦЭМ!$D$10+'СЕТ СН'!$I$6-'СЕТ СН'!$I$19</f>
        <v>1874.1077201999999</v>
      </c>
      <c r="U149" s="36">
        <f>SUMIFS(СВЦЭМ!$C$39:$C$782,СВЦЭМ!$A$39:$A$782,$A149,СВЦЭМ!$B$39:$B$782,U$119)+'СЕТ СН'!$I$9+СВЦЭМ!$D$10+'СЕТ СН'!$I$6-'СЕТ СН'!$I$19</f>
        <v>1882.9490601499999</v>
      </c>
      <c r="V149" s="36">
        <f>SUMIFS(СВЦЭМ!$C$39:$C$782,СВЦЭМ!$A$39:$A$782,$A149,СВЦЭМ!$B$39:$B$782,V$119)+'СЕТ СН'!$I$9+СВЦЭМ!$D$10+'СЕТ СН'!$I$6-'СЕТ СН'!$I$19</f>
        <v>1889.0820955499998</v>
      </c>
      <c r="W149" s="36">
        <f>SUMIFS(СВЦЭМ!$C$39:$C$782,СВЦЭМ!$A$39:$A$782,$A149,СВЦЭМ!$B$39:$B$782,W$119)+'СЕТ СН'!$I$9+СВЦЭМ!$D$10+'СЕТ СН'!$I$6-'СЕТ СН'!$I$19</f>
        <v>1871.00672394</v>
      </c>
      <c r="X149" s="36">
        <f>SUMIFS(СВЦЭМ!$C$39:$C$782,СВЦЭМ!$A$39:$A$782,$A149,СВЦЭМ!$B$39:$B$782,X$119)+'СЕТ СН'!$I$9+СВЦЭМ!$D$10+'СЕТ СН'!$I$6-'СЕТ СН'!$I$19</f>
        <v>1905.38643716</v>
      </c>
      <c r="Y149" s="36">
        <f>SUMIFS(СВЦЭМ!$C$39:$C$782,СВЦЭМ!$A$39:$A$782,$A149,СВЦЭМ!$B$39:$B$782,Y$119)+'СЕТ СН'!$I$9+СВЦЭМ!$D$10+'СЕТ СН'!$I$6-'СЕТ СН'!$I$19</f>
        <v>1912.1459726999999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2"/>
      <c r="W154" s="32"/>
      <c r="X154" s="32"/>
      <c r="Y154" s="32"/>
    </row>
    <row r="155" spans="1:26" ht="15.75" x14ac:dyDescent="0.2">
      <c r="A155" s="120"/>
      <c r="B155" s="120"/>
      <c r="C155" s="120"/>
      <c r="D155" s="120"/>
      <c r="E155" s="120"/>
      <c r="F155" s="120"/>
      <c r="G155" s="120"/>
      <c r="H155" s="120"/>
      <c r="I155" s="120"/>
      <c r="J155" s="120"/>
      <c r="K155" s="120"/>
      <c r="L155" s="120"/>
      <c r="M155" s="120"/>
      <c r="N155" s="123">
        <f>СВЦЭМ!$D$12+'СЕТ СН'!$F$10-'СЕТ СН'!$F$20</f>
        <v>526528.72299586004</v>
      </c>
      <c r="O155" s="124"/>
      <c r="P155" s="123">
        <f>СВЦЭМ!$D$12+'СЕТ СН'!$F$10-'СЕТ СН'!$G$20</f>
        <v>526528.72299586004</v>
      </c>
      <c r="Q155" s="124"/>
      <c r="R155" s="123">
        <f>СВЦЭМ!$D$12+'СЕТ СН'!$F$10-'СЕТ СН'!$H$20</f>
        <v>526528.72299586004</v>
      </c>
      <c r="S155" s="124"/>
      <c r="T155" s="123">
        <f>СВЦЭМ!$D$12+'СЕТ СН'!$F$10-'СЕТ СН'!$I$20</f>
        <v>526528.72299586004</v>
      </c>
      <c r="U155" s="124"/>
      <c r="V155" s="40"/>
      <c r="W155" s="40"/>
      <c r="X155" s="40"/>
      <c r="Y155" s="40"/>
    </row>
    <row r="156" spans="1:26" x14ac:dyDescent="0.25">
      <c r="A156" s="148"/>
      <c r="B156" s="148"/>
      <c r="C156" s="148"/>
      <c r="D156" s="148"/>
      <c r="E156" s="148"/>
      <c r="F156" s="149"/>
      <c r="G156" s="149"/>
      <c r="H156" s="149"/>
      <c r="I156" s="149"/>
      <c r="J156" s="149"/>
      <c r="K156" s="149"/>
      <c r="L156" s="149"/>
      <c r="M156" s="149"/>
    </row>
    <row r="157" spans="1:26" ht="15.75" x14ac:dyDescent="0.25">
      <c r="A157" s="139" t="s">
        <v>78</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1496084.18</v>
      </c>
      <c r="O159" s="138"/>
      <c r="P159" s="138">
        <f>'СЕТ СН'!$G$7</f>
        <v>1081420.6000000001</v>
      </c>
      <c r="Q159" s="138"/>
      <c r="R159" s="138">
        <f>'СЕТ СН'!$H$7</f>
        <v>1434391.51</v>
      </c>
      <c r="S159" s="138"/>
      <c r="T159" s="138">
        <f>'СЕТ СН'!$I$7</f>
        <v>1327946.8799999999</v>
      </c>
      <c r="U159" s="138"/>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2022г.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01.04.2022</v>
      </c>
      <c r="B12" s="36">
        <f>SUMIFS(СВЦЭМ!$D$39:$D$782,СВЦЭМ!$A$39:$A$782,$A12,СВЦЭМ!$B$39:$B$782,B$11)+'СЕТ СН'!$F$11+СВЦЭМ!$D$10+'СЕТ СН'!$F$5-'СЕТ СН'!$F$21</f>
        <v>3769.3534438300003</v>
      </c>
      <c r="C12" s="36">
        <f>SUMIFS(СВЦЭМ!$D$39:$D$782,СВЦЭМ!$A$39:$A$782,$A12,СВЦЭМ!$B$39:$B$782,C$11)+'СЕТ СН'!$F$11+СВЦЭМ!$D$10+'СЕТ СН'!$F$5-'СЕТ СН'!$F$21</f>
        <v>3769.9897517199997</v>
      </c>
      <c r="D12" s="36">
        <f>SUMIFS(СВЦЭМ!$D$39:$D$782,СВЦЭМ!$A$39:$A$782,$A12,СВЦЭМ!$B$39:$B$782,D$11)+'СЕТ СН'!$F$11+СВЦЭМ!$D$10+'СЕТ СН'!$F$5-'СЕТ СН'!$F$21</f>
        <v>3799.0023974800001</v>
      </c>
      <c r="E12" s="36">
        <f>SUMIFS(СВЦЭМ!$D$39:$D$782,СВЦЭМ!$A$39:$A$782,$A12,СВЦЭМ!$B$39:$B$782,E$11)+'СЕТ СН'!$F$11+СВЦЭМ!$D$10+'СЕТ СН'!$F$5-'СЕТ СН'!$F$21</f>
        <v>3813.5607397399999</v>
      </c>
      <c r="F12" s="36">
        <f>SUMIFS(СВЦЭМ!$D$39:$D$782,СВЦЭМ!$A$39:$A$782,$A12,СВЦЭМ!$B$39:$B$782,F$11)+'СЕТ СН'!$F$11+СВЦЭМ!$D$10+'СЕТ СН'!$F$5-'СЕТ СН'!$F$21</f>
        <v>3807.6176522599999</v>
      </c>
      <c r="G12" s="36">
        <f>SUMIFS(СВЦЭМ!$D$39:$D$782,СВЦЭМ!$A$39:$A$782,$A12,СВЦЭМ!$B$39:$B$782,G$11)+'СЕТ СН'!$F$11+СВЦЭМ!$D$10+'СЕТ СН'!$F$5-'СЕТ СН'!$F$21</f>
        <v>3778.9073761</v>
      </c>
      <c r="H12" s="36">
        <f>SUMIFS(СВЦЭМ!$D$39:$D$782,СВЦЭМ!$A$39:$A$782,$A12,СВЦЭМ!$B$39:$B$782,H$11)+'СЕТ СН'!$F$11+СВЦЭМ!$D$10+'СЕТ СН'!$F$5-'СЕТ СН'!$F$21</f>
        <v>3721.6924524800002</v>
      </c>
      <c r="I12" s="36">
        <f>SUMIFS(СВЦЭМ!$D$39:$D$782,СВЦЭМ!$A$39:$A$782,$A12,СВЦЭМ!$B$39:$B$782,I$11)+'СЕТ СН'!$F$11+СВЦЭМ!$D$10+'СЕТ СН'!$F$5-'СЕТ СН'!$F$21</f>
        <v>3707.6397600400001</v>
      </c>
      <c r="J12" s="36">
        <f>SUMIFS(СВЦЭМ!$D$39:$D$782,СВЦЭМ!$A$39:$A$782,$A12,СВЦЭМ!$B$39:$B$782,J$11)+'СЕТ СН'!$F$11+СВЦЭМ!$D$10+'СЕТ СН'!$F$5-'СЕТ СН'!$F$21</f>
        <v>3688.2859736</v>
      </c>
      <c r="K12" s="36">
        <f>SUMIFS(СВЦЭМ!$D$39:$D$782,СВЦЭМ!$A$39:$A$782,$A12,СВЦЭМ!$B$39:$B$782,K$11)+'СЕТ СН'!$F$11+СВЦЭМ!$D$10+'СЕТ СН'!$F$5-'СЕТ СН'!$F$21</f>
        <v>3720.4545541100001</v>
      </c>
      <c r="L12" s="36">
        <f>SUMIFS(СВЦЭМ!$D$39:$D$782,СВЦЭМ!$A$39:$A$782,$A12,СВЦЭМ!$B$39:$B$782,L$11)+'СЕТ СН'!$F$11+СВЦЭМ!$D$10+'СЕТ СН'!$F$5-'СЕТ СН'!$F$21</f>
        <v>3754.61932394</v>
      </c>
      <c r="M12" s="36">
        <f>SUMIFS(СВЦЭМ!$D$39:$D$782,СВЦЭМ!$A$39:$A$782,$A12,СВЦЭМ!$B$39:$B$782,M$11)+'СЕТ СН'!$F$11+СВЦЭМ!$D$10+'СЕТ СН'!$F$5-'СЕТ СН'!$F$21</f>
        <v>3772.6258611200001</v>
      </c>
      <c r="N12" s="36">
        <f>SUMIFS(СВЦЭМ!$D$39:$D$782,СВЦЭМ!$A$39:$A$782,$A12,СВЦЭМ!$B$39:$B$782,N$11)+'СЕТ СН'!$F$11+СВЦЭМ!$D$10+'СЕТ СН'!$F$5-'СЕТ СН'!$F$21</f>
        <v>3738.3116025999998</v>
      </c>
      <c r="O12" s="36">
        <f>SUMIFS(СВЦЭМ!$D$39:$D$782,СВЦЭМ!$A$39:$A$782,$A12,СВЦЭМ!$B$39:$B$782,O$11)+'СЕТ СН'!$F$11+СВЦЭМ!$D$10+'СЕТ СН'!$F$5-'СЕТ СН'!$F$21</f>
        <v>3757.4086439299999</v>
      </c>
      <c r="P12" s="36">
        <f>SUMIFS(СВЦЭМ!$D$39:$D$782,СВЦЭМ!$A$39:$A$782,$A12,СВЦЭМ!$B$39:$B$782,P$11)+'СЕТ СН'!$F$11+СВЦЭМ!$D$10+'СЕТ СН'!$F$5-'СЕТ СН'!$F$21</f>
        <v>3787.9994208899998</v>
      </c>
      <c r="Q12" s="36">
        <f>SUMIFS(СВЦЭМ!$D$39:$D$782,СВЦЭМ!$A$39:$A$782,$A12,СВЦЭМ!$B$39:$B$782,Q$11)+'СЕТ СН'!$F$11+СВЦЭМ!$D$10+'СЕТ СН'!$F$5-'СЕТ СН'!$F$21</f>
        <v>3794.2994525399999</v>
      </c>
      <c r="R12" s="36">
        <f>SUMIFS(СВЦЭМ!$D$39:$D$782,СВЦЭМ!$A$39:$A$782,$A12,СВЦЭМ!$B$39:$B$782,R$11)+'СЕТ СН'!$F$11+СВЦЭМ!$D$10+'СЕТ СН'!$F$5-'СЕТ СН'!$F$21</f>
        <v>3820.6027916100002</v>
      </c>
      <c r="S12" s="36">
        <f>SUMIFS(СВЦЭМ!$D$39:$D$782,СВЦЭМ!$A$39:$A$782,$A12,СВЦЭМ!$B$39:$B$782,S$11)+'СЕТ СН'!$F$11+СВЦЭМ!$D$10+'СЕТ СН'!$F$5-'СЕТ СН'!$F$21</f>
        <v>3828.4229688400001</v>
      </c>
      <c r="T12" s="36">
        <f>SUMIFS(СВЦЭМ!$D$39:$D$782,СВЦЭМ!$A$39:$A$782,$A12,СВЦЭМ!$B$39:$B$782,T$11)+'СЕТ СН'!$F$11+СВЦЭМ!$D$10+'СЕТ СН'!$F$5-'СЕТ СН'!$F$21</f>
        <v>3790.4224712499999</v>
      </c>
      <c r="U12" s="36">
        <f>SUMIFS(СВЦЭМ!$D$39:$D$782,СВЦЭМ!$A$39:$A$782,$A12,СВЦЭМ!$B$39:$B$782,U$11)+'СЕТ СН'!$F$11+СВЦЭМ!$D$10+'СЕТ СН'!$F$5-'СЕТ СН'!$F$21</f>
        <v>3770.8426842200001</v>
      </c>
      <c r="V12" s="36">
        <f>SUMIFS(СВЦЭМ!$D$39:$D$782,СВЦЭМ!$A$39:$A$782,$A12,СВЦЭМ!$B$39:$B$782,V$11)+'СЕТ СН'!$F$11+СВЦЭМ!$D$10+'СЕТ СН'!$F$5-'СЕТ СН'!$F$21</f>
        <v>3772.6757595399999</v>
      </c>
      <c r="W12" s="36">
        <f>SUMIFS(СВЦЭМ!$D$39:$D$782,СВЦЭМ!$A$39:$A$782,$A12,СВЦЭМ!$B$39:$B$782,W$11)+'СЕТ СН'!$F$11+СВЦЭМ!$D$10+'СЕТ СН'!$F$5-'СЕТ СН'!$F$21</f>
        <v>3780.1838203699999</v>
      </c>
      <c r="X12" s="36">
        <f>SUMIFS(СВЦЭМ!$D$39:$D$782,СВЦЭМ!$A$39:$A$782,$A12,СВЦЭМ!$B$39:$B$782,X$11)+'СЕТ СН'!$F$11+СВЦЭМ!$D$10+'СЕТ СН'!$F$5-'СЕТ СН'!$F$21</f>
        <v>3786.60760596</v>
      </c>
      <c r="Y12" s="36">
        <f>SUMIFS(СВЦЭМ!$D$39:$D$782,СВЦЭМ!$A$39:$A$782,$A12,СВЦЭМ!$B$39:$B$782,Y$11)+'СЕТ СН'!$F$11+СВЦЭМ!$D$10+'СЕТ СН'!$F$5-'СЕТ СН'!$F$21</f>
        <v>3789.1655713800001</v>
      </c>
      <c r="AA12" s="45"/>
    </row>
    <row r="13" spans="1:27" ht="15.75" x14ac:dyDescent="0.2">
      <c r="A13" s="35">
        <f>A12+1</f>
        <v>44653</v>
      </c>
      <c r="B13" s="36">
        <f>SUMIFS(СВЦЭМ!$D$39:$D$782,СВЦЭМ!$A$39:$A$782,$A13,СВЦЭМ!$B$39:$B$782,B$11)+'СЕТ СН'!$F$11+СВЦЭМ!$D$10+'СЕТ СН'!$F$5-'СЕТ СН'!$F$21</f>
        <v>3874.0710926199999</v>
      </c>
      <c r="C13" s="36">
        <f>SUMIFS(СВЦЭМ!$D$39:$D$782,СВЦЭМ!$A$39:$A$782,$A13,СВЦЭМ!$B$39:$B$782,C$11)+'СЕТ СН'!$F$11+СВЦЭМ!$D$10+'СЕТ СН'!$F$5-'СЕТ СН'!$F$21</f>
        <v>3849.3436348699997</v>
      </c>
      <c r="D13" s="36">
        <f>SUMIFS(СВЦЭМ!$D$39:$D$782,СВЦЭМ!$A$39:$A$782,$A13,СВЦЭМ!$B$39:$B$782,D$11)+'СЕТ СН'!$F$11+СВЦЭМ!$D$10+'СЕТ СН'!$F$5-'СЕТ СН'!$F$21</f>
        <v>3881.9249071700001</v>
      </c>
      <c r="E13" s="36">
        <f>SUMIFS(СВЦЭМ!$D$39:$D$782,СВЦЭМ!$A$39:$A$782,$A13,СВЦЭМ!$B$39:$B$782,E$11)+'СЕТ СН'!$F$11+СВЦЭМ!$D$10+'СЕТ СН'!$F$5-'СЕТ СН'!$F$21</f>
        <v>3898.4724618600003</v>
      </c>
      <c r="F13" s="36">
        <f>SUMIFS(СВЦЭМ!$D$39:$D$782,СВЦЭМ!$A$39:$A$782,$A13,СВЦЭМ!$B$39:$B$782,F$11)+'СЕТ СН'!$F$11+СВЦЭМ!$D$10+'СЕТ СН'!$F$5-'СЕТ СН'!$F$21</f>
        <v>3895.8956389800001</v>
      </c>
      <c r="G13" s="36">
        <f>SUMIFS(СВЦЭМ!$D$39:$D$782,СВЦЭМ!$A$39:$A$782,$A13,СВЦЭМ!$B$39:$B$782,G$11)+'СЕТ СН'!$F$11+СВЦЭМ!$D$10+'СЕТ СН'!$F$5-'СЕТ СН'!$F$21</f>
        <v>3905.7409635100003</v>
      </c>
      <c r="H13" s="36">
        <f>SUMIFS(СВЦЭМ!$D$39:$D$782,СВЦЭМ!$A$39:$A$782,$A13,СВЦЭМ!$B$39:$B$782,H$11)+'СЕТ СН'!$F$11+СВЦЭМ!$D$10+'СЕТ СН'!$F$5-'СЕТ СН'!$F$21</f>
        <v>3877.82221768</v>
      </c>
      <c r="I13" s="36">
        <f>SUMIFS(СВЦЭМ!$D$39:$D$782,СВЦЭМ!$A$39:$A$782,$A13,СВЦЭМ!$B$39:$B$782,I$11)+'СЕТ СН'!$F$11+СВЦЭМ!$D$10+'СЕТ СН'!$F$5-'СЕТ СН'!$F$21</f>
        <v>3829.86334175</v>
      </c>
      <c r="J13" s="36">
        <f>SUMIFS(СВЦЭМ!$D$39:$D$782,СВЦЭМ!$A$39:$A$782,$A13,СВЦЭМ!$B$39:$B$782,J$11)+'СЕТ СН'!$F$11+СВЦЭМ!$D$10+'СЕТ СН'!$F$5-'СЕТ СН'!$F$21</f>
        <v>3784.015707</v>
      </c>
      <c r="K13" s="36">
        <f>SUMIFS(СВЦЭМ!$D$39:$D$782,СВЦЭМ!$A$39:$A$782,$A13,СВЦЭМ!$B$39:$B$782,K$11)+'СЕТ СН'!$F$11+СВЦЭМ!$D$10+'СЕТ СН'!$F$5-'СЕТ СН'!$F$21</f>
        <v>3755.8055313200002</v>
      </c>
      <c r="L13" s="36">
        <f>SUMIFS(СВЦЭМ!$D$39:$D$782,СВЦЭМ!$A$39:$A$782,$A13,СВЦЭМ!$B$39:$B$782,L$11)+'СЕТ СН'!$F$11+СВЦЭМ!$D$10+'СЕТ СН'!$F$5-'СЕТ СН'!$F$21</f>
        <v>3771.4291241600004</v>
      </c>
      <c r="M13" s="36">
        <f>SUMIFS(СВЦЭМ!$D$39:$D$782,СВЦЭМ!$A$39:$A$782,$A13,СВЦЭМ!$B$39:$B$782,M$11)+'СЕТ СН'!$F$11+СВЦЭМ!$D$10+'СЕТ СН'!$F$5-'СЕТ СН'!$F$21</f>
        <v>3774.24959167</v>
      </c>
      <c r="N13" s="36">
        <f>SUMIFS(СВЦЭМ!$D$39:$D$782,СВЦЭМ!$A$39:$A$782,$A13,СВЦЭМ!$B$39:$B$782,N$11)+'СЕТ СН'!$F$11+СВЦЭМ!$D$10+'СЕТ СН'!$F$5-'СЕТ СН'!$F$21</f>
        <v>3769.1060248900003</v>
      </c>
      <c r="O13" s="36">
        <f>SUMIFS(СВЦЭМ!$D$39:$D$782,СВЦЭМ!$A$39:$A$782,$A13,СВЦЭМ!$B$39:$B$782,O$11)+'СЕТ СН'!$F$11+СВЦЭМ!$D$10+'СЕТ СН'!$F$5-'СЕТ СН'!$F$21</f>
        <v>3801.1296323799997</v>
      </c>
      <c r="P13" s="36">
        <f>SUMIFS(СВЦЭМ!$D$39:$D$782,СВЦЭМ!$A$39:$A$782,$A13,СВЦЭМ!$B$39:$B$782,P$11)+'СЕТ СН'!$F$11+СВЦЭМ!$D$10+'СЕТ СН'!$F$5-'СЕТ СН'!$F$21</f>
        <v>3834.5116107600002</v>
      </c>
      <c r="Q13" s="36">
        <f>SUMIFS(СВЦЭМ!$D$39:$D$782,СВЦЭМ!$A$39:$A$782,$A13,СВЦЭМ!$B$39:$B$782,Q$11)+'СЕТ СН'!$F$11+СВЦЭМ!$D$10+'СЕТ СН'!$F$5-'СЕТ СН'!$F$21</f>
        <v>3821.73450581</v>
      </c>
      <c r="R13" s="36">
        <f>SUMIFS(СВЦЭМ!$D$39:$D$782,СВЦЭМ!$A$39:$A$782,$A13,СВЦЭМ!$B$39:$B$782,R$11)+'СЕТ СН'!$F$11+СВЦЭМ!$D$10+'СЕТ СН'!$F$5-'СЕТ СН'!$F$21</f>
        <v>3821.7814165500004</v>
      </c>
      <c r="S13" s="36">
        <f>SUMIFS(СВЦЭМ!$D$39:$D$782,СВЦЭМ!$A$39:$A$782,$A13,СВЦЭМ!$B$39:$B$782,S$11)+'СЕТ СН'!$F$11+СВЦЭМ!$D$10+'СЕТ СН'!$F$5-'СЕТ СН'!$F$21</f>
        <v>3820.67989369</v>
      </c>
      <c r="T13" s="36">
        <f>SUMIFS(СВЦЭМ!$D$39:$D$782,СВЦЭМ!$A$39:$A$782,$A13,СВЦЭМ!$B$39:$B$782,T$11)+'СЕТ СН'!$F$11+СВЦЭМ!$D$10+'СЕТ СН'!$F$5-'СЕТ СН'!$F$21</f>
        <v>3798.3338819199998</v>
      </c>
      <c r="U13" s="36">
        <f>SUMIFS(СВЦЭМ!$D$39:$D$782,СВЦЭМ!$A$39:$A$782,$A13,СВЦЭМ!$B$39:$B$782,U$11)+'СЕТ СН'!$F$11+СВЦЭМ!$D$10+'СЕТ СН'!$F$5-'СЕТ СН'!$F$21</f>
        <v>3756.9863405800002</v>
      </c>
      <c r="V13" s="36">
        <f>SUMIFS(СВЦЭМ!$D$39:$D$782,СВЦЭМ!$A$39:$A$782,$A13,СВЦЭМ!$B$39:$B$782,V$11)+'СЕТ СН'!$F$11+СВЦЭМ!$D$10+'СЕТ СН'!$F$5-'СЕТ СН'!$F$21</f>
        <v>3758.6518357200002</v>
      </c>
      <c r="W13" s="36">
        <f>SUMIFS(СВЦЭМ!$D$39:$D$782,СВЦЭМ!$A$39:$A$782,$A13,СВЦЭМ!$B$39:$B$782,W$11)+'СЕТ СН'!$F$11+СВЦЭМ!$D$10+'СЕТ СН'!$F$5-'СЕТ СН'!$F$21</f>
        <v>3738.3430372600001</v>
      </c>
      <c r="X13" s="36">
        <f>SUMIFS(СВЦЭМ!$D$39:$D$782,СВЦЭМ!$A$39:$A$782,$A13,СВЦЭМ!$B$39:$B$782,X$11)+'СЕТ СН'!$F$11+СВЦЭМ!$D$10+'СЕТ СН'!$F$5-'СЕТ СН'!$F$21</f>
        <v>3764.2925783000001</v>
      </c>
      <c r="Y13" s="36">
        <f>SUMIFS(СВЦЭМ!$D$39:$D$782,СВЦЭМ!$A$39:$A$782,$A13,СВЦЭМ!$B$39:$B$782,Y$11)+'СЕТ СН'!$F$11+СВЦЭМ!$D$10+'СЕТ СН'!$F$5-'СЕТ СН'!$F$21</f>
        <v>3792.6142365599999</v>
      </c>
    </row>
    <row r="14" spans="1:27" ht="15.75" x14ac:dyDescent="0.2">
      <c r="A14" s="35">
        <f t="shared" ref="A14:A41" si="0">A13+1</f>
        <v>44654</v>
      </c>
      <c r="B14" s="36">
        <f>SUMIFS(СВЦЭМ!$D$39:$D$782,СВЦЭМ!$A$39:$A$782,$A14,СВЦЭМ!$B$39:$B$782,B$11)+'СЕТ СН'!$F$11+СВЦЭМ!$D$10+'СЕТ СН'!$F$5-'СЕТ СН'!$F$21</f>
        <v>3791.0458098500003</v>
      </c>
      <c r="C14" s="36">
        <f>SUMIFS(СВЦЭМ!$D$39:$D$782,СВЦЭМ!$A$39:$A$782,$A14,СВЦЭМ!$B$39:$B$782,C$11)+'СЕТ СН'!$F$11+СВЦЭМ!$D$10+'СЕТ СН'!$F$5-'СЕТ СН'!$F$21</f>
        <v>3771.9118746300001</v>
      </c>
      <c r="D14" s="36">
        <f>SUMIFS(СВЦЭМ!$D$39:$D$782,СВЦЭМ!$A$39:$A$782,$A14,СВЦЭМ!$B$39:$B$782,D$11)+'СЕТ СН'!$F$11+СВЦЭМ!$D$10+'СЕТ СН'!$F$5-'СЕТ СН'!$F$21</f>
        <v>3800.0691903500001</v>
      </c>
      <c r="E14" s="36">
        <f>SUMIFS(СВЦЭМ!$D$39:$D$782,СВЦЭМ!$A$39:$A$782,$A14,СВЦЭМ!$B$39:$B$782,E$11)+'СЕТ СН'!$F$11+СВЦЭМ!$D$10+'СЕТ СН'!$F$5-'СЕТ СН'!$F$21</f>
        <v>3827.5001624200004</v>
      </c>
      <c r="F14" s="36">
        <f>SUMIFS(СВЦЭМ!$D$39:$D$782,СВЦЭМ!$A$39:$A$782,$A14,СВЦЭМ!$B$39:$B$782,F$11)+'СЕТ СН'!$F$11+СВЦЭМ!$D$10+'СЕТ СН'!$F$5-'СЕТ СН'!$F$21</f>
        <v>3810.6541804899998</v>
      </c>
      <c r="G14" s="36">
        <f>SUMIFS(СВЦЭМ!$D$39:$D$782,СВЦЭМ!$A$39:$A$782,$A14,СВЦЭМ!$B$39:$B$782,G$11)+'СЕТ СН'!$F$11+СВЦЭМ!$D$10+'СЕТ СН'!$F$5-'СЕТ СН'!$F$21</f>
        <v>3799.9419145900001</v>
      </c>
      <c r="H14" s="36">
        <f>SUMIFS(СВЦЭМ!$D$39:$D$782,СВЦЭМ!$A$39:$A$782,$A14,СВЦЭМ!$B$39:$B$782,H$11)+'СЕТ СН'!$F$11+СВЦЭМ!$D$10+'СЕТ СН'!$F$5-'СЕТ СН'!$F$21</f>
        <v>3782.5693851200003</v>
      </c>
      <c r="I14" s="36">
        <f>SUMIFS(СВЦЭМ!$D$39:$D$782,СВЦЭМ!$A$39:$A$782,$A14,СВЦЭМ!$B$39:$B$782,I$11)+'СЕТ СН'!$F$11+СВЦЭМ!$D$10+'СЕТ СН'!$F$5-'СЕТ СН'!$F$21</f>
        <v>3742.4819828600002</v>
      </c>
      <c r="J14" s="36">
        <f>SUMIFS(СВЦЭМ!$D$39:$D$782,СВЦЭМ!$A$39:$A$782,$A14,СВЦЭМ!$B$39:$B$782,J$11)+'СЕТ СН'!$F$11+СВЦЭМ!$D$10+'СЕТ СН'!$F$5-'СЕТ СН'!$F$21</f>
        <v>3694.1281149200004</v>
      </c>
      <c r="K14" s="36">
        <f>SUMIFS(СВЦЭМ!$D$39:$D$782,СВЦЭМ!$A$39:$A$782,$A14,СВЦЭМ!$B$39:$B$782,K$11)+'СЕТ СН'!$F$11+СВЦЭМ!$D$10+'СЕТ СН'!$F$5-'СЕТ СН'!$F$21</f>
        <v>3667.6349034900004</v>
      </c>
      <c r="L14" s="36">
        <f>SUMIFS(СВЦЭМ!$D$39:$D$782,СВЦЭМ!$A$39:$A$782,$A14,СВЦЭМ!$B$39:$B$782,L$11)+'СЕТ СН'!$F$11+СВЦЭМ!$D$10+'СЕТ СН'!$F$5-'СЕТ СН'!$F$21</f>
        <v>3694.94809209</v>
      </c>
      <c r="M14" s="36">
        <f>SUMIFS(СВЦЭМ!$D$39:$D$782,СВЦЭМ!$A$39:$A$782,$A14,СВЦЭМ!$B$39:$B$782,M$11)+'СЕТ СН'!$F$11+СВЦЭМ!$D$10+'СЕТ СН'!$F$5-'СЕТ СН'!$F$21</f>
        <v>3708.1313239700003</v>
      </c>
      <c r="N14" s="36">
        <f>SUMIFS(СВЦЭМ!$D$39:$D$782,СВЦЭМ!$A$39:$A$782,$A14,СВЦЭМ!$B$39:$B$782,N$11)+'СЕТ СН'!$F$11+СВЦЭМ!$D$10+'СЕТ СН'!$F$5-'СЕТ СН'!$F$21</f>
        <v>3720.6009384899999</v>
      </c>
      <c r="O14" s="36">
        <f>SUMIFS(СВЦЭМ!$D$39:$D$782,СВЦЭМ!$A$39:$A$782,$A14,СВЦЭМ!$B$39:$B$782,O$11)+'СЕТ СН'!$F$11+СВЦЭМ!$D$10+'СЕТ СН'!$F$5-'СЕТ СН'!$F$21</f>
        <v>3749.2240773499998</v>
      </c>
      <c r="P14" s="36">
        <f>SUMIFS(СВЦЭМ!$D$39:$D$782,СВЦЭМ!$A$39:$A$782,$A14,СВЦЭМ!$B$39:$B$782,P$11)+'СЕТ СН'!$F$11+СВЦЭМ!$D$10+'СЕТ СН'!$F$5-'СЕТ СН'!$F$21</f>
        <v>3761.86851673</v>
      </c>
      <c r="Q14" s="36">
        <f>SUMIFS(СВЦЭМ!$D$39:$D$782,СВЦЭМ!$A$39:$A$782,$A14,СВЦЭМ!$B$39:$B$782,Q$11)+'СЕТ СН'!$F$11+СВЦЭМ!$D$10+'СЕТ СН'!$F$5-'СЕТ СН'!$F$21</f>
        <v>3767.1202163400003</v>
      </c>
      <c r="R14" s="36">
        <f>SUMIFS(СВЦЭМ!$D$39:$D$782,СВЦЭМ!$A$39:$A$782,$A14,СВЦЭМ!$B$39:$B$782,R$11)+'СЕТ СН'!$F$11+СВЦЭМ!$D$10+'СЕТ СН'!$F$5-'СЕТ СН'!$F$21</f>
        <v>3754.5800918800001</v>
      </c>
      <c r="S14" s="36">
        <f>SUMIFS(СВЦЭМ!$D$39:$D$782,СВЦЭМ!$A$39:$A$782,$A14,СВЦЭМ!$B$39:$B$782,S$11)+'СЕТ СН'!$F$11+СВЦЭМ!$D$10+'СЕТ СН'!$F$5-'СЕТ СН'!$F$21</f>
        <v>3740.90642776</v>
      </c>
      <c r="T14" s="36">
        <f>SUMIFS(СВЦЭМ!$D$39:$D$782,СВЦЭМ!$A$39:$A$782,$A14,СВЦЭМ!$B$39:$B$782,T$11)+'СЕТ СН'!$F$11+СВЦЭМ!$D$10+'СЕТ СН'!$F$5-'СЕТ СН'!$F$21</f>
        <v>3702.8995530299999</v>
      </c>
      <c r="U14" s="36">
        <f>SUMIFS(СВЦЭМ!$D$39:$D$782,СВЦЭМ!$A$39:$A$782,$A14,СВЦЭМ!$B$39:$B$782,U$11)+'СЕТ СН'!$F$11+СВЦЭМ!$D$10+'СЕТ СН'!$F$5-'СЕТ СН'!$F$21</f>
        <v>3664.29797246</v>
      </c>
      <c r="V14" s="36">
        <f>SUMIFS(СВЦЭМ!$D$39:$D$782,СВЦЭМ!$A$39:$A$782,$A14,СВЦЭМ!$B$39:$B$782,V$11)+'СЕТ СН'!$F$11+СВЦЭМ!$D$10+'СЕТ СН'!$F$5-'СЕТ СН'!$F$21</f>
        <v>3680.0339013000003</v>
      </c>
      <c r="W14" s="36">
        <f>SUMIFS(СВЦЭМ!$D$39:$D$782,СВЦЭМ!$A$39:$A$782,$A14,СВЦЭМ!$B$39:$B$782,W$11)+'СЕТ СН'!$F$11+СВЦЭМ!$D$10+'СЕТ СН'!$F$5-'СЕТ СН'!$F$21</f>
        <v>3692.5640581300004</v>
      </c>
      <c r="X14" s="36">
        <f>SUMIFS(СВЦЭМ!$D$39:$D$782,СВЦЭМ!$A$39:$A$782,$A14,СВЦЭМ!$B$39:$B$782,X$11)+'СЕТ СН'!$F$11+СВЦЭМ!$D$10+'СЕТ СН'!$F$5-'СЕТ СН'!$F$21</f>
        <v>3713.0229040700001</v>
      </c>
      <c r="Y14" s="36">
        <f>SUMIFS(СВЦЭМ!$D$39:$D$782,СВЦЭМ!$A$39:$A$782,$A14,СВЦЭМ!$B$39:$B$782,Y$11)+'СЕТ СН'!$F$11+СВЦЭМ!$D$10+'СЕТ СН'!$F$5-'СЕТ СН'!$F$21</f>
        <v>3740.6560649499997</v>
      </c>
    </row>
    <row r="15" spans="1:27" ht="15.75" x14ac:dyDescent="0.2">
      <c r="A15" s="35">
        <f t="shared" si="0"/>
        <v>44655</v>
      </c>
      <c r="B15" s="36">
        <f>SUMIFS(СВЦЭМ!$D$39:$D$782,СВЦЭМ!$A$39:$A$782,$A15,СВЦЭМ!$B$39:$B$782,B$11)+'СЕТ СН'!$F$11+СВЦЭМ!$D$10+'СЕТ СН'!$F$5-'СЕТ СН'!$F$21</f>
        <v>3741.80857281</v>
      </c>
      <c r="C15" s="36">
        <f>SUMIFS(СВЦЭМ!$D$39:$D$782,СВЦЭМ!$A$39:$A$782,$A15,СВЦЭМ!$B$39:$B$782,C$11)+'СЕТ СН'!$F$11+СВЦЭМ!$D$10+'СЕТ СН'!$F$5-'СЕТ СН'!$F$21</f>
        <v>3744.17483576</v>
      </c>
      <c r="D15" s="36">
        <f>SUMIFS(СВЦЭМ!$D$39:$D$782,СВЦЭМ!$A$39:$A$782,$A15,СВЦЭМ!$B$39:$B$782,D$11)+'СЕТ СН'!$F$11+СВЦЭМ!$D$10+'СЕТ СН'!$F$5-'СЕТ СН'!$F$21</f>
        <v>3784.9972798200001</v>
      </c>
      <c r="E15" s="36">
        <f>SUMIFS(СВЦЭМ!$D$39:$D$782,СВЦЭМ!$A$39:$A$782,$A15,СВЦЭМ!$B$39:$B$782,E$11)+'СЕТ СН'!$F$11+СВЦЭМ!$D$10+'СЕТ СН'!$F$5-'СЕТ СН'!$F$21</f>
        <v>3795.7184718099998</v>
      </c>
      <c r="F15" s="36">
        <f>SUMIFS(СВЦЭМ!$D$39:$D$782,СВЦЭМ!$A$39:$A$782,$A15,СВЦЭМ!$B$39:$B$782,F$11)+'СЕТ СН'!$F$11+СВЦЭМ!$D$10+'СЕТ СН'!$F$5-'СЕТ СН'!$F$21</f>
        <v>3793.8544329000001</v>
      </c>
      <c r="G15" s="36">
        <f>SUMIFS(СВЦЭМ!$D$39:$D$782,СВЦЭМ!$A$39:$A$782,$A15,СВЦЭМ!$B$39:$B$782,G$11)+'СЕТ СН'!$F$11+СВЦЭМ!$D$10+'СЕТ СН'!$F$5-'СЕТ СН'!$F$21</f>
        <v>3783.9197993400003</v>
      </c>
      <c r="H15" s="36">
        <f>SUMIFS(СВЦЭМ!$D$39:$D$782,СВЦЭМ!$A$39:$A$782,$A15,СВЦЭМ!$B$39:$B$782,H$11)+'СЕТ СН'!$F$11+СВЦЭМ!$D$10+'СЕТ СН'!$F$5-'СЕТ СН'!$F$21</f>
        <v>3734.1300665899998</v>
      </c>
      <c r="I15" s="36">
        <f>SUMIFS(СВЦЭМ!$D$39:$D$782,СВЦЭМ!$A$39:$A$782,$A15,СВЦЭМ!$B$39:$B$782,I$11)+'СЕТ СН'!$F$11+СВЦЭМ!$D$10+'СЕТ СН'!$F$5-'СЕТ СН'!$F$21</f>
        <v>3706.4978917400003</v>
      </c>
      <c r="J15" s="36">
        <f>SUMIFS(СВЦЭМ!$D$39:$D$782,СВЦЭМ!$A$39:$A$782,$A15,СВЦЭМ!$B$39:$B$782,J$11)+'СЕТ СН'!$F$11+СВЦЭМ!$D$10+'СЕТ СН'!$F$5-'СЕТ СН'!$F$21</f>
        <v>3681.73111883</v>
      </c>
      <c r="K15" s="36">
        <f>SUMIFS(СВЦЭМ!$D$39:$D$782,СВЦЭМ!$A$39:$A$782,$A15,СВЦЭМ!$B$39:$B$782,K$11)+'СЕТ СН'!$F$11+СВЦЭМ!$D$10+'СЕТ СН'!$F$5-'СЕТ СН'!$F$21</f>
        <v>3694.4542978300001</v>
      </c>
      <c r="L15" s="36">
        <f>SUMIFS(СВЦЭМ!$D$39:$D$782,СВЦЭМ!$A$39:$A$782,$A15,СВЦЭМ!$B$39:$B$782,L$11)+'СЕТ СН'!$F$11+СВЦЭМ!$D$10+'СЕТ СН'!$F$5-'СЕТ СН'!$F$21</f>
        <v>3721.2590505400003</v>
      </c>
      <c r="M15" s="36">
        <f>SUMIFS(СВЦЭМ!$D$39:$D$782,СВЦЭМ!$A$39:$A$782,$A15,СВЦЭМ!$B$39:$B$782,M$11)+'СЕТ СН'!$F$11+СВЦЭМ!$D$10+'СЕТ СН'!$F$5-'СЕТ СН'!$F$21</f>
        <v>3699.8490164700002</v>
      </c>
      <c r="N15" s="36">
        <f>SUMIFS(СВЦЭМ!$D$39:$D$782,СВЦЭМ!$A$39:$A$782,$A15,СВЦЭМ!$B$39:$B$782,N$11)+'СЕТ СН'!$F$11+СВЦЭМ!$D$10+'СЕТ СН'!$F$5-'СЕТ СН'!$F$21</f>
        <v>3689.28604017</v>
      </c>
      <c r="O15" s="36">
        <f>SUMIFS(СВЦЭМ!$D$39:$D$782,СВЦЭМ!$A$39:$A$782,$A15,СВЦЭМ!$B$39:$B$782,O$11)+'СЕТ СН'!$F$11+СВЦЭМ!$D$10+'СЕТ СН'!$F$5-'СЕТ СН'!$F$21</f>
        <v>3712.4398390000001</v>
      </c>
      <c r="P15" s="36">
        <f>SUMIFS(СВЦЭМ!$D$39:$D$782,СВЦЭМ!$A$39:$A$782,$A15,СВЦЭМ!$B$39:$B$782,P$11)+'СЕТ СН'!$F$11+СВЦЭМ!$D$10+'СЕТ СН'!$F$5-'СЕТ СН'!$F$21</f>
        <v>3732.2125849599997</v>
      </c>
      <c r="Q15" s="36">
        <f>SUMIFS(СВЦЭМ!$D$39:$D$782,СВЦЭМ!$A$39:$A$782,$A15,СВЦЭМ!$B$39:$B$782,Q$11)+'СЕТ СН'!$F$11+СВЦЭМ!$D$10+'СЕТ СН'!$F$5-'СЕТ СН'!$F$21</f>
        <v>3758.3259167200004</v>
      </c>
      <c r="R15" s="36">
        <f>SUMIFS(СВЦЭМ!$D$39:$D$782,СВЦЭМ!$A$39:$A$782,$A15,СВЦЭМ!$B$39:$B$782,R$11)+'СЕТ СН'!$F$11+СВЦЭМ!$D$10+'СЕТ СН'!$F$5-'СЕТ СН'!$F$21</f>
        <v>3742.7965970300002</v>
      </c>
      <c r="S15" s="36">
        <f>SUMIFS(СВЦЭМ!$D$39:$D$782,СВЦЭМ!$A$39:$A$782,$A15,СВЦЭМ!$B$39:$B$782,S$11)+'СЕТ СН'!$F$11+СВЦЭМ!$D$10+'СЕТ СН'!$F$5-'СЕТ СН'!$F$21</f>
        <v>3717.2567069000002</v>
      </c>
      <c r="T15" s="36">
        <f>SUMIFS(СВЦЭМ!$D$39:$D$782,СВЦЭМ!$A$39:$A$782,$A15,СВЦЭМ!$B$39:$B$782,T$11)+'СЕТ СН'!$F$11+СВЦЭМ!$D$10+'СЕТ СН'!$F$5-'СЕТ СН'!$F$21</f>
        <v>3676.7120437800004</v>
      </c>
      <c r="U15" s="36">
        <f>SUMIFS(СВЦЭМ!$D$39:$D$782,СВЦЭМ!$A$39:$A$782,$A15,СВЦЭМ!$B$39:$B$782,U$11)+'СЕТ СН'!$F$11+СВЦЭМ!$D$10+'СЕТ СН'!$F$5-'СЕТ СН'!$F$21</f>
        <v>3666.6623745699999</v>
      </c>
      <c r="V15" s="36">
        <f>SUMIFS(СВЦЭМ!$D$39:$D$782,СВЦЭМ!$A$39:$A$782,$A15,СВЦЭМ!$B$39:$B$782,V$11)+'СЕТ СН'!$F$11+СВЦЭМ!$D$10+'СЕТ СН'!$F$5-'СЕТ СН'!$F$21</f>
        <v>3676.0371842</v>
      </c>
      <c r="W15" s="36">
        <f>SUMIFS(СВЦЭМ!$D$39:$D$782,СВЦЭМ!$A$39:$A$782,$A15,СВЦЭМ!$B$39:$B$782,W$11)+'СЕТ СН'!$F$11+СВЦЭМ!$D$10+'СЕТ СН'!$F$5-'СЕТ СН'!$F$21</f>
        <v>3668.8862093300004</v>
      </c>
      <c r="X15" s="36">
        <f>SUMIFS(СВЦЭМ!$D$39:$D$782,СВЦЭМ!$A$39:$A$782,$A15,СВЦЭМ!$B$39:$B$782,X$11)+'СЕТ СН'!$F$11+СВЦЭМ!$D$10+'СЕТ СН'!$F$5-'СЕТ СН'!$F$21</f>
        <v>3691.84152322</v>
      </c>
      <c r="Y15" s="36">
        <f>SUMIFS(СВЦЭМ!$D$39:$D$782,СВЦЭМ!$A$39:$A$782,$A15,СВЦЭМ!$B$39:$B$782,Y$11)+'СЕТ СН'!$F$11+СВЦЭМ!$D$10+'СЕТ СН'!$F$5-'СЕТ СН'!$F$21</f>
        <v>3708.64632016</v>
      </c>
    </row>
    <row r="16" spans="1:27" ht="15.75" x14ac:dyDescent="0.2">
      <c r="A16" s="35">
        <f t="shared" si="0"/>
        <v>44656</v>
      </c>
      <c r="B16" s="36">
        <f>SUMIFS(СВЦЭМ!$D$39:$D$782,СВЦЭМ!$A$39:$A$782,$A16,СВЦЭМ!$B$39:$B$782,B$11)+'СЕТ СН'!$F$11+СВЦЭМ!$D$10+'СЕТ СН'!$F$5-'СЕТ СН'!$F$21</f>
        <v>3876.0658544799999</v>
      </c>
      <c r="C16" s="36">
        <f>SUMIFS(СВЦЭМ!$D$39:$D$782,СВЦЭМ!$A$39:$A$782,$A16,СВЦЭМ!$B$39:$B$782,C$11)+'СЕТ СН'!$F$11+СВЦЭМ!$D$10+'СЕТ СН'!$F$5-'СЕТ СН'!$F$21</f>
        <v>3875.3727364000001</v>
      </c>
      <c r="D16" s="36">
        <f>SUMIFS(СВЦЭМ!$D$39:$D$782,СВЦЭМ!$A$39:$A$782,$A16,СВЦЭМ!$B$39:$B$782,D$11)+'СЕТ СН'!$F$11+СВЦЭМ!$D$10+'СЕТ СН'!$F$5-'СЕТ СН'!$F$21</f>
        <v>3852.0474922200001</v>
      </c>
      <c r="E16" s="36">
        <f>SUMIFS(СВЦЭМ!$D$39:$D$782,СВЦЭМ!$A$39:$A$782,$A16,СВЦЭМ!$B$39:$B$782,E$11)+'СЕТ СН'!$F$11+СВЦЭМ!$D$10+'СЕТ СН'!$F$5-'СЕТ СН'!$F$21</f>
        <v>3837.6736172000001</v>
      </c>
      <c r="F16" s="36">
        <f>SUMIFS(СВЦЭМ!$D$39:$D$782,СВЦЭМ!$A$39:$A$782,$A16,СВЦЭМ!$B$39:$B$782,F$11)+'СЕТ СН'!$F$11+СВЦЭМ!$D$10+'СЕТ СН'!$F$5-'СЕТ СН'!$F$21</f>
        <v>3801.2881406400002</v>
      </c>
      <c r="G16" s="36">
        <f>SUMIFS(СВЦЭМ!$D$39:$D$782,СВЦЭМ!$A$39:$A$782,$A16,СВЦЭМ!$B$39:$B$782,G$11)+'СЕТ СН'!$F$11+СВЦЭМ!$D$10+'СЕТ СН'!$F$5-'СЕТ СН'!$F$21</f>
        <v>3813.5042044399997</v>
      </c>
      <c r="H16" s="36">
        <f>SUMIFS(СВЦЭМ!$D$39:$D$782,СВЦЭМ!$A$39:$A$782,$A16,СВЦЭМ!$B$39:$B$782,H$11)+'СЕТ СН'!$F$11+СВЦЭМ!$D$10+'СЕТ СН'!$F$5-'СЕТ СН'!$F$21</f>
        <v>3778.1758769200001</v>
      </c>
      <c r="I16" s="36">
        <f>SUMIFS(СВЦЭМ!$D$39:$D$782,СВЦЭМ!$A$39:$A$782,$A16,СВЦЭМ!$B$39:$B$782,I$11)+'СЕТ СН'!$F$11+СВЦЭМ!$D$10+'СЕТ СН'!$F$5-'СЕТ СН'!$F$21</f>
        <v>3640.9425978099998</v>
      </c>
      <c r="J16" s="36">
        <f>SUMIFS(СВЦЭМ!$D$39:$D$782,СВЦЭМ!$A$39:$A$782,$A16,СВЦЭМ!$B$39:$B$782,J$11)+'СЕТ СН'!$F$11+СВЦЭМ!$D$10+'СЕТ СН'!$F$5-'СЕТ СН'!$F$21</f>
        <v>3559.8590023500001</v>
      </c>
      <c r="K16" s="36">
        <f>SUMIFS(СВЦЭМ!$D$39:$D$782,СВЦЭМ!$A$39:$A$782,$A16,СВЦЭМ!$B$39:$B$782,K$11)+'СЕТ СН'!$F$11+СВЦЭМ!$D$10+'СЕТ СН'!$F$5-'СЕТ СН'!$F$21</f>
        <v>3567.94999224</v>
      </c>
      <c r="L16" s="36">
        <f>SUMIFS(СВЦЭМ!$D$39:$D$782,СВЦЭМ!$A$39:$A$782,$A16,СВЦЭМ!$B$39:$B$782,L$11)+'СЕТ СН'!$F$11+СВЦЭМ!$D$10+'СЕТ СН'!$F$5-'СЕТ СН'!$F$21</f>
        <v>3596.2411546600001</v>
      </c>
      <c r="M16" s="36">
        <f>SUMIFS(СВЦЭМ!$D$39:$D$782,СВЦЭМ!$A$39:$A$782,$A16,СВЦЭМ!$B$39:$B$782,M$11)+'СЕТ СН'!$F$11+СВЦЭМ!$D$10+'СЕТ СН'!$F$5-'СЕТ СН'!$F$21</f>
        <v>3675.6137786199997</v>
      </c>
      <c r="N16" s="36">
        <f>SUMIFS(СВЦЭМ!$D$39:$D$782,СВЦЭМ!$A$39:$A$782,$A16,СВЦЭМ!$B$39:$B$782,N$11)+'СЕТ СН'!$F$11+СВЦЭМ!$D$10+'СЕТ СН'!$F$5-'СЕТ СН'!$F$21</f>
        <v>3761.7344300499999</v>
      </c>
      <c r="O16" s="36">
        <f>SUMIFS(СВЦЭМ!$D$39:$D$782,СВЦЭМ!$A$39:$A$782,$A16,СВЦЭМ!$B$39:$B$782,O$11)+'СЕТ СН'!$F$11+СВЦЭМ!$D$10+'СЕТ СН'!$F$5-'СЕТ СН'!$F$21</f>
        <v>3831.2479740999997</v>
      </c>
      <c r="P16" s="36">
        <f>SUMIFS(СВЦЭМ!$D$39:$D$782,СВЦЭМ!$A$39:$A$782,$A16,СВЦЭМ!$B$39:$B$782,P$11)+'СЕТ СН'!$F$11+СВЦЭМ!$D$10+'СЕТ СН'!$F$5-'СЕТ СН'!$F$21</f>
        <v>3837.1586424500001</v>
      </c>
      <c r="Q16" s="36">
        <f>SUMIFS(СВЦЭМ!$D$39:$D$782,СВЦЭМ!$A$39:$A$782,$A16,СВЦЭМ!$B$39:$B$782,Q$11)+'СЕТ СН'!$F$11+СВЦЭМ!$D$10+'СЕТ СН'!$F$5-'СЕТ СН'!$F$21</f>
        <v>3803.8770901899998</v>
      </c>
      <c r="R16" s="36">
        <f>SUMIFS(СВЦЭМ!$D$39:$D$782,СВЦЭМ!$A$39:$A$782,$A16,СВЦЭМ!$B$39:$B$782,R$11)+'СЕТ СН'!$F$11+СВЦЭМ!$D$10+'СЕТ СН'!$F$5-'СЕТ СН'!$F$21</f>
        <v>3683.2853160300001</v>
      </c>
      <c r="S16" s="36">
        <f>SUMIFS(СВЦЭМ!$D$39:$D$782,СВЦЭМ!$A$39:$A$782,$A16,СВЦЭМ!$B$39:$B$782,S$11)+'СЕТ СН'!$F$11+СВЦЭМ!$D$10+'СЕТ СН'!$F$5-'СЕТ СН'!$F$21</f>
        <v>3600.1003914500002</v>
      </c>
      <c r="T16" s="36">
        <f>SUMIFS(СВЦЭМ!$D$39:$D$782,СВЦЭМ!$A$39:$A$782,$A16,СВЦЭМ!$B$39:$B$782,T$11)+'СЕТ СН'!$F$11+СВЦЭМ!$D$10+'СЕТ СН'!$F$5-'СЕТ СН'!$F$21</f>
        <v>3514.3866244600003</v>
      </c>
      <c r="U16" s="36">
        <f>SUMIFS(СВЦЭМ!$D$39:$D$782,СВЦЭМ!$A$39:$A$782,$A16,СВЦЭМ!$B$39:$B$782,U$11)+'СЕТ СН'!$F$11+СВЦЭМ!$D$10+'СЕТ СН'!$F$5-'СЕТ СН'!$F$21</f>
        <v>3495.0282190100002</v>
      </c>
      <c r="V16" s="36">
        <f>SUMIFS(СВЦЭМ!$D$39:$D$782,СВЦЭМ!$A$39:$A$782,$A16,СВЦЭМ!$B$39:$B$782,V$11)+'СЕТ СН'!$F$11+СВЦЭМ!$D$10+'СЕТ СН'!$F$5-'СЕТ СН'!$F$21</f>
        <v>3487.9585436500001</v>
      </c>
      <c r="W16" s="36">
        <f>SUMIFS(СВЦЭМ!$D$39:$D$782,СВЦЭМ!$A$39:$A$782,$A16,СВЦЭМ!$B$39:$B$782,W$11)+'СЕТ СН'!$F$11+СВЦЭМ!$D$10+'СЕТ СН'!$F$5-'СЕТ СН'!$F$21</f>
        <v>3481.3178650899999</v>
      </c>
      <c r="X16" s="36">
        <f>SUMIFS(СВЦЭМ!$D$39:$D$782,СВЦЭМ!$A$39:$A$782,$A16,СВЦЭМ!$B$39:$B$782,X$11)+'СЕТ СН'!$F$11+СВЦЭМ!$D$10+'СЕТ СН'!$F$5-'СЕТ СН'!$F$21</f>
        <v>3503.59229525</v>
      </c>
      <c r="Y16" s="36">
        <f>SUMIFS(СВЦЭМ!$D$39:$D$782,СВЦЭМ!$A$39:$A$782,$A16,СВЦЭМ!$B$39:$B$782,Y$11)+'СЕТ СН'!$F$11+СВЦЭМ!$D$10+'СЕТ СН'!$F$5-'СЕТ СН'!$F$21</f>
        <v>3534.5618047600001</v>
      </c>
    </row>
    <row r="17" spans="1:25" ht="15.75" x14ac:dyDescent="0.2">
      <c r="A17" s="35">
        <f t="shared" si="0"/>
        <v>44657</v>
      </c>
      <c r="B17" s="36">
        <f>SUMIFS(СВЦЭМ!$D$39:$D$782,СВЦЭМ!$A$39:$A$782,$A17,СВЦЭМ!$B$39:$B$782,B$11)+'СЕТ СН'!$F$11+СВЦЭМ!$D$10+'СЕТ СН'!$F$5-'СЕТ СН'!$F$21</f>
        <v>3850.4673784699999</v>
      </c>
      <c r="C17" s="36">
        <f>SUMIFS(СВЦЭМ!$D$39:$D$782,СВЦЭМ!$A$39:$A$782,$A17,СВЦЭМ!$B$39:$B$782,C$11)+'СЕТ СН'!$F$11+СВЦЭМ!$D$10+'СЕТ СН'!$F$5-'СЕТ СН'!$F$21</f>
        <v>3840.1170662599998</v>
      </c>
      <c r="D17" s="36">
        <f>SUMIFS(СВЦЭМ!$D$39:$D$782,СВЦЭМ!$A$39:$A$782,$A17,СВЦЭМ!$B$39:$B$782,D$11)+'СЕТ СН'!$F$11+СВЦЭМ!$D$10+'СЕТ СН'!$F$5-'СЕТ СН'!$F$21</f>
        <v>3851.5016755000001</v>
      </c>
      <c r="E17" s="36">
        <f>SUMIFS(СВЦЭМ!$D$39:$D$782,СВЦЭМ!$A$39:$A$782,$A17,СВЦЭМ!$B$39:$B$782,E$11)+'СЕТ СН'!$F$11+СВЦЭМ!$D$10+'СЕТ СН'!$F$5-'СЕТ СН'!$F$21</f>
        <v>3848.33496178</v>
      </c>
      <c r="F17" s="36">
        <f>SUMIFS(СВЦЭМ!$D$39:$D$782,СВЦЭМ!$A$39:$A$782,$A17,СВЦЭМ!$B$39:$B$782,F$11)+'СЕТ СН'!$F$11+СВЦЭМ!$D$10+'СЕТ СН'!$F$5-'СЕТ СН'!$F$21</f>
        <v>3835.1267652400002</v>
      </c>
      <c r="G17" s="36">
        <f>SUMIFS(СВЦЭМ!$D$39:$D$782,СВЦЭМ!$A$39:$A$782,$A17,СВЦЭМ!$B$39:$B$782,G$11)+'СЕТ СН'!$F$11+СВЦЭМ!$D$10+'СЕТ СН'!$F$5-'СЕТ СН'!$F$21</f>
        <v>3820.5153011399998</v>
      </c>
      <c r="H17" s="36">
        <f>SUMIFS(СВЦЭМ!$D$39:$D$782,СВЦЭМ!$A$39:$A$782,$A17,СВЦЭМ!$B$39:$B$782,H$11)+'СЕТ СН'!$F$11+СВЦЭМ!$D$10+'СЕТ СН'!$F$5-'СЕТ СН'!$F$21</f>
        <v>3761.7331414199998</v>
      </c>
      <c r="I17" s="36">
        <f>SUMIFS(СВЦЭМ!$D$39:$D$782,СВЦЭМ!$A$39:$A$782,$A17,СВЦЭМ!$B$39:$B$782,I$11)+'СЕТ СН'!$F$11+СВЦЭМ!$D$10+'СЕТ СН'!$F$5-'СЕТ СН'!$F$21</f>
        <v>3725.8467630300001</v>
      </c>
      <c r="J17" s="36">
        <f>SUMIFS(СВЦЭМ!$D$39:$D$782,СВЦЭМ!$A$39:$A$782,$A17,СВЦЭМ!$B$39:$B$782,J$11)+'СЕТ СН'!$F$11+СВЦЭМ!$D$10+'СЕТ СН'!$F$5-'СЕТ СН'!$F$21</f>
        <v>3753.0324547600003</v>
      </c>
      <c r="K17" s="36">
        <f>SUMIFS(СВЦЭМ!$D$39:$D$782,СВЦЭМ!$A$39:$A$782,$A17,СВЦЭМ!$B$39:$B$782,K$11)+'СЕТ СН'!$F$11+СВЦЭМ!$D$10+'СЕТ СН'!$F$5-'СЕТ СН'!$F$21</f>
        <v>3764.13599479</v>
      </c>
      <c r="L17" s="36">
        <f>SUMIFS(СВЦЭМ!$D$39:$D$782,СВЦЭМ!$A$39:$A$782,$A17,СВЦЭМ!$B$39:$B$782,L$11)+'СЕТ СН'!$F$11+СВЦЭМ!$D$10+'СЕТ СН'!$F$5-'СЕТ СН'!$F$21</f>
        <v>3789.29690261</v>
      </c>
      <c r="M17" s="36">
        <f>SUMIFS(СВЦЭМ!$D$39:$D$782,СВЦЭМ!$A$39:$A$782,$A17,СВЦЭМ!$B$39:$B$782,M$11)+'СЕТ СН'!$F$11+СВЦЭМ!$D$10+'СЕТ СН'!$F$5-'СЕТ СН'!$F$21</f>
        <v>3779.3348702399999</v>
      </c>
      <c r="N17" s="36">
        <f>SUMIFS(СВЦЭМ!$D$39:$D$782,СВЦЭМ!$A$39:$A$782,$A17,СВЦЭМ!$B$39:$B$782,N$11)+'СЕТ СН'!$F$11+СВЦЭМ!$D$10+'СЕТ СН'!$F$5-'СЕТ СН'!$F$21</f>
        <v>3756.64865818</v>
      </c>
      <c r="O17" s="36">
        <f>SUMIFS(СВЦЭМ!$D$39:$D$782,СВЦЭМ!$A$39:$A$782,$A17,СВЦЭМ!$B$39:$B$782,O$11)+'СЕТ СН'!$F$11+СВЦЭМ!$D$10+'СЕТ СН'!$F$5-'СЕТ СН'!$F$21</f>
        <v>3828.65340922</v>
      </c>
      <c r="P17" s="36">
        <f>SUMIFS(СВЦЭМ!$D$39:$D$782,СВЦЭМ!$A$39:$A$782,$A17,СВЦЭМ!$B$39:$B$782,P$11)+'СЕТ СН'!$F$11+СВЦЭМ!$D$10+'СЕТ СН'!$F$5-'СЕТ СН'!$F$21</f>
        <v>3831.5561913700003</v>
      </c>
      <c r="Q17" s="36">
        <f>SUMIFS(СВЦЭМ!$D$39:$D$782,СВЦЭМ!$A$39:$A$782,$A17,СВЦЭМ!$B$39:$B$782,Q$11)+'СЕТ СН'!$F$11+СВЦЭМ!$D$10+'СЕТ СН'!$F$5-'СЕТ СН'!$F$21</f>
        <v>3815.7498882999998</v>
      </c>
      <c r="R17" s="36">
        <f>SUMIFS(СВЦЭМ!$D$39:$D$782,СВЦЭМ!$A$39:$A$782,$A17,СВЦЭМ!$B$39:$B$782,R$11)+'СЕТ СН'!$F$11+СВЦЭМ!$D$10+'СЕТ СН'!$F$5-'СЕТ СН'!$F$21</f>
        <v>3784.4119293499998</v>
      </c>
      <c r="S17" s="36">
        <f>SUMIFS(СВЦЭМ!$D$39:$D$782,СВЦЭМ!$A$39:$A$782,$A17,СВЦЭМ!$B$39:$B$782,S$11)+'СЕТ СН'!$F$11+СВЦЭМ!$D$10+'СЕТ СН'!$F$5-'СЕТ СН'!$F$21</f>
        <v>3779.8468359799999</v>
      </c>
      <c r="T17" s="36">
        <f>SUMIFS(СВЦЭМ!$D$39:$D$782,СВЦЭМ!$A$39:$A$782,$A17,СВЦЭМ!$B$39:$B$782,T$11)+'СЕТ СН'!$F$11+СВЦЭМ!$D$10+'СЕТ СН'!$F$5-'СЕТ СН'!$F$21</f>
        <v>3810.7972435500001</v>
      </c>
      <c r="U17" s="36">
        <f>SUMIFS(СВЦЭМ!$D$39:$D$782,СВЦЭМ!$A$39:$A$782,$A17,СВЦЭМ!$B$39:$B$782,U$11)+'СЕТ СН'!$F$11+СВЦЭМ!$D$10+'СЕТ СН'!$F$5-'СЕТ СН'!$F$21</f>
        <v>3753.5698591600003</v>
      </c>
      <c r="V17" s="36">
        <f>SUMIFS(СВЦЭМ!$D$39:$D$782,СВЦЭМ!$A$39:$A$782,$A17,СВЦЭМ!$B$39:$B$782,V$11)+'СЕТ СН'!$F$11+СВЦЭМ!$D$10+'СЕТ СН'!$F$5-'СЕТ СН'!$F$21</f>
        <v>3724.4222335100003</v>
      </c>
      <c r="W17" s="36">
        <f>SUMIFS(СВЦЭМ!$D$39:$D$782,СВЦЭМ!$A$39:$A$782,$A17,СВЦЭМ!$B$39:$B$782,W$11)+'СЕТ СН'!$F$11+СВЦЭМ!$D$10+'СЕТ СН'!$F$5-'СЕТ СН'!$F$21</f>
        <v>3704.0144558900001</v>
      </c>
      <c r="X17" s="36">
        <f>SUMIFS(СВЦЭМ!$D$39:$D$782,СВЦЭМ!$A$39:$A$782,$A17,СВЦЭМ!$B$39:$B$782,X$11)+'СЕТ СН'!$F$11+СВЦЭМ!$D$10+'СЕТ СН'!$F$5-'СЕТ СН'!$F$21</f>
        <v>3739.5020889699999</v>
      </c>
      <c r="Y17" s="36">
        <f>SUMIFS(СВЦЭМ!$D$39:$D$782,СВЦЭМ!$A$39:$A$782,$A17,СВЦЭМ!$B$39:$B$782,Y$11)+'СЕТ СН'!$F$11+СВЦЭМ!$D$10+'СЕТ СН'!$F$5-'СЕТ СН'!$F$21</f>
        <v>3800.6317619800002</v>
      </c>
    </row>
    <row r="18" spans="1:25" ht="15.75" x14ac:dyDescent="0.2">
      <c r="A18" s="35">
        <f t="shared" si="0"/>
        <v>44658</v>
      </c>
      <c r="B18" s="36">
        <f>SUMIFS(СВЦЭМ!$D$39:$D$782,СВЦЭМ!$A$39:$A$782,$A18,СВЦЭМ!$B$39:$B$782,B$11)+'СЕТ СН'!$F$11+СВЦЭМ!$D$10+'СЕТ СН'!$F$5-'СЕТ СН'!$F$21</f>
        <v>3827.8526000399997</v>
      </c>
      <c r="C18" s="36">
        <f>SUMIFS(СВЦЭМ!$D$39:$D$782,СВЦЭМ!$A$39:$A$782,$A18,СВЦЭМ!$B$39:$B$782,C$11)+'СЕТ СН'!$F$11+СВЦЭМ!$D$10+'СЕТ СН'!$F$5-'СЕТ СН'!$F$21</f>
        <v>3826.5336962299998</v>
      </c>
      <c r="D18" s="36">
        <f>SUMIFS(СВЦЭМ!$D$39:$D$782,СВЦЭМ!$A$39:$A$782,$A18,СВЦЭМ!$B$39:$B$782,D$11)+'СЕТ СН'!$F$11+СВЦЭМ!$D$10+'СЕТ СН'!$F$5-'СЕТ СН'!$F$21</f>
        <v>3767.27813277</v>
      </c>
      <c r="E18" s="36">
        <f>SUMIFS(СВЦЭМ!$D$39:$D$782,СВЦЭМ!$A$39:$A$782,$A18,СВЦЭМ!$B$39:$B$782,E$11)+'СЕТ СН'!$F$11+СВЦЭМ!$D$10+'СЕТ СН'!$F$5-'СЕТ СН'!$F$21</f>
        <v>3734.8338892000002</v>
      </c>
      <c r="F18" s="36">
        <f>SUMIFS(СВЦЭМ!$D$39:$D$782,СВЦЭМ!$A$39:$A$782,$A18,СВЦЭМ!$B$39:$B$782,F$11)+'СЕТ СН'!$F$11+СВЦЭМ!$D$10+'СЕТ СН'!$F$5-'СЕТ СН'!$F$21</f>
        <v>3743.4049054400002</v>
      </c>
      <c r="G18" s="36">
        <f>SUMIFS(СВЦЭМ!$D$39:$D$782,СВЦЭМ!$A$39:$A$782,$A18,СВЦЭМ!$B$39:$B$782,G$11)+'СЕТ СН'!$F$11+СВЦЭМ!$D$10+'СЕТ СН'!$F$5-'СЕТ СН'!$F$21</f>
        <v>3756.7769763699998</v>
      </c>
      <c r="H18" s="36">
        <f>SUMIFS(СВЦЭМ!$D$39:$D$782,СВЦЭМ!$A$39:$A$782,$A18,СВЦЭМ!$B$39:$B$782,H$11)+'СЕТ СН'!$F$11+СВЦЭМ!$D$10+'СЕТ СН'!$F$5-'СЕТ СН'!$F$21</f>
        <v>3744.9885039800001</v>
      </c>
      <c r="I18" s="36">
        <f>SUMIFS(СВЦЭМ!$D$39:$D$782,СВЦЭМ!$A$39:$A$782,$A18,СВЦЭМ!$B$39:$B$782,I$11)+'СЕТ СН'!$F$11+СВЦЭМ!$D$10+'СЕТ СН'!$F$5-'СЕТ СН'!$F$21</f>
        <v>3731.3316247100001</v>
      </c>
      <c r="J18" s="36">
        <f>SUMIFS(СВЦЭМ!$D$39:$D$782,СВЦЭМ!$A$39:$A$782,$A18,СВЦЭМ!$B$39:$B$782,J$11)+'СЕТ СН'!$F$11+СВЦЭМ!$D$10+'СЕТ СН'!$F$5-'СЕТ СН'!$F$21</f>
        <v>3736.4022103799998</v>
      </c>
      <c r="K18" s="36">
        <f>SUMIFS(СВЦЭМ!$D$39:$D$782,СВЦЭМ!$A$39:$A$782,$A18,СВЦЭМ!$B$39:$B$782,K$11)+'СЕТ СН'!$F$11+СВЦЭМ!$D$10+'СЕТ СН'!$F$5-'СЕТ СН'!$F$21</f>
        <v>3745.8283072300001</v>
      </c>
      <c r="L18" s="36">
        <f>SUMIFS(СВЦЭМ!$D$39:$D$782,СВЦЭМ!$A$39:$A$782,$A18,СВЦЭМ!$B$39:$B$782,L$11)+'СЕТ СН'!$F$11+СВЦЭМ!$D$10+'СЕТ СН'!$F$5-'СЕТ СН'!$F$21</f>
        <v>3715.49619742</v>
      </c>
      <c r="M18" s="36">
        <f>SUMIFS(СВЦЭМ!$D$39:$D$782,СВЦЭМ!$A$39:$A$782,$A18,СВЦЭМ!$B$39:$B$782,M$11)+'СЕТ СН'!$F$11+СВЦЭМ!$D$10+'СЕТ СН'!$F$5-'СЕТ СН'!$F$21</f>
        <v>3730.7898463299998</v>
      </c>
      <c r="N18" s="36">
        <f>SUMIFS(СВЦЭМ!$D$39:$D$782,СВЦЭМ!$A$39:$A$782,$A18,СВЦЭМ!$B$39:$B$782,N$11)+'СЕТ СН'!$F$11+СВЦЭМ!$D$10+'СЕТ СН'!$F$5-'СЕТ СН'!$F$21</f>
        <v>3686.1078616499999</v>
      </c>
      <c r="O18" s="36">
        <f>SUMIFS(СВЦЭМ!$D$39:$D$782,СВЦЭМ!$A$39:$A$782,$A18,СВЦЭМ!$B$39:$B$782,O$11)+'СЕТ СН'!$F$11+СВЦЭМ!$D$10+'СЕТ СН'!$F$5-'СЕТ СН'!$F$21</f>
        <v>3661.14971836</v>
      </c>
      <c r="P18" s="36">
        <f>SUMIFS(СВЦЭМ!$D$39:$D$782,СВЦЭМ!$A$39:$A$782,$A18,СВЦЭМ!$B$39:$B$782,P$11)+'СЕТ СН'!$F$11+СВЦЭМ!$D$10+'СЕТ СН'!$F$5-'СЕТ СН'!$F$21</f>
        <v>3637.12435056</v>
      </c>
      <c r="Q18" s="36">
        <f>SUMIFS(СВЦЭМ!$D$39:$D$782,СВЦЭМ!$A$39:$A$782,$A18,СВЦЭМ!$B$39:$B$782,Q$11)+'СЕТ СН'!$F$11+СВЦЭМ!$D$10+'СЕТ СН'!$F$5-'СЕТ СН'!$F$21</f>
        <v>3649.4160395099998</v>
      </c>
      <c r="R18" s="36">
        <f>SUMIFS(СВЦЭМ!$D$39:$D$782,СВЦЭМ!$A$39:$A$782,$A18,СВЦЭМ!$B$39:$B$782,R$11)+'СЕТ СН'!$F$11+СВЦЭМ!$D$10+'СЕТ СН'!$F$5-'СЕТ СН'!$F$21</f>
        <v>3707.01984425</v>
      </c>
      <c r="S18" s="36">
        <f>SUMIFS(СВЦЭМ!$D$39:$D$782,СВЦЭМ!$A$39:$A$782,$A18,СВЦЭМ!$B$39:$B$782,S$11)+'СЕТ СН'!$F$11+СВЦЭМ!$D$10+'СЕТ СН'!$F$5-'СЕТ СН'!$F$21</f>
        <v>3701.7729332700001</v>
      </c>
      <c r="T18" s="36">
        <f>SUMIFS(СВЦЭМ!$D$39:$D$782,СВЦЭМ!$A$39:$A$782,$A18,СВЦЭМ!$B$39:$B$782,T$11)+'СЕТ СН'!$F$11+СВЦЭМ!$D$10+'СЕТ СН'!$F$5-'СЕТ СН'!$F$21</f>
        <v>3687.7313813400001</v>
      </c>
      <c r="U18" s="36">
        <f>SUMIFS(СВЦЭМ!$D$39:$D$782,СВЦЭМ!$A$39:$A$782,$A18,СВЦЭМ!$B$39:$B$782,U$11)+'СЕТ СН'!$F$11+СВЦЭМ!$D$10+'СЕТ СН'!$F$5-'СЕТ СН'!$F$21</f>
        <v>3685.2905316000001</v>
      </c>
      <c r="V18" s="36">
        <f>SUMIFS(СВЦЭМ!$D$39:$D$782,СВЦЭМ!$A$39:$A$782,$A18,СВЦЭМ!$B$39:$B$782,V$11)+'СЕТ СН'!$F$11+СВЦЭМ!$D$10+'СЕТ СН'!$F$5-'СЕТ СН'!$F$21</f>
        <v>3678.0614116500001</v>
      </c>
      <c r="W18" s="36">
        <f>SUMIFS(СВЦЭМ!$D$39:$D$782,СВЦЭМ!$A$39:$A$782,$A18,СВЦЭМ!$B$39:$B$782,W$11)+'СЕТ СН'!$F$11+СВЦЭМ!$D$10+'СЕТ СН'!$F$5-'СЕТ СН'!$F$21</f>
        <v>3671.6752903300003</v>
      </c>
      <c r="X18" s="36">
        <f>SUMIFS(СВЦЭМ!$D$39:$D$782,СВЦЭМ!$A$39:$A$782,$A18,СВЦЭМ!$B$39:$B$782,X$11)+'СЕТ СН'!$F$11+СВЦЭМ!$D$10+'СЕТ СН'!$F$5-'СЕТ СН'!$F$21</f>
        <v>3742.0442034100001</v>
      </c>
      <c r="Y18" s="36">
        <f>SUMIFS(СВЦЭМ!$D$39:$D$782,СВЦЭМ!$A$39:$A$782,$A18,СВЦЭМ!$B$39:$B$782,Y$11)+'СЕТ СН'!$F$11+СВЦЭМ!$D$10+'СЕТ СН'!$F$5-'СЕТ СН'!$F$21</f>
        <v>3771.3626967199998</v>
      </c>
    </row>
    <row r="19" spans="1:25" ht="15.75" x14ac:dyDescent="0.2">
      <c r="A19" s="35">
        <f t="shared" si="0"/>
        <v>44659</v>
      </c>
      <c r="B19" s="36">
        <f>SUMIFS(СВЦЭМ!$D$39:$D$782,СВЦЭМ!$A$39:$A$782,$A19,СВЦЭМ!$B$39:$B$782,B$11)+'СЕТ СН'!$F$11+СВЦЭМ!$D$10+'СЕТ СН'!$F$5-'СЕТ СН'!$F$21</f>
        <v>3665.0482297400004</v>
      </c>
      <c r="C19" s="36">
        <f>SUMIFS(СВЦЭМ!$D$39:$D$782,СВЦЭМ!$A$39:$A$782,$A19,СВЦЭМ!$B$39:$B$782,C$11)+'СЕТ СН'!$F$11+СВЦЭМ!$D$10+'СЕТ СН'!$F$5-'СЕТ СН'!$F$21</f>
        <v>3658.7972620400001</v>
      </c>
      <c r="D19" s="36">
        <f>SUMIFS(СВЦЭМ!$D$39:$D$782,СВЦЭМ!$A$39:$A$782,$A19,СВЦЭМ!$B$39:$B$782,D$11)+'СЕТ СН'!$F$11+СВЦЭМ!$D$10+'СЕТ СН'!$F$5-'СЕТ СН'!$F$21</f>
        <v>3678.5916789000003</v>
      </c>
      <c r="E19" s="36">
        <f>SUMIFS(СВЦЭМ!$D$39:$D$782,СВЦЭМ!$A$39:$A$782,$A19,СВЦЭМ!$B$39:$B$782,E$11)+'СЕТ СН'!$F$11+СВЦЭМ!$D$10+'СЕТ СН'!$F$5-'СЕТ СН'!$F$21</f>
        <v>3716.7163914499997</v>
      </c>
      <c r="F19" s="36">
        <f>SUMIFS(СВЦЭМ!$D$39:$D$782,СВЦЭМ!$A$39:$A$782,$A19,СВЦЭМ!$B$39:$B$782,F$11)+'СЕТ СН'!$F$11+СВЦЭМ!$D$10+'СЕТ СН'!$F$5-'СЕТ СН'!$F$21</f>
        <v>3713.6256787000002</v>
      </c>
      <c r="G19" s="36">
        <f>SUMIFS(СВЦЭМ!$D$39:$D$782,СВЦЭМ!$A$39:$A$782,$A19,СВЦЭМ!$B$39:$B$782,G$11)+'СЕТ СН'!$F$11+СВЦЭМ!$D$10+'СЕТ СН'!$F$5-'СЕТ СН'!$F$21</f>
        <v>3697.10447819</v>
      </c>
      <c r="H19" s="36">
        <f>SUMIFS(СВЦЭМ!$D$39:$D$782,СВЦЭМ!$A$39:$A$782,$A19,СВЦЭМ!$B$39:$B$782,H$11)+'СЕТ СН'!$F$11+СВЦЭМ!$D$10+'СЕТ СН'!$F$5-'СЕТ СН'!$F$21</f>
        <v>3644.3433028099998</v>
      </c>
      <c r="I19" s="36">
        <f>SUMIFS(СВЦЭМ!$D$39:$D$782,СВЦЭМ!$A$39:$A$782,$A19,СВЦЭМ!$B$39:$B$782,I$11)+'СЕТ СН'!$F$11+СВЦЭМ!$D$10+'СЕТ СН'!$F$5-'СЕТ СН'!$F$21</f>
        <v>3613.40354041</v>
      </c>
      <c r="J19" s="36">
        <f>SUMIFS(СВЦЭМ!$D$39:$D$782,СВЦЭМ!$A$39:$A$782,$A19,СВЦЭМ!$B$39:$B$782,J$11)+'СЕТ СН'!$F$11+СВЦЭМ!$D$10+'СЕТ СН'!$F$5-'СЕТ СН'!$F$21</f>
        <v>3620.4204986200002</v>
      </c>
      <c r="K19" s="36">
        <f>SUMIFS(СВЦЭМ!$D$39:$D$782,СВЦЭМ!$A$39:$A$782,$A19,СВЦЭМ!$B$39:$B$782,K$11)+'СЕТ СН'!$F$11+СВЦЭМ!$D$10+'СЕТ СН'!$F$5-'СЕТ СН'!$F$21</f>
        <v>3621.3563611</v>
      </c>
      <c r="L19" s="36">
        <f>SUMIFS(СВЦЭМ!$D$39:$D$782,СВЦЭМ!$A$39:$A$782,$A19,СВЦЭМ!$B$39:$B$782,L$11)+'СЕТ СН'!$F$11+СВЦЭМ!$D$10+'СЕТ СН'!$F$5-'СЕТ СН'!$F$21</f>
        <v>3623.4840320900003</v>
      </c>
      <c r="M19" s="36">
        <f>SUMIFS(СВЦЭМ!$D$39:$D$782,СВЦЭМ!$A$39:$A$782,$A19,СВЦЭМ!$B$39:$B$782,M$11)+'СЕТ СН'!$F$11+СВЦЭМ!$D$10+'СЕТ СН'!$F$5-'СЕТ СН'!$F$21</f>
        <v>3615.8745587800004</v>
      </c>
      <c r="N19" s="36">
        <f>SUMIFS(СВЦЭМ!$D$39:$D$782,СВЦЭМ!$A$39:$A$782,$A19,СВЦЭМ!$B$39:$B$782,N$11)+'СЕТ СН'!$F$11+СВЦЭМ!$D$10+'СЕТ СН'!$F$5-'СЕТ СН'!$F$21</f>
        <v>3619.5186838600002</v>
      </c>
      <c r="O19" s="36">
        <f>SUMIFS(СВЦЭМ!$D$39:$D$782,СВЦЭМ!$A$39:$A$782,$A19,СВЦЭМ!$B$39:$B$782,O$11)+'СЕТ СН'!$F$11+СВЦЭМ!$D$10+'СЕТ СН'!$F$5-'СЕТ СН'!$F$21</f>
        <v>3664.47818353</v>
      </c>
      <c r="P19" s="36">
        <f>SUMIFS(СВЦЭМ!$D$39:$D$782,СВЦЭМ!$A$39:$A$782,$A19,СВЦЭМ!$B$39:$B$782,P$11)+'СЕТ СН'!$F$11+СВЦЭМ!$D$10+'СЕТ СН'!$F$5-'СЕТ СН'!$F$21</f>
        <v>3684.6007021400001</v>
      </c>
      <c r="Q19" s="36">
        <f>SUMIFS(СВЦЭМ!$D$39:$D$782,СВЦЭМ!$A$39:$A$782,$A19,СВЦЭМ!$B$39:$B$782,Q$11)+'СЕТ СН'!$F$11+СВЦЭМ!$D$10+'СЕТ СН'!$F$5-'СЕТ СН'!$F$21</f>
        <v>3690.66868088</v>
      </c>
      <c r="R19" s="36">
        <f>SUMIFS(СВЦЭМ!$D$39:$D$782,СВЦЭМ!$A$39:$A$782,$A19,СВЦЭМ!$B$39:$B$782,R$11)+'СЕТ СН'!$F$11+СВЦЭМ!$D$10+'СЕТ СН'!$F$5-'СЕТ СН'!$F$21</f>
        <v>3685.8266011200003</v>
      </c>
      <c r="S19" s="36">
        <f>SUMIFS(СВЦЭМ!$D$39:$D$782,СВЦЭМ!$A$39:$A$782,$A19,СВЦЭМ!$B$39:$B$782,S$11)+'СЕТ СН'!$F$11+СВЦЭМ!$D$10+'СЕТ СН'!$F$5-'СЕТ СН'!$F$21</f>
        <v>3687.37842426</v>
      </c>
      <c r="T19" s="36">
        <f>SUMIFS(СВЦЭМ!$D$39:$D$782,СВЦЭМ!$A$39:$A$782,$A19,СВЦЭМ!$B$39:$B$782,T$11)+'СЕТ СН'!$F$11+СВЦЭМ!$D$10+'СЕТ СН'!$F$5-'СЕТ СН'!$F$21</f>
        <v>3662.6201950700001</v>
      </c>
      <c r="U19" s="36">
        <f>SUMIFS(СВЦЭМ!$D$39:$D$782,СВЦЭМ!$A$39:$A$782,$A19,СВЦЭМ!$B$39:$B$782,U$11)+'СЕТ СН'!$F$11+СВЦЭМ!$D$10+'СЕТ СН'!$F$5-'СЕТ СН'!$F$21</f>
        <v>3628.71746037</v>
      </c>
      <c r="V19" s="36">
        <f>SUMIFS(СВЦЭМ!$D$39:$D$782,СВЦЭМ!$A$39:$A$782,$A19,СВЦЭМ!$B$39:$B$782,V$11)+'СЕТ СН'!$F$11+СВЦЭМ!$D$10+'СЕТ СН'!$F$5-'СЕТ СН'!$F$21</f>
        <v>3636.5418595700003</v>
      </c>
      <c r="W19" s="36">
        <f>SUMIFS(СВЦЭМ!$D$39:$D$782,СВЦЭМ!$A$39:$A$782,$A19,СВЦЭМ!$B$39:$B$782,W$11)+'СЕТ СН'!$F$11+СВЦЭМ!$D$10+'СЕТ СН'!$F$5-'СЕТ СН'!$F$21</f>
        <v>3628.8094368000002</v>
      </c>
      <c r="X19" s="36">
        <f>SUMIFS(СВЦЭМ!$D$39:$D$782,СВЦЭМ!$A$39:$A$782,$A19,СВЦЭМ!$B$39:$B$782,X$11)+'СЕТ СН'!$F$11+СВЦЭМ!$D$10+'СЕТ СН'!$F$5-'СЕТ СН'!$F$21</f>
        <v>3659.4816676700002</v>
      </c>
      <c r="Y19" s="36">
        <f>SUMIFS(СВЦЭМ!$D$39:$D$782,СВЦЭМ!$A$39:$A$782,$A19,СВЦЭМ!$B$39:$B$782,Y$11)+'СЕТ СН'!$F$11+СВЦЭМ!$D$10+'СЕТ СН'!$F$5-'СЕТ СН'!$F$21</f>
        <v>3687.6522744399999</v>
      </c>
    </row>
    <row r="20" spans="1:25" ht="15.75" x14ac:dyDescent="0.2">
      <c r="A20" s="35">
        <f t="shared" si="0"/>
        <v>44660</v>
      </c>
      <c r="B20" s="36">
        <f>SUMIFS(СВЦЭМ!$D$39:$D$782,СВЦЭМ!$A$39:$A$782,$A20,СВЦЭМ!$B$39:$B$782,B$11)+'СЕТ СН'!$F$11+СВЦЭМ!$D$10+'СЕТ СН'!$F$5-'СЕТ СН'!$F$21</f>
        <v>3750.0122391200002</v>
      </c>
      <c r="C20" s="36">
        <f>SUMIFS(СВЦЭМ!$D$39:$D$782,СВЦЭМ!$A$39:$A$782,$A20,СВЦЭМ!$B$39:$B$782,C$11)+'СЕТ СН'!$F$11+СВЦЭМ!$D$10+'СЕТ СН'!$F$5-'СЕТ СН'!$F$21</f>
        <v>3728.18113042</v>
      </c>
      <c r="D20" s="36">
        <f>SUMIFS(СВЦЭМ!$D$39:$D$782,СВЦЭМ!$A$39:$A$782,$A20,СВЦЭМ!$B$39:$B$782,D$11)+'СЕТ СН'!$F$11+СВЦЭМ!$D$10+'СЕТ СН'!$F$5-'СЕТ СН'!$F$21</f>
        <v>3759.0083055599998</v>
      </c>
      <c r="E20" s="36">
        <f>SUMIFS(СВЦЭМ!$D$39:$D$782,СВЦЭМ!$A$39:$A$782,$A20,СВЦЭМ!$B$39:$B$782,E$11)+'СЕТ СН'!$F$11+СВЦЭМ!$D$10+'СЕТ СН'!$F$5-'СЕТ СН'!$F$21</f>
        <v>3785.8219235500001</v>
      </c>
      <c r="F20" s="36">
        <f>SUMIFS(СВЦЭМ!$D$39:$D$782,СВЦЭМ!$A$39:$A$782,$A20,СВЦЭМ!$B$39:$B$782,F$11)+'СЕТ СН'!$F$11+СВЦЭМ!$D$10+'СЕТ СН'!$F$5-'СЕТ СН'!$F$21</f>
        <v>3781.8510836800001</v>
      </c>
      <c r="G20" s="36">
        <f>SUMIFS(СВЦЭМ!$D$39:$D$782,СВЦЭМ!$A$39:$A$782,$A20,СВЦЭМ!$B$39:$B$782,G$11)+'СЕТ СН'!$F$11+СВЦЭМ!$D$10+'СЕТ СН'!$F$5-'СЕТ СН'!$F$21</f>
        <v>3784.2887699100002</v>
      </c>
      <c r="H20" s="36">
        <f>SUMIFS(СВЦЭМ!$D$39:$D$782,СВЦЭМ!$A$39:$A$782,$A20,СВЦЭМ!$B$39:$B$782,H$11)+'СЕТ СН'!$F$11+СВЦЭМ!$D$10+'СЕТ СН'!$F$5-'СЕТ СН'!$F$21</f>
        <v>3738.7897235</v>
      </c>
      <c r="I20" s="36">
        <f>SUMIFS(СВЦЭМ!$D$39:$D$782,СВЦЭМ!$A$39:$A$782,$A20,СВЦЭМ!$B$39:$B$782,I$11)+'СЕТ СН'!$F$11+СВЦЭМ!$D$10+'СЕТ СН'!$F$5-'СЕТ СН'!$F$21</f>
        <v>3656.7000200800003</v>
      </c>
      <c r="J20" s="36">
        <f>SUMIFS(СВЦЭМ!$D$39:$D$782,СВЦЭМ!$A$39:$A$782,$A20,СВЦЭМ!$B$39:$B$782,J$11)+'СЕТ СН'!$F$11+СВЦЭМ!$D$10+'СЕТ СН'!$F$5-'СЕТ СН'!$F$21</f>
        <v>3624.86993368</v>
      </c>
      <c r="K20" s="36">
        <f>SUMIFS(СВЦЭМ!$D$39:$D$782,СВЦЭМ!$A$39:$A$782,$A20,СВЦЭМ!$B$39:$B$782,K$11)+'СЕТ СН'!$F$11+СВЦЭМ!$D$10+'СЕТ СН'!$F$5-'СЕТ СН'!$F$21</f>
        <v>3603.92122208</v>
      </c>
      <c r="L20" s="36">
        <f>SUMIFS(СВЦЭМ!$D$39:$D$782,СВЦЭМ!$A$39:$A$782,$A20,СВЦЭМ!$B$39:$B$782,L$11)+'СЕТ СН'!$F$11+СВЦЭМ!$D$10+'СЕТ СН'!$F$5-'СЕТ СН'!$F$21</f>
        <v>3603.2539832800003</v>
      </c>
      <c r="M20" s="36">
        <f>SUMIFS(СВЦЭМ!$D$39:$D$782,СВЦЭМ!$A$39:$A$782,$A20,СВЦЭМ!$B$39:$B$782,M$11)+'СЕТ СН'!$F$11+СВЦЭМ!$D$10+'СЕТ СН'!$F$5-'СЕТ СН'!$F$21</f>
        <v>3611.0852407299999</v>
      </c>
      <c r="N20" s="36">
        <f>SUMIFS(СВЦЭМ!$D$39:$D$782,СВЦЭМ!$A$39:$A$782,$A20,СВЦЭМ!$B$39:$B$782,N$11)+'СЕТ СН'!$F$11+СВЦЭМ!$D$10+'СЕТ СН'!$F$5-'СЕТ СН'!$F$21</f>
        <v>3638.4305639200002</v>
      </c>
      <c r="O20" s="36">
        <f>SUMIFS(СВЦЭМ!$D$39:$D$782,СВЦЭМ!$A$39:$A$782,$A20,СВЦЭМ!$B$39:$B$782,O$11)+'СЕТ СН'!$F$11+СВЦЭМ!$D$10+'СЕТ СН'!$F$5-'СЕТ СН'!$F$21</f>
        <v>3690.35571467</v>
      </c>
      <c r="P20" s="36">
        <f>SUMIFS(СВЦЭМ!$D$39:$D$782,СВЦЭМ!$A$39:$A$782,$A20,СВЦЭМ!$B$39:$B$782,P$11)+'СЕТ СН'!$F$11+СВЦЭМ!$D$10+'СЕТ СН'!$F$5-'СЕТ СН'!$F$21</f>
        <v>3729.9012742</v>
      </c>
      <c r="Q20" s="36">
        <f>SUMIFS(СВЦЭМ!$D$39:$D$782,СВЦЭМ!$A$39:$A$782,$A20,СВЦЭМ!$B$39:$B$782,Q$11)+'СЕТ СН'!$F$11+СВЦЭМ!$D$10+'СЕТ СН'!$F$5-'СЕТ СН'!$F$21</f>
        <v>3711.2954952700002</v>
      </c>
      <c r="R20" s="36">
        <f>SUMIFS(СВЦЭМ!$D$39:$D$782,СВЦЭМ!$A$39:$A$782,$A20,СВЦЭМ!$B$39:$B$782,R$11)+'СЕТ СН'!$F$11+СВЦЭМ!$D$10+'СЕТ СН'!$F$5-'СЕТ СН'!$F$21</f>
        <v>3706.4564681399997</v>
      </c>
      <c r="S20" s="36">
        <f>SUMIFS(СВЦЭМ!$D$39:$D$782,СВЦЭМ!$A$39:$A$782,$A20,СВЦЭМ!$B$39:$B$782,S$11)+'СЕТ СН'!$F$11+СВЦЭМ!$D$10+'СЕТ СН'!$F$5-'СЕТ СН'!$F$21</f>
        <v>3687.9361575499997</v>
      </c>
      <c r="T20" s="36">
        <f>SUMIFS(СВЦЭМ!$D$39:$D$782,СВЦЭМ!$A$39:$A$782,$A20,СВЦЭМ!$B$39:$B$782,T$11)+'СЕТ СН'!$F$11+СВЦЭМ!$D$10+'СЕТ СН'!$F$5-'СЕТ СН'!$F$21</f>
        <v>3674.0526793700001</v>
      </c>
      <c r="U20" s="36">
        <f>SUMIFS(СВЦЭМ!$D$39:$D$782,СВЦЭМ!$A$39:$A$782,$A20,СВЦЭМ!$B$39:$B$782,U$11)+'СЕТ СН'!$F$11+СВЦЭМ!$D$10+'СЕТ СН'!$F$5-'СЕТ СН'!$F$21</f>
        <v>3649.86166112</v>
      </c>
      <c r="V20" s="36">
        <f>SUMIFS(СВЦЭМ!$D$39:$D$782,СВЦЭМ!$A$39:$A$782,$A20,СВЦЭМ!$B$39:$B$782,V$11)+'СЕТ СН'!$F$11+СВЦЭМ!$D$10+'СЕТ СН'!$F$5-'СЕТ СН'!$F$21</f>
        <v>3638.8206360000004</v>
      </c>
      <c r="W20" s="36">
        <f>SUMIFS(СВЦЭМ!$D$39:$D$782,СВЦЭМ!$A$39:$A$782,$A20,СВЦЭМ!$B$39:$B$782,W$11)+'СЕТ СН'!$F$11+СВЦЭМ!$D$10+'СЕТ СН'!$F$5-'СЕТ СН'!$F$21</f>
        <v>3655.84213774</v>
      </c>
      <c r="X20" s="36">
        <f>SUMIFS(СВЦЭМ!$D$39:$D$782,СВЦЭМ!$A$39:$A$782,$A20,СВЦЭМ!$B$39:$B$782,X$11)+'СЕТ СН'!$F$11+СВЦЭМ!$D$10+'СЕТ СН'!$F$5-'СЕТ СН'!$F$21</f>
        <v>3672.2779525800001</v>
      </c>
      <c r="Y20" s="36">
        <f>SUMIFS(СВЦЭМ!$D$39:$D$782,СВЦЭМ!$A$39:$A$782,$A20,СВЦЭМ!$B$39:$B$782,Y$11)+'СЕТ СН'!$F$11+СВЦЭМ!$D$10+'СЕТ СН'!$F$5-'СЕТ СН'!$F$21</f>
        <v>3716.4184799900004</v>
      </c>
    </row>
    <row r="21" spans="1:25" ht="15.75" x14ac:dyDescent="0.2">
      <c r="A21" s="35">
        <f t="shared" si="0"/>
        <v>44661</v>
      </c>
      <c r="B21" s="36">
        <f>SUMIFS(СВЦЭМ!$D$39:$D$782,СВЦЭМ!$A$39:$A$782,$A21,СВЦЭМ!$B$39:$B$782,B$11)+'СЕТ СН'!$F$11+СВЦЭМ!$D$10+'СЕТ СН'!$F$5-'СЕТ СН'!$F$21</f>
        <v>3740.4535070700003</v>
      </c>
      <c r="C21" s="36">
        <f>SUMIFS(СВЦЭМ!$D$39:$D$782,СВЦЭМ!$A$39:$A$782,$A21,СВЦЭМ!$B$39:$B$782,C$11)+'СЕТ СН'!$F$11+СВЦЭМ!$D$10+'СЕТ СН'!$F$5-'СЕТ СН'!$F$21</f>
        <v>3708.22472139</v>
      </c>
      <c r="D21" s="36">
        <f>SUMIFS(СВЦЭМ!$D$39:$D$782,СВЦЭМ!$A$39:$A$782,$A21,СВЦЭМ!$B$39:$B$782,D$11)+'СЕТ СН'!$F$11+СВЦЭМ!$D$10+'СЕТ СН'!$F$5-'СЕТ СН'!$F$21</f>
        <v>3730.2170188199998</v>
      </c>
      <c r="E21" s="36">
        <f>SUMIFS(СВЦЭМ!$D$39:$D$782,СВЦЭМ!$A$39:$A$782,$A21,СВЦЭМ!$B$39:$B$782,E$11)+'СЕТ СН'!$F$11+СВЦЭМ!$D$10+'СЕТ СН'!$F$5-'СЕТ СН'!$F$21</f>
        <v>3757.22951405</v>
      </c>
      <c r="F21" s="36">
        <f>SUMIFS(СВЦЭМ!$D$39:$D$782,СВЦЭМ!$A$39:$A$782,$A21,СВЦЭМ!$B$39:$B$782,F$11)+'СЕТ СН'!$F$11+СВЦЭМ!$D$10+'СЕТ СН'!$F$5-'СЕТ СН'!$F$21</f>
        <v>3776.7928395899999</v>
      </c>
      <c r="G21" s="36">
        <f>SUMIFS(СВЦЭМ!$D$39:$D$782,СВЦЭМ!$A$39:$A$782,$A21,СВЦЭМ!$B$39:$B$782,G$11)+'СЕТ СН'!$F$11+СВЦЭМ!$D$10+'СЕТ СН'!$F$5-'СЕТ СН'!$F$21</f>
        <v>3799.16127968</v>
      </c>
      <c r="H21" s="36">
        <f>SUMIFS(СВЦЭМ!$D$39:$D$782,СВЦЭМ!$A$39:$A$782,$A21,СВЦЭМ!$B$39:$B$782,H$11)+'СЕТ СН'!$F$11+СВЦЭМ!$D$10+'СЕТ СН'!$F$5-'СЕТ СН'!$F$21</f>
        <v>3786.0591388499997</v>
      </c>
      <c r="I21" s="36">
        <f>SUMIFS(СВЦЭМ!$D$39:$D$782,СВЦЭМ!$A$39:$A$782,$A21,СВЦЭМ!$B$39:$B$782,I$11)+'СЕТ СН'!$F$11+СВЦЭМ!$D$10+'СЕТ СН'!$F$5-'СЕТ СН'!$F$21</f>
        <v>3747.4411361399998</v>
      </c>
      <c r="J21" s="36">
        <f>SUMIFS(СВЦЭМ!$D$39:$D$782,СВЦЭМ!$A$39:$A$782,$A21,СВЦЭМ!$B$39:$B$782,J$11)+'СЕТ СН'!$F$11+СВЦЭМ!$D$10+'СЕТ СН'!$F$5-'СЕТ СН'!$F$21</f>
        <v>3713.4047123700002</v>
      </c>
      <c r="K21" s="36">
        <f>SUMIFS(СВЦЭМ!$D$39:$D$782,СВЦЭМ!$A$39:$A$782,$A21,СВЦЭМ!$B$39:$B$782,K$11)+'СЕТ СН'!$F$11+СВЦЭМ!$D$10+'СЕТ СН'!$F$5-'СЕТ СН'!$F$21</f>
        <v>3680.8290404199997</v>
      </c>
      <c r="L21" s="36">
        <f>SUMIFS(СВЦЭМ!$D$39:$D$782,СВЦЭМ!$A$39:$A$782,$A21,СВЦЭМ!$B$39:$B$782,L$11)+'СЕТ СН'!$F$11+СВЦЭМ!$D$10+'СЕТ СН'!$F$5-'СЕТ СН'!$F$21</f>
        <v>3683.9123904600001</v>
      </c>
      <c r="M21" s="36">
        <f>SUMIFS(СВЦЭМ!$D$39:$D$782,СВЦЭМ!$A$39:$A$782,$A21,СВЦЭМ!$B$39:$B$782,M$11)+'СЕТ СН'!$F$11+СВЦЭМ!$D$10+'СЕТ СН'!$F$5-'СЕТ СН'!$F$21</f>
        <v>3693.3638396300003</v>
      </c>
      <c r="N21" s="36">
        <f>SUMIFS(СВЦЭМ!$D$39:$D$782,СВЦЭМ!$A$39:$A$782,$A21,СВЦЭМ!$B$39:$B$782,N$11)+'СЕТ СН'!$F$11+СВЦЭМ!$D$10+'СЕТ СН'!$F$5-'СЕТ СН'!$F$21</f>
        <v>3717.1082936800003</v>
      </c>
      <c r="O21" s="36">
        <f>SUMIFS(СВЦЭМ!$D$39:$D$782,СВЦЭМ!$A$39:$A$782,$A21,СВЦЭМ!$B$39:$B$782,O$11)+'СЕТ СН'!$F$11+СВЦЭМ!$D$10+'СЕТ СН'!$F$5-'СЕТ СН'!$F$21</f>
        <v>3739.0804321099999</v>
      </c>
      <c r="P21" s="36">
        <f>SUMIFS(СВЦЭМ!$D$39:$D$782,СВЦЭМ!$A$39:$A$782,$A21,СВЦЭМ!$B$39:$B$782,P$11)+'СЕТ СН'!$F$11+СВЦЭМ!$D$10+'СЕТ СН'!$F$5-'СЕТ СН'!$F$21</f>
        <v>3754.9554931500002</v>
      </c>
      <c r="Q21" s="36">
        <f>SUMIFS(СВЦЭМ!$D$39:$D$782,СВЦЭМ!$A$39:$A$782,$A21,СВЦЭМ!$B$39:$B$782,Q$11)+'СЕТ СН'!$F$11+СВЦЭМ!$D$10+'СЕТ СН'!$F$5-'СЕТ СН'!$F$21</f>
        <v>3753.4561135399999</v>
      </c>
      <c r="R21" s="36">
        <f>SUMIFS(СВЦЭМ!$D$39:$D$782,СВЦЭМ!$A$39:$A$782,$A21,СВЦЭМ!$B$39:$B$782,R$11)+'СЕТ СН'!$F$11+СВЦЭМ!$D$10+'СЕТ СН'!$F$5-'СЕТ СН'!$F$21</f>
        <v>3741.0933043200002</v>
      </c>
      <c r="S21" s="36">
        <f>SUMIFS(СВЦЭМ!$D$39:$D$782,СВЦЭМ!$A$39:$A$782,$A21,СВЦЭМ!$B$39:$B$782,S$11)+'СЕТ СН'!$F$11+СВЦЭМ!$D$10+'СЕТ СН'!$F$5-'СЕТ СН'!$F$21</f>
        <v>3734.5576462999998</v>
      </c>
      <c r="T21" s="36">
        <f>SUMIFS(СВЦЭМ!$D$39:$D$782,СВЦЭМ!$A$39:$A$782,$A21,СВЦЭМ!$B$39:$B$782,T$11)+'СЕТ СН'!$F$11+СВЦЭМ!$D$10+'СЕТ СН'!$F$5-'СЕТ СН'!$F$21</f>
        <v>3701.5246422199998</v>
      </c>
      <c r="U21" s="36">
        <f>SUMIFS(СВЦЭМ!$D$39:$D$782,СВЦЭМ!$A$39:$A$782,$A21,СВЦЭМ!$B$39:$B$782,U$11)+'СЕТ СН'!$F$11+СВЦЭМ!$D$10+'СЕТ СН'!$F$5-'СЕТ СН'!$F$21</f>
        <v>3655.13328757</v>
      </c>
      <c r="V21" s="36">
        <f>SUMIFS(СВЦЭМ!$D$39:$D$782,СВЦЭМ!$A$39:$A$782,$A21,СВЦЭМ!$B$39:$B$782,V$11)+'СЕТ СН'!$F$11+СВЦЭМ!$D$10+'СЕТ СН'!$F$5-'СЕТ СН'!$F$21</f>
        <v>3645.1887932999998</v>
      </c>
      <c r="W21" s="36">
        <f>SUMIFS(СВЦЭМ!$D$39:$D$782,СВЦЭМ!$A$39:$A$782,$A21,СВЦЭМ!$B$39:$B$782,W$11)+'СЕТ СН'!$F$11+СВЦЭМ!$D$10+'СЕТ СН'!$F$5-'СЕТ СН'!$F$21</f>
        <v>3668.1489572999999</v>
      </c>
      <c r="X21" s="36">
        <f>SUMIFS(СВЦЭМ!$D$39:$D$782,СВЦЭМ!$A$39:$A$782,$A21,СВЦЭМ!$B$39:$B$782,X$11)+'СЕТ СН'!$F$11+СВЦЭМ!$D$10+'СЕТ СН'!$F$5-'СЕТ СН'!$F$21</f>
        <v>3707.8100839600002</v>
      </c>
      <c r="Y21" s="36">
        <f>SUMIFS(СВЦЭМ!$D$39:$D$782,СВЦЭМ!$A$39:$A$782,$A21,СВЦЭМ!$B$39:$B$782,Y$11)+'СЕТ СН'!$F$11+СВЦЭМ!$D$10+'СЕТ СН'!$F$5-'СЕТ СН'!$F$21</f>
        <v>3744.8833068000004</v>
      </c>
    </row>
    <row r="22" spans="1:25" ht="15.75" x14ac:dyDescent="0.2">
      <c r="A22" s="35">
        <f t="shared" si="0"/>
        <v>44662</v>
      </c>
      <c r="B22" s="36">
        <f>SUMIFS(СВЦЭМ!$D$39:$D$782,СВЦЭМ!$A$39:$A$782,$A22,СВЦЭМ!$B$39:$B$782,B$11)+'СЕТ СН'!$F$11+СВЦЭМ!$D$10+'СЕТ СН'!$F$5-'СЕТ СН'!$F$21</f>
        <v>3794.4430916400001</v>
      </c>
      <c r="C22" s="36">
        <f>SUMIFS(СВЦЭМ!$D$39:$D$782,СВЦЭМ!$A$39:$A$782,$A22,СВЦЭМ!$B$39:$B$782,C$11)+'СЕТ СН'!$F$11+СВЦЭМ!$D$10+'СЕТ СН'!$F$5-'СЕТ СН'!$F$21</f>
        <v>3806.3645734700003</v>
      </c>
      <c r="D22" s="36">
        <f>SUMIFS(СВЦЭМ!$D$39:$D$782,СВЦЭМ!$A$39:$A$782,$A22,СВЦЭМ!$B$39:$B$782,D$11)+'СЕТ СН'!$F$11+СВЦЭМ!$D$10+'СЕТ СН'!$F$5-'СЕТ СН'!$F$21</f>
        <v>3827.27950401</v>
      </c>
      <c r="E22" s="36">
        <f>SUMIFS(СВЦЭМ!$D$39:$D$782,СВЦЭМ!$A$39:$A$782,$A22,СВЦЭМ!$B$39:$B$782,E$11)+'СЕТ СН'!$F$11+СВЦЭМ!$D$10+'СЕТ СН'!$F$5-'СЕТ СН'!$F$21</f>
        <v>3863.3693725200001</v>
      </c>
      <c r="F22" s="36">
        <f>SUMIFS(СВЦЭМ!$D$39:$D$782,СВЦЭМ!$A$39:$A$782,$A22,СВЦЭМ!$B$39:$B$782,F$11)+'СЕТ СН'!$F$11+СВЦЭМ!$D$10+'СЕТ СН'!$F$5-'СЕТ СН'!$F$21</f>
        <v>3859.1376307</v>
      </c>
      <c r="G22" s="36">
        <f>SUMIFS(СВЦЭМ!$D$39:$D$782,СВЦЭМ!$A$39:$A$782,$A22,СВЦЭМ!$B$39:$B$782,G$11)+'СЕТ СН'!$F$11+СВЦЭМ!$D$10+'СЕТ СН'!$F$5-'СЕТ СН'!$F$21</f>
        <v>3836.4546946400001</v>
      </c>
      <c r="H22" s="36">
        <f>SUMIFS(СВЦЭМ!$D$39:$D$782,СВЦЭМ!$A$39:$A$782,$A22,СВЦЭМ!$B$39:$B$782,H$11)+'СЕТ СН'!$F$11+СВЦЭМ!$D$10+'СЕТ СН'!$F$5-'СЕТ СН'!$F$21</f>
        <v>3800.3999436499998</v>
      </c>
      <c r="I22" s="36">
        <f>SUMIFS(СВЦЭМ!$D$39:$D$782,СВЦЭМ!$A$39:$A$782,$A22,СВЦЭМ!$B$39:$B$782,I$11)+'СЕТ СН'!$F$11+СВЦЭМ!$D$10+'СЕТ СН'!$F$5-'СЕТ СН'!$F$21</f>
        <v>3772.8238709100001</v>
      </c>
      <c r="J22" s="36">
        <f>SUMIFS(СВЦЭМ!$D$39:$D$782,СВЦЭМ!$A$39:$A$782,$A22,СВЦЭМ!$B$39:$B$782,J$11)+'СЕТ СН'!$F$11+СВЦЭМ!$D$10+'СЕТ СН'!$F$5-'СЕТ СН'!$F$21</f>
        <v>3767.7080026499998</v>
      </c>
      <c r="K22" s="36">
        <f>SUMIFS(СВЦЭМ!$D$39:$D$782,СВЦЭМ!$A$39:$A$782,$A22,СВЦЭМ!$B$39:$B$782,K$11)+'СЕТ СН'!$F$11+СВЦЭМ!$D$10+'СЕТ СН'!$F$5-'СЕТ СН'!$F$21</f>
        <v>3757.5415556299999</v>
      </c>
      <c r="L22" s="36">
        <f>SUMIFS(СВЦЭМ!$D$39:$D$782,СВЦЭМ!$A$39:$A$782,$A22,СВЦЭМ!$B$39:$B$782,L$11)+'СЕТ СН'!$F$11+СВЦЭМ!$D$10+'СЕТ СН'!$F$5-'СЕТ СН'!$F$21</f>
        <v>3761.0994260400003</v>
      </c>
      <c r="M22" s="36">
        <f>SUMIFS(СВЦЭМ!$D$39:$D$782,СВЦЭМ!$A$39:$A$782,$A22,СВЦЭМ!$B$39:$B$782,M$11)+'СЕТ СН'!$F$11+СВЦЭМ!$D$10+'СЕТ СН'!$F$5-'СЕТ СН'!$F$21</f>
        <v>3765.4918453800001</v>
      </c>
      <c r="N22" s="36">
        <f>SUMIFS(СВЦЭМ!$D$39:$D$782,СВЦЭМ!$A$39:$A$782,$A22,СВЦЭМ!$B$39:$B$782,N$11)+'СЕТ СН'!$F$11+СВЦЭМ!$D$10+'СЕТ СН'!$F$5-'СЕТ СН'!$F$21</f>
        <v>3765.6161352500003</v>
      </c>
      <c r="O22" s="36">
        <f>SUMIFS(СВЦЭМ!$D$39:$D$782,СВЦЭМ!$A$39:$A$782,$A22,СВЦЭМ!$B$39:$B$782,O$11)+'СЕТ СН'!$F$11+СВЦЭМ!$D$10+'СЕТ СН'!$F$5-'СЕТ СН'!$F$21</f>
        <v>3786.28622</v>
      </c>
      <c r="P22" s="36">
        <f>SUMIFS(СВЦЭМ!$D$39:$D$782,СВЦЭМ!$A$39:$A$782,$A22,СВЦЭМ!$B$39:$B$782,P$11)+'СЕТ СН'!$F$11+СВЦЭМ!$D$10+'СЕТ СН'!$F$5-'СЕТ СН'!$F$21</f>
        <v>3795.7073466700003</v>
      </c>
      <c r="Q22" s="36">
        <f>SUMIFS(СВЦЭМ!$D$39:$D$782,СВЦЭМ!$A$39:$A$782,$A22,СВЦЭМ!$B$39:$B$782,Q$11)+'СЕТ СН'!$F$11+СВЦЭМ!$D$10+'СЕТ СН'!$F$5-'СЕТ СН'!$F$21</f>
        <v>3775.9022122000001</v>
      </c>
      <c r="R22" s="36">
        <f>SUMIFS(СВЦЭМ!$D$39:$D$782,СВЦЭМ!$A$39:$A$782,$A22,СВЦЭМ!$B$39:$B$782,R$11)+'СЕТ СН'!$F$11+СВЦЭМ!$D$10+'СЕТ СН'!$F$5-'СЕТ СН'!$F$21</f>
        <v>3775.6777029100003</v>
      </c>
      <c r="S22" s="36">
        <f>SUMIFS(СВЦЭМ!$D$39:$D$782,СВЦЭМ!$A$39:$A$782,$A22,СВЦЭМ!$B$39:$B$782,S$11)+'СЕТ СН'!$F$11+СВЦЭМ!$D$10+'СЕТ СН'!$F$5-'СЕТ СН'!$F$21</f>
        <v>3764.7826276699998</v>
      </c>
      <c r="T22" s="36">
        <f>SUMIFS(СВЦЭМ!$D$39:$D$782,СВЦЭМ!$A$39:$A$782,$A22,СВЦЭМ!$B$39:$B$782,T$11)+'СЕТ СН'!$F$11+СВЦЭМ!$D$10+'СЕТ СН'!$F$5-'СЕТ СН'!$F$21</f>
        <v>3722.3101578200003</v>
      </c>
      <c r="U22" s="36">
        <f>SUMIFS(СВЦЭМ!$D$39:$D$782,СВЦЭМ!$A$39:$A$782,$A22,СВЦЭМ!$B$39:$B$782,U$11)+'СЕТ СН'!$F$11+СВЦЭМ!$D$10+'СЕТ СН'!$F$5-'СЕТ СН'!$F$21</f>
        <v>3694.1364648099998</v>
      </c>
      <c r="V22" s="36">
        <f>SUMIFS(СВЦЭМ!$D$39:$D$782,СВЦЭМ!$A$39:$A$782,$A22,СВЦЭМ!$B$39:$B$782,V$11)+'СЕТ СН'!$F$11+СВЦЭМ!$D$10+'СЕТ СН'!$F$5-'СЕТ СН'!$F$21</f>
        <v>3714.8837670299999</v>
      </c>
      <c r="W22" s="36">
        <f>SUMIFS(СВЦЭМ!$D$39:$D$782,СВЦЭМ!$A$39:$A$782,$A22,СВЦЭМ!$B$39:$B$782,W$11)+'СЕТ СН'!$F$11+СВЦЭМ!$D$10+'СЕТ СН'!$F$5-'СЕТ СН'!$F$21</f>
        <v>3734.2302554500002</v>
      </c>
      <c r="X22" s="36">
        <f>SUMIFS(СВЦЭМ!$D$39:$D$782,СВЦЭМ!$A$39:$A$782,$A22,СВЦЭМ!$B$39:$B$782,X$11)+'СЕТ СН'!$F$11+СВЦЭМ!$D$10+'СЕТ СН'!$F$5-'СЕТ СН'!$F$21</f>
        <v>3759.7808120899999</v>
      </c>
      <c r="Y22" s="36">
        <f>SUMIFS(СВЦЭМ!$D$39:$D$782,СВЦЭМ!$A$39:$A$782,$A22,СВЦЭМ!$B$39:$B$782,Y$11)+'СЕТ СН'!$F$11+СВЦЭМ!$D$10+'СЕТ СН'!$F$5-'СЕТ СН'!$F$21</f>
        <v>3761.4828616300001</v>
      </c>
    </row>
    <row r="23" spans="1:25" ht="15.75" x14ac:dyDescent="0.2">
      <c r="A23" s="35">
        <f t="shared" si="0"/>
        <v>44663</v>
      </c>
      <c r="B23" s="36">
        <f>SUMIFS(СВЦЭМ!$D$39:$D$782,СВЦЭМ!$A$39:$A$782,$A23,СВЦЭМ!$B$39:$B$782,B$11)+'СЕТ СН'!$F$11+СВЦЭМ!$D$10+'СЕТ СН'!$F$5-'СЕТ СН'!$F$21</f>
        <v>3870.8484565200001</v>
      </c>
      <c r="C23" s="36">
        <f>SUMIFS(СВЦЭМ!$D$39:$D$782,СВЦЭМ!$A$39:$A$782,$A23,СВЦЭМ!$B$39:$B$782,C$11)+'СЕТ СН'!$F$11+СВЦЭМ!$D$10+'СЕТ СН'!$F$5-'СЕТ СН'!$F$21</f>
        <v>3872.92512717</v>
      </c>
      <c r="D23" s="36">
        <f>SUMIFS(СВЦЭМ!$D$39:$D$782,СВЦЭМ!$A$39:$A$782,$A23,СВЦЭМ!$B$39:$B$782,D$11)+'СЕТ СН'!$F$11+СВЦЭМ!$D$10+'СЕТ СН'!$F$5-'СЕТ СН'!$F$21</f>
        <v>3887.0217531200001</v>
      </c>
      <c r="E23" s="36">
        <f>SUMIFS(СВЦЭМ!$D$39:$D$782,СВЦЭМ!$A$39:$A$782,$A23,СВЦЭМ!$B$39:$B$782,E$11)+'СЕТ СН'!$F$11+СВЦЭМ!$D$10+'СЕТ СН'!$F$5-'СЕТ СН'!$F$21</f>
        <v>3882.4680657400004</v>
      </c>
      <c r="F23" s="36">
        <f>SUMIFS(СВЦЭМ!$D$39:$D$782,СВЦЭМ!$A$39:$A$782,$A23,СВЦЭМ!$B$39:$B$782,F$11)+'СЕТ СН'!$F$11+СВЦЭМ!$D$10+'СЕТ СН'!$F$5-'СЕТ СН'!$F$21</f>
        <v>3900.0780999600001</v>
      </c>
      <c r="G23" s="36">
        <f>SUMIFS(СВЦЭМ!$D$39:$D$782,СВЦЭМ!$A$39:$A$782,$A23,СВЦЭМ!$B$39:$B$782,G$11)+'СЕТ СН'!$F$11+СВЦЭМ!$D$10+'СЕТ СН'!$F$5-'СЕТ СН'!$F$21</f>
        <v>3888.02156973</v>
      </c>
      <c r="H23" s="36">
        <f>SUMIFS(СВЦЭМ!$D$39:$D$782,СВЦЭМ!$A$39:$A$782,$A23,СВЦЭМ!$B$39:$B$782,H$11)+'СЕТ СН'!$F$11+СВЦЭМ!$D$10+'СЕТ СН'!$F$5-'СЕТ СН'!$F$21</f>
        <v>3820.4375361700004</v>
      </c>
      <c r="I23" s="36">
        <f>SUMIFS(СВЦЭМ!$D$39:$D$782,СВЦЭМ!$A$39:$A$782,$A23,СВЦЭМ!$B$39:$B$782,I$11)+'СЕТ СН'!$F$11+СВЦЭМ!$D$10+'СЕТ СН'!$F$5-'СЕТ СН'!$F$21</f>
        <v>3783.5524517900003</v>
      </c>
      <c r="J23" s="36">
        <f>SUMIFS(СВЦЭМ!$D$39:$D$782,СВЦЭМ!$A$39:$A$782,$A23,СВЦЭМ!$B$39:$B$782,J$11)+'СЕТ СН'!$F$11+СВЦЭМ!$D$10+'СЕТ СН'!$F$5-'СЕТ СН'!$F$21</f>
        <v>3732.3548988100001</v>
      </c>
      <c r="K23" s="36">
        <f>SUMIFS(СВЦЭМ!$D$39:$D$782,СВЦЭМ!$A$39:$A$782,$A23,СВЦЭМ!$B$39:$B$782,K$11)+'СЕТ СН'!$F$11+СВЦЭМ!$D$10+'СЕТ СН'!$F$5-'СЕТ СН'!$F$21</f>
        <v>3758.3634038099999</v>
      </c>
      <c r="L23" s="36">
        <f>SUMIFS(СВЦЭМ!$D$39:$D$782,СВЦЭМ!$A$39:$A$782,$A23,СВЦЭМ!$B$39:$B$782,L$11)+'СЕТ СН'!$F$11+СВЦЭМ!$D$10+'СЕТ СН'!$F$5-'СЕТ СН'!$F$21</f>
        <v>3742.7182035000001</v>
      </c>
      <c r="M23" s="36">
        <f>SUMIFS(СВЦЭМ!$D$39:$D$782,СВЦЭМ!$A$39:$A$782,$A23,СВЦЭМ!$B$39:$B$782,M$11)+'СЕТ СН'!$F$11+СВЦЭМ!$D$10+'СЕТ СН'!$F$5-'СЕТ СН'!$F$21</f>
        <v>3739.0955167399998</v>
      </c>
      <c r="N23" s="36">
        <f>SUMIFS(СВЦЭМ!$D$39:$D$782,СВЦЭМ!$A$39:$A$782,$A23,СВЦЭМ!$B$39:$B$782,N$11)+'СЕТ СН'!$F$11+СВЦЭМ!$D$10+'СЕТ СН'!$F$5-'СЕТ СН'!$F$21</f>
        <v>3761.8296415700001</v>
      </c>
      <c r="O23" s="36">
        <f>SUMIFS(СВЦЭМ!$D$39:$D$782,СВЦЭМ!$A$39:$A$782,$A23,СВЦЭМ!$B$39:$B$782,O$11)+'СЕТ СН'!$F$11+СВЦЭМ!$D$10+'СЕТ СН'!$F$5-'СЕТ СН'!$F$21</f>
        <v>3803.7122093200001</v>
      </c>
      <c r="P23" s="36">
        <f>SUMIFS(СВЦЭМ!$D$39:$D$782,СВЦЭМ!$A$39:$A$782,$A23,СВЦЭМ!$B$39:$B$782,P$11)+'СЕТ СН'!$F$11+СВЦЭМ!$D$10+'СЕТ СН'!$F$5-'СЕТ СН'!$F$21</f>
        <v>3815.7019044200001</v>
      </c>
      <c r="Q23" s="36">
        <f>SUMIFS(СВЦЭМ!$D$39:$D$782,СВЦЭМ!$A$39:$A$782,$A23,СВЦЭМ!$B$39:$B$782,Q$11)+'СЕТ СН'!$F$11+СВЦЭМ!$D$10+'СЕТ СН'!$F$5-'СЕТ СН'!$F$21</f>
        <v>3801.2847490300001</v>
      </c>
      <c r="R23" s="36">
        <f>SUMIFS(СВЦЭМ!$D$39:$D$782,СВЦЭМ!$A$39:$A$782,$A23,СВЦЭМ!$B$39:$B$782,R$11)+'СЕТ СН'!$F$11+СВЦЭМ!$D$10+'СЕТ СН'!$F$5-'СЕТ СН'!$F$21</f>
        <v>3794.7225173799998</v>
      </c>
      <c r="S23" s="36">
        <f>SUMIFS(СВЦЭМ!$D$39:$D$782,СВЦЭМ!$A$39:$A$782,$A23,СВЦЭМ!$B$39:$B$782,S$11)+'СЕТ СН'!$F$11+СВЦЭМ!$D$10+'СЕТ СН'!$F$5-'СЕТ СН'!$F$21</f>
        <v>3762.7560025299999</v>
      </c>
      <c r="T23" s="36">
        <f>SUMIFS(СВЦЭМ!$D$39:$D$782,СВЦЭМ!$A$39:$A$782,$A23,СВЦЭМ!$B$39:$B$782,T$11)+'СЕТ СН'!$F$11+СВЦЭМ!$D$10+'СЕТ СН'!$F$5-'СЕТ СН'!$F$21</f>
        <v>3735.9478000600002</v>
      </c>
      <c r="U23" s="36">
        <f>SUMIFS(СВЦЭМ!$D$39:$D$782,СВЦЭМ!$A$39:$A$782,$A23,СВЦЭМ!$B$39:$B$782,U$11)+'СЕТ СН'!$F$11+СВЦЭМ!$D$10+'СЕТ СН'!$F$5-'СЕТ СН'!$F$21</f>
        <v>3727.2114353400002</v>
      </c>
      <c r="V23" s="36">
        <f>SUMIFS(СВЦЭМ!$D$39:$D$782,СВЦЭМ!$A$39:$A$782,$A23,СВЦЭМ!$B$39:$B$782,V$11)+'СЕТ СН'!$F$11+СВЦЭМ!$D$10+'СЕТ СН'!$F$5-'СЕТ СН'!$F$21</f>
        <v>3739.5764471299999</v>
      </c>
      <c r="W23" s="36">
        <f>SUMIFS(СВЦЭМ!$D$39:$D$782,СВЦЭМ!$A$39:$A$782,$A23,СВЦЭМ!$B$39:$B$782,W$11)+'СЕТ СН'!$F$11+СВЦЭМ!$D$10+'СЕТ СН'!$F$5-'СЕТ СН'!$F$21</f>
        <v>3757.84538445</v>
      </c>
      <c r="X23" s="36">
        <f>SUMIFS(СВЦЭМ!$D$39:$D$782,СВЦЭМ!$A$39:$A$782,$A23,СВЦЭМ!$B$39:$B$782,X$11)+'СЕТ СН'!$F$11+СВЦЭМ!$D$10+'СЕТ СН'!$F$5-'СЕТ СН'!$F$21</f>
        <v>3790.8713544900002</v>
      </c>
      <c r="Y23" s="36">
        <f>SUMIFS(СВЦЭМ!$D$39:$D$782,СВЦЭМ!$A$39:$A$782,$A23,СВЦЭМ!$B$39:$B$782,Y$11)+'СЕТ СН'!$F$11+СВЦЭМ!$D$10+'СЕТ СН'!$F$5-'СЕТ СН'!$F$21</f>
        <v>3852.4709000499997</v>
      </c>
    </row>
    <row r="24" spans="1:25" ht="15.75" x14ac:dyDescent="0.2">
      <c r="A24" s="35">
        <f t="shared" si="0"/>
        <v>44664</v>
      </c>
      <c r="B24" s="36">
        <f>SUMIFS(СВЦЭМ!$D$39:$D$782,СВЦЭМ!$A$39:$A$782,$A24,СВЦЭМ!$B$39:$B$782,B$11)+'СЕТ СН'!$F$11+СВЦЭМ!$D$10+'СЕТ СН'!$F$5-'СЕТ СН'!$F$21</f>
        <v>3838.6002378100002</v>
      </c>
      <c r="C24" s="36">
        <f>SUMIFS(СВЦЭМ!$D$39:$D$782,СВЦЭМ!$A$39:$A$782,$A24,СВЦЭМ!$B$39:$B$782,C$11)+'СЕТ СН'!$F$11+СВЦЭМ!$D$10+'СЕТ СН'!$F$5-'СЕТ СН'!$F$21</f>
        <v>3832.5352509499999</v>
      </c>
      <c r="D24" s="36">
        <f>SUMIFS(СВЦЭМ!$D$39:$D$782,СВЦЭМ!$A$39:$A$782,$A24,СВЦЭМ!$B$39:$B$782,D$11)+'СЕТ СН'!$F$11+СВЦЭМ!$D$10+'СЕТ СН'!$F$5-'СЕТ СН'!$F$21</f>
        <v>3853.8473961700001</v>
      </c>
      <c r="E24" s="36">
        <f>SUMIFS(СВЦЭМ!$D$39:$D$782,СВЦЭМ!$A$39:$A$782,$A24,СВЦЭМ!$B$39:$B$782,E$11)+'СЕТ СН'!$F$11+СВЦЭМ!$D$10+'СЕТ СН'!$F$5-'СЕТ СН'!$F$21</f>
        <v>3881.79638226</v>
      </c>
      <c r="F24" s="36">
        <f>SUMIFS(СВЦЭМ!$D$39:$D$782,СВЦЭМ!$A$39:$A$782,$A24,СВЦЭМ!$B$39:$B$782,F$11)+'СЕТ СН'!$F$11+СВЦЭМ!$D$10+'СЕТ СН'!$F$5-'СЕТ СН'!$F$21</f>
        <v>3879.4277128499998</v>
      </c>
      <c r="G24" s="36">
        <f>SUMIFS(СВЦЭМ!$D$39:$D$782,СВЦЭМ!$A$39:$A$782,$A24,СВЦЭМ!$B$39:$B$782,G$11)+'СЕТ СН'!$F$11+СВЦЭМ!$D$10+'СЕТ СН'!$F$5-'СЕТ СН'!$F$21</f>
        <v>3889.7628337000001</v>
      </c>
      <c r="H24" s="36">
        <f>SUMIFS(СВЦЭМ!$D$39:$D$782,СВЦЭМ!$A$39:$A$782,$A24,СВЦЭМ!$B$39:$B$782,H$11)+'СЕТ СН'!$F$11+СВЦЭМ!$D$10+'СЕТ СН'!$F$5-'СЕТ СН'!$F$21</f>
        <v>3845.0858819800001</v>
      </c>
      <c r="I24" s="36">
        <f>SUMIFS(СВЦЭМ!$D$39:$D$782,СВЦЭМ!$A$39:$A$782,$A24,СВЦЭМ!$B$39:$B$782,I$11)+'СЕТ СН'!$F$11+СВЦЭМ!$D$10+'СЕТ СН'!$F$5-'СЕТ СН'!$F$21</f>
        <v>3829.11290908</v>
      </c>
      <c r="J24" s="36">
        <f>SUMIFS(СВЦЭМ!$D$39:$D$782,СВЦЭМ!$A$39:$A$782,$A24,СВЦЭМ!$B$39:$B$782,J$11)+'СЕТ СН'!$F$11+СВЦЭМ!$D$10+'СЕТ СН'!$F$5-'СЕТ СН'!$F$21</f>
        <v>3827.7210214400002</v>
      </c>
      <c r="K24" s="36">
        <f>SUMIFS(СВЦЭМ!$D$39:$D$782,СВЦЭМ!$A$39:$A$782,$A24,СВЦЭМ!$B$39:$B$782,K$11)+'СЕТ СН'!$F$11+СВЦЭМ!$D$10+'СЕТ СН'!$F$5-'СЕТ СН'!$F$21</f>
        <v>3800.4823197000001</v>
      </c>
      <c r="L24" s="36">
        <f>SUMIFS(СВЦЭМ!$D$39:$D$782,СВЦЭМ!$A$39:$A$782,$A24,СВЦЭМ!$B$39:$B$782,L$11)+'СЕТ СН'!$F$11+СВЦЭМ!$D$10+'СЕТ СН'!$F$5-'СЕТ СН'!$F$21</f>
        <v>3736.22871313</v>
      </c>
      <c r="M24" s="36">
        <f>SUMIFS(СВЦЭМ!$D$39:$D$782,СВЦЭМ!$A$39:$A$782,$A24,СВЦЭМ!$B$39:$B$782,M$11)+'СЕТ СН'!$F$11+СВЦЭМ!$D$10+'СЕТ СН'!$F$5-'СЕТ СН'!$F$21</f>
        <v>3736.41809354</v>
      </c>
      <c r="N24" s="36">
        <f>SUMIFS(СВЦЭМ!$D$39:$D$782,СВЦЭМ!$A$39:$A$782,$A24,СВЦЭМ!$B$39:$B$782,N$11)+'СЕТ СН'!$F$11+СВЦЭМ!$D$10+'СЕТ СН'!$F$5-'СЕТ СН'!$F$21</f>
        <v>3779.80577309</v>
      </c>
      <c r="O24" s="36">
        <f>SUMIFS(СВЦЭМ!$D$39:$D$782,СВЦЭМ!$A$39:$A$782,$A24,СВЦЭМ!$B$39:$B$782,O$11)+'СЕТ СН'!$F$11+СВЦЭМ!$D$10+'СЕТ СН'!$F$5-'СЕТ СН'!$F$21</f>
        <v>3819.5267459000002</v>
      </c>
      <c r="P24" s="36">
        <f>SUMIFS(СВЦЭМ!$D$39:$D$782,СВЦЭМ!$A$39:$A$782,$A24,СВЦЭМ!$B$39:$B$782,P$11)+'СЕТ СН'!$F$11+СВЦЭМ!$D$10+'СЕТ СН'!$F$5-'СЕТ СН'!$F$21</f>
        <v>3824.1065369500002</v>
      </c>
      <c r="Q24" s="36">
        <f>SUMIFS(СВЦЭМ!$D$39:$D$782,СВЦЭМ!$A$39:$A$782,$A24,СВЦЭМ!$B$39:$B$782,Q$11)+'СЕТ СН'!$F$11+СВЦЭМ!$D$10+'СЕТ СН'!$F$5-'СЕТ СН'!$F$21</f>
        <v>3821.6749229400002</v>
      </c>
      <c r="R24" s="36">
        <f>SUMIFS(СВЦЭМ!$D$39:$D$782,СВЦЭМ!$A$39:$A$782,$A24,СВЦЭМ!$B$39:$B$782,R$11)+'СЕТ СН'!$F$11+СВЦЭМ!$D$10+'СЕТ СН'!$F$5-'СЕТ СН'!$F$21</f>
        <v>3821.5812847799998</v>
      </c>
      <c r="S24" s="36">
        <f>SUMIFS(СВЦЭМ!$D$39:$D$782,СВЦЭМ!$A$39:$A$782,$A24,СВЦЭМ!$B$39:$B$782,S$11)+'СЕТ СН'!$F$11+СВЦЭМ!$D$10+'СЕТ СН'!$F$5-'СЕТ СН'!$F$21</f>
        <v>3826.49956406</v>
      </c>
      <c r="T24" s="36">
        <f>SUMIFS(СВЦЭМ!$D$39:$D$782,СВЦЭМ!$A$39:$A$782,$A24,СВЦЭМ!$B$39:$B$782,T$11)+'СЕТ СН'!$F$11+СВЦЭМ!$D$10+'СЕТ СН'!$F$5-'СЕТ СН'!$F$21</f>
        <v>3789.9104166100001</v>
      </c>
      <c r="U24" s="36">
        <f>SUMIFS(СВЦЭМ!$D$39:$D$782,СВЦЭМ!$A$39:$A$782,$A24,СВЦЭМ!$B$39:$B$782,U$11)+'СЕТ СН'!$F$11+СВЦЭМ!$D$10+'СЕТ СН'!$F$5-'СЕТ СН'!$F$21</f>
        <v>3725.1572077000001</v>
      </c>
      <c r="V24" s="36">
        <f>SUMIFS(СВЦЭМ!$D$39:$D$782,СВЦЭМ!$A$39:$A$782,$A24,СВЦЭМ!$B$39:$B$782,V$11)+'СЕТ СН'!$F$11+СВЦЭМ!$D$10+'СЕТ СН'!$F$5-'СЕТ СН'!$F$21</f>
        <v>3734.9457235</v>
      </c>
      <c r="W24" s="36">
        <f>SUMIFS(СВЦЭМ!$D$39:$D$782,СВЦЭМ!$A$39:$A$782,$A24,СВЦЭМ!$B$39:$B$782,W$11)+'СЕТ СН'!$F$11+СВЦЭМ!$D$10+'СЕТ СН'!$F$5-'СЕТ СН'!$F$21</f>
        <v>3754.6070545900002</v>
      </c>
      <c r="X24" s="36">
        <f>SUMIFS(СВЦЭМ!$D$39:$D$782,СВЦЭМ!$A$39:$A$782,$A24,СВЦЭМ!$B$39:$B$782,X$11)+'СЕТ СН'!$F$11+СВЦЭМ!$D$10+'СЕТ СН'!$F$5-'СЕТ СН'!$F$21</f>
        <v>3768.4834507</v>
      </c>
      <c r="Y24" s="36">
        <f>SUMIFS(СВЦЭМ!$D$39:$D$782,СВЦЭМ!$A$39:$A$782,$A24,СВЦЭМ!$B$39:$B$782,Y$11)+'СЕТ СН'!$F$11+СВЦЭМ!$D$10+'СЕТ СН'!$F$5-'СЕТ СН'!$F$21</f>
        <v>3839.9049808</v>
      </c>
    </row>
    <row r="25" spans="1:25" ht="15.75" x14ac:dyDescent="0.2">
      <c r="A25" s="35">
        <f t="shared" si="0"/>
        <v>44665</v>
      </c>
      <c r="B25" s="36">
        <f>SUMIFS(СВЦЭМ!$D$39:$D$782,СВЦЭМ!$A$39:$A$782,$A25,СВЦЭМ!$B$39:$B$782,B$11)+'СЕТ СН'!$F$11+СВЦЭМ!$D$10+'СЕТ СН'!$F$5-'СЕТ СН'!$F$21</f>
        <v>3868.1759397300002</v>
      </c>
      <c r="C25" s="36">
        <f>SUMIFS(СВЦЭМ!$D$39:$D$782,СВЦЭМ!$A$39:$A$782,$A25,СВЦЭМ!$B$39:$B$782,C$11)+'СЕТ СН'!$F$11+СВЦЭМ!$D$10+'СЕТ СН'!$F$5-'СЕТ СН'!$F$21</f>
        <v>3871.33197195</v>
      </c>
      <c r="D25" s="36">
        <f>SUMIFS(СВЦЭМ!$D$39:$D$782,СВЦЭМ!$A$39:$A$782,$A25,СВЦЭМ!$B$39:$B$782,D$11)+'СЕТ СН'!$F$11+СВЦЭМ!$D$10+'СЕТ СН'!$F$5-'СЕТ СН'!$F$21</f>
        <v>3888.9239567900004</v>
      </c>
      <c r="E25" s="36">
        <f>SUMIFS(СВЦЭМ!$D$39:$D$782,СВЦЭМ!$A$39:$A$782,$A25,СВЦЭМ!$B$39:$B$782,E$11)+'СЕТ СН'!$F$11+СВЦЭМ!$D$10+'СЕТ СН'!$F$5-'СЕТ СН'!$F$21</f>
        <v>3910.08723616</v>
      </c>
      <c r="F25" s="36">
        <f>SUMIFS(СВЦЭМ!$D$39:$D$782,СВЦЭМ!$A$39:$A$782,$A25,СВЦЭМ!$B$39:$B$782,F$11)+'СЕТ СН'!$F$11+СВЦЭМ!$D$10+'СЕТ СН'!$F$5-'СЕТ СН'!$F$21</f>
        <v>3897.5528784500002</v>
      </c>
      <c r="G25" s="36">
        <f>SUMIFS(СВЦЭМ!$D$39:$D$782,СВЦЭМ!$A$39:$A$782,$A25,СВЦЭМ!$B$39:$B$782,G$11)+'СЕТ СН'!$F$11+СВЦЭМ!$D$10+'СЕТ СН'!$F$5-'СЕТ СН'!$F$21</f>
        <v>3878.0773042700002</v>
      </c>
      <c r="H25" s="36">
        <f>SUMIFS(СВЦЭМ!$D$39:$D$782,СВЦЭМ!$A$39:$A$782,$A25,СВЦЭМ!$B$39:$B$782,H$11)+'СЕТ СН'!$F$11+СВЦЭМ!$D$10+'СЕТ СН'!$F$5-'СЕТ СН'!$F$21</f>
        <v>3828.8829398500002</v>
      </c>
      <c r="I25" s="36">
        <f>SUMIFS(СВЦЭМ!$D$39:$D$782,СВЦЭМ!$A$39:$A$782,$A25,СВЦЭМ!$B$39:$B$782,I$11)+'СЕТ СН'!$F$11+СВЦЭМ!$D$10+'СЕТ СН'!$F$5-'СЕТ СН'!$F$21</f>
        <v>3784.8513705800001</v>
      </c>
      <c r="J25" s="36">
        <f>SUMIFS(СВЦЭМ!$D$39:$D$782,СВЦЭМ!$A$39:$A$782,$A25,СВЦЭМ!$B$39:$B$782,J$11)+'СЕТ СН'!$F$11+СВЦЭМ!$D$10+'СЕТ СН'!$F$5-'СЕТ СН'!$F$21</f>
        <v>3763.67556909</v>
      </c>
      <c r="K25" s="36">
        <f>SUMIFS(СВЦЭМ!$D$39:$D$782,СВЦЭМ!$A$39:$A$782,$A25,СВЦЭМ!$B$39:$B$782,K$11)+'СЕТ СН'!$F$11+СВЦЭМ!$D$10+'СЕТ СН'!$F$5-'СЕТ СН'!$F$21</f>
        <v>3767.8418778400001</v>
      </c>
      <c r="L25" s="36">
        <f>SUMIFS(СВЦЭМ!$D$39:$D$782,СВЦЭМ!$A$39:$A$782,$A25,СВЦЭМ!$B$39:$B$782,L$11)+'СЕТ СН'!$F$11+СВЦЭМ!$D$10+'СЕТ СН'!$F$5-'СЕТ СН'!$F$21</f>
        <v>3785.9163152700003</v>
      </c>
      <c r="M25" s="36">
        <f>SUMIFS(СВЦЭМ!$D$39:$D$782,СВЦЭМ!$A$39:$A$782,$A25,СВЦЭМ!$B$39:$B$782,M$11)+'СЕТ СН'!$F$11+СВЦЭМ!$D$10+'СЕТ СН'!$F$5-'СЕТ СН'!$F$21</f>
        <v>3779.8491218999998</v>
      </c>
      <c r="N25" s="36">
        <f>SUMIFS(СВЦЭМ!$D$39:$D$782,СВЦЭМ!$A$39:$A$782,$A25,СВЦЭМ!$B$39:$B$782,N$11)+'СЕТ СН'!$F$11+СВЦЭМ!$D$10+'СЕТ СН'!$F$5-'СЕТ СН'!$F$21</f>
        <v>3790.39881285</v>
      </c>
      <c r="O25" s="36">
        <f>SUMIFS(СВЦЭМ!$D$39:$D$782,СВЦЭМ!$A$39:$A$782,$A25,СВЦЭМ!$B$39:$B$782,O$11)+'СЕТ СН'!$F$11+СВЦЭМ!$D$10+'СЕТ СН'!$F$5-'СЕТ СН'!$F$21</f>
        <v>3804.6564659599999</v>
      </c>
      <c r="P25" s="36">
        <f>SUMIFS(СВЦЭМ!$D$39:$D$782,СВЦЭМ!$A$39:$A$782,$A25,СВЦЭМ!$B$39:$B$782,P$11)+'СЕТ СН'!$F$11+СВЦЭМ!$D$10+'СЕТ СН'!$F$5-'СЕТ СН'!$F$21</f>
        <v>3812.3039461200001</v>
      </c>
      <c r="Q25" s="36">
        <f>SUMIFS(СВЦЭМ!$D$39:$D$782,СВЦЭМ!$A$39:$A$782,$A25,СВЦЭМ!$B$39:$B$782,Q$11)+'СЕТ СН'!$F$11+СВЦЭМ!$D$10+'СЕТ СН'!$F$5-'СЕТ СН'!$F$21</f>
        <v>3814.5499789800001</v>
      </c>
      <c r="R25" s="36">
        <f>SUMIFS(СВЦЭМ!$D$39:$D$782,СВЦЭМ!$A$39:$A$782,$A25,СВЦЭМ!$B$39:$B$782,R$11)+'СЕТ СН'!$F$11+СВЦЭМ!$D$10+'СЕТ СН'!$F$5-'СЕТ СН'!$F$21</f>
        <v>3809.4569521800004</v>
      </c>
      <c r="S25" s="36">
        <f>SUMIFS(СВЦЭМ!$D$39:$D$782,СВЦЭМ!$A$39:$A$782,$A25,СВЦЭМ!$B$39:$B$782,S$11)+'СЕТ СН'!$F$11+СВЦЭМ!$D$10+'СЕТ СН'!$F$5-'СЕТ СН'!$F$21</f>
        <v>3802.25865041</v>
      </c>
      <c r="T25" s="36">
        <f>SUMIFS(СВЦЭМ!$D$39:$D$782,СВЦЭМ!$A$39:$A$782,$A25,СВЦЭМ!$B$39:$B$782,T$11)+'СЕТ СН'!$F$11+СВЦЭМ!$D$10+'СЕТ СН'!$F$5-'СЕТ СН'!$F$21</f>
        <v>3778.4930020800002</v>
      </c>
      <c r="U25" s="36">
        <f>SUMIFS(СВЦЭМ!$D$39:$D$782,СВЦЭМ!$A$39:$A$782,$A25,СВЦЭМ!$B$39:$B$782,U$11)+'СЕТ СН'!$F$11+СВЦЭМ!$D$10+'СЕТ СН'!$F$5-'СЕТ СН'!$F$21</f>
        <v>3749.6866316200003</v>
      </c>
      <c r="V25" s="36">
        <f>SUMIFS(СВЦЭМ!$D$39:$D$782,СВЦЭМ!$A$39:$A$782,$A25,СВЦЭМ!$B$39:$B$782,V$11)+'СЕТ СН'!$F$11+СВЦЭМ!$D$10+'СЕТ СН'!$F$5-'СЕТ СН'!$F$21</f>
        <v>3736.6437505700001</v>
      </c>
      <c r="W25" s="36">
        <f>SUMIFS(СВЦЭМ!$D$39:$D$782,СВЦЭМ!$A$39:$A$782,$A25,СВЦЭМ!$B$39:$B$782,W$11)+'СЕТ СН'!$F$11+СВЦЭМ!$D$10+'СЕТ СН'!$F$5-'СЕТ СН'!$F$21</f>
        <v>3750.8043398700001</v>
      </c>
      <c r="X25" s="36">
        <f>SUMIFS(СВЦЭМ!$D$39:$D$782,СВЦЭМ!$A$39:$A$782,$A25,СВЦЭМ!$B$39:$B$782,X$11)+'СЕТ СН'!$F$11+СВЦЭМ!$D$10+'СЕТ СН'!$F$5-'СЕТ СН'!$F$21</f>
        <v>3750.8011398500003</v>
      </c>
      <c r="Y25" s="36">
        <f>SUMIFS(СВЦЭМ!$D$39:$D$782,СВЦЭМ!$A$39:$A$782,$A25,СВЦЭМ!$B$39:$B$782,Y$11)+'СЕТ СН'!$F$11+СВЦЭМ!$D$10+'СЕТ СН'!$F$5-'СЕТ СН'!$F$21</f>
        <v>3773.45476783</v>
      </c>
    </row>
    <row r="26" spans="1:25" ht="15.75" x14ac:dyDescent="0.2">
      <c r="A26" s="35">
        <f t="shared" si="0"/>
        <v>44666</v>
      </c>
      <c r="B26" s="36">
        <f>SUMIFS(СВЦЭМ!$D$39:$D$782,СВЦЭМ!$A$39:$A$782,$A26,СВЦЭМ!$B$39:$B$782,B$11)+'СЕТ СН'!$F$11+СВЦЭМ!$D$10+'СЕТ СН'!$F$5-'СЕТ СН'!$F$21</f>
        <v>3789.5464365400003</v>
      </c>
      <c r="C26" s="36">
        <f>SUMIFS(СВЦЭМ!$D$39:$D$782,СВЦЭМ!$A$39:$A$782,$A26,СВЦЭМ!$B$39:$B$782,C$11)+'СЕТ СН'!$F$11+СВЦЭМ!$D$10+'СЕТ СН'!$F$5-'СЕТ СН'!$F$21</f>
        <v>3779.1519498600001</v>
      </c>
      <c r="D26" s="36">
        <f>SUMIFS(СВЦЭМ!$D$39:$D$782,СВЦЭМ!$A$39:$A$782,$A26,СВЦЭМ!$B$39:$B$782,D$11)+'СЕТ СН'!$F$11+СВЦЭМ!$D$10+'СЕТ СН'!$F$5-'СЕТ СН'!$F$21</f>
        <v>3784.6521075299997</v>
      </c>
      <c r="E26" s="36">
        <f>SUMIFS(СВЦЭМ!$D$39:$D$782,СВЦЭМ!$A$39:$A$782,$A26,СВЦЭМ!$B$39:$B$782,E$11)+'СЕТ СН'!$F$11+СВЦЭМ!$D$10+'СЕТ СН'!$F$5-'СЕТ СН'!$F$21</f>
        <v>3806.4733270400002</v>
      </c>
      <c r="F26" s="36">
        <f>SUMIFS(СВЦЭМ!$D$39:$D$782,СВЦЭМ!$A$39:$A$782,$A26,СВЦЭМ!$B$39:$B$782,F$11)+'СЕТ СН'!$F$11+СВЦЭМ!$D$10+'СЕТ СН'!$F$5-'СЕТ СН'!$F$21</f>
        <v>3806.2269575</v>
      </c>
      <c r="G26" s="36">
        <f>SUMIFS(СВЦЭМ!$D$39:$D$782,СВЦЭМ!$A$39:$A$782,$A26,СВЦЭМ!$B$39:$B$782,G$11)+'СЕТ СН'!$F$11+СВЦЭМ!$D$10+'СЕТ СН'!$F$5-'СЕТ СН'!$F$21</f>
        <v>3801.4375511799999</v>
      </c>
      <c r="H26" s="36">
        <f>SUMIFS(СВЦЭМ!$D$39:$D$782,СВЦЭМ!$A$39:$A$782,$A26,СВЦЭМ!$B$39:$B$782,H$11)+'СЕТ СН'!$F$11+СВЦЭМ!$D$10+'СЕТ СН'!$F$5-'СЕТ СН'!$F$21</f>
        <v>3759.0181141600001</v>
      </c>
      <c r="I26" s="36">
        <f>SUMIFS(СВЦЭМ!$D$39:$D$782,СВЦЭМ!$A$39:$A$782,$A26,СВЦЭМ!$B$39:$B$782,I$11)+'СЕТ СН'!$F$11+СВЦЭМ!$D$10+'СЕТ СН'!$F$5-'СЕТ СН'!$F$21</f>
        <v>3752.8993604799998</v>
      </c>
      <c r="J26" s="36">
        <f>SUMIFS(СВЦЭМ!$D$39:$D$782,СВЦЭМ!$A$39:$A$782,$A26,СВЦЭМ!$B$39:$B$782,J$11)+'СЕТ СН'!$F$11+СВЦЭМ!$D$10+'СЕТ СН'!$F$5-'СЕТ СН'!$F$21</f>
        <v>3776.33589226</v>
      </c>
      <c r="K26" s="36">
        <f>SUMIFS(СВЦЭМ!$D$39:$D$782,СВЦЭМ!$A$39:$A$782,$A26,СВЦЭМ!$B$39:$B$782,K$11)+'СЕТ СН'!$F$11+СВЦЭМ!$D$10+'СЕТ СН'!$F$5-'СЕТ СН'!$F$21</f>
        <v>3777.0667602499998</v>
      </c>
      <c r="L26" s="36">
        <f>SUMIFS(СВЦЭМ!$D$39:$D$782,СВЦЭМ!$A$39:$A$782,$A26,СВЦЭМ!$B$39:$B$782,L$11)+'СЕТ СН'!$F$11+СВЦЭМ!$D$10+'СЕТ СН'!$F$5-'СЕТ СН'!$F$21</f>
        <v>3780.0005926700001</v>
      </c>
      <c r="M26" s="36">
        <f>SUMIFS(СВЦЭМ!$D$39:$D$782,СВЦЭМ!$A$39:$A$782,$A26,СВЦЭМ!$B$39:$B$782,M$11)+'СЕТ СН'!$F$11+СВЦЭМ!$D$10+'СЕТ СН'!$F$5-'СЕТ СН'!$F$21</f>
        <v>3785.7329539700004</v>
      </c>
      <c r="N26" s="36">
        <f>SUMIFS(СВЦЭМ!$D$39:$D$782,СВЦЭМ!$A$39:$A$782,$A26,СВЦЭМ!$B$39:$B$782,N$11)+'СЕТ СН'!$F$11+СВЦЭМ!$D$10+'СЕТ СН'!$F$5-'СЕТ СН'!$F$21</f>
        <v>3805.7730987599998</v>
      </c>
      <c r="O26" s="36">
        <f>SUMIFS(СВЦЭМ!$D$39:$D$782,СВЦЭМ!$A$39:$A$782,$A26,СВЦЭМ!$B$39:$B$782,O$11)+'СЕТ СН'!$F$11+СВЦЭМ!$D$10+'СЕТ СН'!$F$5-'СЕТ СН'!$F$21</f>
        <v>3827.70332908</v>
      </c>
      <c r="P26" s="36">
        <f>SUMIFS(СВЦЭМ!$D$39:$D$782,СВЦЭМ!$A$39:$A$782,$A26,СВЦЭМ!$B$39:$B$782,P$11)+'СЕТ СН'!$F$11+СВЦЭМ!$D$10+'СЕТ СН'!$F$5-'СЕТ СН'!$F$21</f>
        <v>3856.0148338099998</v>
      </c>
      <c r="Q26" s="36">
        <f>SUMIFS(СВЦЭМ!$D$39:$D$782,СВЦЭМ!$A$39:$A$782,$A26,СВЦЭМ!$B$39:$B$782,Q$11)+'СЕТ СН'!$F$11+СВЦЭМ!$D$10+'СЕТ СН'!$F$5-'СЕТ СН'!$F$21</f>
        <v>3865.5223733399998</v>
      </c>
      <c r="R26" s="36">
        <f>SUMIFS(СВЦЭМ!$D$39:$D$782,СВЦЭМ!$A$39:$A$782,$A26,СВЦЭМ!$B$39:$B$782,R$11)+'СЕТ СН'!$F$11+СВЦЭМ!$D$10+'СЕТ СН'!$F$5-'СЕТ СН'!$F$21</f>
        <v>3862.0003154400001</v>
      </c>
      <c r="S26" s="36">
        <f>SUMIFS(СВЦЭМ!$D$39:$D$782,СВЦЭМ!$A$39:$A$782,$A26,СВЦЭМ!$B$39:$B$782,S$11)+'СЕТ СН'!$F$11+СВЦЭМ!$D$10+'СЕТ СН'!$F$5-'СЕТ СН'!$F$21</f>
        <v>3832.2331573000001</v>
      </c>
      <c r="T26" s="36">
        <f>SUMIFS(СВЦЭМ!$D$39:$D$782,СВЦЭМ!$A$39:$A$782,$A26,СВЦЭМ!$B$39:$B$782,T$11)+'СЕТ СН'!$F$11+СВЦЭМ!$D$10+'СЕТ СН'!$F$5-'СЕТ СН'!$F$21</f>
        <v>3796.74038075</v>
      </c>
      <c r="U26" s="36">
        <f>SUMIFS(СВЦЭМ!$D$39:$D$782,СВЦЭМ!$A$39:$A$782,$A26,СВЦЭМ!$B$39:$B$782,U$11)+'СЕТ СН'!$F$11+СВЦЭМ!$D$10+'СЕТ СН'!$F$5-'СЕТ СН'!$F$21</f>
        <v>3746.08591609</v>
      </c>
      <c r="V26" s="36">
        <f>SUMIFS(СВЦЭМ!$D$39:$D$782,СВЦЭМ!$A$39:$A$782,$A26,СВЦЭМ!$B$39:$B$782,V$11)+'СЕТ СН'!$F$11+СВЦЭМ!$D$10+'СЕТ СН'!$F$5-'СЕТ СН'!$F$21</f>
        <v>3742.60882571</v>
      </c>
      <c r="W26" s="36">
        <f>SUMIFS(СВЦЭМ!$D$39:$D$782,СВЦЭМ!$A$39:$A$782,$A26,СВЦЭМ!$B$39:$B$782,W$11)+'СЕТ СН'!$F$11+СВЦЭМ!$D$10+'СЕТ СН'!$F$5-'СЕТ СН'!$F$21</f>
        <v>3772.2167910899998</v>
      </c>
      <c r="X26" s="36">
        <f>SUMIFS(СВЦЭМ!$D$39:$D$782,СВЦЭМ!$A$39:$A$782,$A26,СВЦЭМ!$B$39:$B$782,X$11)+'СЕТ СН'!$F$11+СВЦЭМ!$D$10+'СЕТ СН'!$F$5-'СЕТ СН'!$F$21</f>
        <v>3797.86150623</v>
      </c>
      <c r="Y26" s="36">
        <f>SUMIFS(СВЦЭМ!$D$39:$D$782,СВЦЭМ!$A$39:$A$782,$A26,СВЦЭМ!$B$39:$B$782,Y$11)+'СЕТ СН'!$F$11+СВЦЭМ!$D$10+'СЕТ СН'!$F$5-'СЕТ СН'!$F$21</f>
        <v>3837.0138629600001</v>
      </c>
    </row>
    <row r="27" spans="1:25" ht="15.75" x14ac:dyDescent="0.2">
      <c r="A27" s="35">
        <f t="shared" si="0"/>
        <v>44667</v>
      </c>
      <c r="B27" s="36">
        <f>SUMIFS(СВЦЭМ!$D$39:$D$782,СВЦЭМ!$A$39:$A$782,$A27,СВЦЭМ!$B$39:$B$782,B$11)+'СЕТ СН'!$F$11+СВЦЭМ!$D$10+'СЕТ СН'!$F$5-'СЕТ СН'!$F$21</f>
        <v>3811.5673133700002</v>
      </c>
      <c r="C27" s="36">
        <f>SUMIFS(СВЦЭМ!$D$39:$D$782,СВЦЭМ!$A$39:$A$782,$A27,СВЦЭМ!$B$39:$B$782,C$11)+'СЕТ СН'!$F$11+СВЦЭМ!$D$10+'СЕТ СН'!$F$5-'СЕТ СН'!$F$21</f>
        <v>3807.5436505300004</v>
      </c>
      <c r="D27" s="36">
        <f>SUMIFS(СВЦЭМ!$D$39:$D$782,СВЦЭМ!$A$39:$A$782,$A27,СВЦЭМ!$B$39:$B$782,D$11)+'СЕТ СН'!$F$11+СВЦЭМ!$D$10+'СЕТ СН'!$F$5-'СЕТ СН'!$F$21</f>
        <v>3836.2884083700001</v>
      </c>
      <c r="E27" s="36">
        <f>SUMIFS(СВЦЭМ!$D$39:$D$782,СВЦЭМ!$A$39:$A$782,$A27,СВЦЭМ!$B$39:$B$782,E$11)+'СЕТ СН'!$F$11+СВЦЭМ!$D$10+'СЕТ СН'!$F$5-'СЕТ СН'!$F$21</f>
        <v>3862.4810449400002</v>
      </c>
      <c r="F27" s="36">
        <f>SUMIFS(СВЦЭМ!$D$39:$D$782,СВЦЭМ!$A$39:$A$782,$A27,СВЦЭМ!$B$39:$B$782,F$11)+'СЕТ СН'!$F$11+СВЦЭМ!$D$10+'СЕТ СН'!$F$5-'СЕТ СН'!$F$21</f>
        <v>3867.66863973</v>
      </c>
      <c r="G27" s="36">
        <f>SUMIFS(СВЦЭМ!$D$39:$D$782,СВЦЭМ!$A$39:$A$782,$A27,СВЦЭМ!$B$39:$B$782,G$11)+'СЕТ СН'!$F$11+СВЦЭМ!$D$10+'СЕТ СН'!$F$5-'СЕТ СН'!$F$21</f>
        <v>3874.2839953299999</v>
      </c>
      <c r="H27" s="36">
        <f>SUMIFS(СВЦЭМ!$D$39:$D$782,СВЦЭМ!$A$39:$A$782,$A27,СВЦЭМ!$B$39:$B$782,H$11)+'СЕТ СН'!$F$11+СВЦЭМ!$D$10+'СЕТ СН'!$F$5-'СЕТ СН'!$F$21</f>
        <v>3859.12402664</v>
      </c>
      <c r="I27" s="36">
        <f>SUMIFS(СВЦЭМ!$D$39:$D$782,СВЦЭМ!$A$39:$A$782,$A27,СВЦЭМ!$B$39:$B$782,I$11)+'СЕТ СН'!$F$11+СВЦЭМ!$D$10+'СЕТ СН'!$F$5-'СЕТ СН'!$F$21</f>
        <v>3844.6703666200001</v>
      </c>
      <c r="J27" s="36">
        <f>SUMIFS(СВЦЭМ!$D$39:$D$782,СВЦЭМ!$A$39:$A$782,$A27,СВЦЭМ!$B$39:$B$782,J$11)+'СЕТ СН'!$F$11+СВЦЭМ!$D$10+'СЕТ СН'!$F$5-'СЕТ СН'!$F$21</f>
        <v>3789.7569224099998</v>
      </c>
      <c r="K27" s="36">
        <f>SUMIFS(СВЦЭМ!$D$39:$D$782,СВЦЭМ!$A$39:$A$782,$A27,СВЦЭМ!$B$39:$B$782,K$11)+'СЕТ СН'!$F$11+СВЦЭМ!$D$10+'СЕТ СН'!$F$5-'СЕТ СН'!$F$21</f>
        <v>3761.4033117600002</v>
      </c>
      <c r="L27" s="36">
        <f>SUMIFS(СВЦЭМ!$D$39:$D$782,СВЦЭМ!$A$39:$A$782,$A27,СВЦЭМ!$B$39:$B$782,L$11)+'СЕТ СН'!$F$11+СВЦЭМ!$D$10+'СЕТ СН'!$F$5-'СЕТ СН'!$F$21</f>
        <v>3722.4071500999999</v>
      </c>
      <c r="M27" s="36">
        <f>SUMIFS(СВЦЭМ!$D$39:$D$782,СВЦЭМ!$A$39:$A$782,$A27,СВЦЭМ!$B$39:$B$782,M$11)+'СЕТ СН'!$F$11+СВЦЭМ!$D$10+'СЕТ СН'!$F$5-'СЕТ СН'!$F$21</f>
        <v>3714.1441678400001</v>
      </c>
      <c r="N27" s="36">
        <f>SUMIFS(СВЦЭМ!$D$39:$D$782,СВЦЭМ!$A$39:$A$782,$A27,СВЦЭМ!$B$39:$B$782,N$11)+'СЕТ СН'!$F$11+СВЦЭМ!$D$10+'СЕТ СН'!$F$5-'СЕТ СН'!$F$21</f>
        <v>3758.1359128599997</v>
      </c>
      <c r="O27" s="36">
        <f>SUMIFS(СВЦЭМ!$D$39:$D$782,СВЦЭМ!$A$39:$A$782,$A27,СВЦЭМ!$B$39:$B$782,O$11)+'СЕТ СН'!$F$11+СВЦЭМ!$D$10+'СЕТ СН'!$F$5-'СЕТ СН'!$F$21</f>
        <v>3768.0205864600002</v>
      </c>
      <c r="P27" s="36">
        <f>SUMIFS(СВЦЭМ!$D$39:$D$782,СВЦЭМ!$A$39:$A$782,$A27,СВЦЭМ!$B$39:$B$782,P$11)+'СЕТ СН'!$F$11+СВЦЭМ!$D$10+'СЕТ СН'!$F$5-'СЕТ СН'!$F$21</f>
        <v>3779.11440653</v>
      </c>
      <c r="Q27" s="36">
        <f>SUMIFS(СВЦЭМ!$D$39:$D$782,СВЦЭМ!$A$39:$A$782,$A27,СВЦЭМ!$B$39:$B$782,Q$11)+'СЕТ СН'!$F$11+СВЦЭМ!$D$10+'СЕТ СН'!$F$5-'СЕТ СН'!$F$21</f>
        <v>3795.6866455300001</v>
      </c>
      <c r="R27" s="36">
        <f>SUMIFS(СВЦЭМ!$D$39:$D$782,СВЦЭМ!$A$39:$A$782,$A27,СВЦЭМ!$B$39:$B$782,R$11)+'СЕТ СН'!$F$11+СВЦЭМ!$D$10+'СЕТ СН'!$F$5-'СЕТ СН'!$F$21</f>
        <v>3811.3739677399999</v>
      </c>
      <c r="S27" s="36">
        <f>SUMIFS(СВЦЭМ!$D$39:$D$782,СВЦЭМ!$A$39:$A$782,$A27,СВЦЭМ!$B$39:$B$782,S$11)+'СЕТ СН'!$F$11+СВЦЭМ!$D$10+'СЕТ СН'!$F$5-'СЕТ СН'!$F$21</f>
        <v>3794.58213488</v>
      </c>
      <c r="T27" s="36">
        <f>SUMIFS(СВЦЭМ!$D$39:$D$782,СВЦЭМ!$A$39:$A$782,$A27,СВЦЭМ!$B$39:$B$782,T$11)+'СЕТ СН'!$F$11+СВЦЭМ!$D$10+'СЕТ СН'!$F$5-'СЕТ СН'!$F$21</f>
        <v>3771.8998378599999</v>
      </c>
      <c r="U27" s="36">
        <f>SUMIFS(СВЦЭМ!$D$39:$D$782,СВЦЭМ!$A$39:$A$782,$A27,СВЦЭМ!$B$39:$B$782,U$11)+'СЕТ СН'!$F$11+СВЦЭМ!$D$10+'СЕТ СН'!$F$5-'СЕТ СН'!$F$21</f>
        <v>3757.5929735899999</v>
      </c>
      <c r="V27" s="36">
        <f>SUMIFS(СВЦЭМ!$D$39:$D$782,СВЦЭМ!$A$39:$A$782,$A27,СВЦЭМ!$B$39:$B$782,V$11)+'СЕТ СН'!$F$11+СВЦЭМ!$D$10+'СЕТ СН'!$F$5-'СЕТ СН'!$F$21</f>
        <v>3720.7333948400001</v>
      </c>
      <c r="W27" s="36">
        <f>SUMIFS(СВЦЭМ!$D$39:$D$782,СВЦЭМ!$A$39:$A$782,$A27,СВЦЭМ!$B$39:$B$782,W$11)+'СЕТ СН'!$F$11+СВЦЭМ!$D$10+'СЕТ СН'!$F$5-'СЕТ СН'!$F$21</f>
        <v>3717.9773959100003</v>
      </c>
      <c r="X27" s="36">
        <f>SUMIFS(СВЦЭМ!$D$39:$D$782,СВЦЭМ!$A$39:$A$782,$A27,СВЦЭМ!$B$39:$B$782,X$11)+'СЕТ СН'!$F$11+СВЦЭМ!$D$10+'СЕТ СН'!$F$5-'СЕТ СН'!$F$21</f>
        <v>3768.8433987799999</v>
      </c>
      <c r="Y27" s="36">
        <f>SUMIFS(СВЦЭМ!$D$39:$D$782,СВЦЭМ!$A$39:$A$782,$A27,СВЦЭМ!$B$39:$B$782,Y$11)+'СЕТ СН'!$F$11+СВЦЭМ!$D$10+'СЕТ СН'!$F$5-'СЕТ СН'!$F$21</f>
        <v>3767.40721601</v>
      </c>
    </row>
    <row r="28" spans="1:25" ht="15.75" x14ac:dyDescent="0.2">
      <c r="A28" s="35">
        <f t="shared" si="0"/>
        <v>44668</v>
      </c>
      <c r="B28" s="36">
        <f>SUMIFS(СВЦЭМ!$D$39:$D$782,СВЦЭМ!$A$39:$A$782,$A28,СВЦЭМ!$B$39:$B$782,B$11)+'СЕТ СН'!$F$11+СВЦЭМ!$D$10+'СЕТ СН'!$F$5-'СЕТ СН'!$F$21</f>
        <v>3888.4195031600002</v>
      </c>
      <c r="C28" s="36">
        <f>SUMIFS(СВЦЭМ!$D$39:$D$782,СВЦЭМ!$A$39:$A$782,$A28,СВЦЭМ!$B$39:$B$782,C$11)+'СЕТ СН'!$F$11+СВЦЭМ!$D$10+'СЕТ СН'!$F$5-'СЕТ СН'!$F$21</f>
        <v>3894.4746668100001</v>
      </c>
      <c r="D28" s="36">
        <f>SUMIFS(СВЦЭМ!$D$39:$D$782,СВЦЭМ!$A$39:$A$782,$A28,СВЦЭМ!$B$39:$B$782,D$11)+'СЕТ СН'!$F$11+СВЦЭМ!$D$10+'СЕТ СН'!$F$5-'СЕТ СН'!$F$21</f>
        <v>3910.9715561900002</v>
      </c>
      <c r="E28" s="36">
        <f>SUMIFS(СВЦЭМ!$D$39:$D$782,СВЦЭМ!$A$39:$A$782,$A28,СВЦЭМ!$B$39:$B$782,E$11)+'СЕТ СН'!$F$11+СВЦЭМ!$D$10+'СЕТ СН'!$F$5-'СЕТ СН'!$F$21</f>
        <v>3983.2437740800001</v>
      </c>
      <c r="F28" s="36">
        <f>SUMIFS(СВЦЭМ!$D$39:$D$782,СВЦЭМ!$A$39:$A$782,$A28,СВЦЭМ!$B$39:$B$782,F$11)+'СЕТ СН'!$F$11+СВЦЭМ!$D$10+'СЕТ СН'!$F$5-'СЕТ СН'!$F$21</f>
        <v>3988.9376296700002</v>
      </c>
      <c r="G28" s="36">
        <f>SUMIFS(СВЦЭМ!$D$39:$D$782,СВЦЭМ!$A$39:$A$782,$A28,СВЦЭМ!$B$39:$B$782,G$11)+'СЕТ СН'!$F$11+СВЦЭМ!$D$10+'СЕТ СН'!$F$5-'СЕТ СН'!$F$21</f>
        <v>3980.4192934399998</v>
      </c>
      <c r="H28" s="36">
        <f>SUMIFS(СВЦЭМ!$D$39:$D$782,СВЦЭМ!$A$39:$A$782,$A28,СВЦЭМ!$B$39:$B$782,H$11)+'СЕТ СН'!$F$11+СВЦЭМ!$D$10+'СЕТ СН'!$F$5-'СЕТ СН'!$F$21</f>
        <v>3933.77149538</v>
      </c>
      <c r="I28" s="36">
        <f>SUMIFS(СВЦЭМ!$D$39:$D$782,СВЦЭМ!$A$39:$A$782,$A28,СВЦЭМ!$B$39:$B$782,I$11)+'СЕТ СН'!$F$11+СВЦЭМ!$D$10+'СЕТ СН'!$F$5-'СЕТ СН'!$F$21</f>
        <v>3893.0850133900003</v>
      </c>
      <c r="J28" s="36">
        <f>SUMIFS(СВЦЭМ!$D$39:$D$782,СВЦЭМ!$A$39:$A$782,$A28,СВЦЭМ!$B$39:$B$782,J$11)+'СЕТ СН'!$F$11+СВЦЭМ!$D$10+'СЕТ СН'!$F$5-'СЕТ СН'!$F$21</f>
        <v>3832.5236542800003</v>
      </c>
      <c r="K28" s="36">
        <f>SUMIFS(СВЦЭМ!$D$39:$D$782,СВЦЭМ!$A$39:$A$782,$A28,СВЦЭМ!$B$39:$B$782,K$11)+'СЕТ СН'!$F$11+СВЦЭМ!$D$10+'СЕТ СН'!$F$5-'СЕТ СН'!$F$21</f>
        <v>3815.4865467300001</v>
      </c>
      <c r="L28" s="36">
        <f>SUMIFS(СВЦЭМ!$D$39:$D$782,СВЦЭМ!$A$39:$A$782,$A28,СВЦЭМ!$B$39:$B$782,L$11)+'СЕТ СН'!$F$11+СВЦЭМ!$D$10+'СЕТ СН'!$F$5-'СЕТ СН'!$F$21</f>
        <v>3800.3604809799999</v>
      </c>
      <c r="M28" s="36">
        <f>SUMIFS(СВЦЭМ!$D$39:$D$782,СВЦЭМ!$A$39:$A$782,$A28,СВЦЭМ!$B$39:$B$782,M$11)+'СЕТ СН'!$F$11+СВЦЭМ!$D$10+'СЕТ СН'!$F$5-'СЕТ СН'!$F$21</f>
        <v>3813.0331968099999</v>
      </c>
      <c r="N28" s="36">
        <f>SUMIFS(СВЦЭМ!$D$39:$D$782,СВЦЭМ!$A$39:$A$782,$A28,СВЦЭМ!$B$39:$B$782,N$11)+'СЕТ СН'!$F$11+СВЦЭМ!$D$10+'СЕТ СН'!$F$5-'СЕТ СН'!$F$21</f>
        <v>3837.1303549300001</v>
      </c>
      <c r="O28" s="36">
        <f>SUMIFS(СВЦЭМ!$D$39:$D$782,СВЦЭМ!$A$39:$A$782,$A28,СВЦЭМ!$B$39:$B$782,O$11)+'СЕТ СН'!$F$11+СВЦЭМ!$D$10+'СЕТ СН'!$F$5-'СЕТ СН'!$F$21</f>
        <v>3869.53385084</v>
      </c>
      <c r="P28" s="36">
        <f>SUMIFS(СВЦЭМ!$D$39:$D$782,СВЦЭМ!$A$39:$A$782,$A28,СВЦЭМ!$B$39:$B$782,P$11)+'СЕТ СН'!$F$11+СВЦЭМ!$D$10+'СЕТ СН'!$F$5-'СЕТ СН'!$F$21</f>
        <v>3884.04717871</v>
      </c>
      <c r="Q28" s="36">
        <f>SUMIFS(СВЦЭМ!$D$39:$D$782,СВЦЭМ!$A$39:$A$782,$A28,СВЦЭМ!$B$39:$B$782,Q$11)+'СЕТ СН'!$F$11+СВЦЭМ!$D$10+'СЕТ СН'!$F$5-'СЕТ СН'!$F$21</f>
        <v>3885.6361337500002</v>
      </c>
      <c r="R28" s="36">
        <f>SUMIFS(СВЦЭМ!$D$39:$D$782,СВЦЭМ!$A$39:$A$782,$A28,СВЦЭМ!$B$39:$B$782,R$11)+'СЕТ СН'!$F$11+СВЦЭМ!$D$10+'СЕТ СН'!$F$5-'СЕТ СН'!$F$21</f>
        <v>3866.4096753200001</v>
      </c>
      <c r="S28" s="36">
        <f>SUMIFS(СВЦЭМ!$D$39:$D$782,СВЦЭМ!$A$39:$A$782,$A28,СВЦЭМ!$B$39:$B$782,S$11)+'СЕТ СН'!$F$11+СВЦЭМ!$D$10+'СЕТ СН'!$F$5-'СЕТ СН'!$F$21</f>
        <v>3785.7525057000003</v>
      </c>
      <c r="T28" s="36">
        <f>SUMIFS(СВЦЭМ!$D$39:$D$782,СВЦЭМ!$A$39:$A$782,$A28,СВЦЭМ!$B$39:$B$782,T$11)+'СЕТ СН'!$F$11+СВЦЭМ!$D$10+'СЕТ СН'!$F$5-'СЕТ СН'!$F$21</f>
        <v>3749.2016049700001</v>
      </c>
      <c r="U28" s="36">
        <f>SUMIFS(СВЦЭМ!$D$39:$D$782,СВЦЭМ!$A$39:$A$782,$A28,СВЦЭМ!$B$39:$B$782,U$11)+'СЕТ СН'!$F$11+СВЦЭМ!$D$10+'СЕТ СН'!$F$5-'СЕТ СН'!$F$21</f>
        <v>3737.9097849700001</v>
      </c>
      <c r="V28" s="36">
        <f>SUMIFS(СВЦЭМ!$D$39:$D$782,СВЦЭМ!$A$39:$A$782,$A28,СВЦЭМ!$B$39:$B$782,V$11)+'СЕТ СН'!$F$11+СВЦЭМ!$D$10+'СЕТ СН'!$F$5-'СЕТ СН'!$F$21</f>
        <v>3762.8064100800002</v>
      </c>
      <c r="W28" s="36">
        <f>SUMIFS(СВЦЭМ!$D$39:$D$782,СВЦЭМ!$A$39:$A$782,$A28,СВЦЭМ!$B$39:$B$782,W$11)+'СЕТ СН'!$F$11+СВЦЭМ!$D$10+'СЕТ СН'!$F$5-'СЕТ СН'!$F$21</f>
        <v>3799.6593774100002</v>
      </c>
      <c r="X28" s="36">
        <f>SUMIFS(СВЦЭМ!$D$39:$D$782,СВЦЭМ!$A$39:$A$782,$A28,СВЦЭМ!$B$39:$B$782,X$11)+'СЕТ СН'!$F$11+СВЦЭМ!$D$10+'СЕТ СН'!$F$5-'СЕТ СН'!$F$21</f>
        <v>3787.8892534900001</v>
      </c>
      <c r="Y28" s="36">
        <f>SUMIFS(СВЦЭМ!$D$39:$D$782,СВЦЭМ!$A$39:$A$782,$A28,СВЦЭМ!$B$39:$B$782,Y$11)+'СЕТ СН'!$F$11+СВЦЭМ!$D$10+'СЕТ СН'!$F$5-'СЕТ СН'!$F$21</f>
        <v>3831.8854177499998</v>
      </c>
    </row>
    <row r="29" spans="1:25" ht="15.75" x14ac:dyDescent="0.2">
      <c r="A29" s="35">
        <f t="shared" si="0"/>
        <v>44669</v>
      </c>
      <c r="B29" s="36">
        <f>SUMIFS(СВЦЭМ!$D$39:$D$782,СВЦЭМ!$A$39:$A$782,$A29,СВЦЭМ!$B$39:$B$782,B$11)+'СЕТ СН'!$F$11+СВЦЭМ!$D$10+'СЕТ СН'!$F$5-'СЕТ СН'!$F$21</f>
        <v>3806.63428871</v>
      </c>
      <c r="C29" s="36">
        <f>SUMIFS(СВЦЭМ!$D$39:$D$782,СВЦЭМ!$A$39:$A$782,$A29,СВЦЭМ!$B$39:$B$782,C$11)+'СЕТ СН'!$F$11+СВЦЭМ!$D$10+'СЕТ СН'!$F$5-'СЕТ СН'!$F$21</f>
        <v>3841.45537298</v>
      </c>
      <c r="D29" s="36">
        <f>SUMIFS(СВЦЭМ!$D$39:$D$782,СВЦЭМ!$A$39:$A$782,$A29,СВЦЭМ!$B$39:$B$782,D$11)+'СЕТ СН'!$F$11+СВЦЭМ!$D$10+'СЕТ СН'!$F$5-'СЕТ СН'!$F$21</f>
        <v>3893.8522106800001</v>
      </c>
      <c r="E29" s="36">
        <f>SUMIFS(СВЦЭМ!$D$39:$D$782,СВЦЭМ!$A$39:$A$782,$A29,СВЦЭМ!$B$39:$B$782,E$11)+'СЕТ СН'!$F$11+СВЦЭМ!$D$10+'СЕТ СН'!$F$5-'СЕТ СН'!$F$21</f>
        <v>3919.4380264400002</v>
      </c>
      <c r="F29" s="36">
        <f>SUMIFS(СВЦЭМ!$D$39:$D$782,СВЦЭМ!$A$39:$A$782,$A29,СВЦЭМ!$B$39:$B$782,F$11)+'СЕТ СН'!$F$11+СВЦЭМ!$D$10+'СЕТ СН'!$F$5-'СЕТ СН'!$F$21</f>
        <v>3931.4747629499998</v>
      </c>
      <c r="G29" s="36">
        <f>SUMIFS(СВЦЭМ!$D$39:$D$782,СВЦЭМ!$A$39:$A$782,$A29,СВЦЭМ!$B$39:$B$782,G$11)+'СЕТ СН'!$F$11+СВЦЭМ!$D$10+'СЕТ СН'!$F$5-'СЕТ СН'!$F$21</f>
        <v>3951.1679150099999</v>
      </c>
      <c r="H29" s="36">
        <f>SUMIFS(СВЦЭМ!$D$39:$D$782,СВЦЭМ!$A$39:$A$782,$A29,СВЦЭМ!$B$39:$B$782,H$11)+'СЕТ СН'!$F$11+СВЦЭМ!$D$10+'СЕТ СН'!$F$5-'СЕТ СН'!$F$21</f>
        <v>3889.0738841800003</v>
      </c>
      <c r="I29" s="36">
        <f>SUMIFS(СВЦЭМ!$D$39:$D$782,СВЦЭМ!$A$39:$A$782,$A29,СВЦЭМ!$B$39:$B$782,I$11)+'СЕТ СН'!$F$11+СВЦЭМ!$D$10+'СЕТ СН'!$F$5-'СЕТ СН'!$F$21</f>
        <v>3839.1613625800001</v>
      </c>
      <c r="J29" s="36">
        <f>SUMIFS(СВЦЭМ!$D$39:$D$782,СВЦЭМ!$A$39:$A$782,$A29,СВЦЭМ!$B$39:$B$782,J$11)+'СЕТ СН'!$F$11+СВЦЭМ!$D$10+'СЕТ СН'!$F$5-'СЕТ СН'!$F$21</f>
        <v>3801.24755551</v>
      </c>
      <c r="K29" s="36">
        <f>SUMIFS(СВЦЭМ!$D$39:$D$782,СВЦЭМ!$A$39:$A$782,$A29,СВЦЭМ!$B$39:$B$782,K$11)+'СЕТ СН'!$F$11+СВЦЭМ!$D$10+'СЕТ СН'!$F$5-'СЕТ СН'!$F$21</f>
        <v>3786.1141526299998</v>
      </c>
      <c r="L29" s="36">
        <f>SUMIFS(СВЦЭМ!$D$39:$D$782,СВЦЭМ!$A$39:$A$782,$A29,СВЦЭМ!$B$39:$B$782,L$11)+'СЕТ СН'!$F$11+СВЦЭМ!$D$10+'СЕТ СН'!$F$5-'СЕТ СН'!$F$21</f>
        <v>3783.23778855</v>
      </c>
      <c r="M29" s="36">
        <f>SUMIFS(СВЦЭМ!$D$39:$D$782,СВЦЭМ!$A$39:$A$782,$A29,СВЦЭМ!$B$39:$B$782,M$11)+'СЕТ СН'!$F$11+СВЦЭМ!$D$10+'СЕТ СН'!$F$5-'СЕТ СН'!$F$21</f>
        <v>3798.3127542500001</v>
      </c>
      <c r="N29" s="36">
        <f>SUMIFS(СВЦЭМ!$D$39:$D$782,СВЦЭМ!$A$39:$A$782,$A29,СВЦЭМ!$B$39:$B$782,N$11)+'СЕТ СН'!$F$11+СВЦЭМ!$D$10+'СЕТ СН'!$F$5-'СЕТ СН'!$F$21</f>
        <v>3830.9135449</v>
      </c>
      <c r="O29" s="36">
        <f>SUMIFS(СВЦЭМ!$D$39:$D$782,СВЦЭМ!$A$39:$A$782,$A29,СВЦЭМ!$B$39:$B$782,O$11)+'СЕТ СН'!$F$11+СВЦЭМ!$D$10+'СЕТ СН'!$F$5-'СЕТ СН'!$F$21</f>
        <v>3855.1182794699998</v>
      </c>
      <c r="P29" s="36">
        <f>SUMIFS(СВЦЭМ!$D$39:$D$782,СВЦЭМ!$A$39:$A$782,$A29,СВЦЭМ!$B$39:$B$782,P$11)+'СЕТ СН'!$F$11+СВЦЭМ!$D$10+'СЕТ СН'!$F$5-'СЕТ СН'!$F$21</f>
        <v>3879.0080380500003</v>
      </c>
      <c r="Q29" s="36">
        <f>SUMIFS(СВЦЭМ!$D$39:$D$782,СВЦЭМ!$A$39:$A$782,$A29,СВЦЭМ!$B$39:$B$782,Q$11)+'СЕТ СН'!$F$11+СВЦЭМ!$D$10+'СЕТ СН'!$F$5-'СЕТ СН'!$F$21</f>
        <v>3884.4353364999997</v>
      </c>
      <c r="R29" s="36">
        <f>SUMIFS(СВЦЭМ!$D$39:$D$782,СВЦЭМ!$A$39:$A$782,$A29,СВЦЭМ!$B$39:$B$782,R$11)+'СЕТ СН'!$F$11+СВЦЭМ!$D$10+'СЕТ СН'!$F$5-'СЕТ СН'!$F$21</f>
        <v>3870.4143180700003</v>
      </c>
      <c r="S29" s="36">
        <f>SUMIFS(СВЦЭМ!$D$39:$D$782,СВЦЭМ!$A$39:$A$782,$A29,СВЦЭМ!$B$39:$B$782,S$11)+'СЕТ СН'!$F$11+СВЦЭМ!$D$10+'СЕТ СН'!$F$5-'СЕТ СН'!$F$21</f>
        <v>3808.54360176</v>
      </c>
      <c r="T29" s="36">
        <f>SUMIFS(СВЦЭМ!$D$39:$D$782,СВЦЭМ!$A$39:$A$782,$A29,СВЦЭМ!$B$39:$B$782,T$11)+'СЕТ СН'!$F$11+СВЦЭМ!$D$10+'СЕТ СН'!$F$5-'СЕТ СН'!$F$21</f>
        <v>3770.36004215</v>
      </c>
      <c r="U29" s="36">
        <f>SUMIFS(СВЦЭМ!$D$39:$D$782,СВЦЭМ!$A$39:$A$782,$A29,СВЦЭМ!$B$39:$B$782,U$11)+'СЕТ СН'!$F$11+СВЦЭМ!$D$10+'СЕТ СН'!$F$5-'СЕТ СН'!$F$21</f>
        <v>3773.2881571200001</v>
      </c>
      <c r="V29" s="36">
        <f>SUMIFS(СВЦЭМ!$D$39:$D$782,СВЦЭМ!$A$39:$A$782,$A29,СВЦЭМ!$B$39:$B$782,V$11)+'СЕТ СН'!$F$11+СВЦЭМ!$D$10+'СЕТ СН'!$F$5-'СЕТ СН'!$F$21</f>
        <v>3764.0497897499999</v>
      </c>
      <c r="W29" s="36">
        <f>SUMIFS(СВЦЭМ!$D$39:$D$782,СВЦЭМ!$A$39:$A$782,$A29,СВЦЭМ!$B$39:$B$782,W$11)+'СЕТ СН'!$F$11+СВЦЭМ!$D$10+'СЕТ СН'!$F$5-'СЕТ СН'!$F$21</f>
        <v>3797.4793247699999</v>
      </c>
      <c r="X29" s="36">
        <f>SUMIFS(СВЦЭМ!$D$39:$D$782,СВЦЭМ!$A$39:$A$782,$A29,СВЦЭМ!$B$39:$B$782,X$11)+'СЕТ СН'!$F$11+СВЦЭМ!$D$10+'СЕТ СН'!$F$5-'СЕТ СН'!$F$21</f>
        <v>3826.7033401899998</v>
      </c>
      <c r="Y29" s="36">
        <f>SUMIFS(СВЦЭМ!$D$39:$D$782,СВЦЭМ!$A$39:$A$782,$A29,СВЦЭМ!$B$39:$B$782,Y$11)+'СЕТ СН'!$F$11+СВЦЭМ!$D$10+'СЕТ СН'!$F$5-'СЕТ СН'!$F$21</f>
        <v>3829.6551909300001</v>
      </c>
    </row>
    <row r="30" spans="1:25" ht="15.75" x14ac:dyDescent="0.2">
      <c r="A30" s="35">
        <f t="shared" si="0"/>
        <v>44670</v>
      </c>
      <c r="B30" s="36">
        <f>SUMIFS(СВЦЭМ!$D$39:$D$782,СВЦЭМ!$A$39:$A$782,$A30,СВЦЭМ!$B$39:$B$782,B$11)+'СЕТ СН'!$F$11+СВЦЭМ!$D$10+'СЕТ СН'!$F$5-'СЕТ СН'!$F$21</f>
        <v>3665.8941276100004</v>
      </c>
      <c r="C30" s="36">
        <f>SUMIFS(СВЦЭМ!$D$39:$D$782,СВЦЭМ!$A$39:$A$782,$A30,СВЦЭМ!$B$39:$B$782,C$11)+'СЕТ СН'!$F$11+СВЦЭМ!$D$10+'СЕТ СН'!$F$5-'СЕТ СН'!$F$21</f>
        <v>3699.1177339000001</v>
      </c>
      <c r="D30" s="36">
        <f>SUMIFS(СВЦЭМ!$D$39:$D$782,СВЦЭМ!$A$39:$A$782,$A30,СВЦЭМ!$B$39:$B$782,D$11)+'СЕТ СН'!$F$11+СВЦЭМ!$D$10+'СЕТ СН'!$F$5-'СЕТ СН'!$F$21</f>
        <v>3750.9867427500003</v>
      </c>
      <c r="E30" s="36">
        <f>SUMIFS(СВЦЭМ!$D$39:$D$782,СВЦЭМ!$A$39:$A$782,$A30,СВЦЭМ!$B$39:$B$782,E$11)+'СЕТ СН'!$F$11+СВЦЭМ!$D$10+'СЕТ СН'!$F$5-'СЕТ СН'!$F$21</f>
        <v>3764.8711524300002</v>
      </c>
      <c r="F30" s="36">
        <f>SUMIFS(СВЦЭМ!$D$39:$D$782,СВЦЭМ!$A$39:$A$782,$A30,СВЦЭМ!$B$39:$B$782,F$11)+'СЕТ СН'!$F$11+СВЦЭМ!$D$10+'СЕТ СН'!$F$5-'СЕТ СН'!$F$21</f>
        <v>3770.74348027</v>
      </c>
      <c r="G30" s="36">
        <f>SUMIFS(СВЦЭМ!$D$39:$D$782,СВЦЭМ!$A$39:$A$782,$A30,СВЦЭМ!$B$39:$B$782,G$11)+'СЕТ СН'!$F$11+СВЦЭМ!$D$10+'СЕТ СН'!$F$5-'СЕТ СН'!$F$21</f>
        <v>3753.7571685600001</v>
      </c>
      <c r="H30" s="36">
        <f>SUMIFS(СВЦЭМ!$D$39:$D$782,СВЦЭМ!$A$39:$A$782,$A30,СВЦЭМ!$B$39:$B$782,H$11)+'СЕТ СН'!$F$11+СВЦЭМ!$D$10+'СЕТ СН'!$F$5-'СЕТ СН'!$F$21</f>
        <v>3744.3509876400003</v>
      </c>
      <c r="I30" s="36">
        <f>SUMIFS(СВЦЭМ!$D$39:$D$782,СВЦЭМ!$A$39:$A$782,$A30,СВЦЭМ!$B$39:$B$782,I$11)+'СЕТ СН'!$F$11+СВЦЭМ!$D$10+'СЕТ СН'!$F$5-'СЕТ СН'!$F$21</f>
        <v>3703.57727845</v>
      </c>
      <c r="J30" s="36">
        <f>SUMIFS(СВЦЭМ!$D$39:$D$782,СВЦЭМ!$A$39:$A$782,$A30,СВЦЭМ!$B$39:$B$782,J$11)+'СЕТ СН'!$F$11+СВЦЭМ!$D$10+'СЕТ СН'!$F$5-'СЕТ СН'!$F$21</f>
        <v>3665.6850660199998</v>
      </c>
      <c r="K30" s="36">
        <f>SUMIFS(СВЦЭМ!$D$39:$D$782,СВЦЭМ!$A$39:$A$782,$A30,СВЦЭМ!$B$39:$B$782,K$11)+'СЕТ СН'!$F$11+СВЦЭМ!$D$10+'СЕТ СН'!$F$5-'СЕТ СН'!$F$21</f>
        <v>3656.8794007699998</v>
      </c>
      <c r="L30" s="36">
        <f>SUMIFS(СВЦЭМ!$D$39:$D$782,СВЦЭМ!$A$39:$A$782,$A30,СВЦЭМ!$B$39:$B$782,L$11)+'СЕТ СН'!$F$11+СВЦЭМ!$D$10+'СЕТ СН'!$F$5-'СЕТ СН'!$F$21</f>
        <v>3644.1886543700002</v>
      </c>
      <c r="M30" s="36">
        <f>SUMIFS(СВЦЭМ!$D$39:$D$782,СВЦЭМ!$A$39:$A$782,$A30,СВЦЭМ!$B$39:$B$782,M$11)+'СЕТ СН'!$F$11+СВЦЭМ!$D$10+'СЕТ СН'!$F$5-'СЕТ СН'!$F$21</f>
        <v>3663.5449643000002</v>
      </c>
      <c r="N30" s="36">
        <f>SUMIFS(СВЦЭМ!$D$39:$D$782,СВЦЭМ!$A$39:$A$782,$A30,СВЦЭМ!$B$39:$B$782,N$11)+'СЕТ СН'!$F$11+СВЦЭМ!$D$10+'СЕТ СН'!$F$5-'СЕТ СН'!$F$21</f>
        <v>3673.79836514</v>
      </c>
      <c r="O30" s="36">
        <f>SUMIFS(СВЦЭМ!$D$39:$D$782,СВЦЭМ!$A$39:$A$782,$A30,СВЦЭМ!$B$39:$B$782,O$11)+'СЕТ СН'!$F$11+СВЦЭМ!$D$10+'СЕТ СН'!$F$5-'СЕТ СН'!$F$21</f>
        <v>3684.2611302400001</v>
      </c>
      <c r="P30" s="36">
        <f>SUMIFS(СВЦЭМ!$D$39:$D$782,СВЦЭМ!$A$39:$A$782,$A30,СВЦЭМ!$B$39:$B$782,P$11)+'СЕТ СН'!$F$11+СВЦЭМ!$D$10+'СЕТ СН'!$F$5-'СЕТ СН'!$F$21</f>
        <v>3699.77240721</v>
      </c>
      <c r="Q30" s="36">
        <f>SUMIFS(СВЦЭМ!$D$39:$D$782,СВЦЭМ!$A$39:$A$782,$A30,СВЦЭМ!$B$39:$B$782,Q$11)+'СЕТ СН'!$F$11+СВЦЭМ!$D$10+'СЕТ СН'!$F$5-'СЕТ СН'!$F$21</f>
        <v>3710.2637083600002</v>
      </c>
      <c r="R30" s="36">
        <f>SUMIFS(СВЦЭМ!$D$39:$D$782,СВЦЭМ!$A$39:$A$782,$A30,СВЦЭМ!$B$39:$B$782,R$11)+'СЕТ СН'!$F$11+СВЦЭМ!$D$10+'СЕТ СН'!$F$5-'СЕТ СН'!$F$21</f>
        <v>3726.7093947499998</v>
      </c>
      <c r="S30" s="36">
        <f>SUMIFS(СВЦЭМ!$D$39:$D$782,СВЦЭМ!$A$39:$A$782,$A30,СВЦЭМ!$B$39:$B$782,S$11)+'СЕТ СН'!$F$11+СВЦЭМ!$D$10+'СЕТ СН'!$F$5-'СЕТ СН'!$F$21</f>
        <v>3716.8751008500003</v>
      </c>
      <c r="T30" s="36">
        <f>SUMIFS(СВЦЭМ!$D$39:$D$782,СВЦЭМ!$A$39:$A$782,$A30,СВЦЭМ!$B$39:$B$782,T$11)+'СЕТ СН'!$F$11+СВЦЭМ!$D$10+'СЕТ СН'!$F$5-'СЕТ СН'!$F$21</f>
        <v>3699.25673538</v>
      </c>
      <c r="U30" s="36">
        <f>SUMIFS(СВЦЭМ!$D$39:$D$782,СВЦЭМ!$A$39:$A$782,$A30,СВЦЭМ!$B$39:$B$782,U$11)+'СЕТ СН'!$F$11+СВЦЭМ!$D$10+'СЕТ СН'!$F$5-'СЕТ СН'!$F$21</f>
        <v>3662.65927306</v>
      </c>
      <c r="V30" s="36">
        <f>SUMIFS(СВЦЭМ!$D$39:$D$782,СВЦЭМ!$A$39:$A$782,$A30,СВЦЭМ!$B$39:$B$782,V$11)+'СЕТ СН'!$F$11+СВЦЭМ!$D$10+'СЕТ СН'!$F$5-'СЕТ СН'!$F$21</f>
        <v>3645.24549897</v>
      </c>
      <c r="W30" s="36">
        <f>SUMIFS(СВЦЭМ!$D$39:$D$782,СВЦЭМ!$A$39:$A$782,$A30,СВЦЭМ!$B$39:$B$782,W$11)+'СЕТ СН'!$F$11+СВЦЭМ!$D$10+'СЕТ СН'!$F$5-'СЕТ СН'!$F$21</f>
        <v>3640.45115885</v>
      </c>
      <c r="X30" s="36">
        <f>SUMIFS(СВЦЭМ!$D$39:$D$782,СВЦЭМ!$A$39:$A$782,$A30,СВЦЭМ!$B$39:$B$782,X$11)+'СЕТ СН'!$F$11+СВЦЭМ!$D$10+'СЕТ СН'!$F$5-'СЕТ СН'!$F$21</f>
        <v>3667.7075635800002</v>
      </c>
      <c r="Y30" s="36">
        <f>SUMIFS(СВЦЭМ!$D$39:$D$782,СВЦЭМ!$A$39:$A$782,$A30,СВЦЭМ!$B$39:$B$782,Y$11)+'СЕТ СН'!$F$11+СВЦЭМ!$D$10+'СЕТ СН'!$F$5-'СЕТ СН'!$F$21</f>
        <v>3689.1323584000002</v>
      </c>
    </row>
    <row r="31" spans="1:25" ht="15.75" x14ac:dyDescent="0.2">
      <c r="A31" s="35">
        <f t="shared" si="0"/>
        <v>44671</v>
      </c>
      <c r="B31" s="36">
        <f>SUMIFS(СВЦЭМ!$D$39:$D$782,СВЦЭМ!$A$39:$A$782,$A31,СВЦЭМ!$B$39:$B$782,B$11)+'СЕТ СН'!$F$11+СВЦЭМ!$D$10+'СЕТ СН'!$F$5-'СЕТ СН'!$F$21</f>
        <v>3596.4765022600004</v>
      </c>
      <c r="C31" s="36">
        <f>SUMIFS(СВЦЭМ!$D$39:$D$782,СВЦЭМ!$A$39:$A$782,$A31,СВЦЭМ!$B$39:$B$782,C$11)+'СЕТ СН'!$F$11+СВЦЭМ!$D$10+'СЕТ СН'!$F$5-'СЕТ СН'!$F$21</f>
        <v>3644.1239631300004</v>
      </c>
      <c r="D31" s="36">
        <f>SUMIFS(СВЦЭМ!$D$39:$D$782,СВЦЭМ!$A$39:$A$782,$A31,СВЦЭМ!$B$39:$B$782,D$11)+'СЕТ СН'!$F$11+СВЦЭМ!$D$10+'СЕТ СН'!$F$5-'СЕТ СН'!$F$21</f>
        <v>3667.2043294100004</v>
      </c>
      <c r="E31" s="36">
        <f>SUMIFS(СВЦЭМ!$D$39:$D$782,СВЦЭМ!$A$39:$A$782,$A31,СВЦЭМ!$B$39:$B$782,E$11)+'СЕТ СН'!$F$11+СВЦЭМ!$D$10+'СЕТ СН'!$F$5-'СЕТ СН'!$F$21</f>
        <v>3679.9907377700001</v>
      </c>
      <c r="F31" s="36">
        <f>SUMIFS(СВЦЭМ!$D$39:$D$782,СВЦЭМ!$A$39:$A$782,$A31,СВЦЭМ!$B$39:$B$782,F$11)+'СЕТ СН'!$F$11+СВЦЭМ!$D$10+'СЕТ СН'!$F$5-'СЕТ СН'!$F$21</f>
        <v>3681.7944188299998</v>
      </c>
      <c r="G31" s="36">
        <f>SUMIFS(СВЦЭМ!$D$39:$D$782,СВЦЭМ!$A$39:$A$782,$A31,СВЦЭМ!$B$39:$B$782,G$11)+'СЕТ СН'!$F$11+СВЦЭМ!$D$10+'СЕТ СН'!$F$5-'СЕТ СН'!$F$21</f>
        <v>3660.8921736000002</v>
      </c>
      <c r="H31" s="36">
        <f>SUMIFS(СВЦЭМ!$D$39:$D$782,СВЦЭМ!$A$39:$A$782,$A31,СВЦЭМ!$B$39:$B$782,H$11)+'СЕТ СН'!$F$11+СВЦЭМ!$D$10+'СЕТ СН'!$F$5-'СЕТ СН'!$F$21</f>
        <v>3612.5216607000002</v>
      </c>
      <c r="I31" s="36">
        <f>SUMIFS(СВЦЭМ!$D$39:$D$782,СВЦЭМ!$A$39:$A$782,$A31,СВЦЭМ!$B$39:$B$782,I$11)+'СЕТ СН'!$F$11+СВЦЭМ!$D$10+'СЕТ СН'!$F$5-'СЕТ СН'!$F$21</f>
        <v>3622.3216865300001</v>
      </c>
      <c r="J31" s="36">
        <f>SUMIFS(СВЦЭМ!$D$39:$D$782,СВЦЭМ!$A$39:$A$782,$A31,СВЦЭМ!$B$39:$B$782,J$11)+'СЕТ СН'!$F$11+СВЦЭМ!$D$10+'СЕТ СН'!$F$5-'СЕТ СН'!$F$21</f>
        <v>3628.9361477800003</v>
      </c>
      <c r="K31" s="36">
        <f>SUMIFS(СВЦЭМ!$D$39:$D$782,СВЦЭМ!$A$39:$A$782,$A31,СВЦЭМ!$B$39:$B$782,K$11)+'СЕТ СН'!$F$11+СВЦЭМ!$D$10+'СЕТ СН'!$F$5-'СЕТ СН'!$F$21</f>
        <v>3619.75539703</v>
      </c>
      <c r="L31" s="36">
        <f>SUMIFS(СВЦЭМ!$D$39:$D$782,СВЦЭМ!$A$39:$A$782,$A31,СВЦЭМ!$B$39:$B$782,L$11)+'СЕТ СН'!$F$11+СВЦЭМ!$D$10+'СЕТ СН'!$F$5-'СЕТ СН'!$F$21</f>
        <v>3605.2484560399998</v>
      </c>
      <c r="M31" s="36">
        <f>SUMIFS(СВЦЭМ!$D$39:$D$782,СВЦЭМ!$A$39:$A$782,$A31,СВЦЭМ!$B$39:$B$782,M$11)+'СЕТ СН'!$F$11+СВЦЭМ!$D$10+'СЕТ СН'!$F$5-'СЕТ СН'!$F$21</f>
        <v>3609.2049273399998</v>
      </c>
      <c r="N31" s="36">
        <f>SUMIFS(СВЦЭМ!$D$39:$D$782,СВЦЭМ!$A$39:$A$782,$A31,СВЦЭМ!$B$39:$B$782,N$11)+'СЕТ СН'!$F$11+СВЦЭМ!$D$10+'СЕТ СН'!$F$5-'СЕТ СН'!$F$21</f>
        <v>3605.3701765100004</v>
      </c>
      <c r="O31" s="36">
        <f>SUMIFS(СВЦЭМ!$D$39:$D$782,СВЦЭМ!$A$39:$A$782,$A31,СВЦЭМ!$B$39:$B$782,O$11)+'СЕТ СН'!$F$11+СВЦЭМ!$D$10+'СЕТ СН'!$F$5-'СЕТ СН'!$F$21</f>
        <v>3594.9860165300001</v>
      </c>
      <c r="P31" s="36">
        <f>SUMIFS(СВЦЭМ!$D$39:$D$782,СВЦЭМ!$A$39:$A$782,$A31,СВЦЭМ!$B$39:$B$782,P$11)+'СЕТ СН'!$F$11+СВЦЭМ!$D$10+'СЕТ СН'!$F$5-'СЕТ СН'!$F$21</f>
        <v>3597.82420228</v>
      </c>
      <c r="Q31" s="36">
        <f>SUMIFS(СВЦЭМ!$D$39:$D$782,СВЦЭМ!$A$39:$A$782,$A31,СВЦЭМ!$B$39:$B$782,Q$11)+'СЕТ СН'!$F$11+СВЦЭМ!$D$10+'СЕТ СН'!$F$5-'СЕТ СН'!$F$21</f>
        <v>3597.9331230800003</v>
      </c>
      <c r="R31" s="36">
        <f>SUMIFS(СВЦЭМ!$D$39:$D$782,СВЦЭМ!$A$39:$A$782,$A31,СВЦЭМ!$B$39:$B$782,R$11)+'СЕТ СН'!$F$11+СВЦЭМ!$D$10+'СЕТ СН'!$F$5-'СЕТ СН'!$F$21</f>
        <v>3594.1785296400003</v>
      </c>
      <c r="S31" s="36">
        <f>SUMIFS(СВЦЭМ!$D$39:$D$782,СВЦЭМ!$A$39:$A$782,$A31,СВЦЭМ!$B$39:$B$782,S$11)+'СЕТ СН'!$F$11+СВЦЭМ!$D$10+'СЕТ СН'!$F$5-'СЕТ СН'!$F$21</f>
        <v>3604.1847611600001</v>
      </c>
      <c r="T31" s="36">
        <f>SUMIFS(СВЦЭМ!$D$39:$D$782,СВЦЭМ!$A$39:$A$782,$A31,СВЦЭМ!$B$39:$B$782,T$11)+'СЕТ СН'!$F$11+СВЦЭМ!$D$10+'СЕТ СН'!$F$5-'СЕТ СН'!$F$21</f>
        <v>3610.4109921400004</v>
      </c>
      <c r="U31" s="36">
        <f>SUMIFS(СВЦЭМ!$D$39:$D$782,СВЦЭМ!$A$39:$A$782,$A31,СВЦЭМ!$B$39:$B$782,U$11)+'СЕТ СН'!$F$11+СВЦЭМ!$D$10+'СЕТ СН'!$F$5-'СЕТ СН'!$F$21</f>
        <v>3618.0044061400004</v>
      </c>
      <c r="V31" s="36">
        <f>SUMIFS(СВЦЭМ!$D$39:$D$782,СВЦЭМ!$A$39:$A$782,$A31,СВЦЭМ!$B$39:$B$782,V$11)+'СЕТ СН'!$F$11+СВЦЭМ!$D$10+'СЕТ СН'!$F$5-'СЕТ СН'!$F$21</f>
        <v>3636.2236374900003</v>
      </c>
      <c r="W31" s="36">
        <f>SUMIFS(СВЦЭМ!$D$39:$D$782,СВЦЭМ!$A$39:$A$782,$A31,СВЦЭМ!$B$39:$B$782,W$11)+'СЕТ СН'!$F$11+СВЦЭМ!$D$10+'СЕТ СН'!$F$5-'СЕТ СН'!$F$21</f>
        <v>3629.9690970500001</v>
      </c>
      <c r="X31" s="36">
        <f>SUMIFS(СВЦЭМ!$D$39:$D$782,СВЦЭМ!$A$39:$A$782,$A31,СВЦЭМ!$B$39:$B$782,X$11)+'СЕТ СН'!$F$11+СВЦЭМ!$D$10+'СЕТ СН'!$F$5-'СЕТ СН'!$F$21</f>
        <v>3601.6520561500001</v>
      </c>
      <c r="Y31" s="36">
        <f>SUMIFS(СВЦЭМ!$D$39:$D$782,СВЦЭМ!$A$39:$A$782,$A31,СВЦЭМ!$B$39:$B$782,Y$11)+'СЕТ СН'!$F$11+СВЦЭМ!$D$10+'СЕТ СН'!$F$5-'СЕТ СН'!$F$21</f>
        <v>3593.2834732400001</v>
      </c>
    </row>
    <row r="32" spans="1:25" ht="15.75" x14ac:dyDescent="0.2">
      <c r="A32" s="35">
        <f t="shared" si="0"/>
        <v>44672</v>
      </c>
      <c r="B32" s="36">
        <f>SUMIFS(СВЦЭМ!$D$39:$D$782,СВЦЭМ!$A$39:$A$782,$A32,СВЦЭМ!$B$39:$B$782,B$11)+'СЕТ СН'!$F$11+СВЦЭМ!$D$10+'СЕТ СН'!$F$5-'СЕТ СН'!$F$21</f>
        <v>3766.0403162699999</v>
      </c>
      <c r="C32" s="36">
        <f>SUMIFS(СВЦЭМ!$D$39:$D$782,СВЦЭМ!$A$39:$A$782,$A32,СВЦЭМ!$B$39:$B$782,C$11)+'СЕТ СН'!$F$11+СВЦЭМ!$D$10+'СЕТ СН'!$F$5-'СЕТ СН'!$F$21</f>
        <v>3723.6020521600003</v>
      </c>
      <c r="D32" s="36">
        <f>SUMIFS(СВЦЭМ!$D$39:$D$782,СВЦЭМ!$A$39:$A$782,$A32,СВЦЭМ!$B$39:$B$782,D$11)+'СЕТ СН'!$F$11+СВЦЭМ!$D$10+'СЕТ СН'!$F$5-'СЕТ СН'!$F$21</f>
        <v>3732.8537551199997</v>
      </c>
      <c r="E32" s="36">
        <f>SUMIFS(СВЦЭМ!$D$39:$D$782,СВЦЭМ!$A$39:$A$782,$A32,СВЦЭМ!$B$39:$B$782,E$11)+'СЕТ СН'!$F$11+СВЦЭМ!$D$10+'СЕТ СН'!$F$5-'СЕТ СН'!$F$21</f>
        <v>3739.9471654700001</v>
      </c>
      <c r="F32" s="36">
        <f>SUMIFS(СВЦЭМ!$D$39:$D$782,СВЦЭМ!$A$39:$A$782,$A32,СВЦЭМ!$B$39:$B$782,F$11)+'СЕТ СН'!$F$11+СВЦЭМ!$D$10+'СЕТ СН'!$F$5-'СЕТ СН'!$F$21</f>
        <v>3720.0751277300001</v>
      </c>
      <c r="G32" s="36">
        <f>SUMIFS(СВЦЭМ!$D$39:$D$782,СВЦЭМ!$A$39:$A$782,$A32,СВЦЭМ!$B$39:$B$782,G$11)+'СЕТ СН'!$F$11+СВЦЭМ!$D$10+'СЕТ СН'!$F$5-'СЕТ СН'!$F$21</f>
        <v>3698.3016332699999</v>
      </c>
      <c r="H32" s="36">
        <f>SUMIFS(СВЦЭМ!$D$39:$D$782,СВЦЭМ!$A$39:$A$782,$A32,СВЦЭМ!$B$39:$B$782,H$11)+'СЕТ СН'!$F$11+СВЦЭМ!$D$10+'СЕТ СН'!$F$5-'СЕТ СН'!$F$21</f>
        <v>3652.4385046400002</v>
      </c>
      <c r="I32" s="36">
        <f>SUMIFS(СВЦЭМ!$D$39:$D$782,СВЦЭМ!$A$39:$A$782,$A32,СВЦЭМ!$B$39:$B$782,I$11)+'СЕТ СН'!$F$11+СВЦЭМ!$D$10+'СЕТ СН'!$F$5-'СЕТ СН'!$F$21</f>
        <v>3651.3455693400001</v>
      </c>
      <c r="J32" s="36">
        <f>SUMIFS(СВЦЭМ!$D$39:$D$782,СВЦЭМ!$A$39:$A$782,$A32,СВЦЭМ!$B$39:$B$782,J$11)+'СЕТ СН'!$F$11+СВЦЭМ!$D$10+'СЕТ СН'!$F$5-'СЕТ СН'!$F$21</f>
        <v>3654.0730526100001</v>
      </c>
      <c r="K32" s="36">
        <f>SUMIFS(СВЦЭМ!$D$39:$D$782,СВЦЭМ!$A$39:$A$782,$A32,СВЦЭМ!$B$39:$B$782,K$11)+'СЕТ СН'!$F$11+СВЦЭМ!$D$10+'СЕТ СН'!$F$5-'СЕТ СН'!$F$21</f>
        <v>3628.0535051100001</v>
      </c>
      <c r="L32" s="36">
        <f>SUMIFS(СВЦЭМ!$D$39:$D$782,СВЦЭМ!$A$39:$A$782,$A32,СВЦЭМ!$B$39:$B$782,L$11)+'СЕТ СН'!$F$11+СВЦЭМ!$D$10+'СЕТ СН'!$F$5-'СЕТ СН'!$F$21</f>
        <v>3627.2745260900001</v>
      </c>
      <c r="M32" s="36">
        <f>SUMIFS(СВЦЭМ!$D$39:$D$782,СВЦЭМ!$A$39:$A$782,$A32,СВЦЭМ!$B$39:$B$782,M$11)+'СЕТ СН'!$F$11+СВЦЭМ!$D$10+'СЕТ СН'!$F$5-'СЕТ СН'!$F$21</f>
        <v>3642.5348793800003</v>
      </c>
      <c r="N32" s="36">
        <f>SUMIFS(СВЦЭМ!$D$39:$D$782,СВЦЭМ!$A$39:$A$782,$A32,СВЦЭМ!$B$39:$B$782,N$11)+'СЕТ СН'!$F$11+СВЦЭМ!$D$10+'СЕТ СН'!$F$5-'СЕТ СН'!$F$21</f>
        <v>3648.7440271800001</v>
      </c>
      <c r="O32" s="36">
        <f>SUMIFS(СВЦЭМ!$D$39:$D$782,СВЦЭМ!$A$39:$A$782,$A32,СВЦЭМ!$B$39:$B$782,O$11)+'СЕТ СН'!$F$11+СВЦЭМ!$D$10+'СЕТ СН'!$F$5-'СЕТ СН'!$F$21</f>
        <v>3678.3535203500001</v>
      </c>
      <c r="P32" s="36">
        <f>SUMIFS(СВЦЭМ!$D$39:$D$782,СВЦЭМ!$A$39:$A$782,$A32,СВЦЭМ!$B$39:$B$782,P$11)+'СЕТ СН'!$F$11+СВЦЭМ!$D$10+'СЕТ СН'!$F$5-'СЕТ СН'!$F$21</f>
        <v>3690.5079303399998</v>
      </c>
      <c r="Q32" s="36">
        <f>SUMIFS(СВЦЭМ!$D$39:$D$782,СВЦЭМ!$A$39:$A$782,$A32,СВЦЭМ!$B$39:$B$782,Q$11)+'СЕТ СН'!$F$11+СВЦЭМ!$D$10+'СЕТ СН'!$F$5-'СЕТ СН'!$F$21</f>
        <v>3711.1539578299999</v>
      </c>
      <c r="R32" s="36">
        <f>SUMIFS(СВЦЭМ!$D$39:$D$782,СВЦЭМ!$A$39:$A$782,$A32,СВЦЭМ!$B$39:$B$782,R$11)+'СЕТ СН'!$F$11+СВЦЭМ!$D$10+'СЕТ СН'!$F$5-'СЕТ СН'!$F$21</f>
        <v>3706.08334853</v>
      </c>
      <c r="S32" s="36">
        <f>SUMIFS(СВЦЭМ!$D$39:$D$782,СВЦЭМ!$A$39:$A$782,$A32,СВЦЭМ!$B$39:$B$782,S$11)+'СЕТ СН'!$F$11+СВЦЭМ!$D$10+'СЕТ СН'!$F$5-'СЕТ СН'!$F$21</f>
        <v>3690.48927976</v>
      </c>
      <c r="T32" s="36">
        <f>SUMIFS(СВЦЭМ!$D$39:$D$782,СВЦЭМ!$A$39:$A$782,$A32,СВЦЭМ!$B$39:$B$782,T$11)+'СЕТ СН'!$F$11+СВЦЭМ!$D$10+'СЕТ СН'!$F$5-'СЕТ СН'!$F$21</f>
        <v>3671.69741896</v>
      </c>
      <c r="U32" s="36">
        <f>SUMIFS(СВЦЭМ!$D$39:$D$782,СВЦЭМ!$A$39:$A$782,$A32,СВЦЭМ!$B$39:$B$782,U$11)+'СЕТ СН'!$F$11+СВЦЭМ!$D$10+'СЕТ СН'!$F$5-'СЕТ СН'!$F$21</f>
        <v>3640.7759865099997</v>
      </c>
      <c r="V32" s="36">
        <f>SUMIFS(СВЦЭМ!$D$39:$D$782,СВЦЭМ!$A$39:$A$782,$A32,СВЦЭМ!$B$39:$B$782,V$11)+'СЕТ СН'!$F$11+СВЦЭМ!$D$10+'СЕТ СН'!$F$5-'СЕТ СН'!$F$21</f>
        <v>3602.6416959500002</v>
      </c>
      <c r="W32" s="36">
        <f>SUMIFS(СВЦЭМ!$D$39:$D$782,СВЦЭМ!$A$39:$A$782,$A32,СВЦЭМ!$B$39:$B$782,W$11)+'СЕТ СН'!$F$11+СВЦЭМ!$D$10+'СЕТ СН'!$F$5-'СЕТ СН'!$F$21</f>
        <v>3629.3769747599999</v>
      </c>
      <c r="X32" s="36">
        <f>SUMIFS(СВЦЭМ!$D$39:$D$782,СВЦЭМ!$A$39:$A$782,$A32,СВЦЭМ!$B$39:$B$782,X$11)+'СЕТ СН'!$F$11+СВЦЭМ!$D$10+'СЕТ СН'!$F$5-'СЕТ СН'!$F$21</f>
        <v>3658.6104248199999</v>
      </c>
      <c r="Y32" s="36">
        <f>SUMIFS(СВЦЭМ!$D$39:$D$782,СВЦЭМ!$A$39:$A$782,$A32,СВЦЭМ!$B$39:$B$782,Y$11)+'СЕТ СН'!$F$11+СВЦЭМ!$D$10+'СЕТ СН'!$F$5-'СЕТ СН'!$F$21</f>
        <v>3693.6912340700001</v>
      </c>
    </row>
    <row r="33" spans="1:27" ht="15.75" x14ac:dyDescent="0.2">
      <c r="A33" s="35">
        <f t="shared" si="0"/>
        <v>44673</v>
      </c>
      <c r="B33" s="36">
        <f>SUMIFS(СВЦЭМ!$D$39:$D$782,СВЦЭМ!$A$39:$A$782,$A33,СВЦЭМ!$B$39:$B$782,B$11)+'СЕТ СН'!$F$11+СВЦЭМ!$D$10+'СЕТ СН'!$F$5-'СЕТ СН'!$F$21</f>
        <v>3669.8920571200001</v>
      </c>
      <c r="C33" s="36">
        <f>SUMIFS(СВЦЭМ!$D$39:$D$782,СВЦЭМ!$A$39:$A$782,$A33,СВЦЭМ!$B$39:$B$782,C$11)+'СЕТ СН'!$F$11+СВЦЭМ!$D$10+'СЕТ СН'!$F$5-'СЕТ СН'!$F$21</f>
        <v>3691.9869511900001</v>
      </c>
      <c r="D33" s="36">
        <f>SUMIFS(СВЦЭМ!$D$39:$D$782,СВЦЭМ!$A$39:$A$782,$A33,СВЦЭМ!$B$39:$B$782,D$11)+'СЕТ СН'!$F$11+СВЦЭМ!$D$10+'СЕТ СН'!$F$5-'СЕТ СН'!$F$21</f>
        <v>3720.33402256</v>
      </c>
      <c r="E33" s="36">
        <f>SUMIFS(СВЦЭМ!$D$39:$D$782,СВЦЭМ!$A$39:$A$782,$A33,СВЦЭМ!$B$39:$B$782,E$11)+'СЕТ СН'!$F$11+СВЦЭМ!$D$10+'СЕТ СН'!$F$5-'СЕТ СН'!$F$21</f>
        <v>3733.1473445700003</v>
      </c>
      <c r="F33" s="36">
        <f>SUMIFS(СВЦЭМ!$D$39:$D$782,СВЦЭМ!$A$39:$A$782,$A33,СВЦЭМ!$B$39:$B$782,F$11)+'СЕТ СН'!$F$11+СВЦЭМ!$D$10+'СЕТ СН'!$F$5-'СЕТ СН'!$F$21</f>
        <v>3740.8770482800001</v>
      </c>
      <c r="G33" s="36">
        <f>SUMIFS(СВЦЭМ!$D$39:$D$782,СВЦЭМ!$A$39:$A$782,$A33,СВЦЭМ!$B$39:$B$782,G$11)+'СЕТ СН'!$F$11+СВЦЭМ!$D$10+'СЕТ СН'!$F$5-'СЕТ СН'!$F$21</f>
        <v>3745.14106326</v>
      </c>
      <c r="H33" s="36">
        <f>SUMIFS(СВЦЭМ!$D$39:$D$782,СВЦЭМ!$A$39:$A$782,$A33,СВЦЭМ!$B$39:$B$782,H$11)+'СЕТ СН'!$F$11+СВЦЭМ!$D$10+'СЕТ СН'!$F$5-'СЕТ СН'!$F$21</f>
        <v>3705.7587696400001</v>
      </c>
      <c r="I33" s="36">
        <f>SUMIFS(СВЦЭМ!$D$39:$D$782,СВЦЭМ!$A$39:$A$782,$A33,СВЦЭМ!$B$39:$B$782,I$11)+'СЕТ СН'!$F$11+СВЦЭМ!$D$10+'СЕТ СН'!$F$5-'СЕТ СН'!$F$21</f>
        <v>3664.45430085</v>
      </c>
      <c r="J33" s="36">
        <f>SUMIFS(СВЦЭМ!$D$39:$D$782,СВЦЭМ!$A$39:$A$782,$A33,СВЦЭМ!$B$39:$B$782,J$11)+'СЕТ СН'!$F$11+СВЦЭМ!$D$10+'СЕТ СН'!$F$5-'СЕТ СН'!$F$21</f>
        <v>3631.6376436099999</v>
      </c>
      <c r="K33" s="36">
        <f>SUMIFS(СВЦЭМ!$D$39:$D$782,СВЦЭМ!$A$39:$A$782,$A33,СВЦЭМ!$B$39:$B$782,K$11)+'СЕТ СН'!$F$11+СВЦЭМ!$D$10+'СЕТ СН'!$F$5-'СЕТ СН'!$F$21</f>
        <v>3613.19837259</v>
      </c>
      <c r="L33" s="36">
        <f>SUMIFS(СВЦЭМ!$D$39:$D$782,СВЦЭМ!$A$39:$A$782,$A33,СВЦЭМ!$B$39:$B$782,L$11)+'СЕТ СН'!$F$11+СВЦЭМ!$D$10+'СЕТ СН'!$F$5-'СЕТ СН'!$F$21</f>
        <v>3608.9684353299999</v>
      </c>
      <c r="M33" s="36">
        <f>SUMIFS(СВЦЭМ!$D$39:$D$782,СВЦЭМ!$A$39:$A$782,$A33,СВЦЭМ!$B$39:$B$782,M$11)+'СЕТ СН'!$F$11+СВЦЭМ!$D$10+'СЕТ СН'!$F$5-'СЕТ СН'!$F$21</f>
        <v>3617.7347010399999</v>
      </c>
      <c r="N33" s="36">
        <f>SUMIFS(СВЦЭМ!$D$39:$D$782,СВЦЭМ!$A$39:$A$782,$A33,СВЦЭМ!$B$39:$B$782,N$11)+'СЕТ СН'!$F$11+СВЦЭМ!$D$10+'СЕТ СН'!$F$5-'СЕТ СН'!$F$21</f>
        <v>3632.2734778599997</v>
      </c>
      <c r="O33" s="36">
        <f>SUMIFS(СВЦЭМ!$D$39:$D$782,СВЦЭМ!$A$39:$A$782,$A33,СВЦЭМ!$B$39:$B$782,O$11)+'СЕТ СН'!$F$11+СВЦЭМ!$D$10+'СЕТ СН'!$F$5-'СЕТ СН'!$F$21</f>
        <v>3643.7011300300001</v>
      </c>
      <c r="P33" s="36">
        <f>SUMIFS(СВЦЭМ!$D$39:$D$782,СВЦЭМ!$A$39:$A$782,$A33,СВЦЭМ!$B$39:$B$782,P$11)+'СЕТ СН'!$F$11+СВЦЭМ!$D$10+'СЕТ СН'!$F$5-'СЕТ СН'!$F$21</f>
        <v>3641.4732500500004</v>
      </c>
      <c r="Q33" s="36">
        <f>SUMIFS(СВЦЭМ!$D$39:$D$782,СВЦЭМ!$A$39:$A$782,$A33,СВЦЭМ!$B$39:$B$782,Q$11)+'СЕТ СН'!$F$11+СВЦЭМ!$D$10+'СЕТ СН'!$F$5-'СЕТ СН'!$F$21</f>
        <v>3638.51088673</v>
      </c>
      <c r="R33" s="36">
        <f>SUMIFS(СВЦЭМ!$D$39:$D$782,СВЦЭМ!$A$39:$A$782,$A33,СВЦЭМ!$B$39:$B$782,R$11)+'СЕТ СН'!$F$11+СВЦЭМ!$D$10+'СЕТ СН'!$F$5-'СЕТ СН'!$F$21</f>
        <v>3651.75111827</v>
      </c>
      <c r="S33" s="36">
        <f>SUMIFS(СВЦЭМ!$D$39:$D$782,СВЦЭМ!$A$39:$A$782,$A33,СВЦЭМ!$B$39:$B$782,S$11)+'СЕТ СН'!$F$11+СВЦЭМ!$D$10+'СЕТ СН'!$F$5-'СЕТ СН'!$F$21</f>
        <v>3650.3662395199999</v>
      </c>
      <c r="T33" s="36">
        <f>SUMIFS(СВЦЭМ!$D$39:$D$782,СВЦЭМ!$A$39:$A$782,$A33,СВЦЭМ!$B$39:$B$782,T$11)+'СЕТ СН'!$F$11+СВЦЭМ!$D$10+'СЕТ СН'!$F$5-'СЕТ СН'!$F$21</f>
        <v>3648.8574176299999</v>
      </c>
      <c r="U33" s="36">
        <f>SUMIFS(СВЦЭМ!$D$39:$D$782,СВЦЭМ!$A$39:$A$782,$A33,СВЦЭМ!$B$39:$B$782,U$11)+'СЕТ СН'!$F$11+СВЦЭМ!$D$10+'СЕТ СН'!$F$5-'СЕТ СН'!$F$21</f>
        <v>3632.1373710799999</v>
      </c>
      <c r="V33" s="36">
        <f>SUMIFS(СВЦЭМ!$D$39:$D$782,СВЦЭМ!$A$39:$A$782,$A33,СВЦЭМ!$B$39:$B$782,V$11)+'СЕТ СН'!$F$11+СВЦЭМ!$D$10+'СЕТ СН'!$F$5-'СЕТ СН'!$F$21</f>
        <v>3621.1520894499999</v>
      </c>
      <c r="W33" s="36">
        <f>SUMIFS(СВЦЭМ!$D$39:$D$782,СВЦЭМ!$A$39:$A$782,$A33,СВЦЭМ!$B$39:$B$782,W$11)+'СЕТ СН'!$F$11+СВЦЭМ!$D$10+'СЕТ СН'!$F$5-'СЕТ СН'!$F$21</f>
        <v>3619.9536789800004</v>
      </c>
      <c r="X33" s="36">
        <f>SUMIFS(СВЦЭМ!$D$39:$D$782,СВЦЭМ!$A$39:$A$782,$A33,СВЦЭМ!$B$39:$B$782,X$11)+'СЕТ СН'!$F$11+СВЦЭМ!$D$10+'СЕТ СН'!$F$5-'СЕТ СН'!$F$21</f>
        <v>3629.0903205100003</v>
      </c>
      <c r="Y33" s="36">
        <f>SUMIFS(СВЦЭМ!$D$39:$D$782,СВЦЭМ!$A$39:$A$782,$A33,СВЦЭМ!$B$39:$B$782,Y$11)+'СЕТ СН'!$F$11+СВЦЭМ!$D$10+'СЕТ СН'!$F$5-'СЕТ СН'!$F$21</f>
        <v>3661.4179734999998</v>
      </c>
    </row>
    <row r="34" spans="1:27" ht="15.75" x14ac:dyDescent="0.2">
      <c r="A34" s="35">
        <f t="shared" si="0"/>
        <v>44674</v>
      </c>
      <c r="B34" s="36">
        <f>SUMIFS(СВЦЭМ!$D$39:$D$782,СВЦЭМ!$A$39:$A$782,$A34,СВЦЭМ!$B$39:$B$782,B$11)+'СЕТ СН'!$F$11+СВЦЭМ!$D$10+'СЕТ СН'!$F$5-'СЕТ СН'!$F$21</f>
        <v>3632.1892356200001</v>
      </c>
      <c r="C34" s="36">
        <f>SUMIFS(СВЦЭМ!$D$39:$D$782,СВЦЭМ!$A$39:$A$782,$A34,СВЦЭМ!$B$39:$B$782,C$11)+'СЕТ СН'!$F$11+СВЦЭМ!$D$10+'СЕТ СН'!$F$5-'СЕТ СН'!$F$21</f>
        <v>3646.2920126500003</v>
      </c>
      <c r="D34" s="36">
        <f>SUMIFS(СВЦЭМ!$D$39:$D$782,СВЦЭМ!$A$39:$A$782,$A34,СВЦЭМ!$B$39:$B$782,D$11)+'СЕТ СН'!$F$11+СВЦЭМ!$D$10+'СЕТ СН'!$F$5-'СЕТ СН'!$F$21</f>
        <v>3668.8342515000004</v>
      </c>
      <c r="E34" s="36">
        <f>SUMIFS(СВЦЭМ!$D$39:$D$782,СВЦЭМ!$A$39:$A$782,$A34,СВЦЭМ!$B$39:$B$782,E$11)+'СЕТ СН'!$F$11+СВЦЭМ!$D$10+'СЕТ СН'!$F$5-'СЕТ СН'!$F$21</f>
        <v>3680.0061184900001</v>
      </c>
      <c r="F34" s="36">
        <f>SUMIFS(СВЦЭМ!$D$39:$D$782,СВЦЭМ!$A$39:$A$782,$A34,СВЦЭМ!$B$39:$B$782,F$11)+'СЕТ СН'!$F$11+СВЦЭМ!$D$10+'СЕТ СН'!$F$5-'СЕТ СН'!$F$21</f>
        <v>3687.6449223199998</v>
      </c>
      <c r="G34" s="36">
        <f>SUMIFS(СВЦЭМ!$D$39:$D$782,СВЦЭМ!$A$39:$A$782,$A34,СВЦЭМ!$B$39:$B$782,G$11)+'СЕТ СН'!$F$11+СВЦЭМ!$D$10+'СЕТ СН'!$F$5-'СЕТ СН'!$F$21</f>
        <v>3711.5872047399998</v>
      </c>
      <c r="H34" s="36">
        <f>SUMIFS(СВЦЭМ!$D$39:$D$782,СВЦЭМ!$A$39:$A$782,$A34,СВЦЭМ!$B$39:$B$782,H$11)+'СЕТ СН'!$F$11+СВЦЭМ!$D$10+'СЕТ СН'!$F$5-'СЕТ СН'!$F$21</f>
        <v>3688.2374531699998</v>
      </c>
      <c r="I34" s="36">
        <f>SUMIFS(СВЦЭМ!$D$39:$D$782,СВЦЭМ!$A$39:$A$782,$A34,СВЦЭМ!$B$39:$B$782,I$11)+'СЕТ СН'!$F$11+СВЦЭМ!$D$10+'СЕТ СН'!$F$5-'СЕТ СН'!$F$21</f>
        <v>3692.0615704000002</v>
      </c>
      <c r="J34" s="36">
        <f>SUMIFS(СВЦЭМ!$D$39:$D$782,СВЦЭМ!$A$39:$A$782,$A34,СВЦЭМ!$B$39:$B$782,J$11)+'СЕТ СН'!$F$11+СВЦЭМ!$D$10+'СЕТ СН'!$F$5-'СЕТ СН'!$F$21</f>
        <v>3649.9848991199997</v>
      </c>
      <c r="K34" s="36">
        <f>SUMIFS(СВЦЭМ!$D$39:$D$782,СВЦЭМ!$A$39:$A$782,$A34,СВЦЭМ!$B$39:$B$782,K$11)+'СЕТ СН'!$F$11+СВЦЭМ!$D$10+'СЕТ СН'!$F$5-'СЕТ СН'!$F$21</f>
        <v>3611.6541984599999</v>
      </c>
      <c r="L34" s="36">
        <f>SUMIFS(СВЦЭМ!$D$39:$D$782,СВЦЭМ!$A$39:$A$782,$A34,СВЦЭМ!$B$39:$B$782,L$11)+'СЕТ СН'!$F$11+СВЦЭМ!$D$10+'СЕТ СН'!$F$5-'СЕТ СН'!$F$21</f>
        <v>3599.2371477300003</v>
      </c>
      <c r="M34" s="36">
        <f>SUMIFS(СВЦЭМ!$D$39:$D$782,СВЦЭМ!$A$39:$A$782,$A34,СВЦЭМ!$B$39:$B$782,M$11)+'СЕТ СН'!$F$11+СВЦЭМ!$D$10+'СЕТ СН'!$F$5-'СЕТ СН'!$F$21</f>
        <v>3592.8970107300001</v>
      </c>
      <c r="N34" s="36">
        <f>SUMIFS(СВЦЭМ!$D$39:$D$782,СВЦЭМ!$A$39:$A$782,$A34,СВЦЭМ!$B$39:$B$782,N$11)+'СЕТ СН'!$F$11+СВЦЭМ!$D$10+'СЕТ СН'!$F$5-'СЕТ СН'!$F$21</f>
        <v>3606.2513696000001</v>
      </c>
      <c r="O34" s="36">
        <f>SUMIFS(СВЦЭМ!$D$39:$D$782,СВЦЭМ!$A$39:$A$782,$A34,СВЦЭМ!$B$39:$B$782,O$11)+'СЕТ СН'!$F$11+СВЦЭМ!$D$10+'СЕТ СН'!$F$5-'СЕТ СН'!$F$21</f>
        <v>3616.5454214900001</v>
      </c>
      <c r="P34" s="36">
        <f>SUMIFS(СВЦЭМ!$D$39:$D$782,СВЦЭМ!$A$39:$A$782,$A34,СВЦЭМ!$B$39:$B$782,P$11)+'СЕТ СН'!$F$11+СВЦЭМ!$D$10+'СЕТ СН'!$F$5-'СЕТ СН'!$F$21</f>
        <v>3631.8800845200003</v>
      </c>
      <c r="Q34" s="36">
        <f>SUMIFS(СВЦЭМ!$D$39:$D$782,СВЦЭМ!$A$39:$A$782,$A34,СВЦЭМ!$B$39:$B$782,Q$11)+'СЕТ СН'!$F$11+СВЦЭМ!$D$10+'СЕТ СН'!$F$5-'СЕТ СН'!$F$21</f>
        <v>3645.99944736</v>
      </c>
      <c r="R34" s="36">
        <f>SUMIFS(СВЦЭМ!$D$39:$D$782,СВЦЭМ!$A$39:$A$782,$A34,СВЦЭМ!$B$39:$B$782,R$11)+'СЕТ СН'!$F$11+СВЦЭМ!$D$10+'СЕТ СН'!$F$5-'СЕТ СН'!$F$21</f>
        <v>3647.4909493499999</v>
      </c>
      <c r="S34" s="36">
        <f>SUMIFS(СВЦЭМ!$D$39:$D$782,СВЦЭМ!$A$39:$A$782,$A34,СВЦЭМ!$B$39:$B$782,S$11)+'СЕТ СН'!$F$11+СВЦЭМ!$D$10+'СЕТ СН'!$F$5-'СЕТ СН'!$F$21</f>
        <v>3647.5557434000002</v>
      </c>
      <c r="T34" s="36">
        <f>SUMIFS(СВЦЭМ!$D$39:$D$782,СВЦЭМ!$A$39:$A$782,$A34,СВЦЭМ!$B$39:$B$782,T$11)+'СЕТ СН'!$F$11+СВЦЭМ!$D$10+'СЕТ СН'!$F$5-'СЕТ СН'!$F$21</f>
        <v>3624.6750649799997</v>
      </c>
      <c r="U34" s="36">
        <f>SUMIFS(СВЦЭМ!$D$39:$D$782,СВЦЭМ!$A$39:$A$782,$A34,СВЦЭМ!$B$39:$B$782,U$11)+'СЕТ СН'!$F$11+СВЦЭМ!$D$10+'СЕТ СН'!$F$5-'СЕТ СН'!$F$21</f>
        <v>3615.17363355</v>
      </c>
      <c r="V34" s="36">
        <f>SUMIFS(СВЦЭМ!$D$39:$D$782,СВЦЭМ!$A$39:$A$782,$A34,СВЦЭМ!$B$39:$B$782,V$11)+'СЕТ СН'!$F$11+СВЦЭМ!$D$10+'СЕТ СН'!$F$5-'СЕТ СН'!$F$21</f>
        <v>3595.1309631800004</v>
      </c>
      <c r="W34" s="36">
        <f>SUMIFS(СВЦЭМ!$D$39:$D$782,СВЦЭМ!$A$39:$A$782,$A34,СВЦЭМ!$B$39:$B$782,W$11)+'СЕТ СН'!$F$11+СВЦЭМ!$D$10+'СЕТ СН'!$F$5-'СЕТ СН'!$F$21</f>
        <v>3583.96064819</v>
      </c>
      <c r="X34" s="36">
        <f>SUMIFS(СВЦЭМ!$D$39:$D$782,СВЦЭМ!$A$39:$A$782,$A34,СВЦЭМ!$B$39:$B$782,X$11)+'СЕТ СН'!$F$11+СВЦЭМ!$D$10+'СЕТ СН'!$F$5-'СЕТ СН'!$F$21</f>
        <v>3610.5249465300003</v>
      </c>
      <c r="Y34" s="36">
        <f>SUMIFS(СВЦЭМ!$D$39:$D$782,СВЦЭМ!$A$39:$A$782,$A34,СВЦЭМ!$B$39:$B$782,Y$11)+'СЕТ СН'!$F$11+СВЦЭМ!$D$10+'СЕТ СН'!$F$5-'СЕТ СН'!$F$21</f>
        <v>3635.66978277</v>
      </c>
    </row>
    <row r="35" spans="1:27" ht="15.75" x14ac:dyDescent="0.2">
      <c r="A35" s="35">
        <f t="shared" si="0"/>
        <v>44675</v>
      </c>
      <c r="B35" s="36">
        <f>SUMIFS(СВЦЭМ!$D$39:$D$782,СВЦЭМ!$A$39:$A$782,$A35,СВЦЭМ!$B$39:$B$782,B$11)+'СЕТ СН'!$F$11+СВЦЭМ!$D$10+'СЕТ СН'!$F$5-'СЕТ СН'!$F$21</f>
        <v>3687.9249408400001</v>
      </c>
      <c r="C35" s="36">
        <f>SUMIFS(СВЦЭМ!$D$39:$D$782,СВЦЭМ!$A$39:$A$782,$A35,СВЦЭМ!$B$39:$B$782,C$11)+'СЕТ СН'!$F$11+СВЦЭМ!$D$10+'СЕТ СН'!$F$5-'СЕТ СН'!$F$21</f>
        <v>3697.64137867</v>
      </c>
      <c r="D35" s="36">
        <f>SUMIFS(СВЦЭМ!$D$39:$D$782,СВЦЭМ!$A$39:$A$782,$A35,СВЦЭМ!$B$39:$B$782,D$11)+'СЕТ СН'!$F$11+СВЦЭМ!$D$10+'СЕТ СН'!$F$5-'СЕТ СН'!$F$21</f>
        <v>3717.8489006199998</v>
      </c>
      <c r="E35" s="36">
        <f>SUMIFS(СВЦЭМ!$D$39:$D$782,СВЦЭМ!$A$39:$A$782,$A35,СВЦЭМ!$B$39:$B$782,E$11)+'СЕТ СН'!$F$11+СВЦЭМ!$D$10+'СЕТ СН'!$F$5-'СЕТ СН'!$F$21</f>
        <v>3730.7580120699999</v>
      </c>
      <c r="F35" s="36">
        <f>SUMIFS(СВЦЭМ!$D$39:$D$782,СВЦЭМ!$A$39:$A$782,$A35,СВЦЭМ!$B$39:$B$782,F$11)+'СЕТ СН'!$F$11+СВЦЭМ!$D$10+'СЕТ СН'!$F$5-'СЕТ СН'!$F$21</f>
        <v>3736.9442166999997</v>
      </c>
      <c r="G35" s="36">
        <f>SUMIFS(СВЦЭМ!$D$39:$D$782,СВЦЭМ!$A$39:$A$782,$A35,СВЦЭМ!$B$39:$B$782,G$11)+'СЕТ СН'!$F$11+СВЦЭМ!$D$10+'СЕТ СН'!$F$5-'СЕТ СН'!$F$21</f>
        <v>3743.74202388</v>
      </c>
      <c r="H35" s="36">
        <f>SUMIFS(СВЦЭМ!$D$39:$D$782,СВЦЭМ!$A$39:$A$782,$A35,СВЦЭМ!$B$39:$B$782,H$11)+'СЕТ СН'!$F$11+СВЦЭМ!$D$10+'СЕТ СН'!$F$5-'СЕТ СН'!$F$21</f>
        <v>3765.8936452200001</v>
      </c>
      <c r="I35" s="36">
        <f>SUMIFS(СВЦЭМ!$D$39:$D$782,СВЦЭМ!$A$39:$A$782,$A35,СВЦЭМ!$B$39:$B$782,I$11)+'СЕТ СН'!$F$11+СВЦЭМ!$D$10+'СЕТ СН'!$F$5-'СЕТ СН'!$F$21</f>
        <v>3769.9762592799998</v>
      </c>
      <c r="J35" s="36">
        <f>SUMIFS(СВЦЭМ!$D$39:$D$782,СВЦЭМ!$A$39:$A$782,$A35,СВЦЭМ!$B$39:$B$782,J$11)+'СЕТ СН'!$F$11+СВЦЭМ!$D$10+'СЕТ СН'!$F$5-'СЕТ СН'!$F$21</f>
        <v>3718.6274739</v>
      </c>
      <c r="K35" s="36">
        <f>SUMIFS(СВЦЭМ!$D$39:$D$782,СВЦЭМ!$A$39:$A$782,$A35,СВЦЭМ!$B$39:$B$782,K$11)+'СЕТ СН'!$F$11+СВЦЭМ!$D$10+'СЕТ СН'!$F$5-'СЕТ СН'!$F$21</f>
        <v>3674.2868093900001</v>
      </c>
      <c r="L35" s="36">
        <f>SUMIFS(СВЦЭМ!$D$39:$D$782,СВЦЭМ!$A$39:$A$782,$A35,СВЦЭМ!$B$39:$B$782,L$11)+'СЕТ СН'!$F$11+СВЦЭМ!$D$10+'СЕТ СН'!$F$5-'СЕТ СН'!$F$21</f>
        <v>3648.6327086700003</v>
      </c>
      <c r="M35" s="36">
        <f>SUMIFS(СВЦЭМ!$D$39:$D$782,СВЦЭМ!$A$39:$A$782,$A35,СВЦЭМ!$B$39:$B$782,M$11)+'СЕТ СН'!$F$11+СВЦЭМ!$D$10+'СЕТ СН'!$F$5-'СЕТ СН'!$F$21</f>
        <v>3643.9215268400003</v>
      </c>
      <c r="N35" s="36">
        <f>SUMIFS(СВЦЭМ!$D$39:$D$782,СВЦЭМ!$A$39:$A$782,$A35,СВЦЭМ!$B$39:$B$782,N$11)+'СЕТ СН'!$F$11+СВЦЭМ!$D$10+'СЕТ СН'!$F$5-'СЕТ СН'!$F$21</f>
        <v>3649.3385527999999</v>
      </c>
      <c r="O35" s="36">
        <f>SUMIFS(СВЦЭМ!$D$39:$D$782,СВЦЭМ!$A$39:$A$782,$A35,СВЦЭМ!$B$39:$B$782,O$11)+'СЕТ СН'!$F$11+СВЦЭМ!$D$10+'СЕТ СН'!$F$5-'СЕТ СН'!$F$21</f>
        <v>3657.3407446299998</v>
      </c>
      <c r="P35" s="36">
        <f>SUMIFS(СВЦЭМ!$D$39:$D$782,СВЦЭМ!$A$39:$A$782,$A35,СВЦЭМ!$B$39:$B$782,P$11)+'СЕТ СН'!$F$11+СВЦЭМ!$D$10+'СЕТ СН'!$F$5-'СЕТ СН'!$F$21</f>
        <v>3668.9044954299998</v>
      </c>
      <c r="Q35" s="36">
        <f>SUMIFS(СВЦЭМ!$D$39:$D$782,СВЦЭМ!$A$39:$A$782,$A35,СВЦЭМ!$B$39:$B$782,Q$11)+'СЕТ СН'!$F$11+СВЦЭМ!$D$10+'СЕТ СН'!$F$5-'СЕТ СН'!$F$21</f>
        <v>3675.4284887499998</v>
      </c>
      <c r="R35" s="36">
        <f>SUMIFS(СВЦЭМ!$D$39:$D$782,СВЦЭМ!$A$39:$A$782,$A35,СВЦЭМ!$B$39:$B$782,R$11)+'СЕТ СН'!$F$11+СВЦЭМ!$D$10+'СЕТ СН'!$F$5-'СЕТ СН'!$F$21</f>
        <v>3678.0271682000002</v>
      </c>
      <c r="S35" s="36">
        <f>SUMIFS(СВЦЭМ!$D$39:$D$782,СВЦЭМ!$A$39:$A$782,$A35,СВЦЭМ!$B$39:$B$782,S$11)+'СЕТ СН'!$F$11+СВЦЭМ!$D$10+'СЕТ СН'!$F$5-'СЕТ СН'!$F$21</f>
        <v>3664.9784438000002</v>
      </c>
      <c r="T35" s="36">
        <f>SUMIFS(СВЦЭМ!$D$39:$D$782,СВЦЭМ!$A$39:$A$782,$A35,СВЦЭМ!$B$39:$B$782,T$11)+'СЕТ СН'!$F$11+СВЦЭМ!$D$10+'СЕТ СН'!$F$5-'СЕТ СН'!$F$21</f>
        <v>3648.8593964900001</v>
      </c>
      <c r="U35" s="36">
        <f>SUMIFS(СВЦЭМ!$D$39:$D$782,СВЦЭМ!$A$39:$A$782,$A35,СВЦЭМ!$B$39:$B$782,U$11)+'СЕТ СН'!$F$11+СВЦЭМ!$D$10+'СЕТ СН'!$F$5-'СЕТ СН'!$F$21</f>
        <v>3647.8162038600003</v>
      </c>
      <c r="V35" s="36">
        <f>SUMIFS(СВЦЭМ!$D$39:$D$782,СВЦЭМ!$A$39:$A$782,$A35,СВЦЭМ!$B$39:$B$782,V$11)+'СЕТ СН'!$F$11+СВЦЭМ!$D$10+'СЕТ СН'!$F$5-'СЕТ СН'!$F$21</f>
        <v>3619.4323406900003</v>
      </c>
      <c r="W35" s="36">
        <f>SUMIFS(СВЦЭМ!$D$39:$D$782,СВЦЭМ!$A$39:$A$782,$A35,СВЦЭМ!$B$39:$B$782,W$11)+'СЕТ СН'!$F$11+СВЦЭМ!$D$10+'СЕТ СН'!$F$5-'СЕТ СН'!$F$21</f>
        <v>3617.9444797400001</v>
      </c>
      <c r="X35" s="36">
        <f>SUMIFS(СВЦЭМ!$D$39:$D$782,СВЦЭМ!$A$39:$A$782,$A35,СВЦЭМ!$B$39:$B$782,X$11)+'СЕТ СН'!$F$11+СВЦЭМ!$D$10+'СЕТ СН'!$F$5-'СЕТ СН'!$F$21</f>
        <v>3648.4013819100001</v>
      </c>
      <c r="Y35" s="36">
        <f>SUMIFS(СВЦЭМ!$D$39:$D$782,СВЦЭМ!$A$39:$A$782,$A35,СВЦЭМ!$B$39:$B$782,Y$11)+'СЕТ СН'!$F$11+СВЦЭМ!$D$10+'СЕТ СН'!$F$5-'СЕТ СН'!$F$21</f>
        <v>3680.7190991699999</v>
      </c>
    </row>
    <row r="36" spans="1:27" ht="15.75" x14ac:dyDescent="0.2">
      <c r="A36" s="35">
        <f t="shared" si="0"/>
        <v>44676</v>
      </c>
      <c r="B36" s="36">
        <f>SUMIFS(СВЦЭМ!$D$39:$D$782,СВЦЭМ!$A$39:$A$782,$A36,СВЦЭМ!$B$39:$B$782,B$11)+'СЕТ СН'!$F$11+СВЦЭМ!$D$10+'СЕТ СН'!$F$5-'СЕТ СН'!$F$21</f>
        <v>3796.9169317599999</v>
      </c>
      <c r="C36" s="36">
        <f>SUMIFS(СВЦЭМ!$D$39:$D$782,СВЦЭМ!$A$39:$A$782,$A36,СВЦЭМ!$B$39:$B$782,C$11)+'СЕТ СН'!$F$11+СВЦЭМ!$D$10+'СЕТ СН'!$F$5-'СЕТ СН'!$F$21</f>
        <v>3800.4459265599999</v>
      </c>
      <c r="D36" s="36">
        <f>SUMIFS(СВЦЭМ!$D$39:$D$782,СВЦЭМ!$A$39:$A$782,$A36,СВЦЭМ!$B$39:$B$782,D$11)+'СЕТ СН'!$F$11+СВЦЭМ!$D$10+'СЕТ СН'!$F$5-'СЕТ СН'!$F$21</f>
        <v>3826.0740988100001</v>
      </c>
      <c r="E36" s="36">
        <f>SUMIFS(СВЦЭМ!$D$39:$D$782,СВЦЭМ!$A$39:$A$782,$A36,СВЦЭМ!$B$39:$B$782,E$11)+'СЕТ СН'!$F$11+СВЦЭМ!$D$10+'СЕТ СН'!$F$5-'СЕТ СН'!$F$21</f>
        <v>3864.0676773300002</v>
      </c>
      <c r="F36" s="36">
        <f>SUMIFS(СВЦЭМ!$D$39:$D$782,СВЦЭМ!$A$39:$A$782,$A36,СВЦЭМ!$B$39:$B$782,F$11)+'СЕТ СН'!$F$11+СВЦЭМ!$D$10+'СЕТ СН'!$F$5-'СЕТ СН'!$F$21</f>
        <v>3857.0868639099999</v>
      </c>
      <c r="G36" s="36">
        <f>SUMIFS(СВЦЭМ!$D$39:$D$782,СВЦЭМ!$A$39:$A$782,$A36,СВЦЭМ!$B$39:$B$782,G$11)+'СЕТ СН'!$F$11+СВЦЭМ!$D$10+'СЕТ СН'!$F$5-'СЕТ СН'!$F$21</f>
        <v>3841.3220422599998</v>
      </c>
      <c r="H36" s="36">
        <f>SUMIFS(СВЦЭМ!$D$39:$D$782,СВЦЭМ!$A$39:$A$782,$A36,СВЦЭМ!$B$39:$B$782,H$11)+'СЕТ СН'!$F$11+СВЦЭМ!$D$10+'СЕТ СН'!$F$5-'СЕТ СН'!$F$21</f>
        <v>3774.3499785399999</v>
      </c>
      <c r="I36" s="36">
        <f>SUMIFS(СВЦЭМ!$D$39:$D$782,СВЦЭМ!$A$39:$A$782,$A36,СВЦЭМ!$B$39:$B$782,I$11)+'СЕТ СН'!$F$11+СВЦЭМ!$D$10+'СЕТ СН'!$F$5-'СЕТ СН'!$F$21</f>
        <v>3744.5424392800001</v>
      </c>
      <c r="J36" s="36">
        <f>SUMIFS(СВЦЭМ!$D$39:$D$782,СВЦЭМ!$A$39:$A$782,$A36,СВЦЭМ!$B$39:$B$782,J$11)+'СЕТ СН'!$F$11+СВЦЭМ!$D$10+'СЕТ СН'!$F$5-'СЕТ СН'!$F$21</f>
        <v>3714.8846597399997</v>
      </c>
      <c r="K36" s="36">
        <f>SUMIFS(СВЦЭМ!$D$39:$D$782,СВЦЭМ!$A$39:$A$782,$A36,СВЦЭМ!$B$39:$B$782,K$11)+'СЕТ СН'!$F$11+СВЦЭМ!$D$10+'СЕТ СН'!$F$5-'СЕТ СН'!$F$21</f>
        <v>3701.0475318200001</v>
      </c>
      <c r="L36" s="36">
        <f>SUMIFS(СВЦЭМ!$D$39:$D$782,СВЦЭМ!$A$39:$A$782,$A36,СВЦЭМ!$B$39:$B$782,L$11)+'СЕТ СН'!$F$11+СВЦЭМ!$D$10+'СЕТ СН'!$F$5-'СЕТ СН'!$F$21</f>
        <v>3689.6790162699999</v>
      </c>
      <c r="M36" s="36">
        <f>SUMIFS(СВЦЭМ!$D$39:$D$782,СВЦЭМ!$A$39:$A$782,$A36,СВЦЭМ!$B$39:$B$782,M$11)+'СЕТ СН'!$F$11+СВЦЭМ!$D$10+'СЕТ СН'!$F$5-'СЕТ СН'!$F$21</f>
        <v>3695.5247153999999</v>
      </c>
      <c r="N36" s="36">
        <f>SUMIFS(СВЦЭМ!$D$39:$D$782,СВЦЭМ!$A$39:$A$782,$A36,СВЦЭМ!$B$39:$B$782,N$11)+'СЕТ СН'!$F$11+СВЦЭМ!$D$10+'СЕТ СН'!$F$5-'СЕТ СН'!$F$21</f>
        <v>3717.0064747300003</v>
      </c>
      <c r="O36" s="36">
        <f>SUMIFS(СВЦЭМ!$D$39:$D$782,СВЦЭМ!$A$39:$A$782,$A36,СВЦЭМ!$B$39:$B$782,O$11)+'СЕТ СН'!$F$11+СВЦЭМ!$D$10+'СЕТ СН'!$F$5-'СЕТ СН'!$F$21</f>
        <v>3722.1926299199999</v>
      </c>
      <c r="P36" s="36">
        <f>SUMIFS(СВЦЭМ!$D$39:$D$782,СВЦЭМ!$A$39:$A$782,$A36,СВЦЭМ!$B$39:$B$782,P$11)+'СЕТ СН'!$F$11+СВЦЭМ!$D$10+'СЕТ СН'!$F$5-'СЕТ СН'!$F$21</f>
        <v>3733.2042912799998</v>
      </c>
      <c r="Q36" s="36">
        <f>SUMIFS(СВЦЭМ!$D$39:$D$782,СВЦЭМ!$A$39:$A$782,$A36,СВЦЭМ!$B$39:$B$782,Q$11)+'СЕТ СН'!$F$11+СВЦЭМ!$D$10+'СЕТ СН'!$F$5-'СЕТ СН'!$F$21</f>
        <v>3743.6796209599997</v>
      </c>
      <c r="R36" s="36">
        <f>SUMIFS(СВЦЭМ!$D$39:$D$782,СВЦЭМ!$A$39:$A$782,$A36,СВЦЭМ!$B$39:$B$782,R$11)+'СЕТ СН'!$F$11+СВЦЭМ!$D$10+'СЕТ СН'!$F$5-'СЕТ СН'!$F$21</f>
        <v>3746.58718804</v>
      </c>
      <c r="S36" s="36">
        <f>SUMIFS(СВЦЭМ!$D$39:$D$782,СВЦЭМ!$A$39:$A$782,$A36,СВЦЭМ!$B$39:$B$782,S$11)+'СЕТ СН'!$F$11+СВЦЭМ!$D$10+'СЕТ СН'!$F$5-'СЕТ СН'!$F$21</f>
        <v>3771.5398859699999</v>
      </c>
      <c r="T36" s="36">
        <f>SUMIFS(СВЦЭМ!$D$39:$D$782,СВЦЭМ!$A$39:$A$782,$A36,СВЦЭМ!$B$39:$B$782,T$11)+'СЕТ СН'!$F$11+СВЦЭМ!$D$10+'СЕТ СН'!$F$5-'СЕТ СН'!$F$21</f>
        <v>3737.3568056100003</v>
      </c>
      <c r="U36" s="36">
        <f>SUMIFS(СВЦЭМ!$D$39:$D$782,СВЦЭМ!$A$39:$A$782,$A36,СВЦЭМ!$B$39:$B$782,U$11)+'СЕТ СН'!$F$11+СВЦЭМ!$D$10+'СЕТ СН'!$F$5-'СЕТ СН'!$F$21</f>
        <v>3685.3722268700003</v>
      </c>
      <c r="V36" s="36">
        <f>SUMIFS(СВЦЭМ!$D$39:$D$782,СВЦЭМ!$A$39:$A$782,$A36,СВЦЭМ!$B$39:$B$782,V$11)+'СЕТ СН'!$F$11+СВЦЭМ!$D$10+'СЕТ СН'!$F$5-'СЕТ СН'!$F$21</f>
        <v>3680.2613210600002</v>
      </c>
      <c r="W36" s="36">
        <f>SUMIFS(СВЦЭМ!$D$39:$D$782,СВЦЭМ!$A$39:$A$782,$A36,СВЦЭМ!$B$39:$B$782,W$11)+'СЕТ СН'!$F$11+СВЦЭМ!$D$10+'СЕТ СН'!$F$5-'СЕТ СН'!$F$21</f>
        <v>3706.8674677700001</v>
      </c>
      <c r="X36" s="36">
        <f>SUMIFS(СВЦЭМ!$D$39:$D$782,СВЦЭМ!$A$39:$A$782,$A36,СВЦЭМ!$B$39:$B$782,X$11)+'СЕТ СН'!$F$11+СВЦЭМ!$D$10+'СЕТ СН'!$F$5-'СЕТ СН'!$F$21</f>
        <v>3709.2111238100001</v>
      </c>
      <c r="Y36" s="36">
        <f>SUMIFS(СВЦЭМ!$D$39:$D$782,СВЦЭМ!$A$39:$A$782,$A36,СВЦЭМ!$B$39:$B$782,Y$11)+'СЕТ СН'!$F$11+СВЦЭМ!$D$10+'СЕТ СН'!$F$5-'СЕТ СН'!$F$21</f>
        <v>3768.14522175</v>
      </c>
    </row>
    <row r="37" spans="1:27" ht="15.75" x14ac:dyDescent="0.2">
      <c r="A37" s="35">
        <f t="shared" si="0"/>
        <v>44677</v>
      </c>
      <c r="B37" s="36">
        <f>SUMIFS(СВЦЭМ!$D$39:$D$782,СВЦЭМ!$A$39:$A$782,$A37,СВЦЭМ!$B$39:$B$782,B$11)+'СЕТ СН'!$F$11+СВЦЭМ!$D$10+'СЕТ СН'!$F$5-'СЕТ СН'!$F$21</f>
        <v>3751.4496677300003</v>
      </c>
      <c r="C37" s="36">
        <f>SUMIFS(СВЦЭМ!$D$39:$D$782,СВЦЭМ!$A$39:$A$782,$A37,СВЦЭМ!$B$39:$B$782,C$11)+'СЕТ СН'!$F$11+СВЦЭМ!$D$10+'СЕТ СН'!$F$5-'СЕТ СН'!$F$21</f>
        <v>3771.52405864</v>
      </c>
      <c r="D37" s="36">
        <f>SUMIFS(СВЦЭМ!$D$39:$D$782,СВЦЭМ!$A$39:$A$782,$A37,СВЦЭМ!$B$39:$B$782,D$11)+'СЕТ СН'!$F$11+СВЦЭМ!$D$10+'СЕТ СН'!$F$5-'СЕТ СН'!$F$21</f>
        <v>3795.6743916400001</v>
      </c>
      <c r="E37" s="36">
        <f>SUMIFS(СВЦЭМ!$D$39:$D$782,СВЦЭМ!$A$39:$A$782,$A37,СВЦЭМ!$B$39:$B$782,E$11)+'СЕТ СН'!$F$11+СВЦЭМ!$D$10+'СЕТ СН'!$F$5-'СЕТ СН'!$F$21</f>
        <v>3861.1650017299999</v>
      </c>
      <c r="F37" s="36">
        <f>SUMIFS(СВЦЭМ!$D$39:$D$782,СВЦЭМ!$A$39:$A$782,$A37,СВЦЭМ!$B$39:$B$782,F$11)+'СЕТ СН'!$F$11+СВЦЭМ!$D$10+'СЕТ СН'!$F$5-'СЕТ СН'!$F$21</f>
        <v>3862.68968872</v>
      </c>
      <c r="G37" s="36">
        <f>SUMIFS(СВЦЭМ!$D$39:$D$782,СВЦЭМ!$A$39:$A$782,$A37,СВЦЭМ!$B$39:$B$782,G$11)+'СЕТ СН'!$F$11+СВЦЭМ!$D$10+'СЕТ СН'!$F$5-'СЕТ СН'!$F$21</f>
        <v>3879.6711217100001</v>
      </c>
      <c r="H37" s="36">
        <f>SUMIFS(СВЦЭМ!$D$39:$D$782,СВЦЭМ!$A$39:$A$782,$A37,СВЦЭМ!$B$39:$B$782,H$11)+'СЕТ СН'!$F$11+СВЦЭМ!$D$10+'СЕТ СН'!$F$5-'СЕТ СН'!$F$21</f>
        <v>3826.4987891000001</v>
      </c>
      <c r="I37" s="36">
        <f>SUMIFS(СВЦЭМ!$D$39:$D$782,СВЦЭМ!$A$39:$A$782,$A37,СВЦЭМ!$B$39:$B$782,I$11)+'СЕТ СН'!$F$11+СВЦЭМ!$D$10+'СЕТ СН'!$F$5-'СЕТ СН'!$F$21</f>
        <v>3781.3246751699999</v>
      </c>
      <c r="J37" s="36">
        <f>SUMIFS(СВЦЭМ!$D$39:$D$782,СВЦЭМ!$A$39:$A$782,$A37,СВЦЭМ!$B$39:$B$782,J$11)+'СЕТ СН'!$F$11+СВЦЭМ!$D$10+'СЕТ СН'!$F$5-'СЕТ СН'!$F$21</f>
        <v>3721.2834913200004</v>
      </c>
      <c r="K37" s="36">
        <f>SUMIFS(СВЦЭМ!$D$39:$D$782,СВЦЭМ!$A$39:$A$782,$A37,СВЦЭМ!$B$39:$B$782,K$11)+'СЕТ СН'!$F$11+СВЦЭМ!$D$10+'СЕТ СН'!$F$5-'СЕТ СН'!$F$21</f>
        <v>3669.1435373900003</v>
      </c>
      <c r="L37" s="36">
        <f>SUMIFS(СВЦЭМ!$D$39:$D$782,СВЦЭМ!$A$39:$A$782,$A37,СВЦЭМ!$B$39:$B$782,L$11)+'СЕТ СН'!$F$11+СВЦЭМ!$D$10+'СЕТ СН'!$F$5-'СЕТ СН'!$F$21</f>
        <v>3665.06487827</v>
      </c>
      <c r="M37" s="36">
        <f>SUMIFS(СВЦЭМ!$D$39:$D$782,СВЦЭМ!$A$39:$A$782,$A37,СВЦЭМ!$B$39:$B$782,M$11)+'СЕТ СН'!$F$11+СВЦЭМ!$D$10+'СЕТ СН'!$F$5-'СЕТ СН'!$F$21</f>
        <v>3660.6598395400001</v>
      </c>
      <c r="N37" s="36">
        <f>SUMIFS(СВЦЭМ!$D$39:$D$782,СВЦЭМ!$A$39:$A$782,$A37,СВЦЭМ!$B$39:$B$782,N$11)+'СЕТ СН'!$F$11+СВЦЭМ!$D$10+'СЕТ СН'!$F$5-'СЕТ СН'!$F$21</f>
        <v>3662.7493631900002</v>
      </c>
      <c r="O37" s="36">
        <f>SUMIFS(СВЦЭМ!$D$39:$D$782,СВЦЭМ!$A$39:$A$782,$A37,СВЦЭМ!$B$39:$B$782,O$11)+'СЕТ СН'!$F$11+СВЦЭМ!$D$10+'СЕТ СН'!$F$5-'СЕТ СН'!$F$21</f>
        <v>3682.2044569300001</v>
      </c>
      <c r="P37" s="36">
        <f>SUMIFS(СВЦЭМ!$D$39:$D$782,СВЦЭМ!$A$39:$A$782,$A37,СВЦЭМ!$B$39:$B$782,P$11)+'СЕТ СН'!$F$11+СВЦЭМ!$D$10+'СЕТ СН'!$F$5-'СЕТ СН'!$F$21</f>
        <v>3686.1381158499998</v>
      </c>
      <c r="Q37" s="36">
        <f>SUMIFS(СВЦЭМ!$D$39:$D$782,СВЦЭМ!$A$39:$A$782,$A37,СВЦЭМ!$B$39:$B$782,Q$11)+'СЕТ СН'!$F$11+СВЦЭМ!$D$10+'СЕТ СН'!$F$5-'СЕТ СН'!$F$21</f>
        <v>3688.5117987800004</v>
      </c>
      <c r="R37" s="36">
        <f>SUMIFS(СВЦЭМ!$D$39:$D$782,СВЦЭМ!$A$39:$A$782,$A37,СВЦЭМ!$B$39:$B$782,R$11)+'СЕТ СН'!$F$11+СВЦЭМ!$D$10+'СЕТ СН'!$F$5-'СЕТ СН'!$F$21</f>
        <v>3670.2043886299998</v>
      </c>
      <c r="S37" s="36">
        <f>SUMIFS(СВЦЭМ!$D$39:$D$782,СВЦЭМ!$A$39:$A$782,$A37,СВЦЭМ!$B$39:$B$782,S$11)+'СЕТ СН'!$F$11+СВЦЭМ!$D$10+'СЕТ СН'!$F$5-'СЕТ СН'!$F$21</f>
        <v>3682.7566741299997</v>
      </c>
      <c r="T37" s="36">
        <f>SUMIFS(СВЦЭМ!$D$39:$D$782,СВЦЭМ!$A$39:$A$782,$A37,СВЦЭМ!$B$39:$B$782,T$11)+'СЕТ СН'!$F$11+СВЦЭМ!$D$10+'СЕТ СН'!$F$5-'СЕТ СН'!$F$21</f>
        <v>3647.2078683700001</v>
      </c>
      <c r="U37" s="36">
        <f>SUMIFS(СВЦЭМ!$D$39:$D$782,СВЦЭМ!$A$39:$A$782,$A37,СВЦЭМ!$B$39:$B$782,U$11)+'СЕТ СН'!$F$11+СВЦЭМ!$D$10+'СЕТ СН'!$F$5-'СЕТ СН'!$F$21</f>
        <v>3620.5191277399999</v>
      </c>
      <c r="V37" s="36">
        <f>SUMIFS(СВЦЭМ!$D$39:$D$782,СВЦЭМ!$A$39:$A$782,$A37,СВЦЭМ!$B$39:$B$782,V$11)+'СЕТ СН'!$F$11+СВЦЭМ!$D$10+'СЕТ СН'!$F$5-'СЕТ СН'!$F$21</f>
        <v>3595.0365560300002</v>
      </c>
      <c r="W37" s="36">
        <f>SUMIFS(СВЦЭМ!$D$39:$D$782,СВЦЭМ!$A$39:$A$782,$A37,СВЦЭМ!$B$39:$B$782,W$11)+'СЕТ СН'!$F$11+СВЦЭМ!$D$10+'СЕТ СН'!$F$5-'СЕТ СН'!$F$21</f>
        <v>3603.8715717499999</v>
      </c>
      <c r="X37" s="36">
        <f>SUMIFS(СВЦЭМ!$D$39:$D$782,СВЦЭМ!$A$39:$A$782,$A37,СВЦЭМ!$B$39:$B$782,X$11)+'СЕТ СН'!$F$11+СВЦЭМ!$D$10+'СЕТ СН'!$F$5-'СЕТ СН'!$F$21</f>
        <v>3649.4880062800003</v>
      </c>
      <c r="Y37" s="36">
        <f>SUMIFS(СВЦЭМ!$D$39:$D$782,СВЦЭМ!$A$39:$A$782,$A37,СВЦЭМ!$B$39:$B$782,Y$11)+'СЕТ СН'!$F$11+СВЦЭМ!$D$10+'СЕТ СН'!$F$5-'СЕТ СН'!$F$21</f>
        <v>3687.5106267400001</v>
      </c>
    </row>
    <row r="38" spans="1:27" ht="15.75" x14ac:dyDescent="0.2">
      <c r="A38" s="35">
        <f t="shared" si="0"/>
        <v>44678</v>
      </c>
      <c r="B38" s="36">
        <f>SUMIFS(СВЦЭМ!$D$39:$D$782,СВЦЭМ!$A$39:$A$782,$A38,СВЦЭМ!$B$39:$B$782,B$11)+'СЕТ СН'!$F$11+СВЦЭМ!$D$10+'СЕТ СН'!$F$5-'СЕТ СН'!$F$21</f>
        <v>3770.07878949</v>
      </c>
      <c r="C38" s="36">
        <f>SUMIFS(СВЦЭМ!$D$39:$D$782,СВЦЭМ!$A$39:$A$782,$A38,СВЦЭМ!$B$39:$B$782,C$11)+'СЕТ СН'!$F$11+СВЦЭМ!$D$10+'СЕТ СН'!$F$5-'СЕТ СН'!$F$21</f>
        <v>3782.6678552100002</v>
      </c>
      <c r="D38" s="36">
        <f>SUMIFS(СВЦЭМ!$D$39:$D$782,СВЦЭМ!$A$39:$A$782,$A38,СВЦЭМ!$B$39:$B$782,D$11)+'СЕТ СН'!$F$11+СВЦЭМ!$D$10+'СЕТ СН'!$F$5-'СЕТ СН'!$F$21</f>
        <v>3799.28621505</v>
      </c>
      <c r="E38" s="36">
        <f>SUMIFS(СВЦЭМ!$D$39:$D$782,СВЦЭМ!$A$39:$A$782,$A38,СВЦЭМ!$B$39:$B$782,E$11)+'СЕТ СН'!$F$11+СВЦЭМ!$D$10+'СЕТ СН'!$F$5-'СЕТ СН'!$F$21</f>
        <v>3858.0067835</v>
      </c>
      <c r="F38" s="36">
        <f>SUMIFS(СВЦЭМ!$D$39:$D$782,СВЦЭМ!$A$39:$A$782,$A38,СВЦЭМ!$B$39:$B$782,F$11)+'СЕТ СН'!$F$11+СВЦЭМ!$D$10+'СЕТ СН'!$F$5-'СЕТ СН'!$F$21</f>
        <v>3860.3963322500003</v>
      </c>
      <c r="G38" s="36">
        <f>SUMIFS(СВЦЭМ!$D$39:$D$782,СВЦЭМ!$A$39:$A$782,$A38,СВЦЭМ!$B$39:$B$782,G$11)+'СЕТ СН'!$F$11+СВЦЭМ!$D$10+'СЕТ СН'!$F$5-'СЕТ СН'!$F$21</f>
        <v>3851.23481236</v>
      </c>
      <c r="H38" s="36">
        <f>SUMIFS(СВЦЭМ!$D$39:$D$782,СВЦЭМ!$A$39:$A$782,$A38,СВЦЭМ!$B$39:$B$782,H$11)+'СЕТ СН'!$F$11+СВЦЭМ!$D$10+'СЕТ СН'!$F$5-'СЕТ СН'!$F$21</f>
        <v>3799.7612733200003</v>
      </c>
      <c r="I38" s="36">
        <f>SUMIFS(СВЦЭМ!$D$39:$D$782,СВЦЭМ!$A$39:$A$782,$A38,СВЦЭМ!$B$39:$B$782,I$11)+'СЕТ СН'!$F$11+СВЦЭМ!$D$10+'СЕТ СН'!$F$5-'СЕТ СН'!$F$21</f>
        <v>3772.7530692800001</v>
      </c>
      <c r="J38" s="36">
        <f>SUMIFS(СВЦЭМ!$D$39:$D$782,СВЦЭМ!$A$39:$A$782,$A38,СВЦЭМ!$B$39:$B$782,J$11)+'СЕТ СН'!$F$11+СВЦЭМ!$D$10+'СЕТ СН'!$F$5-'СЕТ СН'!$F$21</f>
        <v>3740.7060569100004</v>
      </c>
      <c r="K38" s="36">
        <f>SUMIFS(СВЦЭМ!$D$39:$D$782,СВЦЭМ!$A$39:$A$782,$A38,СВЦЭМ!$B$39:$B$782,K$11)+'СЕТ СН'!$F$11+СВЦЭМ!$D$10+'СЕТ СН'!$F$5-'СЕТ СН'!$F$21</f>
        <v>3725.8558842500001</v>
      </c>
      <c r="L38" s="36">
        <f>SUMIFS(СВЦЭМ!$D$39:$D$782,СВЦЭМ!$A$39:$A$782,$A38,СВЦЭМ!$B$39:$B$782,L$11)+'СЕТ СН'!$F$11+СВЦЭМ!$D$10+'СЕТ СН'!$F$5-'СЕТ СН'!$F$21</f>
        <v>3715.80366405</v>
      </c>
      <c r="M38" s="36">
        <f>SUMIFS(СВЦЭМ!$D$39:$D$782,СВЦЭМ!$A$39:$A$782,$A38,СВЦЭМ!$B$39:$B$782,M$11)+'СЕТ СН'!$F$11+СВЦЭМ!$D$10+'СЕТ СН'!$F$5-'СЕТ СН'!$F$21</f>
        <v>3710.70249715</v>
      </c>
      <c r="N38" s="36">
        <f>SUMIFS(СВЦЭМ!$D$39:$D$782,СВЦЭМ!$A$39:$A$782,$A38,СВЦЭМ!$B$39:$B$782,N$11)+'СЕТ СН'!$F$11+СВЦЭМ!$D$10+'СЕТ СН'!$F$5-'СЕТ СН'!$F$21</f>
        <v>3724.37096819</v>
      </c>
      <c r="O38" s="36">
        <f>SUMIFS(СВЦЭМ!$D$39:$D$782,СВЦЭМ!$A$39:$A$782,$A38,СВЦЭМ!$B$39:$B$782,O$11)+'СЕТ СН'!$F$11+СВЦЭМ!$D$10+'СЕТ СН'!$F$5-'СЕТ СН'!$F$21</f>
        <v>3749.1472055499999</v>
      </c>
      <c r="P38" s="36">
        <f>SUMIFS(СВЦЭМ!$D$39:$D$782,СВЦЭМ!$A$39:$A$782,$A38,СВЦЭМ!$B$39:$B$782,P$11)+'СЕТ СН'!$F$11+СВЦЭМ!$D$10+'СЕТ СН'!$F$5-'СЕТ СН'!$F$21</f>
        <v>3748.5750142000002</v>
      </c>
      <c r="Q38" s="36">
        <f>SUMIFS(СВЦЭМ!$D$39:$D$782,СВЦЭМ!$A$39:$A$782,$A38,СВЦЭМ!$B$39:$B$782,Q$11)+'СЕТ СН'!$F$11+СВЦЭМ!$D$10+'СЕТ СН'!$F$5-'СЕТ СН'!$F$21</f>
        <v>3745.8416772099999</v>
      </c>
      <c r="R38" s="36">
        <f>SUMIFS(СВЦЭМ!$D$39:$D$782,СВЦЭМ!$A$39:$A$782,$A38,СВЦЭМ!$B$39:$B$782,R$11)+'СЕТ СН'!$F$11+СВЦЭМ!$D$10+'СЕТ СН'!$F$5-'СЕТ СН'!$F$21</f>
        <v>3745.9688858700001</v>
      </c>
      <c r="S38" s="36">
        <f>SUMIFS(СВЦЭМ!$D$39:$D$782,СВЦЭМ!$A$39:$A$782,$A38,СВЦЭМ!$B$39:$B$782,S$11)+'СЕТ СН'!$F$11+СВЦЭМ!$D$10+'СЕТ СН'!$F$5-'СЕТ СН'!$F$21</f>
        <v>3741.7213815100004</v>
      </c>
      <c r="T38" s="36">
        <f>SUMIFS(СВЦЭМ!$D$39:$D$782,СВЦЭМ!$A$39:$A$782,$A38,СВЦЭМ!$B$39:$B$782,T$11)+'СЕТ СН'!$F$11+СВЦЭМ!$D$10+'СЕТ СН'!$F$5-'СЕТ СН'!$F$21</f>
        <v>3733.09894407</v>
      </c>
      <c r="U38" s="36">
        <f>SUMIFS(СВЦЭМ!$D$39:$D$782,СВЦЭМ!$A$39:$A$782,$A38,СВЦЭМ!$B$39:$B$782,U$11)+'СЕТ СН'!$F$11+СВЦЭМ!$D$10+'СЕТ СН'!$F$5-'СЕТ СН'!$F$21</f>
        <v>3725.50359312</v>
      </c>
      <c r="V38" s="36">
        <f>SUMIFS(СВЦЭМ!$D$39:$D$782,СВЦЭМ!$A$39:$A$782,$A38,СВЦЭМ!$B$39:$B$782,V$11)+'СЕТ СН'!$F$11+СВЦЭМ!$D$10+'СЕТ СН'!$F$5-'СЕТ СН'!$F$21</f>
        <v>3698.0953928400004</v>
      </c>
      <c r="W38" s="36">
        <f>SUMIFS(СВЦЭМ!$D$39:$D$782,СВЦЭМ!$A$39:$A$782,$A38,СВЦЭМ!$B$39:$B$782,W$11)+'СЕТ СН'!$F$11+СВЦЭМ!$D$10+'СЕТ СН'!$F$5-'СЕТ СН'!$F$21</f>
        <v>3679.7709750599997</v>
      </c>
      <c r="X38" s="36">
        <f>SUMIFS(СВЦЭМ!$D$39:$D$782,СВЦЭМ!$A$39:$A$782,$A38,СВЦЭМ!$B$39:$B$782,X$11)+'СЕТ СН'!$F$11+СВЦЭМ!$D$10+'СЕТ СН'!$F$5-'СЕТ СН'!$F$21</f>
        <v>3719.7118338300002</v>
      </c>
      <c r="Y38" s="36">
        <f>SUMIFS(СВЦЭМ!$D$39:$D$782,СВЦЭМ!$A$39:$A$782,$A38,СВЦЭМ!$B$39:$B$782,Y$11)+'СЕТ СН'!$F$11+СВЦЭМ!$D$10+'СЕТ СН'!$F$5-'СЕТ СН'!$F$21</f>
        <v>3759.1213363400002</v>
      </c>
    </row>
    <row r="39" spans="1:27" ht="15.75" x14ac:dyDescent="0.2">
      <c r="A39" s="35">
        <f t="shared" si="0"/>
        <v>44679</v>
      </c>
      <c r="B39" s="36">
        <f>SUMIFS(СВЦЭМ!$D$39:$D$782,СВЦЭМ!$A$39:$A$782,$A39,СВЦЭМ!$B$39:$B$782,B$11)+'СЕТ СН'!$F$11+СВЦЭМ!$D$10+'СЕТ СН'!$F$5-'СЕТ СН'!$F$21</f>
        <v>3867.1037400699997</v>
      </c>
      <c r="C39" s="36">
        <f>SUMIFS(СВЦЭМ!$D$39:$D$782,СВЦЭМ!$A$39:$A$782,$A39,СВЦЭМ!$B$39:$B$782,C$11)+'СЕТ СН'!$F$11+СВЦЭМ!$D$10+'СЕТ СН'!$F$5-'СЕТ СН'!$F$21</f>
        <v>3842.4609465600001</v>
      </c>
      <c r="D39" s="36">
        <f>SUMIFS(СВЦЭМ!$D$39:$D$782,СВЦЭМ!$A$39:$A$782,$A39,СВЦЭМ!$B$39:$B$782,D$11)+'СЕТ СН'!$F$11+СВЦЭМ!$D$10+'СЕТ СН'!$F$5-'СЕТ СН'!$F$21</f>
        <v>3870.7984621000001</v>
      </c>
      <c r="E39" s="36">
        <f>SUMIFS(СВЦЭМ!$D$39:$D$782,СВЦЭМ!$A$39:$A$782,$A39,СВЦЭМ!$B$39:$B$782,E$11)+'СЕТ СН'!$F$11+СВЦЭМ!$D$10+'СЕТ СН'!$F$5-'СЕТ СН'!$F$21</f>
        <v>3864.1893855600001</v>
      </c>
      <c r="F39" s="36">
        <f>SUMIFS(СВЦЭМ!$D$39:$D$782,СВЦЭМ!$A$39:$A$782,$A39,СВЦЭМ!$B$39:$B$782,F$11)+'СЕТ СН'!$F$11+СВЦЭМ!$D$10+'СЕТ СН'!$F$5-'СЕТ СН'!$F$21</f>
        <v>3883.5808874100003</v>
      </c>
      <c r="G39" s="36">
        <f>SUMIFS(СВЦЭМ!$D$39:$D$782,СВЦЭМ!$A$39:$A$782,$A39,СВЦЭМ!$B$39:$B$782,G$11)+'СЕТ СН'!$F$11+СВЦЭМ!$D$10+'СЕТ СН'!$F$5-'СЕТ СН'!$F$21</f>
        <v>3864.4084742499999</v>
      </c>
      <c r="H39" s="36">
        <f>SUMIFS(СВЦЭМ!$D$39:$D$782,СВЦЭМ!$A$39:$A$782,$A39,СВЦЭМ!$B$39:$B$782,H$11)+'СЕТ СН'!$F$11+СВЦЭМ!$D$10+'СЕТ СН'!$F$5-'СЕТ СН'!$F$21</f>
        <v>3796.3958118400001</v>
      </c>
      <c r="I39" s="36">
        <f>SUMIFS(СВЦЭМ!$D$39:$D$782,СВЦЭМ!$A$39:$A$782,$A39,СВЦЭМ!$B$39:$B$782,I$11)+'СЕТ СН'!$F$11+СВЦЭМ!$D$10+'СЕТ СН'!$F$5-'СЕТ СН'!$F$21</f>
        <v>3728.4149948499999</v>
      </c>
      <c r="J39" s="36">
        <f>SUMIFS(СВЦЭМ!$D$39:$D$782,СВЦЭМ!$A$39:$A$782,$A39,СВЦЭМ!$B$39:$B$782,J$11)+'СЕТ СН'!$F$11+СВЦЭМ!$D$10+'СЕТ СН'!$F$5-'СЕТ СН'!$F$21</f>
        <v>3727.9435807300001</v>
      </c>
      <c r="K39" s="36">
        <f>SUMIFS(СВЦЭМ!$D$39:$D$782,СВЦЭМ!$A$39:$A$782,$A39,СВЦЭМ!$B$39:$B$782,K$11)+'СЕТ СН'!$F$11+СВЦЭМ!$D$10+'СЕТ СН'!$F$5-'СЕТ СН'!$F$21</f>
        <v>3741.00027077</v>
      </c>
      <c r="L39" s="36">
        <f>SUMIFS(СВЦЭМ!$D$39:$D$782,СВЦЭМ!$A$39:$A$782,$A39,СВЦЭМ!$B$39:$B$782,L$11)+'СЕТ СН'!$F$11+СВЦЭМ!$D$10+'СЕТ СН'!$F$5-'СЕТ СН'!$F$21</f>
        <v>3745.7392786700002</v>
      </c>
      <c r="M39" s="36">
        <f>SUMIFS(СВЦЭМ!$D$39:$D$782,СВЦЭМ!$A$39:$A$782,$A39,СВЦЭМ!$B$39:$B$782,M$11)+'СЕТ СН'!$F$11+СВЦЭМ!$D$10+'СЕТ СН'!$F$5-'СЕТ СН'!$F$21</f>
        <v>3778.2319147099997</v>
      </c>
      <c r="N39" s="36">
        <f>SUMIFS(СВЦЭМ!$D$39:$D$782,СВЦЭМ!$A$39:$A$782,$A39,СВЦЭМ!$B$39:$B$782,N$11)+'СЕТ СН'!$F$11+СВЦЭМ!$D$10+'СЕТ СН'!$F$5-'СЕТ СН'!$F$21</f>
        <v>3730.4363680599999</v>
      </c>
      <c r="O39" s="36">
        <f>SUMIFS(СВЦЭМ!$D$39:$D$782,СВЦЭМ!$A$39:$A$782,$A39,СВЦЭМ!$B$39:$B$782,O$11)+'СЕТ СН'!$F$11+СВЦЭМ!$D$10+'СЕТ СН'!$F$5-'СЕТ СН'!$F$21</f>
        <v>3698.3544851900001</v>
      </c>
      <c r="P39" s="36">
        <f>SUMIFS(СВЦЭМ!$D$39:$D$782,СВЦЭМ!$A$39:$A$782,$A39,СВЦЭМ!$B$39:$B$782,P$11)+'СЕТ СН'!$F$11+СВЦЭМ!$D$10+'СЕТ СН'!$F$5-'СЕТ СН'!$F$21</f>
        <v>3698.5611944000002</v>
      </c>
      <c r="Q39" s="36">
        <f>SUMIFS(СВЦЭМ!$D$39:$D$782,СВЦЭМ!$A$39:$A$782,$A39,СВЦЭМ!$B$39:$B$782,Q$11)+'СЕТ СН'!$F$11+СВЦЭМ!$D$10+'СЕТ СН'!$F$5-'СЕТ СН'!$F$21</f>
        <v>3721.21317082</v>
      </c>
      <c r="R39" s="36">
        <f>SUMIFS(СВЦЭМ!$D$39:$D$782,СВЦЭМ!$A$39:$A$782,$A39,СВЦЭМ!$B$39:$B$782,R$11)+'СЕТ СН'!$F$11+СВЦЭМ!$D$10+'СЕТ СН'!$F$5-'СЕТ СН'!$F$21</f>
        <v>3789.2315185699999</v>
      </c>
      <c r="S39" s="36">
        <f>SUMIFS(СВЦЭМ!$D$39:$D$782,СВЦЭМ!$A$39:$A$782,$A39,СВЦЭМ!$B$39:$B$782,S$11)+'СЕТ СН'!$F$11+СВЦЭМ!$D$10+'СЕТ СН'!$F$5-'СЕТ СН'!$F$21</f>
        <v>3843.7032811700001</v>
      </c>
      <c r="T39" s="36">
        <f>SUMIFS(СВЦЭМ!$D$39:$D$782,СВЦЭМ!$A$39:$A$782,$A39,СВЦЭМ!$B$39:$B$782,T$11)+'СЕТ СН'!$F$11+СВЦЭМ!$D$10+'СЕТ СН'!$F$5-'СЕТ СН'!$F$21</f>
        <v>3820.8418262300002</v>
      </c>
      <c r="U39" s="36">
        <f>SUMIFS(СВЦЭМ!$D$39:$D$782,СВЦЭМ!$A$39:$A$782,$A39,СВЦЭМ!$B$39:$B$782,U$11)+'СЕТ СН'!$F$11+СВЦЭМ!$D$10+'СЕТ СН'!$F$5-'СЕТ СН'!$F$21</f>
        <v>3767.1742638000001</v>
      </c>
      <c r="V39" s="36">
        <f>SUMIFS(СВЦЭМ!$D$39:$D$782,СВЦЭМ!$A$39:$A$782,$A39,СВЦЭМ!$B$39:$B$782,V$11)+'СЕТ СН'!$F$11+СВЦЭМ!$D$10+'СЕТ СН'!$F$5-'СЕТ СН'!$F$21</f>
        <v>3783.3103114699998</v>
      </c>
      <c r="W39" s="36">
        <f>SUMIFS(СВЦЭМ!$D$39:$D$782,СВЦЭМ!$A$39:$A$782,$A39,СВЦЭМ!$B$39:$B$782,W$11)+'СЕТ СН'!$F$11+СВЦЭМ!$D$10+'СЕТ СН'!$F$5-'СЕТ СН'!$F$21</f>
        <v>3779.9189017799999</v>
      </c>
      <c r="X39" s="36">
        <f>SUMIFS(СВЦЭМ!$D$39:$D$782,СВЦЭМ!$A$39:$A$782,$A39,СВЦЭМ!$B$39:$B$782,X$11)+'СЕТ СН'!$F$11+СВЦЭМ!$D$10+'СЕТ СН'!$F$5-'СЕТ СН'!$F$21</f>
        <v>3825.9770971299999</v>
      </c>
      <c r="Y39" s="36">
        <f>SUMIFS(СВЦЭМ!$D$39:$D$782,СВЦЭМ!$A$39:$A$782,$A39,СВЦЭМ!$B$39:$B$782,Y$11)+'СЕТ СН'!$F$11+СВЦЭМ!$D$10+'СЕТ СН'!$F$5-'СЕТ СН'!$F$21</f>
        <v>3870.41542196</v>
      </c>
    </row>
    <row r="40" spans="1:27" ht="15.75" x14ac:dyDescent="0.2">
      <c r="A40" s="35">
        <f t="shared" si="0"/>
        <v>44680</v>
      </c>
      <c r="B40" s="36">
        <f>SUMIFS(СВЦЭМ!$D$39:$D$782,СВЦЭМ!$A$39:$A$782,$A40,СВЦЭМ!$B$39:$B$782,B$11)+'СЕТ СН'!$F$11+СВЦЭМ!$D$10+'СЕТ СН'!$F$5-'СЕТ СН'!$F$21</f>
        <v>3837.8459490699997</v>
      </c>
      <c r="C40" s="36">
        <f>SUMIFS(СВЦЭМ!$D$39:$D$782,СВЦЭМ!$A$39:$A$782,$A40,СВЦЭМ!$B$39:$B$782,C$11)+'СЕТ СН'!$F$11+СВЦЭМ!$D$10+'СЕТ СН'!$F$5-'СЕТ СН'!$F$21</f>
        <v>3857.8004768999999</v>
      </c>
      <c r="D40" s="36">
        <f>SUMIFS(СВЦЭМ!$D$39:$D$782,СВЦЭМ!$A$39:$A$782,$A40,СВЦЭМ!$B$39:$B$782,D$11)+'СЕТ СН'!$F$11+СВЦЭМ!$D$10+'СЕТ СН'!$F$5-'СЕТ СН'!$F$21</f>
        <v>3869.7113725200002</v>
      </c>
      <c r="E40" s="36">
        <f>SUMIFS(СВЦЭМ!$D$39:$D$782,СВЦЭМ!$A$39:$A$782,$A40,СВЦЭМ!$B$39:$B$782,E$11)+'СЕТ СН'!$F$11+СВЦЭМ!$D$10+'СЕТ СН'!$F$5-'СЕТ СН'!$F$21</f>
        <v>3870.66091409</v>
      </c>
      <c r="F40" s="36">
        <f>SUMIFS(СВЦЭМ!$D$39:$D$782,СВЦЭМ!$A$39:$A$782,$A40,СВЦЭМ!$B$39:$B$782,F$11)+'СЕТ СН'!$F$11+СВЦЭМ!$D$10+'СЕТ СН'!$F$5-'СЕТ СН'!$F$21</f>
        <v>3865.5056377999999</v>
      </c>
      <c r="G40" s="36">
        <f>SUMIFS(СВЦЭМ!$D$39:$D$782,СВЦЭМ!$A$39:$A$782,$A40,СВЦЭМ!$B$39:$B$782,G$11)+'СЕТ СН'!$F$11+СВЦЭМ!$D$10+'СЕТ СН'!$F$5-'СЕТ СН'!$F$21</f>
        <v>3837.8680288100004</v>
      </c>
      <c r="H40" s="36">
        <f>SUMIFS(СВЦЭМ!$D$39:$D$782,СВЦЭМ!$A$39:$A$782,$A40,СВЦЭМ!$B$39:$B$782,H$11)+'СЕТ СН'!$F$11+СВЦЭМ!$D$10+'СЕТ СН'!$F$5-'СЕТ СН'!$F$21</f>
        <v>3791.8178174499999</v>
      </c>
      <c r="I40" s="36">
        <f>SUMIFS(СВЦЭМ!$D$39:$D$782,СВЦЭМ!$A$39:$A$782,$A40,СВЦЭМ!$B$39:$B$782,I$11)+'СЕТ СН'!$F$11+СВЦЭМ!$D$10+'СЕТ СН'!$F$5-'СЕТ СН'!$F$21</f>
        <v>3747.2147882099998</v>
      </c>
      <c r="J40" s="36">
        <f>SUMIFS(СВЦЭМ!$D$39:$D$782,СВЦЭМ!$A$39:$A$782,$A40,СВЦЭМ!$B$39:$B$782,J$11)+'СЕТ СН'!$F$11+СВЦЭМ!$D$10+'СЕТ СН'!$F$5-'СЕТ СН'!$F$21</f>
        <v>3714.9704925800002</v>
      </c>
      <c r="K40" s="36">
        <f>SUMIFS(СВЦЭМ!$D$39:$D$782,СВЦЭМ!$A$39:$A$782,$A40,СВЦЭМ!$B$39:$B$782,K$11)+'СЕТ СН'!$F$11+СВЦЭМ!$D$10+'СЕТ СН'!$F$5-'СЕТ СН'!$F$21</f>
        <v>3713.6846833999998</v>
      </c>
      <c r="L40" s="36">
        <f>SUMIFS(СВЦЭМ!$D$39:$D$782,СВЦЭМ!$A$39:$A$782,$A40,СВЦЭМ!$B$39:$B$782,L$11)+'СЕТ СН'!$F$11+СВЦЭМ!$D$10+'СЕТ СН'!$F$5-'СЕТ СН'!$F$21</f>
        <v>3722.3254429600001</v>
      </c>
      <c r="M40" s="36">
        <f>SUMIFS(СВЦЭМ!$D$39:$D$782,СВЦЭМ!$A$39:$A$782,$A40,СВЦЭМ!$B$39:$B$782,M$11)+'СЕТ СН'!$F$11+СВЦЭМ!$D$10+'СЕТ СН'!$F$5-'СЕТ СН'!$F$21</f>
        <v>3749.4303047200001</v>
      </c>
      <c r="N40" s="36">
        <f>SUMIFS(СВЦЭМ!$D$39:$D$782,СВЦЭМ!$A$39:$A$782,$A40,СВЦЭМ!$B$39:$B$782,N$11)+'СЕТ СН'!$F$11+СВЦЭМ!$D$10+'СЕТ СН'!$F$5-'СЕТ СН'!$F$21</f>
        <v>3775.4606461100002</v>
      </c>
      <c r="O40" s="36">
        <f>SUMIFS(СВЦЭМ!$D$39:$D$782,СВЦЭМ!$A$39:$A$782,$A40,СВЦЭМ!$B$39:$B$782,O$11)+'СЕТ СН'!$F$11+СВЦЭМ!$D$10+'СЕТ СН'!$F$5-'СЕТ СН'!$F$21</f>
        <v>3739.2931825300002</v>
      </c>
      <c r="P40" s="36">
        <f>SUMIFS(СВЦЭМ!$D$39:$D$782,СВЦЭМ!$A$39:$A$782,$A40,СВЦЭМ!$B$39:$B$782,P$11)+'СЕТ СН'!$F$11+СВЦЭМ!$D$10+'СЕТ СН'!$F$5-'СЕТ СН'!$F$21</f>
        <v>3759.1603349699999</v>
      </c>
      <c r="Q40" s="36">
        <f>SUMIFS(СВЦЭМ!$D$39:$D$782,СВЦЭМ!$A$39:$A$782,$A40,СВЦЭМ!$B$39:$B$782,Q$11)+'СЕТ СН'!$F$11+СВЦЭМ!$D$10+'СЕТ СН'!$F$5-'СЕТ СН'!$F$21</f>
        <v>3785.50620041</v>
      </c>
      <c r="R40" s="36">
        <f>SUMIFS(СВЦЭМ!$D$39:$D$782,СВЦЭМ!$A$39:$A$782,$A40,СВЦЭМ!$B$39:$B$782,R$11)+'СЕТ СН'!$F$11+СВЦЭМ!$D$10+'СЕТ СН'!$F$5-'СЕТ СН'!$F$21</f>
        <v>3767.2715142699999</v>
      </c>
      <c r="S40" s="36">
        <f>SUMIFS(СВЦЭМ!$D$39:$D$782,СВЦЭМ!$A$39:$A$782,$A40,СВЦЭМ!$B$39:$B$782,S$11)+'СЕТ СН'!$F$11+СВЦЭМ!$D$10+'СЕТ СН'!$F$5-'СЕТ СН'!$F$21</f>
        <v>3779.5511021900002</v>
      </c>
      <c r="T40" s="36">
        <f>SUMIFS(СВЦЭМ!$D$39:$D$782,СВЦЭМ!$A$39:$A$782,$A40,СВЦЭМ!$B$39:$B$782,T$11)+'СЕТ СН'!$F$11+СВЦЭМ!$D$10+'СЕТ СН'!$F$5-'СЕТ СН'!$F$21</f>
        <v>3737.4673203900002</v>
      </c>
      <c r="U40" s="36">
        <f>SUMIFS(СВЦЭМ!$D$39:$D$782,СВЦЭМ!$A$39:$A$782,$A40,СВЦЭМ!$B$39:$B$782,U$11)+'СЕТ СН'!$F$11+СВЦЭМ!$D$10+'СЕТ СН'!$F$5-'СЕТ СН'!$F$21</f>
        <v>3725.48256618</v>
      </c>
      <c r="V40" s="36">
        <f>SUMIFS(СВЦЭМ!$D$39:$D$782,СВЦЭМ!$A$39:$A$782,$A40,СВЦЭМ!$B$39:$B$782,V$11)+'СЕТ СН'!$F$11+СВЦЭМ!$D$10+'СЕТ СН'!$F$5-'СЕТ СН'!$F$21</f>
        <v>3703.05780559</v>
      </c>
      <c r="W40" s="36">
        <f>SUMIFS(СВЦЭМ!$D$39:$D$782,СВЦЭМ!$A$39:$A$782,$A40,СВЦЭМ!$B$39:$B$782,W$11)+'СЕТ СН'!$F$11+СВЦЭМ!$D$10+'СЕТ СН'!$F$5-'СЕТ СН'!$F$21</f>
        <v>3736.7027050000002</v>
      </c>
      <c r="X40" s="36">
        <f>SUMIFS(СВЦЭМ!$D$39:$D$782,СВЦЭМ!$A$39:$A$782,$A40,СВЦЭМ!$B$39:$B$782,X$11)+'СЕТ СН'!$F$11+СВЦЭМ!$D$10+'СЕТ СН'!$F$5-'СЕТ СН'!$F$21</f>
        <v>3765.18987337</v>
      </c>
      <c r="Y40" s="36">
        <f>SUMIFS(СВЦЭМ!$D$39:$D$782,СВЦЭМ!$A$39:$A$782,$A40,СВЦЭМ!$B$39:$B$782,Y$11)+'СЕТ СН'!$F$11+СВЦЭМ!$D$10+'СЕТ СН'!$F$5-'СЕТ СН'!$F$21</f>
        <v>3804.08100728</v>
      </c>
    </row>
    <row r="41" spans="1:27" ht="15.75" x14ac:dyDescent="0.2">
      <c r="A41" s="35">
        <f t="shared" si="0"/>
        <v>44681</v>
      </c>
      <c r="B41" s="36">
        <f>SUMIFS(СВЦЭМ!$D$39:$D$782,СВЦЭМ!$A$39:$A$782,$A41,СВЦЭМ!$B$39:$B$782,B$11)+'СЕТ СН'!$F$11+СВЦЭМ!$D$10+'СЕТ СН'!$F$5-'СЕТ СН'!$F$21</f>
        <v>3844.27725629</v>
      </c>
      <c r="C41" s="36">
        <f>SUMIFS(СВЦЭМ!$D$39:$D$782,СВЦЭМ!$A$39:$A$782,$A41,СВЦЭМ!$B$39:$B$782,C$11)+'СЕТ СН'!$F$11+СВЦЭМ!$D$10+'СЕТ СН'!$F$5-'СЕТ СН'!$F$21</f>
        <v>3786.63516613</v>
      </c>
      <c r="D41" s="36">
        <f>SUMIFS(СВЦЭМ!$D$39:$D$782,СВЦЭМ!$A$39:$A$782,$A41,СВЦЭМ!$B$39:$B$782,D$11)+'СЕТ СН'!$F$11+СВЦЭМ!$D$10+'СЕТ СН'!$F$5-'СЕТ СН'!$F$21</f>
        <v>3832.4447790000004</v>
      </c>
      <c r="E41" s="36">
        <f>SUMIFS(СВЦЭМ!$D$39:$D$782,СВЦЭМ!$A$39:$A$782,$A41,СВЦЭМ!$B$39:$B$782,E$11)+'СЕТ СН'!$F$11+СВЦЭМ!$D$10+'СЕТ СН'!$F$5-'СЕТ СН'!$F$21</f>
        <v>3856.5231467800004</v>
      </c>
      <c r="F41" s="36">
        <f>SUMIFS(СВЦЭМ!$D$39:$D$782,СВЦЭМ!$A$39:$A$782,$A41,СВЦЭМ!$B$39:$B$782,F$11)+'СЕТ СН'!$F$11+СВЦЭМ!$D$10+'СЕТ СН'!$F$5-'СЕТ СН'!$F$21</f>
        <v>3870.5794534699999</v>
      </c>
      <c r="G41" s="36">
        <f>SUMIFS(СВЦЭМ!$D$39:$D$782,СВЦЭМ!$A$39:$A$782,$A41,СВЦЭМ!$B$39:$B$782,G$11)+'СЕТ СН'!$F$11+СВЦЭМ!$D$10+'СЕТ СН'!$F$5-'СЕТ СН'!$F$21</f>
        <v>3877.3717385999998</v>
      </c>
      <c r="H41" s="36">
        <f>SUMIFS(СВЦЭМ!$D$39:$D$782,СВЦЭМ!$A$39:$A$782,$A41,СВЦЭМ!$B$39:$B$782,H$11)+'СЕТ СН'!$F$11+СВЦЭМ!$D$10+'СЕТ СН'!$F$5-'СЕТ СН'!$F$21</f>
        <v>3853.3559923399998</v>
      </c>
      <c r="I41" s="36">
        <f>SUMIFS(СВЦЭМ!$D$39:$D$782,СВЦЭМ!$A$39:$A$782,$A41,СВЦЭМ!$B$39:$B$782,I$11)+'СЕТ СН'!$F$11+СВЦЭМ!$D$10+'СЕТ СН'!$F$5-'СЕТ СН'!$F$21</f>
        <v>3827.7473688099999</v>
      </c>
      <c r="J41" s="36">
        <f>SUMIFS(СВЦЭМ!$D$39:$D$782,СВЦЭМ!$A$39:$A$782,$A41,СВЦЭМ!$B$39:$B$782,J$11)+'СЕТ СН'!$F$11+СВЦЭМ!$D$10+'СЕТ СН'!$F$5-'СЕТ СН'!$F$21</f>
        <v>3778.82324208</v>
      </c>
      <c r="K41" s="36">
        <f>SUMIFS(СВЦЭМ!$D$39:$D$782,СВЦЭМ!$A$39:$A$782,$A41,СВЦЭМ!$B$39:$B$782,K$11)+'СЕТ СН'!$F$11+СВЦЭМ!$D$10+'СЕТ СН'!$F$5-'СЕТ СН'!$F$21</f>
        <v>3742.3832109100003</v>
      </c>
      <c r="L41" s="36">
        <f>SUMIFS(СВЦЭМ!$D$39:$D$782,СВЦЭМ!$A$39:$A$782,$A41,СВЦЭМ!$B$39:$B$782,L$11)+'СЕТ СН'!$F$11+СВЦЭМ!$D$10+'СЕТ СН'!$F$5-'СЕТ СН'!$F$21</f>
        <v>3718.49690474</v>
      </c>
      <c r="M41" s="36">
        <f>SUMIFS(СВЦЭМ!$D$39:$D$782,СВЦЭМ!$A$39:$A$782,$A41,СВЦЭМ!$B$39:$B$782,M$11)+'СЕТ СН'!$F$11+СВЦЭМ!$D$10+'СЕТ СН'!$F$5-'СЕТ СН'!$F$21</f>
        <v>3732.0002330300003</v>
      </c>
      <c r="N41" s="36">
        <f>SUMIFS(СВЦЭМ!$D$39:$D$782,СВЦЭМ!$A$39:$A$782,$A41,СВЦЭМ!$B$39:$B$782,N$11)+'СЕТ СН'!$F$11+СВЦЭМ!$D$10+'СЕТ СН'!$F$5-'СЕТ СН'!$F$21</f>
        <v>3737.9198498000001</v>
      </c>
      <c r="O41" s="36">
        <f>SUMIFS(СВЦЭМ!$D$39:$D$782,СВЦЭМ!$A$39:$A$782,$A41,СВЦЭМ!$B$39:$B$782,O$11)+'СЕТ СН'!$F$11+СВЦЭМ!$D$10+'СЕТ СН'!$F$5-'СЕТ СН'!$F$21</f>
        <v>3738.7271398000003</v>
      </c>
      <c r="P41" s="36">
        <f>SUMIFS(СВЦЭМ!$D$39:$D$782,СВЦЭМ!$A$39:$A$782,$A41,СВЦЭМ!$B$39:$B$782,P$11)+'СЕТ СН'!$F$11+СВЦЭМ!$D$10+'СЕТ СН'!$F$5-'СЕТ СН'!$F$21</f>
        <v>3733.32740732</v>
      </c>
      <c r="Q41" s="36">
        <f>SUMIFS(СВЦЭМ!$D$39:$D$782,СВЦЭМ!$A$39:$A$782,$A41,СВЦЭМ!$B$39:$B$782,Q$11)+'СЕТ СН'!$F$11+СВЦЭМ!$D$10+'СЕТ СН'!$F$5-'СЕТ СН'!$F$21</f>
        <v>3752.2040707699998</v>
      </c>
      <c r="R41" s="36">
        <f>SUMIFS(СВЦЭМ!$D$39:$D$782,СВЦЭМ!$A$39:$A$782,$A41,СВЦЭМ!$B$39:$B$782,R$11)+'СЕТ СН'!$F$11+СВЦЭМ!$D$10+'СЕТ СН'!$F$5-'СЕТ СН'!$F$21</f>
        <v>3760.4146714899998</v>
      </c>
      <c r="S41" s="36">
        <f>SUMIFS(СВЦЭМ!$D$39:$D$782,СВЦЭМ!$A$39:$A$782,$A41,СВЦЭМ!$B$39:$B$782,S$11)+'СЕТ СН'!$F$11+СВЦЭМ!$D$10+'СЕТ СН'!$F$5-'СЕТ СН'!$F$21</f>
        <v>3742.3015947399999</v>
      </c>
      <c r="T41" s="36">
        <f>SUMIFS(СВЦЭМ!$D$39:$D$782,СВЦЭМ!$A$39:$A$782,$A41,СВЦЭМ!$B$39:$B$782,T$11)+'СЕТ СН'!$F$11+СВЦЭМ!$D$10+'СЕТ СН'!$F$5-'СЕТ СН'!$F$21</f>
        <v>3723.5687374700001</v>
      </c>
      <c r="U41" s="36">
        <f>SUMIFS(СВЦЭМ!$D$39:$D$782,СВЦЭМ!$A$39:$A$782,$A41,СВЦЭМ!$B$39:$B$782,U$11)+'СЕТ СН'!$F$11+СВЦЭМ!$D$10+'СЕТ СН'!$F$5-'СЕТ СН'!$F$21</f>
        <v>3732.5263721400001</v>
      </c>
      <c r="V41" s="36">
        <f>SUMIFS(СВЦЭМ!$D$39:$D$782,СВЦЭМ!$A$39:$A$782,$A41,СВЦЭМ!$B$39:$B$782,V$11)+'СЕТ СН'!$F$11+СВЦЭМ!$D$10+'СЕТ СН'!$F$5-'СЕТ СН'!$F$21</f>
        <v>3738.6472284700003</v>
      </c>
      <c r="W41" s="36">
        <f>SUMIFS(СВЦЭМ!$D$39:$D$782,СВЦЭМ!$A$39:$A$782,$A41,СВЦЭМ!$B$39:$B$782,W$11)+'СЕТ СН'!$F$11+СВЦЭМ!$D$10+'СЕТ СН'!$F$5-'СЕТ СН'!$F$21</f>
        <v>3720.5691402900002</v>
      </c>
      <c r="X41" s="36">
        <f>SUMIFS(СВЦЭМ!$D$39:$D$782,СВЦЭМ!$A$39:$A$782,$A41,СВЦЭМ!$B$39:$B$782,X$11)+'СЕТ СН'!$F$11+СВЦЭМ!$D$10+'СЕТ СН'!$F$5-'СЕТ СН'!$F$21</f>
        <v>3754.8676974600003</v>
      </c>
      <c r="Y41" s="36">
        <f>SUMIFS(СВЦЭМ!$D$39:$D$782,СВЦЭМ!$A$39:$A$782,$A41,СВЦЭМ!$B$39:$B$782,Y$11)+'СЕТ СН'!$F$11+СВЦЭМ!$D$10+'СЕТ СН'!$F$5-'СЕТ СН'!$F$21</f>
        <v>3759.5912127700003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01.04.2022</v>
      </c>
      <c r="B48" s="36">
        <f>SUMIFS(СВЦЭМ!$D$39:$D$782,СВЦЭМ!$A$39:$A$782,$A48,СВЦЭМ!$B$39:$B$782,B$47)+'СЕТ СН'!$G$11+СВЦЭМ!$D$10+'СЕТ СН'!$G$5-'СЕТ СН'!$G$21</f>
        <v>3981.2434438299997</v>
      </c>
      <c r="C48" s="36">
        <f>SUMIFS(СВЦЭМ!$D$39:$D$782,СВЦЭМ!$A$39:$A$782,$A48,СВЦЭМ!$B$39:$B$782,C$47)+'СЕТ СН'!$G$11+СВЦЭМ!$D$10+'СЕТ СН'!$G$5-'СЕТ СН'!$G$21</f>
        <v>3981.8797517200001</v>
      </c>
      <c r="D48" s="36">
        <f>SUMIFS(СВЦЭМ!$D$39:$D$782,СВЦЭМ!$A$39:$A$782,$A48,СВЦЭМ!$B$39:$B$782,D$47)+'СЕТ СН'!$G$11+СВЦЭМ!$D$10+'СЕТ СН'!$G$5-'СЕТ СН'!$G$21</f>
        <v>4010.89239748</v>
      </c>
      <c r="E48" s="36">
        <f>SUMIFS(СВЦЭМ!$D$39:$D$782,СВЦЭМ!$A$39:$A$782,$A48,СВЦЭМ!$B$39:$B$782,E$47)+'СЕТ СН'!$G$11+СВЦЭМ!$D$10+'СЕТ СН'!$G$5-'СЕТ СН'!$G$21</f>
        <v>4025.4507397400002</v>
      </c>
      <c r="F48" s="36">
        <f>SUMIFS(СВЦЭМ!$D$39:$D$782,СВЦЭМ!$A$39:$A$782,$A48,СВЦЭМ!$B$39:$B$782,F$47)+'СЕТ СН'!$G$11+СВЦЭМ!$D$10+'СЕТ СН'!$G$5-'СЕТ СН'!$G$21</f>
        <v>4019.5076522600002</v>
      </c>
      <c r="G48" s="36">
        <f>SUMIFS(СВЦЭМ!$D$39:$D$782,СВЦЭМ!$A$39:$A$782,$A48,СВЦЭМ!$B$39:$B$782,G$47)+'СЕТ СН'!$G$11+СВЦЭМ!$D$10+'СЕТ СН'!$G$5-'СЕТ СН'!$G$21</f>
        <v>3990.7973760999998</v>
      </c>
      <c r="H48" s="36">
        <f>SUMIFS(СВЦЭМ!$D$39:$D$782,СВЦЭМ!$A$39:$A$782,$A48,СВЦЭМ!$B$39:$B$782,H$47)+'СЕТ СН'!$G$11+СВЦЭМ!$D$10+'СЕТ СН'!$G$5-'СЕТ СН'!$G$21</f>
        <v>3933.58245248</v>
      </c>
      <c r="I48" s="36">
        <f>SUMIFS(СВЦЭМ!$D$39:$D$782,СВЦЭМ!$A$39:$A$782,$A48,СВЦЭМ!$B$39:$B$782,I$47)+'СЕТ СН'!$G$11+СВЦЭМ!$D$10+'СЕТ СН'!$G$5-'СЕТ СН'!$G$21</f>
        <v>3919.5297600399999</v>
      </c>
      <c r="J48" s="36">
        <f>SUMIFS(СВЦЭМ!$D$39:$D$782,СВЦЭМ!$A$39:$A$782,$A48,СВЦЭМ!$B$39:$B$782,J$47)+'СЕТ СН'!$G$11+СВЦЭМ!$D$10+'СЕТ СН'!$G$5-'СЕТ СН'!$G$21</f>
        <v>3900.1759735999999</v>
      </c>
      <c r="K48" s="36">
        <f>SUMIFS(СВЦЭМ!$D$39:$D$782,СВЦЭМ!$A$39:$A$782,$A48,СВЦЭМ!$B$39:$B$782,K$47)+'СЕТ СН'!$G$11+СВЦЭМ!$D$10+'СЕТ СН'!$G$5-'СЕТ СН'!$G$21</f>
        <v>3932.34455411</v>
      </c>
      <c r="L48" s="36">
        <f>SUMIFS(СВЦЭМ!$D$39:$D$782,СВЦЭМ!$A$39:$A$782,$A48,СВЦЭМ!$B$39:$B$782,L$47)+'СЕТ СН'!$G$11+СВЦЭМ!$D$10+'СЕТ СН'!$G$5-'СЕТ СН'!$G$21</f>
        <v>3966.5093239399998</v>
      </c>
      <c r="M48" s="36">
        <f>SUMIFS(СВЦЭМ!$D$39:$D$782,СВЦЭМ!$A$39:$A$782,$A48,СВЦЭМ!$B$39:$B$782,M$47)+'СЕТ СН'!$G$11+СВЦЭМ!$D$10+'СЕТ СН'!$G$5-'СЕТ СН'!$G$21</f>
        <v>3984.51586112</v>
      </c>
      <c r="N48" s="36">
        <f>SUMIFS(СВЦЭМ!$D$39:$D$782,СВЦЭМ!$A$39:$A$782,$A48,СВЦЭМ!$B$39:$B$782,N$47)+'СЕТ СН'!$G$11+СВЦЭМ!$D$10+'СЕТ СН'!$G$5-'СЕТ СН'!$G$21</f>
        <v>3950.2016026000001</v>
      </c>
      <c r="O48" s="36">
        <f>SUMIFS(СВЦЭМ!$D$39:$D$782,СВЦЭМ!$A$39:$A$782,$A48,СВЦЭМ!$B$39:$B$782,O$47)+'СЕТ СН'!$G$11+СВЦЭМ!$D$10+'СЕТ СН'!$G$5-'СЕТ СН'!$G$21</f>
        <v>3969.2986439300003</v>
      </c>
      <c r="P48" s="36">
        <f>SUMIFS(СВЦЭМ!$D$39:$D$782,СВЦЭМ!$A$39:$A$782,$A48,СВЦЭМ!$B$39:$B$782,P$47)+'СЕТ СН'!$G$11+СВЦЭМ!$D$10+'СЕТ СН'!$G$5-'СЕТ СН'!$G$21</f>
        <v>3999.8894208900001</v>
      </c>
      <c r="Q48" s="36">
        <f>SUMIFS(СВЦЭМ!$D$39:$D$782,СВЦЭМ!$A$39:$A$782,$A48,СВЦЭМ!$B$39:$B$782,Q$47)+'СЕТ СН'!$G$11+СВЦЭМ!$D$10+'СЕТ СН'!$G$5-'СЕТ СН'!$G$21</f>
        <v>4006.1894525399998</v>
      </c>
      <c r="R48" s="36">
        <f>SUMIFS(СВЦЭМ!$D$39:$D$782,СВЦЭМ!$A$39:$A$782,$A48,СВЦЭМ!$B$39:$B$782,R$47)+'СЕТ СН'!$G$11+СВЦЭМ!$D$10+'СЕТ СН'!$G$5-'СЕТ СН'!$G$21</f>
        <v>4032.49279161</v>
      </c>
      <c r="S48" s="36">
        <f>SUMIFS(СВЦЭМ!$D$39:$D$782,СВЦЭМ!$A$39:$A$782,$A48,СВЦЭМ!$B$39:$B$782,S$47)+'СЕТ СН'!$G$11+СВЦЭМ!$D$10+'СЕТ СН'!$G$5-'СЕТ СН'!$G$21</f>
        <v>4040.3129688399999</v>
      </c>
      <c r="T48" s="36">
        <f>SUMIFS(СВЦЭМ!$D$39:$D$782,СВЦЭМ!$A$39:$A$782,$A48,СВЦЭМ!$B$39:$B$782,T$47)+'СЕТ СН'!$G$11+СВЦЭМ!$D$10+'СЕТ СН'!$G$5-'СЕТ СН'!$G$21</f>
        <v>4002.3124712500003</v>
      </c>
      <c r="U48" s="36">
        <f>SUMIFS(СВЦЭМ!$D$39:$D$782,СВЦЭМ!$A$39:$A$782,$A48,СВЦЭМ!$B$39:$B$782,U$47)+'СЕТ СН'!$G$11+СВЦЭМ!$D$10+'СЕТ СН'!$G$5-'СЕТ СН'!$G$21</f>
        <v>3982.73268422</v>
      </c>
      <c r="V48" s="36">
        <f>SUMIFS(СВЦЭМ!$D$39:$D$782,СВЦЭМ!$A$39:$A$782,$A48,СВЦЭМ!$B$39:$B$782,V$47)+'СЕТ СН'!$G$11+СВЦЭМ!$D$10+'СЕТ СН'!$G$5-'СЕТ СН'!$G$21</f>
        <v>3984.5657595399998</v>
      </c>
      <c r="W48" s="36">
        <f>SUMIFS(СВЦЭМ!$D$39:$D$782,СВЦЭМ!$A$39:$A$782,$A48,СВЦЭМ!$B$39:$B$782,W$47)+'СЕТ СН'!$G$11+СВЦЭМ!$D$10+'СЕТ СН'!$G$5-'СЕТ СН'!$G$21</f>
        <v>3992.0738203700002</v>
      </c>
      <c r="X48" s="36">
        <f>SUMIFS(СВЦЭМ!$D$39:$D$782,СВЦЭМ!$A$39:$A$782,$A48,СВЦЭМ!$B$39:$B$782,X$47)+'СЕТ СН'!$G$11+СВЦЭМ!$D$10+'СЕТ СН'!$G$5-'СЕТ СН'!$G$21</f>
        <v>3998.4976059599999</v>
      </c>
      <c r="Y48" s="36">
        <f>SUMIFS(СВЦЭМ!$D$39:$D$782,СВЦЭМ!$A$39:$A$782,$A48,СВЦЭМ!$B$39:$B$782,Y$47)+'СЕТ СН'!$G$11+СВЦЭМ!$D$10+'СЕТ СН'!$G$5-'СЕТ СН'!$G$21</f>
        <v>4001.0555713799999</v>
      </c>
      <c r="AA48" s="45"/>
    </row>
    <row r="49" spans="1:25" ht="15.75" x14ac:dyDescent="0.2">
      <c r="A49" s="35">
        <f>A48+1</f>
        <v>44653</v>
      </c>
      <c r="B49" s="36">
        <f>SUMIFS(СВЦЭМ!$D$39:$D$782,СВЦЭМ!$A$39:$A$782,$A49,СВЦЭМ!$B$39:$B$782,B$47)+'СЕТ СН'!$G$11+СВЦЭМ!$D$10+'СЕТ СН'!$G$5-'СЕТ СН'!$G$21</f>
        <v>4085.9610926199998</v>
      </c>
      <c r="C49" s="36">
        <f>SUMIFS(СВЦЭМ!$D$39:$D$782,СВЦЭМ!$A$39:$A$782,$A49,СВЦЭМ!$B$39:$B$782,C$47)+'СЕТ СН'!$G$11+СВЦЭМ!$D$10+'СЕТ СН'!$G$5-'СЕТ СН'!$G$21</f>
        <v>4061.2336348700001</v>
      </c>
      <c r="D49" s="36">
        <f>SUMIFS(СВЦЭМ!$D$39:$D$782,СВЦЭМ!$A$39:$A$782,$A49,СВЦЭМ!$B$39:$B$782,D$47)+'СЕТ СН'!$G$11+СВЦЭМ!$D$10+'СЕТ СН'!$G$5-'СЕТ СН'!$G$21</f>
        <v>4093.81490717</v>
      </c>
      <c r="E49" s="36">
        <f>SUMIFS(СВЦЭМ!$D$39:$D$782,СВЦЭМ!$A$39:$A$782,$A49,СВЦЭМ!$B$39:$B$782,E$47)+'СЕТ СН'!$G$11+СВЦЭМ!$D$10+'СЕТ СН'!$G$5-'СЕТ СН'!$G$21</f>
        <v>4110.3624618599997</v>
      </c>
      <c r="F49" s="36">
        <f>SUMIFS(СВЦЭМ!$D$39:$D$782,СВЦЭМ!$A$39:$A$782,$A49,СВЦЭМ!$B$39:$B$782,F$47)+'СЕТ СН'!$G$11+СВЦЭМ!$D$10+'СЕТ СН'!$G$5-'СЕТ СН'!$G$21</f>
        <v>4107.7856389799999</v>
      </c>
      <c r="G49" s="36">
        <f>SUMIFS(СВЦЭМ!$D$39:$D$782,СВЦЭМ!$A$39:$A$782,$A49,СВЦЭМ!$B$39:$B$782,G$47)+'СЕТ СН'!$G$11+СВЦЭМ!$D$10+'СЕТ СН'!$G$5-'СЕТ СН'!$G$21</f>
        <v>4117.6309635099997</v>
      </c>
      <c r="H49" s="36">
        <f>SUMIFS(СВЦЭМ!$D$39:$D$782,СВЦЭМ!$A$39:$A$782,$A49,СВЦЭМ!$B$39:$B$782,H$47)+'СЕТ СН'!$G$11+СВЦЭМ!$D$10+'СЕТ СН'!$G$5-'СЕТ СН'!$G$21</f>
        <v>4089.7122176799999</v>
      </c>
      <c r="I49" s="36">
        <f>SUMIFS(СВЦЭМ!$D$39:$D$782,СВЦЭМ!$A$39:$A$782,$A49,СВЦЭМ!$B$39:$B$782,I$47)+'СЕТ СН'!$G$11+СВЦЭМ!$D$10+'СЕТ СН'!$G$5-'СЕТ СН'!$G$21</f>
        <v>4041.7533417499999</v>
      </c>
      <c r="J49" s="36">
        <f>SUMIFS(СВЦЭМ!$D$39:$D$782,СВЦЭМ!$A$39:$A$782,$A49,СВЦЭМ!$B$39:$B$782,J$47)+'СЕТ СН'!$G$11+СВЦЭМ!$D$10+'СЕТ СН'!$G$5-'СЕТ СН'!$G$21</f>
        <v>3995.9057069999999</v>
      </c>
      <c r="K49" s="36">
        <f>SUMIFS(СВЦЭМ!$D$39:$D$782,СВЦЭМ!$A$39:$A$782,$A49,СВЦЭМ!$B$39:$B$782,K$47)+'СЕТ СН'!$G$11+СВЦЭМ!$D$10+'СЕТ СН'!$G$5-'СЕТ СН'!$G$21</f>
        <v>3967.6955313199996</v>
      </c>
      <c r="L49" s="36">
        <f>SUMIFS(СВЦЭМ!$D$39:$D$782,СВЦЭМ!$A$39:$A$782,$A49,СВЦЭМ!$B$39:$B$782,L$47)+'СЕТ СН'!$G$11+СВЦЭМ!$D$10+'СЕТ СН'!$G$5-'СЕТ СН'!$G$21</f>
        <v>3983.3191241599998</v>
      </c>
      <c r="M49" s="36">
        <f>SUMIFS(СВЦЭМ!$D$39:$D$782,СВЦЭМ!$A$39:$A$782,$A49,СВЦЭМ!$B$39:$B$782,M$47)+'СЕТ СН'!$G$11+СВЦЭМ!$D$10+'СЕТ СН'!$G$5-'СЕТ СН'!$G$21</f>
        <v>3986.1395916699998</v>
      </c>
      <c r="N49" s="36">
        <f>SUMIFS(СВЦЭМ!$D$39:$D$782,СВЦЭМ!$A$39:$A$782,$A49,СВЦЭМ!$B$39:$B$782,N$47)+'СЕТ СН'!$G$11+СВЦЭМ!$D$10+'СЕТ СН'!$G$5-'СЕТ СН'!$G$21</f>
        <v>3980.9960248899997</v>
      </c>
      <c r="O49" s="36">
        <f>SUMIFS(СВЦЭМ!$D$39:$D$782,СВЦЭМ!$A$39:$A$782,$A49,СВЦЭМ!$B$39:$B$782,O$47)+'СЕТ СН'!$G$11+СВЦЭМ!$D$10+'СЕТ СН'!$G$5-'СЕТ СН'!$G$21</f>
        <v>4013.0196323800001</v>
      </c>
      <c r="P49" s="36">
        <f>SUMIFS(СВЦЭМ!$D$39:$D$782,СВЦЭМ!$A$39:$A$782,$A49,СВЦЭМ!$B$39:$B$782,P$47)+'СЕТ СН'!$G$11+СВЦЭМ!$D$10+'СЕТ СН'!$G$5-'СЕТ СН'!$G$21</f>
        <v>4046.40161076</v>
      </c>
      <c r="Q49" s="36">
        <f>SUMIFS(СВЦЭМ!$D$39:$D$782,СВЦЭМ!$A$39:$A$782,$A49,СВЦЭМ!$B$39:$B$782,Q$47)+'СЕТ СН'!$G$11+СВЦЭМ!$D$10+'СЕТ СН'!$G$5-'СЕТ СН'!$G$21</f>
        <v>4033.6245058099998</v>
      </c>
      <c r="R49" s="36">
        <f>SUMIFS(СВЦЭМ!$D$39:$D$782,СВЦЭМ!$A$39:$A$782,$A49,СВЦЭМ!$B$39:$B$782,R$47)+'СЕТ СН'!$G$11+СВЦЭМ!$D$10+'СЕТ СН'!$G$5-'СЕТ СН'!$G$21</f>
        <v>4033.6714165499998</v>
      </c>
      <c r="S49" s="36">
        <f>SUMIFS(СВЦЭМ!$D$39:$D$782,СВЦЭМ!$A$39:$A$782,$A49,СВЦЭМ!$B$39:$B$782,S$47)+'СЕТ СН'!$G$11+СВЦЭМ!$D$10+'СЕТ СН'!$G$5-'СЕТ СН'!$G$21</f>
        <v>4032.5698936899998</v>
      </c>
      <c r="T49" s="36">
        <f>SUMIFS(СВЦЭМ!$D$39:$D$782,СВЦЭМ!$A$39:$A$782,$A49,СВЦЭМ!$B$39:$B$782,T$47)+'СЕТ СН'!$G$11+СВЦЭМ!$D$10+'СЕТ СН'!$G$5-'СЕТ СН'!$G$21</f>
        <v>4010.2238819200002</v>
      </c>
      <c r="U49" s="36">
        <f>SUMIFS(СВЦЭМ!$D$39:$D$782,СВЦЭМ!$A$39:$A$782,$A49,СВЦЭМ!$B$39:$B$782,U$47)+'СЕТ СН'!$G$11+СВЦЭМ!$D$10+'СЕТ СН'!$G$5-'СЕТ СН'!$G$21</f>
        <v>3968.87634058</v>
      </c>
      <c r="V49" s="36">
        <f>SUMIFS(СВЦЭМ!$D$39:$D$782,СВЦЭМ!$A$39:$A$782,$A49,СВЦЭМ!$B$39:$B$782,V$47)+'СЕТ СН'!$G$11+СВЦЭМ!$D$10+'СЕТ СН'!$G$5-'СЕТ СН'!$G$21</f>
        <v>3970.5418357199997</v>
      </c>
      <c r="W49" s="36">
        <f>SUMIFS(СВЦЭМ!$D$39:$D$782,СВЦЭМ!$A$39:$A$782,$A49,СВЦЭМ!$B$39:$B$782,W$47)+'СЕТ СН'!$G$11+СВЦЭМ!$D$10+'СЕТ СН'!$G$5-'СЕТ СН'!$G$21</f>
        <v>3950.2330372599999</v>
      </c>
      <c r="X49" s="36">
        <f>SUMIFS(СВЦЭМ!$D$39:$D$782,СВЦЭМ!$A$39:$A$782,$A49,СВЦЭМ!$B$39:$B$782,X$47)+'СЕТ СН'!$G$11+СВЦЭМ!$D$10+'СЕТ СН'!$G$5-'СЕТ СН'!$G$21</f>
        <v>3976.1825782999999</v>
      </c>
      <c r="Y49" s="36">
        <f>SUMIFS(СВЦЭМ!$D$39:$D$782,СВЦЭМ!$A$39:$A$782,$A49,СВЦЭМ!$B$39:$B$782,Y$47)+'СЕТ СН'!$G$11+СВЦЭМ!$D$10+'СЕТ СН'!$G$5-'СЕТ СН'!$G$21</f>
        <v>4004.5042365600002</v>
      </c>
    </row>
    <row r="50" spans="1:25" ht="15.75" x14ac:dyDescent="0.2">
      <c r="A50" s="35">
        <f t="shared" ref="A50:A77" si="1">A49+1</f>
        <v>44654</v>
      </c>
      <c r="B50" s="36">
        <f>SUMIFS(СВЦЭМ!$D$39:$D$782,СВЦЭМ!$A$39:$A$782,$A50,СВЦЭМ!$B$39:$B$782,B$47)+'СЕТ СН'!$G$11+СВЦЭМ!$D$10+'СЕТ СН'!$G$5-'СЕТ СН'!$G$21</f>
        <v>4002.9358098499997</v>
      </c>
      <c r="C50" s="36">
        <f>SUMIFS(СВЦЭМ!$D$39:$D$782,СВЦЭМ!$A$39:$A$782,$A50,СВЦЭМ!$B$39:$B$782,C$47)+'СЕТ СН'!$G$11+СВЦЭМ!$D$10+'СЕТ СН'!$G$5-'СЕТ СН'!$G$21</f>
        <v>3983.8018746299999</v>
      </c>
      <c r="D50" s="36">
        <f>SUMIFS(СВЦЭМ!$D$39:$D$782,СВЦЭМ!$A$39:$A$782,$A50,СВЦЭМ!$B$39:$B$782,D$47)+'СЕТ СН'!$G$11+СВЦЭМ!$D$10+'СЕТ СН'!$G$5-'СЕТ СН'!$G$21</f>
        <v>4011.95919035</v>
      </c>
      <c r="E50" s="36">
        <f>SUMIFS(СВЦЭМ!$D$39:$D$782,СВЦЭМ!$A$39:$A$782,$A50,СВЦЭМ!$B$39:$B$782,E$47)+'СЕТ СН'!$G$11+СВЦЭМ!$D$10+'СЕТ СН'!$G$5-'СЕТ СН'!$G$21</f>
        <v>4039.3901624199998</v>
      </c>
      <c r="F50" s="36">
        <f>SUMIFS(СВЦЭМ!$D$39:$D$782,СВЦЭМ!$A$39:$A$782,$A50,СВЦЭМ!$B$39:$B$782,F$47)+'СЕТ СН'!$G$11+СВЦЭМ!$D$10+'СЕТ СН'!$G$5-'СЕТ СН'!$G$21</f>
        <v>4022.5441804900001</v>
      </c>
      <c r="G50" s="36">
        <f>SUMIFS(СВЦЭМ!$D$39:$D$782,СВЦЭМ!$A$39:$A$782,$A50,СВЦЭМ!$B$39:$B$782,G$47)+'СЕТ СН'!$G$11+СВЦЭМ!$D$10+'СЕТ СН'!$G$5-'СЕТ СН'!$G$21</f>
        <v>4011.83191459</v>
      </c>
      <c r="H50" s="36">
        <f>SUMIFS(СВЦЭМ!$D$39:$D$782,СВЦЭМ!$A$39:$A$782,$A50,СВЦЭМ!$B$39:$B$782,H$47)+'СЕТ СН'!$G$11+СВЦЭМ!$D$10+'СЕТ СН'!$G$5-'СЕТ СН'!$G$21</f>
        <v>3994.4593851199998</v>
      </c>
      <c r="I50" s="36">
        <f>SUMIFS(СВЦЭМ!$D$39:$D$782,СВЦЭМ!$A$39:$A$782,$A50,СВЦЭМ!$B$39:$B$782,I$47)+'СЕТ СН'!$G$11+СВЦЭМ!$D$10+'СЕТ СН'!$G$5-'СЕТ СН'!$G$21</f>
        <v>3954.3719828599997</v>
      </c>
      <c r="J50" s="36">
        <f>SUMIFS(СВЦЭМ!$D$39:$D$782,СВЦЭМ!$A$39:$A$782,$A50,СВЦЭМ!$B$39:$B$782,J$47)+'СЕТ СН'!$G$11+СВЦЭМ!$D$10+'СЕТ СН'!$G$5-'СЕТ СН'!$G$21</f>
        <v>3906.0181149199998</v>
      </c>
      <c r="K50" s="36">
        <f>SUMIFS(СВЦЭМ!$D$39:$D$782,СВЦЭМ!$A$39:$A$782,$A50,СВЦЭМ!$B$39:$B$782,K$47)+'СЕТ СН'!$G$11+СВЦЭМ!$D$10+'СЕТ СН'!$G$5-'СЕТ СН'!$G$21</f>
        <v>3879.5249034899998</v>
      </c>
      <c r="L50" s="36">
        <f>SUMIFS(СВЦЭМ!$D$39:$D$782,СВЦЭМ!$A$39:$A$782,$A50,СВЦЭМ!$B$39:$B$782,L$47)+'СЕТ СН'!$G$11+СВЦЭМ!$D$10+'СЕТ СН'!$G$5-'СЕТ СН'!$G$21</f>
        <v>3906.8380920899999</v>
      </c>
      <c r="M50" s="36">
        <f>SUMIFS(СВЦЭМ!$D$39:$D$782,СВЦЭМ!$A$39:$A$782,$A50,СВЦЭМ!$B$39:$B$782,M$47)+'СЕТ СН'!$G$11+СВЦЭМ!$D$10+'СЕТ СН'!$G$5-'СЕТ СН'!$G$21</f>
        <v>3920.0213239699997</v>
      </c>
      <c r="N50" s="36">
        <f>SUMIFS(СВЦЭМ!$D$39:$D$782,СВЦЭМ!$A$39:$A$782,$A50,СВЦЭМ!$B$39:$B$782,N$47)+'СЕТ СН'!$G$11+СВЦЭМ!$D$10+'СЕТ СН'!$G$5-'СЕТ СН'!$G$21</f>
        <v>3932.4909384900002</v>
      </c>
      <c r="O50" s="36">
        <f>SUMIFS(СВЦЭМ!$D$39:$D$782,СВЦЭМ!$A$39:$A$782,$A50,СВЦЭМ!$B$39:$B$782,O$47)+'СЕТ СН'!$G$11+СВЦЭМ!$D$10+'СЕТ СН'!$G$5-'СЕТ СН'!$G$21</f>
        <v>3961.1140773500001</v>
      </c>
      <c r="P50" s="36">
        <f>SUMIFS(СВЦЭМ!$D$39:$D$782,СВЦЭМ!$A$39:$A$782,$A50,СВЦЭМ!$B$39:$B$782,P$47)+'СЕТ СН'!$G$11+СВЦЭМ!$D$10+'СЕТ СН'!$G$5-'СЕТ СН'!$G$21</f>
        <v>3973.7585167299999</v>
      </c>
      <c r="Q50" s="36">
        <f>SUMIFS(СВЦЭМ!$D$39:$D$782,СВЦЭМ!$A$39:$A$782,$A50,СВЦЭМ!$B$39:$B$782,Q$47)+'СЕТ СН'!$G$11+СВЦЭМ!$D$10+'СЕТ СН'!$G$5-'СЕТ СН'!$G$21</f>
        <v>3979.0102163399997</v>
      </c>
      <c r="R50" s="36">
        <f>SUMIFS(СВЦЭМ!$D$39:$D$782,СВЦЭМ!$A$39:$A$782,$A50,СВЦЭМ!$B$39:$B$782,R$47)+'СЕТ СН'!$G$11+СВЦЭМ!$D$10+'СЕТ СН'!$G$5-'СЕТ СН'!$G$21</f>
        <v>3966.4700918799999</v>
      </c>
      <c r="S50" s="36">
        <f>SUMIFS(СВЦЭМ!$D$39:$D$782,СВЦЭМ!$A$39:$A$782,$A50,СВЦЭМ!$B$39:$B$782,S$47)+'СЕТ СН'!$G$11+СВЦЭМ!$D$10+'СЕТ СН'!$G$5-'СЕТ СН'!$G$21</f>
        <v>3952.7964277599999</v>
      </c>
      <c r="T50" s="36">
        <f>SUMIFS(СВЦЭМ!$D$39:$D$782,СВЦЭМ!$A$39:$A$782,$A50,СВЦЭМ!$B$39:$B$782,T$47)+'СЕТ СН'!$G$11+СВЦЭМ!$D$10+'СЕТ СН'!$G$5-'СЕТ СН'!$G$21</f>
        <v>3914.7895530300002</v>
      </c>
      <c r="U50" s="36">
        <f>SUMIFS(СВЦЭМ!$D$39:$D$782,СВЦЭМ!$A$39:$A$782,$A50,СВЦЭМ!$B$39:$B$782,U$47)+'СЕТ СН'!$G$11+СВЦЭМ!$D$10+'СЕТ СН'!$G$5-'СЕТ СН'!$G$21</f>
        <v>3876.1879724599999</v>
      </c>
      <c r="V50" s="36">
        <f>SUMIFS(СВЦЭМ!$D$39:$D$782,СВЦЭМ!$A$39:$A$782,$A50,СВЦЭМ!$B$39:$B$782,V$47)+'СЕТ СН'!$G$11+СВЦЭМ!$D$10+'СЕТ СН'!$G$5-'СЕТ СН'!$G$21</f>
        <v>3891.9239012999997</v>
      </c>
      <c r="W50" s="36">
        <f>SUMIFS(СВЦЭМ!$D$39:$D$782,СВЦЭМ!$A$39:$A$782,$A50,СВЦЭМ!$B$39:$B$782,W$47)+'СЕТ СН'!$G$11+СВЦЭМ!$D$10+'СЕТ СН'!$G$5-'СЕТ СН'!$G$21</f>
        <v>3904.4540581299998</v>
      </c>
      <c r="X50" s="36">
        <f>SUMIFS(СВЦЭМ!$D$39:$D$782,СВЦЭМ!$A$39:$A$782,$A50,СВЦЭМ!$B$39:$B$782,X$47)+'СЕТ СН'!$G$11+СВЦЭМ!$D$10+'СЕТ СН'!$G$5-'СЕТ СН'!$G$21</f>
        <v>3924.91290407</v>
      </c>
      <c r="Y50" s="36">
        <f>SUMIFS(СВЦЭМ!$D$39:$D$782,СВЦЭМ!$A$39:$A$782,$A50,СВЦЭМ!$B$39:$B$782,Y$47)+'СЕТ СН'!$G$11+СВЦЭМ!$D$10+'СЕТ СН'!$G$5-'СЕТ СН'!$G$21</f>
        <v>3952.5460649500001</v>
      </c>
    </row>
    <row r="51" spans="1:25" ht="15.75" x14ac:dyDescent="0.2">
      <c r="A51" s="35">
        <f t="shared" si="1"/>
        <v>44655</v>
      </c>
      <c r="B51" s="36">
        <f>SUMIFS(СВЦЭМ!$D$39:$D$782,СВЦЭМ!$A$39:$A$782,$A51,СВЦЭМ!$B$39:$B$782,B$47)+'СЕТ СН'!$G$11+СВЦЭМ!$D$10+'СЕТ СН'!$G$5-'СЕТ СН'!$G$21</f>
        <v>3953.6985728099999</v>
      </c>
      <c r="C51" s="36">
        <f>SUMIFS(СВЦЭМ!$D$39:$D$782,СВЦЭМ!$A$39:$A$782,$A51,СВЦЭМ!$B$39:$B$782,C$47)+'СЕТ СН'!$G$11+СВЦЭМ!$D$10+'СЕТ СН'!$G$5-'СЕТ СН'!$G$21</f>
        <v>3956.0648357599998</v>
      </c>
      <c r="D51" s="36">
        <f>SUMIFS(СВЦЭМ!$D$39:$D$782,СВЦЭМ!$A$39:$A$782,$A51,СВЦЭМ!$B$39:$B$782,D$47)+'СЕТ СН'!$G$11+СВЦЭМ!$D$10+'СЕТ СН'!$G$5-'СЕТ СН'!$G$21</f>
        <v>3996.88727982</v>
      </c>
      <c r="E51" s="36">
        <f>SUMIFS(СВЦЭМ!$D$39:$D$782,СВЦЭМ!$A$39:$A$782,$A51,СВЦЭМ!$B$39:$B$782,E$47)+'СЕТ СН'!$G$11+СВЦЭМ!$D$10+'СЕТ СН'!$G$5-'СЕТ СН'!$G$21</f>
        <v>4007.6084718100001</v>
      </c>
      <c r="F51" s="36">
        <f>SUMIFS(СВЦЭМ!$D$39:$D$782,СВЦЭМ!$A$39:$A$782,$A51,СВЦЭМ!$B$39:$B$782,F$47)+'СЕТ СН'!$G$11+СВЦЭМ!$D$10+'СЕТ СН'!$G$5-'СЕТ СН'!$G$21</f>
        <v>4005.7444329</v>
      </c>
      <c r="G51" s="36">
        <f>SUMIFS(СВЦЭМ!$D$39:$D$782,СВЦЭМ!$A$39:$A$782,$A51,СВЦЭМ!$B$39:$B$782,G$47)+'СЕТ СН'!$G$11+СВЦЭМ!$D$10+'СЕТ СН'!$G$5-'СЕТ СН'!$G$21</f>
        <v>3995.8097993399997</v>
      </c>
      <c r="H51" s="36">
        <f>SUMIFS(СВЦЭМ!$D$39:$D$782,СВЦЭМ!$A$39:$A$782,$A51,СВЦЭМ!$B$39:$B$782,H$47)+'СЕТ СН'!$G$11+СВЦЭМ!$D$10+'СЕТ СН'!$G$5-'СЕТ СН'!$G$21</f>
        <v>3946.0200665900002</v>
      </c>
      <c r="I51" s="36">
        <f>SUMIFS(СВЦЭМ!$D$39:$D$782,СВЦЭМ!$A$39:$A$782,$A51,СВЦЭМ!$B$39:$B$782,I$47)+'СЕТ СН'!$G$11+СВЦЭМ!$D$10+'СЕТ СН'!$G$5-'СЕТ СН'!$G$21</f>
        <v>3918.3878917399998</v>
      </c>
      <c r="J51" s="36">
        <f>SUMIFS(СВЦЭМ!$D$39:$D$782,СВЦЭМ!$A$39:$A$782,$A51,СВЦЭМ!$B$39:$B$782,J$47)+'СЕТ СН'!$G$11+СВЦЭМ!$D$10+'СЕТ СН'!$G$5-'СЕТ СН'!$G$21</f>
        <v>3893.6211188299999</v>
      </c>
      <c r="K51" s="36">
        <f>SUMIFS(СВЦЭМ!$D$39:$D$782,СВЦЭМ!$A$39:$A$782,$A51,СВЦЭМ!$B$39:$B$782,K$47)+'СЕТ СН'!$G$11+СВЦЭМ!$D$10+'СЕТ СН'!$G$5-'СЕТ СН'!$G$21</f>
        <v>3906.34429783</v>
      </c>
      <c r="L51" s="36">
        <f>SUMIFS(СВЦЭМ!$D$39:$D$782,СВЦЭМ!$A$39:$A$782,$A51,СВЦЭМ!$B$39:$B$782,L$47)+'СЕТ СН'!$G$11+СВЦЭМ!$D$10+'СЕТ СН'!$G$5-'СЕТ СН'!$G$21</f>
        <v>3933.1490505399997</v>
      </c>
      <c r="M51" s="36">
        <f>SUMIFS(СВЦЭМ!$D$39:$D$782,СВЦЭМ!$A$39:$A$782,$A51,СВЦЭМ!$B$39:$B$782,M$47)+'СЕТ СН'!$G$11+СВЦЭМ!$D$10+'СЕТ СН'!$G$5-'СЕТ СН'!$G$21</f>
        <v>3911.73901647</v>
      </c>
      <c r="N51" s="36">
        <f>SUMIFS(СВЦЭМ!$D$39:$D$782,СВЦЭМ!$A$39:$A$782,$A51,СВЦЭМ!$B$39:$B$782,N$47)+'СЕТ СН'!$G$11+СВЦЭМ!$D$10+'СЕТ СН'!$G$5-'СЕТ СН'!$G$21</f>
        <v>3901.1760401699999</v>
      </c>
      <c r="O51" s="36">
        <f>SUMIFS(СВЦЭМ!$D$39:$D$782,СВЦЭМ!$A$39:$A$782,$A51,СВЦЭМ!$B$39:$B$782,O$47)+'СЕТ СН'!$G$11+СВЦЭМ!$D$10+'СЕТ СН'!$G$5-'СЕТ СН'!$G$21</f>
        <v>3924.329839</v>
      </c>
      <c r="P51" s="36">
        <f>SUMIFS(СВЦЭМ!$D$39:$D$782,СВЦЭМ!$A$39:$A$782,$A51,СВЦЭМ!$B$39:$B$782,P$47)+'СЕТ СН'!$G$11+СВЦЭМ!$D$10+'СЕТ СН'!$G$5-'СЕТ СН'!$G$21</f>
        <v>3944.1025849600001</v>
      </c>
      <c r="Q51" s="36">
        <f>SUMIFS(СВЦЭМ!$D$39:$D$782,СВЦЭМ!$A$39:$A$782,$A51,СВЦЭМ!$B$39:$B$782,Q$47)+'СЕТ СН'!$G$11+СВЦЭМ!$D$10+'СЕТ СН'!$G$5-'СЕТ СН'!$G$21</f>
        <v>3970.2159167199998</v>
      </c>
      <c r="R51" s="36">
        <f>SUMIFS(СВЦЭМ!$D$39:$D$782,СВЦЭМ!$A$39:$A$782,$A51,СВЦЭМ!$B$39:$B$782,R$47)+'СЕТ СН'!$G$11+СВЦЭМ!$D$10+'СЕТ СН'!$G$5-'СЕТ СН'!$G$21</f>
        <v>3954.68659703</v>
      </c>
      <c r="S51" s="36">
        <f>SUMIFS(СВЦЭМ!$D$39:$D$782,СВЦЭМ!$A$39:$A$782,$A51,СВЦЭМ!$B$39:$B$782,S$47)+'СЕТ СН'!$G$11+СВЦЭМ!$D$10+'СЕТ СН'!$G$5-'СЕТ СН'!$G$21</f>
        <v>3929.1467069</v>
      </c>
      <c r="T51" s="36">
        <f>SUMIFS(СВЦЭМ!$D$39:$D$782,СВЦЭМ!$A$39:$A$782,$A51,СВЦЭМ!$B$39:$B$782,T$47)+'СЕТ СН'!$G$11+СВЦЭМ!$D$10+'СЕТ СН'!$G$5-'СЕТ СН'!$G$21</f>
        <v>3888.6020437799998</v>
      </c>
      <c r="U51" s="36">
        <f>SUMIFS(СВЦЭМ!$D$39:$D$782,СВЦЭМ!$A$39:$A$782,$A51,СВЦЭМ!$B$39:$B$782,U$47)+'СЕТ СН'!$G$11+СВЦЭМ!$D$10+'СЕТ СН'!$G$5-'СЕТ СН'!$G$21</f>
        <v>3878.5523745700002</v>
      </c>
      <c r="V51" s="36">
        <f>SUMIFS(СВЦЭМ!$D$39:$D$782,СВЦЭМ!$A$39:$A$782,$A51,СВЦЭМ!$B$39:$B$782,V$47)+'СЕТ СН'!$G$11+СВЦЭМ!$D$10+'СЕТ СН'!$G$5-'СЕТ СН'!$G$21</f>
        <v>3887.9271841999998</v>
      </c>
      <c r="W51" s="36">
        <f>SUMIFS(СВЦЭМ!$D$39:$D$782,СВЦЭМ!$A$39:$A$782,$A51,СВЦЭМ!$B$39:$B$782,W$47)+'СЕТ СН'!$G$11+СВЦЭМ!$D$10+'СЕТ СН'!$G$5-'СЕТ СН'!$G$21</f>
        <v>3880.7762093299998</v>
      </c>
      <c r="X51" s="36">
        <f>SUMIFS(СВЦЭМ!$D$39:$D$782,СВЦЭМ!$A$39:$A$782,$A51,СВЦЭМ!$B$39:$B$782,X$47)+'СЕТ СН'!$G$11+СВЦЭМ!$D$10+'СЕТ СН'!$G$5-'СЕТ СН'!$G$21</f>
        <v>3903.7315232199999</v>
      </c>
      <c r="Y51" s="36">
        <f>SUMIFS(СВЦЭМ!$D$39:$D$782,СВЦЭМ!$A$39:$A$782,$A51,СВЦЭМ!$B$39:$B$782,Y$47)+'СЕТ СН'!$G$11+СВЦЭМ!$D$10+'СЕТ СН'!$G$5-'СЕТ СН'!$G$21</f>
        <v>3920.5363201599998</v>
      </c>
    </row>
    <row r="52" spans="1:25" ht="15.75" x14ac:dyDescent="0.2">
      <c r="A52" s="35">
        <f t="shared" si="1"/>
        <v>44656</v>
      </c>
      <c r="B52" s="36">
        <f>SUMIFS(СВЦЭМ!$D$39:$D$782,СВЦЭМ!$A$39:$A$782,$A52,СВЦЭМ!$B$39:$B$782,B$47)+'СЕТ СН'!$G$11+СВЦЭМ!$D$10+'СЕТ СН'!$G$5-'СЕТ СН'!$G$21</f>
        <v>4087.9558544800002</v>
      </c>
      <c r="C52" s="36">
        <f>SUMIFS(СВЦЭМ!$D$39:$D$782,СВЦЭМ!$A$39:$A$782,$A52,СВЦЭМ!$B$39:$B$782,C$47)+'СЕТ СН'!$G$11+СВЦЭМ!$D$10+'СЕТ СН'!$G$5-'СЕТ СН'!$G$21</f>
        <v>4087.2627364</v>
      </c>
      <c r="D52" s="36">
        <f>SUMIFS(СВЦЭМ!$D$39:$D$782,СВЦЭМ!$A$39:$A$782,$A52,СВЦЭМ!$B$39:$B$782,D$47)+'СЕТ СН'!$G$11+СВЦЭМ!$D$10+'СЕТ СН'!$G$5-'СЕТ СН'!$G$21</f>
        <v>4063.93749222</v>
      </c>
      <c r="E52" s="36">
        <f>SUMIFS(СВЦЭМ!$D$39:$D$782,СВЦЭМ!$A$39:$A$782,$A52,СВЦЭМ!$B$39:$B$782,E$47)+'СЕТ СН'!$G$11+СВЦЭМ!$D$10+'СЕТ СН'!$G$5-'СЕТ СН'!$G$21</f>
        <v>4049.5636172</v>
      </c>
      <c r="F52" s="36">
        <f>SUMIFS(СВЦЭМ!$D$39:$D$782,СВЦЭМ!$A$39:$A$782,$A52,СВЦЭМ!$B$39:$B$782,F$47)+'СЕТ СН'!$G$11+СВЦЭМ!$D$10+'СЕТ СН'!$G$5-'СЕТ СН'!$G$21</f>
        <v>4013.17814064</v>
      </c>
      <c r="G52" s="36">
        <f>SUMIFS(СВЦЭМ!$D$39:$D$782,СВЦЭМ!$A$39:$A$782,$A52,СВЦЭМ!$B$39:$B$782,G$47)+'СЕТ СН'!$G$11+СВЦЭМ!$D$10+'СЕТ СН'!$G$5-'СЕТ СН'!$G$21</f>
        <v>4025.3942044400001</v>
      </c>
      <c r="H52" s="36">
        <f>SUMIFS(СВЦЭМ!$D$39:$D$782,СВЦЭМ!$A$39:$A$782,$A52,СВЦЭМ!$B$39:$B$782,H$47)+'СЕТ СН'!$G$11+СВЦЭМ!$D$10+'СЕТ СН'!$G$5-'СЕТ СН'!$G$21</f>
        <v>3990.0658769199999</v>
      </c>
      <c r="I52" s="36">
        <f>SUMIFS(СВЦЭМ!$D$39:$D$782,СВЦЭМ!$A$39:$A$782,$A52,СВЦЭМ!$B$39:$B$782,I$47)+'СЕТ СН'!$G$11+СВЦЭМ!$D$10+'СЕТ СН'!$G$5-'СЕТ СН'!$G$21</f>
        <v>3852.8325978100002</v>
      </c>
      <c r="J52" s="36">
        <f>SUMIFS(СВЦЭМ!$D$39:$D$782,СВЦЭМ!$A$39:$A$782,$A52,СВЦЭМ!$B$39:$B$782,J$47)+'СЕТ СН'!$G$11+СВЦЭМ!$D$10+'СЕТ СН'!$G$5-'СЕТ СН'!$G$21</f>
        <v>3771.74900235</v>
      </c>
      <c r="K52" s="36">
        <f>SUMIFS(СВЦЭМ!$D$39:$D$782,СВЦЭМ!$A$39:$A$782,$A52,СВЦЭМ!$B$39:$B$782,K$47)+'СЕТ СН'!$G$11+СВЦЭМ!$D$10+'СЕТ СН'!$G$5-'СЕТ СН'!$G$21</f>
        <v>3779.8399922399999</v>
      </c>
      <c r="L52" s="36">
        <f>SUMIFS(СВЦЭМ!$D$39:$D$782,СВЦЭМ!$A$39:$A$782,$A52,СВЦЭМ!$B$39:$B$782,L$47)+'СЕТ СН'!$G$11+СВЦЭМ!$D$10+'СЕТ СН'!$G$5-'СЕТ СН'!$G$21</f>
        <v>3808.13115466</v>
      </c>
      <c r="M52" s="36">
        <f>SUMIFS(СВЦЭМ!$D$39:$D$782,СВЦЭМ!$A$39:$A$782,$A52,СВЦЭМ!$B$39:$B$782,M$47)+'СЕТ СН'!$G$11+СВЦЭМ!$D$10+'СЕТ СН'!$G$5-'СЕТ СН'!$G$21</f>
        <v>3887.50377862</v>
      </c>
      <c r="N52" s="36">
        <f>SUMIFS(СВЦЭМ!$D$39:$D$782,СВЦЭМ!$A$39:$A$782,$A52,СВЦЭМ!$B$39:$B$782,N$47)+'СЕТ СН'!$G$11+СВЦЭМ!$D$10+'СЕТ СН'!$G$5-'СЕТ СН'!$G$21</f>
        <v>3973.6244300500002</v>
      </c>
      <c r="O52" s="36">
        <f>SUMIFS(СВЦЭМ!$D$39:$D$782,СВЦЭМ!$A$39:$A$782,$A52,СВЦЭМ!$B$39:$B$782,O$47)+'СЕТ СН'!$G$11+СВЦЭМ!$D$10+'СЕТ СН'!$G$5-'СЕТ СН'!$G$21</f>
        <v>4043.1379741000001</v>
      </c>
      <c r="P52" s="36">
        <f>SUMIFS(СВЦЭМ!$D$39:$D$782,СВЦЭМ!$A$39:$A$782,$A52,СВЦЭМ!$B$39:$B$782,P$47)+'СЕТ СН'!$G$11+СВЦЭМ!$D$10+'СЕТ СН'!$G$5-'СЕТ СН'!$G$21</f>
        <v>4049.04864245</v>
      </c>
      <c r="Q52" s="36">
        <f>SUMIFS(СВЦЭМ!$D$39:$D$782,СВЦЭМ!$A$39:$A$782,$A52,СВЦЭМ!$B$39:$B$782,Q$47)+'СЕТ СН'!$G$11+СВЦЭМ!$D$10+'СЕТ СН'!$G$5-'СЕТ СН'!$G$21</f>
        <v>4015.7670901900001</v>
      </c>
      <c r="R52" s="36">
        <f>SUMIFS(СВЦЭМ!$D$39:$D$782,СВЦЭМ!$A$39:$A$782,$A52,СВЦЭМ!$B$39:$B$782,R$47)+'СЕТ СН'!$G$11+СВЦЭМ!$D$10+'СЕТ СН'!$G$5-'СЕТ СН'!$G$21</f>
        <v>3895.17531603</v>
      </c>
      <c r="S52" s="36">
        <f>SUMIFS(СВЦЭМ!$D$39:$D$782,СВЦЭМ!$A$39:$A$782,$A52,СВЦЭМ!$B$39:$B$782,S$47)+'СЕТ СН'!$G$11+СВЦЭМ!$D$10+'СЕТ СН'!$G$5-'СЕТ СН'!$G$21</f>
        <v>3811.9903914500001</v>
      </c>
      <c r="T52" s="36">
        <f>SUMIFS(СВЦЭМ!$D$39:$D$782,СВЦЭМ!$A$39:$A$782,$A52,СВЦЭМ!$B$39:$B$782,T$47)+'СЕТ СН'!$G$11+СВЦЭМ!$D$10+'СЕТ СН'!$G$5-'СЕТ СН'!$G$21</f>
        <v>3726.2766244599998</v>
      </c>
      <c r="U52" s="36">
        <f>SUMIFS(СВЦЭМ!$D$39:$D$782,СВЦЭМ!$A$39:$A$782,$A52,СВЦЭМ!$B$39:$B$782,U$47)+'СЕТ СН'!$G$11+СВЦЭМ!$D$10+'СЕТ СН'!$G$5-'СЕТ СН'!$G$21</f>
        <v>3706.91821901</v>
      </c>
      <c r="V52" s="36">
        <f>SUMIFS(СВЦЭМ!$D$39:$D$782,СВЦЭМ!$A$39:$A$782,$A52,СВЦЭМ!$B$39:$B$782,V$47)+'СЕТ СН'!$G$11+СВЦЭМ!$D$10+'СЕТ СН'!$G$5-'СЕТ СН'!$G$21</f>
        <v>3699.84854365</v>
      </c>
      <c r="W52" s="36">
        <f>SUMIFS(СВЦЭМ!$D$39:$D$782,СВЦЭМ!$A$39:$A$782,$A52,СВЦЭМ!$B$39:$B$782,W$47)+'СЕТ СН'!$G$11+СВЦЭМ!$D$10+'СЕТ СН'!$G$5-'СЕТ СН'!$G$21</f>
        <v>3693.2078650900003</v>
      </c>
      <c r="X52" s="36">
        <f>SUMIFS(СВЦЭМ!$D$39:$D$782,СВЦЭМ!$A$39:$A$782,$A52,СВЦЭМ!$B$39:$B$782,X$47)+'СЕТ СН'!$G$11+СВЦЭМ!$D$10+'СЕТ СН'!$G$5-'СЕТ СН'!$G$21</f>
        <v>3715.4822952499999</v>
      </c>
      <c r="Y52" s="36">
        <f>SUMIFS(СВЦЭМ!$D$39:$D$782,СВЦЭМ!$A$39:$A$782,$A52,СВЦЭМ!$B$39:$B$782,Y$47)+'СЕТ СН'!$G$11+СВЦЭМ!$D$10+'СЕТ СН'!$G$5-'СЕТ СН'!$G$21</f>
        <v>3746.45180476</v>
      </c>
    </row>
    <row r="53" spans="1:25" ht="15.75" x14ac:dyDescent="0.2">
      <c r="A53" s="35">
        <f t="shared" si="1"/>
        <v>44657</v>
      </c>
      <c r="B53" s="36">
        <f>SUMIFS(СВЦЭМ!$D$39:$D$782,СВЦЭМ!$A$39:$A$782,$A53,СВЦЭМ!$B$39:$B$782,B$47)+'СЕТ СН'!$G$11+СВЦЭМ!$D$10+'СЕТ СН'!$G$5-'СЕТ СН'!$G$21</f>
        <v>4062.3573784700002</v>
      </c>
      <c r="C53" s="36">
        <f>SUMIFS(СВЦЭМ!$D$39:$D$782,СВЦЭМ!$A$39:$A$782,$A53,СВЦЭМ!$B$39:$B$782,C$47)+'СЕТ СН'!$G$11+СВЦЭМ!$D$10+'СЕТ СН'!$G$5-'СЕТ СН'!$G$21</f>
        <v>4052.0070662600001</v>
      </c>
      <c r="D53" s="36">
        <f>SUMIFS(СВЦЭМ!$D$39:$D$782,СВЦЭМ!$A$39:$A$782,$A53,СВЦЭМ!$B$39:$B$782,D$47)+'СЕТ СН'!$G$11+СВЦЭМ!$D$10+'СЕТ СН'!$G$5-'СЕТ СН'!$G$21</f>
        <v>4063.3916755</v>
      </c>
      <c r="E53" s="36">
        <f>SUMIFS(СВЦЭМ!$D$39:$D$782,СВЦЭМ!$A$39:$A$782,$A53,СВЦЭМ!$B$39:$B$782,E$47)+'СЕТ СН'!$G$11+СВЦЭМ!$D$10+'СЕТ СН'!$G$5-'СЕТ СН'!$G$21</f>
        <v>4060.2249617799998</v>
      </c>
      <c r="F53" s="36">
        <f>SUMIFS(СВЦЭМ!$D$39:$D$782,СВЦЭМ!$A$39:$A$782,$A53,СВЦЭМ!$B$39:$B$782,F$47)+'СЕТ СН'!$G$11+СВЦЭМ!$D$10+'СЕТ СН'!$G$5-'СЕТ СН'!$G$21</f>
        <v>4047.01676524</v>
      </c>
      <c r="G53" s="36">
        <f>SUMIFS(СВЦЭМ!$D$39:$D$782,СВЦЭМ!$A$39:$A$782,$A53,СВЦЭМ!$B$39:$B$782,G$47)+'СЕТ СН'!$G$11+СВЦЭМ!$D$10+'СЕТ СН'!$G$5-'СЕТ СН'!$G$21</f>
        <v>4032.4053011400001</v>
      </c>
      <c r="H53" s="36">
        <f>SUMIFS(СВЦЭМ!$D$39:$D$782,СВЦЭМ!$A$39:$A$782,$A53,СВЦЭМ!$B$39:$B$782,H$47)+'СЕТ СН'!$G$11+СВЦЭМ!$D$10+'СЕТ СН'!$G$5-'СЕТ СН'!$G$21</f>
        <v>3973.6231414200001</v>
      </c>
      <c r="I53" s="36">
        <f>SUMIFS(СВЦЭМ!$D$39:$D$782,СВЦЭМ!$A$39:$A$782,$A53,СВЦЭМ!$B$39:$B$782,I$47)+'СЕТ СН'!$G$11+СВЦЭМ!$D$10+'СЕТ СН'!$G$5-'СЕТ СН'!$G$21</f>
        <v>3937.73676303</v>
      </c>
      <c r="J53" s="36">
        <f>SUMIFS(СВЦЭМ!$D$39:$D$782,СВЦЭМ!$A$39:$A$782,$A53,СВЦЭМ!$B$39:$B$782,J$47)+'СЕТ СН'!$G$11+СВЦЭМ!$D$10+'СЕТ СН'!$G$5-'СЕТ СН'!$G$21</f>
        <v>3964.9224547599997</v>
      </c>
      <c r="K53" s="36">
        <f>SUMIFS(СВЦЭМ!$D$39:$D$782,СВЦЭМ!$A$39:$A$782,$A53,СВЦЭМ!$B$39:$B$782,K$47)+'СЕТ СН'!$G$11+СВЦЭМ!$D$10+'СЕТ СН'!$G$5-'СЕТ СН'!$G$21</f>
        <v>3976.0259947899999</v>
      </c>
      <c r="L53" s="36">
        <f>SUMIFS(СВЦЭМ!$D$39:$D$782,СВЦЭМ!$A$39:$A$782,$A53,СВЦЭМ!$B$39:$B$782,L$47)+'СЕТ СН'!$G$11+СВЦЭМ!$D$10+'СЕТ СН'!$G$5-'СЕТ СН'!$G$21</f>
        <v>4001.1869026099998</v>
      </c>
      <c r="M53" s="36">
        <f>SUMIFS(СВЦЭМ!$D$39:$D$782,СВЦЭМ!$A$39:$A$782,$A53,СВЦЭМ!$B$39:$B$782,M$47)+'СЕТ СН'!$G$11+СВЦЭМ!$D$10+'СЕТ СН'!$G$5-'СЕТ СН'!$G$21</f>
        <v>3991.2248702400002</v>
      </c>
      <c r="N53" s="36">
        <f>SUMIFS(СВЦЭМ!$D$39:$D$782,СВЦЭМ!$A$39:$A$782,$A53,СВЦЭМ!$B$39:$B$782,N$47)+'СЕТ СН'!$G$11+СВЦЭМ!$D$10+'СЕТ СН'!$G$5-'СЕТ СН'!$G$21</f>
        <v>3968.5386581799999</v>
      </c>
      <c r="O53" s="36">
        <f>SUMIFS(СВЦЭМ!$D$39:$D$782,СВЦЭМ!$A$39:$A$782,$A53,СВЦЭМ!$B$39:$B$782,O$47)+'СЕТ СН'!$G$11+СВЦЭМ!$D$10+'СЕТ СН'!$G$5-'СЕТ СН'!$G$21</f>
        <v>4040.5434092199998</v>
      </c>
      <c r="P53" s="36">
        <f>SUMIFS(СВЦЭМ!$D$39:$D$782,СВЦЭМ!$A$39:$A$782,$A53,СВЦЭМ!$B$39:$B$782,P$47)+'СЕТ СН'!$G$11+СВЦЭМ!$D$10+'СЕТ СН'!$G$5-'СЕТ СН'!$G$21</f>
        <v>4043.4461913699997</v>
      </c>
      <c r="Q53" s="36">
        <f>SUMIFS(СВЦЭМ!$D$39:$D$782,СВЦЭМ!$A$39:$A$782,$A53,СВЦЭМ!$B$39:$B$782,Q$47)+'СЕТ СН'!$G$11+СВЦЭМ!$D$10+'СЕТ СН'!$G$5-'СЕТ СН'!$G$21</f>
        <v>4027.6398883000002</v>
      </c>
      <c r="R53" s="36">
        <f>SUMIFS(СВЦЭМ!$D$39:$D$782,СВЦЭМ!$A$39:$A$782,$A53,СВЦЭМ!$B$39:$B$782,R$47)+'СЕТ СН'!$G$11+СВЦЭМ!$D$10+'СЕТ СН'!$G$5-'СЕТ СН'!$G$21</f>
        <v>3996.3019293500001</v>
      </c>
      <c r="S53" s="36">
        <f>SUMIFS(СВЦЭМ!$D$39:$D$782,СВЦЭМ!$A$39:$A$782,$A53,СВЦЭМ!$B$39:$B$782,S$47)+'СЕТ СН'!$G$11+СВЦЭМ!$D$10+'СЕТ СН'!$G$5-'СЕТ СН'!$G$21</f>
        <v>3991.7368359800003</v>
      </c>
      <c r="T53" s="36">
        <f>SUMIFS(СВЦЭМ!$D$39:$D$782,СВЦЭМ!$A$39:$A$782,$A53,СВЦЭМ!$B$39:$B$782,T$47)+'СЕТ СН'!$G$11+СВЦЭМ!$D$10+'СЕТ СН'!$G$5-'СЕТ СН'!$G$21</f>
        <v>4022.6872435499999</v>
      </c>
      <c r="U53" s="36">
        <f>SUMIFS(СВЦЭМ!$D$39:$D$782,СВЦЭМ!$A$39:$A$782,$A53,СВЦЭМ!$B$39:$B$782,U$47)+'СЕТ СН'!$G$11+СВЦЭМ!$D$10+'СЕТ СН'!$G$5-'СЕТ СН'!$G$21</f>
        <v>3965.4598591599997</v>
      </c>
      <c r="V53" s="36">
        <f>SUMIFS(СВЦЭМ!$D$39:$D$782,СВЦЭМ!$A$39:$A$782,$A53,СВЦЭМ!$B$39:$B$782,V$47)+'СЕТ СН'!$G$11+СВЦЭМ!$D$10+'СЕТ СН'!$G$5-'СЕТ СН'!$G$21</f>
        <v>3936.3122335099997</v>
      </c>
      <c r="W53" s="36">
        <f>SUMIFS(СВЦЭМ!$D$39:$D$782,СВЦЭМ!$A$39:$A$782,$A53,СВЦЭМ!$B$39:$B$782,W$47)+'СЕТ СН'!$G$11+СВЦЭМ!$D$10+'СЕТ СН'!$G$5-'СЕТ СН'!$G$21</f>
        <v>3915.90445589</v>
      </c>
      <c r="X53" s="36">
        <f>SUMIFS(СВЦЭМ!$D$39:$D$782,СВЦЭМ!$A$39:$A$782,$A53,СВЦЭМ!$B$39:$B$782,X$47)+'СЕТ СН'!$G$11+СВЦЭМ!$D$10+'СЕТ СН'!$G$5-'СЕТ СН'!$G$21</f>
        <v>3951.3920889700003</v>
      </c>
      <c r="Y53" s="36">
        <f>SUMIFS(СВЦЭМ!$D$39:$D$782,СВЦЭМ!$A$39:$A$782,$A53,СВЦЭМ!$B$39:$B$782,Y$47)+'СЕТ СН'!$G$11+СВЦЭМ!$D$10+'СЕТ СН'!$G$5-'СЕТ СН'!$G$21</f>
        <v>4012.5217619799996</v>
      </c>
    </row>
    <row r="54" spans="1:25" ht="15.75" x14ac:dyDescent="0.2">
      <c r="A54" s="35">
        <f t="shared" si="1"/>
        <v>44658</v>
      </c>
      <c r="B54" s="36">
        <f>SUMIFS(СВЦЭМ!$D$39:$D$782,СВЦЭМ!$A$39:$A$782,$A54,СВЦЭМ!$B$39:$B$782,B$47)+'СЕТ СН'!$G$11+СВЦЭМ!$D$10+'СЕТ СН'!$G$5-'СЕТ СН'!$G$21</f>
        <v>4039.7426000400001</v>
      </c>
      <c r="C54" s="36">
        <f>SUMIFS(СВЦЭМ!$D$39:$D$782,СВЦЭМ!$A$39:$A$782,$A54,СВЦЭМ!$B$39:$B$782,C$47)+'СЕТ СН'!$G$11+СВЦЭМ!$D$10+'СЕТ СН'!$G$5-'СЕТ СН'!$G$21</f>
        <v>4038.4236962300001</v>
      </c>
      <c r="D54" s="36">
        <f>SUMIFS(СВЦЭМ!$D$39:$D$782,СВЦЭМ!$A$39:$A$782,$A54,СВЦЭМ!$B$39:$B$782,D$47)+'СЕТ СН'!$G$11+СВЦЭМ!$D$10+'СЕТ СН'!$G$5-'СЕТ СН'!$G$21</f>
        <v>3979.1681327699998</v>
      </c>
      <c r="E54" s="36">
        <f>SUMIFS(СВЦЭМ!$D$39:$D$782,СВЦЭМ!$A$39:$A$782,$A54,СВЦЭМ!$B$39:$B$782,E$47)+'СЕТ СН'!$G$11+СВЦЭМ!$D$10+'СЕТ СН'!$G$5-'СЕТ СН'!$G$21</f>
        <v>3946.7238892</v>
      </c>
      <c r="F54" s="36">
        <f>SUMIFS(СВЦЭМ!$D$39:$D$782,СВЦЭМ!$A$39:$A$782,$A54,СВЦЭМ!$B$39:$B$782,F$47)+'СЕТ СН'!$G$11+СВЦЭМ!$D$10+'СЕТ СН'!$G$5-'СЕТ СН'!$G$21</f>
        <v>3955.2949054399996</v>
      </c>
      <c r="G54" s="36">
        <f>SUMIFS(СВЦЭМ!$D$39:$D$782,СВЦЭМ!$A$39:$A$782,$A54,СВЦЭМ!$B$39:$B$782,G$47)+'СЕТ СН'!$G$11+СВЦЭМ!$D$10+'СЕТ СН'!$G$5-'СЕТ СН'!$G$21</f>
        <v>3968.6669763700002</v>
      </c>
      <c r="H54" s="36">
        <f>SUMIFS(СВЦЭМ!$D$39:$D$782,СВЦЭМ!$A$39:$A$782,$A54,СВЦЭМ!$B$39:$B$782,H$47)+'СЕТ СН'!$G$11+СВЦЭМ!$D$10+'СЕТ СН'!$G$5-'СЕТ СН'!$G$21</f>
        <v>3956.87850398</v>
      </c>
      <c r="I54" s="36">
        <f>SUMIFS(СВЦЭМ!$D$39:$D$782,СВЦЭМ!$A$39:$A$782,$A54,СВЦЭМ!$B$39:$B$782,I$47)+'СЕТ СН'!$G$11+СВЦЭМ!$D$10+'СЕТ СН'!$G$5-'СЕТ СН'!$G$21</f>
        <v>3943.22162471</v>
      </c>
      <c r="J54" s="36">
        <f>SUMIFS(СВЦЭМ!$D$39:$D$782,СВЦЭМ!$A$39:$A$782,$A54,СВЦЭМ!$B$39:$B$782,J$47)+'СЕТ СН'!$G$11+СВЦЭМ!$D$10+'СЕТ СН'!$G$5-'СЕТ СН'!$G$21</f>
        <v>3948.2922103800001</v>
      </c>
      <c r="K54" s="36">
        <f>SUMIFS(СВЦЭМ!$D$39:$D$782,СВЦЭМ!$A$39:$A$782,$A54,СВЦЭМ!$B$39:$B$782,K$47)+'СЕТ СН'!$G$11+СВЦЭМ!$D$10+'СЕТ СН'!$G$5-'СЕТ СН'!$G$21</f>
        <v>3957.7183072299999</v>
      </c>
      <c r="L54" s="36">
        <f>SUMIFS(СВЦЭМ!$D$39:$D$782,СВЦЭМ!$A$39:$A$782,$A54,СВЦЭМ!$B$39:$B$782,L$47)+'СЕТ СН'!$G$11+СВЦЭМ!$D$10+'СЕТ СН'!$G$5-'СЕТ СН'!$G$21</f>
        <v>3927.3861974199999</v>
      </c>
      <c r="M54" s="36">
        <f>SUMIFS(СВЦЭМ!$D$39:$D$782,СВЦЭМ!$A$39:$A$782,$A54,СВЦЭМ!$B$39:$B$782,M$47)+'СЕТ СН'!$G$11+СВЦЭМ!$D$10+'СЕТ СН'!$G$5-'СЕТ СН'!$G$21</f>
        <v>3942.6798463300001</v>
      </c>
      <c r="N54" s="36">
        <f>SUMIFS(СВЦЭМ!$D$39:$D$782,СВЦЭМ!$A$39:$A$782,$A54,СВЦЭМ!$B$39:$B$782,N$47)+'СЕТ СН'!$G$11+СВЦЭМ!$D$10+'СЕТ СН'!$G$5-'СЕТ СН'!$G$21</f>
        <v>3897.9978616500002</v>
      </c>
      <c r="O54" s="36">
        <f>SUMIFS(СВЦЭМ!$D$39:$D$782,СВЦЭМ!$A$39:$A$782,$A54,СВЦЭМ!$B$39:$B$782,O$47)+'СЕТ СН'!$G$11+СВЦЭМ!$D$10+'СЕТ СН'!$G$5-'СЕТ СН'!$G$21</f>
        <v>3873.0397183599998</v>
      </c>
      <c r="P54" s="36">
        <f>SUMIFS(СВЦЭМ!$D$39:$D$782,СВЦЭМ!$A$39:$A$782,$A54,СВЦЭМ!$B$39:$B$782,P$47)+'СЕТ СН'!$G$11+СВЦЭМ!$D$10+'СЕТ СН'!$G$5-'СЕТ СН'!$G$21</f>
        <v>3849.0143505599999</v>
      </c>
      <c r="Q54" s="36">
        <f>SUMIFS(СВЦЭМ!$D$39:$D$782,СВЦЭМ!$A$39:$A$782,$A54,СВЦЭМ!$B$39:$B$782,Q$47)+'СЕТ СН'!$G$11+СВЦЭМ!$D$10+'СЕТ СН'!$G$5-'СЕТ СН'!$G$21</f>
        <v>3861.3060395100001</v>
      </c>
      <c r="R54" s="36">
        <f>SUMIFS(СВЦЭМ!$D$39:$D$782,СВЦЭМ!$A$39:$A$782,$A54,СВЦЭМ!$B$39:$B$782,R$47)+'СЕТ СН'!$G$11+СВЦЭМ!$D$10+'СЕТ СН'!$G$5-'СЕТ СН'!$G$21</f>
        <v>3918.9098442499999</v>
      </c>
      <c r="S54" s="36">
        <f>SUMIFS(СВЦЭМ!$D$39:$D$782,СВЦЭМ!$A$39:$A$782,$A54,СВЦЭМ!$B$39:$B$782,S$47)+'СЕТ СН'!$G$11+СВЦЭМ!$D$10+'СЕТ СН'!$G$5-'СЕТ СН'!$G$21</f>
        <v>3913.6629332699999</v>
      </c>
      <c r="T54" s="36">
        <f>SUMIFS(СВЦЭМ!$D$39:$D$782,СВЦЭМ!$A$39:$A$782,$A54,СВЦЭМ!$B$39:$B$782,T$47)+'СЕТ СН'!$G$11+СВЦЭМ!$D$10+'СЕТ СН'!$G$5-'СЕТ СН'!$G$21</f>
        <v>3899.62138134</v>
      </c>
      <c r="U54" s="36">
        <f>SUMIFS(СВЦЭМ!$D$39:$D$782,СВЦЭМ!$A$39:$A$782,$A54,СВЦЭМ!$B$39:$B$782,U$47)+'СЕТ СН'!$G$11+СВЦЭМ!$D$10+'СЕТ СН'!$G$5-'СЕТ СН'!$G$21</f>
        <v>3897.1805316</v>
      </c>
      <c r="V54" s="36">
        <f>SUMIFS(СВЦЭМ!$D$39:$D$782,СВЦЭМ!$A$39:$A$782,$A54,СВЦЭМ!$B$39:$B$782,V$47)+'СЕТ СН'!$G$11+СВЦЭМ!$D$10+'СЕТ СН'!$G$5-'СЕТ СН'!$G$21</f>
        <v>3889.95141165</v>
      </c>
      <c r="W54" s="36">
        <f>SUMIFS(СВЦЭМ!$D$39:$D$782,СВЦЭМ!$A$39:$A$782,$A54,СВЦЭМ!$B$39:$B$782,W$47)+'СЕТ СН'!$G$11+СВЦЭМ!$D$10+'СЕТ СН'!$G$5-'СЕТ СН'!$G$21</f>
        <v>3883.5652903299997</v>
      </c>
      <c r="X54" s="36">
        <f>SUMIFS(СВЦЭМ!$D$39:$D$782,СВЦЭМ!$A$39:$A$782,$A54,СВЦЭМ!$B$39:$B$782,X$47)+'СЕТ СН'!$G$11+СВЦЭМ!$D$10+'СЕТ СН'!$G$5-'СЕТ СН'!$G$21</f>
        <v>3953.93420341</v>
      </c>
      <c r="Y54" s="36">
        <f>SUMIFS(СВЦЭМ!$D$39:$D$782,СВЦЭМ!$A$39:$A$782,$A54,СВЦЭМ!$B$39:$B$782,Y$47)+'СЕТ СН'!$G$11+СВЦЭМ!$D$10+'СЕТ СН'!$G$5-'СЕТ СН'!$G$21</f>
        <v>3983.2526967200001</v>
      </c>
    </row>
    <row r="55" spans="1:25" ht="15.75" x14ac:dyDescent="0.2">
      <c r="A55" s="35">
        <f t="shared" si="1"/>
        <v>44659</v>
      </c>
      <c r="B55" s="36">
        <f>SUMIFS(СВЦЭМ!$D$39:$D$782,СВЦЭМ!$A$39:$A$782,$A55,СВЦЭМ!$B$39:$B$782,B$47)+'СЕТ СН'!$G$11+СВЦЭМ!$D$10+'СЕТ СН'!$G$5-'СЕТ СН'!$G$21</f>
        <v>3876.9382297399998</v>
      </c>
      <c r="C55" s="36">
        <f>SUMIFS(СВЦЭМ!$D$39:$D$782,СВЦЭМ!$A$39:$A$782,$A55,СВЦЭМ!$B$39:$B$782,C$47)+'СЕТ СН'!$G$11+СВЦЭМ!$D$10+'СЕТ СН'!$G$5-'СЕТ СН'!$G$21</f>
        <v>3870.68726204</v>
      </c>
      <c r="D55" s="36">
        <f>SUMIFS(СВЦЭМ!$D$39:$D$782,СВЦЭМ!$A$39:$A$782,$A55,СВЦЭМ!$B$39:$B$782,D$47)+'СЕТ СН'!$G$11+СВЦЭМ!$D$10+'СЕТ СН'!$G$5-'СЕТ СН'!$G$21</f>
        <v>3890.4816788999997</v>
      </c>
      <c r="E55" s="36">
        <f>SUMIFS(СВЦЭМ!$D$39:$D$782,СВЦЭМ!$A$39:$A$782,$A55,СВЦЭМ!$B$39:$B$782,E$47)+'СЕТ СН'!$G$11+СВЦЭМ!$D$10+'СЕТ СН'!$G$5-'СЕТ СН'!$G$21</f>
        <v>3928.60639145</v>
      </c>
      <c r="F55" s="36">
        <f>SUMIFS(СВЦЭМ!$D$39:$D$782,СВЦЭМ!$A$39:$A$782,$A55,СВЦЭМ!$B$39:$B$782,F$47)+'СЕТ СН'!$G$11+СВЦЭМ!$D$10+'СЕТ СН'!$G$5-'СЕТ СН'!$G$21</f>
        <v>3925.5156786999996</v>
      </c>
      <c r="G55" s="36">
        <f>SUMIFS(СВЦЭМ!$D$39:$D$782,СВЦЭМ!$A$39:$A$782,$A55,СВЦЭМ!$B$39:$B$782,G$47)+'СЕТ СН'!$G$11+СВЦЭМ!$D$10+'СЕТ СН'!$G$5-'СЕТ СН'!$G$21</f>
        <v>3908.9944781899999</v>
      </c>
      <c r="H55" s="36">
        <f>SUMIFS(СВЦЭМ!$D$39:$D$782,СВЦЭМ!$A$39:$A$782,$A55,СВЦЭМ!$B$39:$B$782,H$47)+'СЕТ СН'!$G$11+СВЦЭМ!$D$10+'СЕТ СН'!$G$5-'СЕТ СН'!$G$21</f>
        <v>3856.2333028100002</v>
      </c>
      <c r="I55" s="36">
        <f>SUMIFS(СВЦЭМ!$D$39:$D$782,СВЦЭМ!$A$39:$A$782,$A55,СВЦЭМ!$B$39:$B$782,I$47)+'СЕТ СН'!$G$11+СВЦЭМ!$D$10+'СЕТ СН'!$G$5-'СЕТ СН'!$G$21</f>
        <v>3825.2935404099999</v>
      </c>
      <c r="J55" s="36">
        <f>SUMIFS(СВЦЭМ!$D$39:$D$782,СВЦЭМ!$A$39:$A$782,$A55,СВЦЭМ!$B$39:$B$782,J$47)+'СЕТ СН'!$G$11+СВЦЭМ!$D$10+'СЕТ СН'!$G$5-'СЕТ СН'!$G$21</f>
        <v>3832.3104986199996</v>
      </c>
      <c r="K55" s="36">
        <f>SUMIFS(СВЦЭМ!$D$39:$D$782,СВЦЭМ!$A$39:$A$782,$A55,СВЦЭМ!$B$39:$B$782,K$47)+'СЕТ СН'!$G$11+СВЦЭМ!$D$10+'СЕТ СН'!$G$5-'СЕТ СН'!$G$21</f>
        <v>3833.2463611000003</v>
      </c>
      <c r="L55" s="36">
        <f>SUMIFS(СВЦЭМ!$D$39:$D$782,СВЦЭМ!$A$39:$A$782,$A55,СВЦЭМ!$B$39:$B$782,L$47)+'СЕТ СН'!$G$11+СВЦЭМ!$D$10+'СЕТ СН'!$G$5-'СЕТ СН'!$G$21</f>
        <v>3835.3740320899997</v>
      </c>
      <c r="M55" s="36">
        <f>SUMIFS(СВЦЭМ!$D$39:$D$782,СВЦЭМ!$A$39:$A$782,$A55,СВЦЭМ!$B$39:$B$782,M$47)+'СЕТ СН'!$G$11+СВЦЭМ!$D$10+'СЕТ СН'!$G$5-'СЕТ СН'!$G$21</f>
        <v>3827.7645587799998</v>
      </c>
      <c r="N55" s="36">
        <f>SUMIFS(СВЦЭМ!$D$39:$D$782,СВЦЭМ!$A$39:$A$782,$A55,СВЦЭМ!$B$39:$B$782,N$47)+'СЕТ СН'!$G$11+СВЦЭМ!$D$10+'СЕТ СН'!$G$5-'СЕТ СН'!$G$21</f>
        <v>3831.4086838599997</v>
      </c>
      <c r="O55" s="36">
        <f>SUMIFS(СВЦЭМ!$D$39:$D$782,СВЦЭМ!$A$39:$A$782,$A55,СВЦЭМ!$B$39:$B$782,O$47)+'СЕТ СН'!$G$11+СВЦЭМ!$D$10+'СЕТ СН'!$G$5-'СЕТ СН'!$G$21</f>
        <v>3876.3681835299999</v>
      </c>
      <c r="P55" s="36">
        <f>SUMIFS(СВЦЭМ!$D$39:$D$782,СВЦЭМ!$A$39:$A$782,$A55,СВЦЭМ!$B$39:$B$782,P$47)+'СЕТ СН'!$G$11+СВЦЭМ!$D$10+'СЕТ СН'!$G$5-'СЕТ СН'!$G$21</f>
        <v>3896.4907021399999</v>
      </c>
      <c r="Q55" s="36">
        <f>SUMIFS(СВЦЭМ!$D$39:$D$782,СВЦЭМ!$A$39:$A$782,$A55,СВЦЭМ!$B$39:$B$782,Q$47)+'СЕТ СН'!$G$11+СВЦЭМ!$D$10+'СЕТ СН'!$G$5-'СЕТ СН'!$G$21</f>
        <v>3902.5586808799999</v>
      </c>
      <c r="R55" s="36">
        <f>SUMIFS(СВЦЭМ!$D$39:$D$782,СВЦЭМ!$A$39:$A$782,$A55,СВЦЭМ!$B$39:$B$782,R$47)+'СЕТ СН'!$G$11+СВЦЭМ!$D$10+'СЕТ СН'!$G$5-'СЕТ СН'!$G$21</f>
        <v>3897.7166011199997</v>
      </c>
      <c r="S55" s="36">
        <f>SUMIFS(СВЦЭМ!$D$39:$D$782,СВЦЭМ!$A$39:$A$782,$A55,СВЦЭМ!$B$39:$B$782,S$47)+'СЕТ СН'!$G$11+СВЦЭМ!$D$10+'СЕТ СН'!$G$5-'СЕТ СН'!$G$21</f>
        <v>3899.2684242599998</v>
      </c>
      <c r="T55" s="36">
        <f>SUMIFS(СВЦЭМ!$D$39:$D$782,СВЦЭМ!$A$39:$A$782,$A55,СВЦЭМ!$B$39:$B$782,T$47)+'СЕТ СН'!$G$11+СВЦЭМ!$D$10+'СЕТ СН'!$G$5-'СЕТ СН'!$G$21</f>
        <v>3874.51019507</v>
      </c>
      <c r="U55" s="36">
        <f>SUMIFS(СВЦЭМ!$D$39:$D$782,СВЦЭМ!$A$39:$A$782,$A55,СВЦЭМ!$B$39:$B$782,U$47)+'СЕТ СН'!$G$11+СВЦЭМ!$D$10+'СЕТ СН'!$G$5-'СЕТ СН'!$G$21</f>
        <v>3840.6074603699999</v>
      </c>
      <c r="V55" s="36">
        <f>SUMIFS(СВЦЭМ!$D$39:$D$782,СВЦЭМ!$A$39:$A$782,$A55,СВЦЭМ!$B$39:$B$782,V$47)+'СЕТ СН'!$G$11+СВЦЭМ!$D$10+'СЕТ СН'!$G$5-'СЕТ СН'!$G$21</f>
        <v>3848.4318595699997</v>
      </c>
      <c r="W55" s="36">
        <f>SUMIFS(СВЦЭМ!$D$39:$D$782,СВЦЭМ!$A$39:$A$782,$A55,СВЦЭМ!$B$39:$B$782,W$47)+'СЕТ СН'!$G$11+СВЦЭМ!$D$10+'СЕТ СН'!$G$5-'СЕТ СН'!$G$21</f>
        <v>3840.6994367999996</v>
      </c>
      <c r="X55" s="36">
        <f>SUMIFS(СВЦЭМ!$D$39:$D$782,СВЦЭМ!$A$39:$A$782,$A55,СВЦЭМ!$B$39:$B$782,X$47)+'СЕТ СН'!$G$11+СВЦЭМ!$D$10+'СЕТ СН'!$G$5-'СЕТ СН'!$G$21</f>
        <v>3871.3716676699996</v>
      </c>
      <c r="Y55" s="36">
        <f>SUMIFS(СВЦЭМ!$D$39:$D$782,СВЦЭМ!$A$39:$A$782,$A55,СВЦЭМ!$B$39:$B$782,Y$47)+'СЕТ СН'!$G$11+СВЦЭМ!$D$10+'СЕТ СН'!$G$5-'СЕТ СН'!$G$21</f>
        <v>3899.5422744400003</v>
      </c>
    </row>
    <row r="56" spans="1:25" ht="15.75" x14ac:dyDescent="0.2">
      <c r="A56" s="35">
        <f t="shared" si="1"/>
        <v>44660</v>
      </c>
      <c r="B56" s="36">
        <f>SUMIFS(СВЦЭМ!$D$39:$D$782,СВЦЭМ!$A$39:$A$782,$A56,СВЦЭМ!$B$39:$B$782,B$47)+'СЕТ СН'!$G$11+СВЦЭМ!$D$10+'СЕТ СН'!$G$5-'СЕТ СН'!$G$21</f>
        <v>3961.9022391199996</v>
      </c>
      <c r="C56" s="36">
        <f>SUMIFS(СВЦЭМ!$D$39:$D$782,СВЦЭМ!$A$39:$A$782,$A56,СВЦЭМ!$B$39:$B$782,C$47)+'СЕТ СН'!$G$11+СВЦЭМ!$D$10+'СЕТ СН'!$G$5-'СЕТ СН'!$G$21</f>
        <v>3940.0711304199999</v>
      </c>
      <c r="D56" s="36">
        <f>SUMIFS(СВЦЭМ!$D$39:$D$782,СВЦЭМ!$A$39:$A$782,$A56,СВЦЭМ!$B$39:$B$782,D$47)+'СЕТ СН'!$G$11+СВЦЭМ!$D$10+'СЕТ СН'!$G$5-'СЕТ СН'!$G$21</f>
        <v>3970.8983055600002</v>
      </c>
      <c r="E56" s="36">
        <f>SUMIFS(СВЦЭМ!$D$39:$D$782,СВЦЭМ!$A$39:$A$782,$A56,СВЦЭМ!$B$39:$B$782,E$47)+'СЕТ СН'!$G$11+СВЦЭМ!$D$10+'СЕТ СН'!$G$5-'СЕТ СН'!$G$21</f>
        <v>3997.7119235499999</v>
      </c>
      <c r="F56" s="36">
        <f>SUMIFS(СВЦЭМ!$D$39:$D$782,СВЦЭМ!$A$39:$A$782,$A56,СВЦЭМ!$B$39:$B$782,F$47)+'СЕТ СН'!$G$11+СВЦЭМ!$D$10+'СЕТ СН'!$G$5-'СЕТ СН'!$G$21</f>
        <v>3993.74108368</v>
      </c>
      <c r="G56" s="36">
        <f>SUMIFS(СВЦЭМ!$D$39:$D$782,СВЦЭМ!$A$39:$A$782,$A56,СВЦЭМ!$B$39:$B$782,G$47)+'СЕТ СН'!$G$11+СВЦЭМ!$D$10+'СЕТ СН'!$G$5-'СЕТ СН'!$G$21</f>
        <v>3996.17876991</v>
      </c>
      <c r="H56" s="36">
        <f>SUMIFS(СВЦЭМ!$D$39:$D$782,СВЦЭМ!$A$39:$A$782,$A56,СВЦЭМ!$B$39:$B$782,H$47)+'СЕТ СН'!$G$11+СВЦЭМ!$D$10+'СЕТ СН'!$G$5-'СЕТ СН'!$G$21</f>
        <v>3950.6797234999999</v>
      </c>
      <c r="I56" s="36">
        <f>SUMIFS(СВЦЭМ!$D$39:$D$782,СВЦЭМ!$A$39:$A$782,$A56,СВЦЭМ!$B$39:$B$782,I$47)+'СЕТ СН'!$G$11+СВЦЭМ!$D$10+'СЕТ СН'!$G$5-'СЕТ СН'!$G$21</f>
        <v>3868.5900200799997</v>
      </c>
      <c r="J56" s="36">
        <f>SUMIFS(СВЦЭМ!$D$39:$D$782,СВЦЭМ!$A$39:$A$782,$A56,СВЦЭМ!$B$39:$B$782,J$47)+'СЕТ СН'!$G$11+СВЦЭМ!$D$10+'СЕТ СН'!$G$5-'СЕТ СН'!$G$21</f>
        <v>3836.7599336799999</v>
      </c>
      <c r="K56" s="36">
        <f>SUMIFS(СВЦЭМ!$D$39:$D$782,СВЦЭМ!$A$39:$A$782,$A56,СВЦЭМ!$B$39:$B$782,K$47)+'СЕТ СН'!$G$11+СВЦЭМ!$D$10+'СЕТ СН'!$G$5-'СЕТ СН'!$G$21</f>
        <v>3815.8112220799999</v>
      </c>
      <c r="L56" s="36">
        <f>SUMIFS(СВЦЭМ!$D$39:$D$782,СВЦЭМ!$A$39:$A$782,$A56,СВЦЭМ!$B$39:$B$782,L$47)+'СЕТ СН'!$G$11+СВЦЭМ!$D$10+'СЕТ СН'!$G$5-'СЕТ СН'!$G$21</f>
        <v>3815.1439832800002</v>
      </c>
      <c r="M56" s="36">
        <f>SUMIFS(СВЦЭМ!$D$39:$D$782,СВЦЭМ!$A$39:$A$782,$A56,СВЦЭМ!$B$39:$B$782,M$47)+'СЕТ СН'!$G$11+СВЦЭМ!$D$10+'СЕТ СН'!$G$5-'СЕТ СН'!$G$21</f>
        <v>3822.9752407300002</v>
      </c>
      <c r="N56" s="36">
        <f>SUMIFS(СВЦЭМ!$D$39:$D$782,СВЦЭМ!$A$39:$A$782,$A56,СВЦЭМ!$B$39:$B$782,N$47)+'СЕТ СН'!$G$11+СВЦЭМ!$D$10+'СЕТ СН'!$G$5-'СЕТ СН'!$G$21</f>
        <v>3850.3205639199996</v>
      </c>
      <c r="O56" s="36">
        <f>SUMIFS(СВЦЭМ!$D$39:$D$782,СВЦЭМ!$A$39:$A$782,$A56,СВЦЭМ!$B$39:$B$782,O$47)+'СЕТ СН'!$G$11+СВЦЭМ!$D$10+'СЕТ СН'!$G$5-'СЕТ СН'!$G$21</f>
        <v>3902.2457146699999</v>
      </c>
      <c r="P56" s="36">
        <f>SUMIFS(СВЦЭМ!$D$39:$D$782,СВЦЭМ!$A$39:$A$782,$A56,СВЦЭМ!$B$39:$B$782,P$47)+'СЕТ СН'!$G$11+СВЦЭМ!$D$10+'СЕТ СН'!$G$5-'СЕТ СН'!$G$21</f>
        <v>3941.7912741999999</v>
      </c>
      <c r="Q56" s="36">
        <f>SUMIFS(СВЦЭМ!$D$39:$D$782,СВЦЭМ!$A$39:$A$782,$A56,СВЦЭМ!$B$39:$B$782,Q$47)+'СЕТ СН'!$G$11+СВЦЭМ!$D$10+'СЕТ СН'!$G$5-'СЕТ СН'!$G$21</f>
        <v>3923.1854952699996</v>
      </c>
      <c r="R56" s="36">
        <f>SUMIFS(СВЦЭМ!$D$39:$D$782,СВЦЭМ!$A$39:$A$782,$A56,СВЦЭМ!$B$39:$B$782,R$47)+'СЕТ СН'!$G$11+СВЦЭМ!$D$10+'СЕТ СН'!$G$5-'СЕТ СН'!$G$21</f>
        <v>3918.3464681400001</v>
      </c>
      <c r="S56" s="36">
        <f>SUMIFS(СВЦЭМ!$D$39:$D$782,СВЦЭМ!$A$39:$A$782,$A56,СВЦЭМ!$B$39:$B$782,S$47)+'СЕТ СН'!$G$11+СВЦЭМ!$D$10+'СЕТ СН'!$G$5-'СЕТ СН'!$G$21</f>
        <v>3899.8261575500001</v>
      </c>
      <c r="T56" s="36">
        <f>SUMIFS(СВЦЭМ!$D$39:$D$782,СВЦЭМ!$A$39:$A$782,$A56,СВЦЭМ!$B$39:$B$782,T$47)+'СЕТ СН'!$G$11+СВЦЭМ!$D$10+'СЕТ СН'!$G$5-'СЕТ СН'!$G$21</f>
        <v>3885.94267937</v>
      </c>
      <c r="U56" s="36">
        <f>SUMIFS(СВЦЭМ!$D$39:$D$782,СВЦЭМ!$A$39:$A$782,$A56,СВЦЭМ!$B$39:$B$782,U$47)+'СЕТ СН'!$G$11+СВЦЭМ!$D$10+'СЕТ СН'!$G$5-'СЕТ СН'!$G$21</f>
        <v>3861.7516611199999</v>
      </c>
      <c r="V56" s="36">
        <f>SUMIFS(СВЦЭМ!$D$39:$D$782,СВЦЭМ!$A$39:$A$782,$A56,СВЦЭМ!$B$39:$B$782,V$47)+'СЕТ СН'!$G$11+СВЦЭМ!$D$10+'СЕТ СН'!$G$5-'СЕТ СН'!$G$21</f>
        <v>3850.7106359999998</v>
      </c>
      <c r="W56" s="36">
        <f>SUMIFS(СВЦЭМ!$D$39:$D$782,СВЦЭМ!$A$39:$A$782,$A56,СВЦЭМ!$B$39:$B$782,W$47)+'СЕТ СН'!$G$11+СВЦЭМ!$D$10+'СЕТ СН'!$G$5-'СЕТ СН'!$G$21</f>
        <v>3867.7321377400003</v>
      </c>
      <c r="X56" s="36">
        <f>SUMIFS(СВЦЭМ!$D$39:$D$782,СВЦЭМ!$A$39:$A$782,$A56,СВЦЭМ!$B$39:$B$782,X$47)+'СЕТ СН'!$G$11+СВЦЭМ!$D$10+'СЕТ СН'!$G$5-'СЕТ СН'!$G$21</f>
        <v>3884.16795258</v>
      </c>
      <c r="Y56" s="36">
        <f>SUMIFS(СВЦЭМ!$D$39:$D$782,СВЦЭМ!$A$39:$A$782,$A56,СВЦЭМ!$B$39:$B$782,Y$47)+'СЕТ СН'!$G$11+СВЦЭМ!$D$10+'СЕТ СН'!$G$5-'СЕТ СН'!$G$21</f>
        <v>3928.3084799899998</v>
      </c>
    </row>
    <row r="57" spans="1:25" ht="15.75" x14ac:dyDescent="0.2">
      <c r="A57" s="35">
        <f t="shared" si="1"/>
        <v>44661</v>
      </c>
      <c r="B57" s="36">
        <f>SUMIFS(СВЦЭМ!$D$39:$D$782,СВЦЭМ!$A$39:$A$782,$A57,СВЦЭМ!$B$39:$B$782,B$47)+'СЕТ СН'!$G$11+СВЦЭМ!$D$10+'СЕТ СН'!$G$5-'СЕТ СН'!$G$21</f>
        <v>3952.3435070699998</v>
      </c>
      <c r="C57" s="36">
        <f>SUMIFS(СВЦЭМ!$D$39:$D$782,СВЦЭМ!$A$39:$A$782,$A57,СВЦЭМ!$B$39:$B$782,C$47)+'СЕТ СН'!$G$11+СВЦЭМ!$D$10+'СЕТ СН'!$G$5-'СЕТ СН'!$G$21</f>
        <v>3920.1147213899999</v>
      </c>
      <c r="D57" s="36">
        <f>SUMIFS(СВЦЭМ!$D$39:$D$782,СВЦЭМ!$A$39:$A$782,$A57,СВЦЭМ!$B$39:$B$782,D$47)+'СЕТ СН'!$G$11+СВЦЭМ!$D$10+'СЕТ СН'!$G$5-'СЕТ СН'!$G$21</f>
        <v>3942.1070188200001</v>
      </c>
      <c r="E57" s="36">
        <f>SUMIFS(СВЦЭМ!$D$39:$D$782,СВЦЭМ!$A$39:$A$782,$A57,СВЦЭМ!$B$39:$B$782,E$47)+'СЕТ СН'!$G$11+СВЦЭМ!$D$10+'СЕТ СН'!$G$5-'СЕТ СН'!$G$21</f>
        <v>3969.1195140499999</v>
      </c>
      <c r="F57" s="36">
        <f>SUMIFS(СВЦЭМ!$D$39:$D$782,СВЦЭМ!$A$39:$A$782,$A57,СВЦЭМ!$B$39:$B$782,F$47)+'СЕТ СН'!$G$11+СВЦЭМ!$D$10+'СЕТ СН'!$G$5-'СЕТ СН'!$G$21</f>
        <v>3988.6828395900002</v>
      </c>
      <c r="G57" s="36">
        <f>SUMIFS(СВЦЭМ!$D$39:$D$782,СВЦЭМ!$A$39:$A$782,$A57,СВЦЭМ!$B$39:$B$782,G$47)+'СЕТ СН'!$G$11+СВЦЭМ!$D$10+'СЕТ СН'!$G$5-'СЕТ СН'!$G$21</f>
        <v>4011.0512796799999</v>
      </c>
      <c r="H57" s="36">
        <f>SUMIFS(СВЦЭМ!$D$39:$D$782,СВЦЭМ!$A$39:$A$782,$A57,СВЦЭМ!$B$39:$B$782,H$47)+'СЕТ СН'!$G$11+СВЦЭМ!$D$10+'СЕТ СН'!$G$5-'СЕТ СН'!$G$21</f>
        <v>3997.9491388500001</v>
      </c>
      <c r="I57" s="36">
        <f>SUMIFS(СВЦЭМ!$D$39:$D$782,СВЦЭМ!$A$39:$A$782,$A57,СВЦЭМ!$B$39:$B$782,I$47)+'СЕТ СН'!$G$11+СВЦЭМ!$D$10+'СЕТ СН'!$G$5-'СЕТ СН'!$G$21</f>
        <v>3959.3311361400001</v>
      </c>
      <c r="J57" s="36">
        <f>SUMIFS(СВЦЭМ!$D$39:$D$782,СВЦЭМ!$A$39:$A$782,$A57,СВЦЭМ!$B$39:$B$782,J$47)+'СЕТ СН'!$G$11+СВЦЭМ!$D$10+'СЕТ СН'!$G$5-'СЕТ СН'!$G$21</f>
        <v>3925.2947123699996</v>
      </c>
      <c r="K57" s="36">
        <f>SUMIFS(СВЦЭМ!$D$39:$D$782,СВЦЭМ!$A$39:$A$782,$A57,СВЦЭМ!$B$39:$B$782,K$47)+'СЕТ СН'!$G$11+СВЦЭМ!$D$10+'СЕТ СН'!$G$5-'СЕТ СН'!$G$21</f>
        <v>3892.7190404200001</v>
      </c>
      <c r="L57" s="36">
        <f>SUMIFS(СВЦЭМ!$D$39:$D$782,СВЦЭМ!$A$39:$A$782,$A57,СВЦЭМ!$B$39:$B$782,L$47)+'СЕТ СН'!$G$11+СВЦЭМ!$D$10+'СЕТ СН'!$G$5-'СЕТ СН'!$G$21</f>
        <v>3895.80239046</v>
      </c>
      <c r="M57" s="36">
        <f>SUMIFS(СВЦЭМ!$D$39:$D$782,СВЦЭМ!$A$39:$A$782,$A57,СВЦЭМ!$B$39:$B$782,M$47)+'СЕТ СН'!$G$11+СВЦЭМ!$D$10+'СЕТ СН'!$G$5-'СЕТ СН'!$G$21</f>
        <v>3905.2538396299997</v>
      </c>
      <c r="N57" s="36">
        <f>SUMIFS(СВЦЭМ!$D$39:$D$782,СВЦЭМ!$A$39:$A$782,$A57,СВЦЭМ!$B$39:$B$782,N$47)+'СЕТ СН'!$G$11+СВЦЭМ!$D$10+'СЕТ СН'!$G$5-'СЕТ СН'!$G$21</f>
        <v>3928.9982936799997</v>
      </c>
      <c r="O57" s="36">
        <f>SUMIFS(СВЦЭМ!$D$39:$D$782,СВЦЭМ!$A$39:$A$782,$A57,СВЦЭМ!$B$39:$B$782,O$47)+'СЕТ СН'!$G$11+СВЦЭМ!$D$10+'СЕТ СН'!$G$5-'СЕТ СН'!$G$21</f>
        <v>3950.9704321099998</v>
      </c>
      <c r="P57" s="36">
        <f>SUMIFS(СВЦЭМ!$D$39:$D$782,СВЦЭМ!$A$39:$A$782,$A57,СВЦЭМ!$B$39:$B$782,P$47)+'СЕТ СН'!$G$11+СВЦЭМ!$D$10+'СЕТ СН'!$G$5-'СЕТ СН'!$G$21</f>
        <v>3966.84549315</v>
      </c>
      <c r="Q57" s="36">
        <f>SUMIFS(СВЦЭМ!$D$39:$D$782,СВЦЭМ!$A$39:$A$782,$A57,СВЦЭМ!$B$39:$B$782,Q$47)+'СЕТ СН'!$G$11+СВЦЭМ!$D$10+'СЕТ СН'!$G$5-'СЕТ СН'!$G$21</f>
        <v>3965.3461135400003</v>
      </c>
      <c r="R57" s="36">
        <f>SUMIFS(СВЦЭМ!$D$39:$D$782,СВЦЭМ!$A$39:$A$782,$A57,СВЦЭМ!$B$39:$B$782,R$47)+'СЕТ СН'!$G$11+СВЦЭМ!$D$10+'СЕТ СН'!$G$5-'СЕТ СН'!$G$21</f>
        <v>3952.9833043199997</v>
      </c>
      <c r="S57" s="36">
        <f>SUMIFS(СВЦЭМ!$D$39:$D$782,СВЦЭМ!$A$39:$A$782,$A57,СВЦЭМ!$B$39:$B$782,S$47)+'СЕТ СН'!$G$11+СВЦЭМ!$D$10+'СЕТ СН'!$G$5-'СЕТ СН'!$G$21</f>
        <v>3946.4476463000001</v>
      </c>
      <c r="T57" s="36">
        <f>SUMIFS(СВЦЭМ!$D$39:$D$782,СВЦЭМ!$A$39:$A$782,$A57,СВЦЭМ!$B$39:$B$782,T$47)+'СЕТ СН'!$G$11+СВЦЭМ!$D$10+'СЕТ СН'!$G$5-'СЕТ СН'!$G$21</f>
        <v>3913.4146422200001</v>
      </c>
      <c r="U57" s="36">
        <f>SUMIFS(СВЦЭМ!$D$39:$D$782,СВЦЭМ!$A$39:$A$782,$A57,СВЦЭМ!$B$39:$B$782,U$47)+'СЕТ СН'!$G$11+СВЦЭМ!$D$10+'СЕТ СН'!$G$5-'СЕТ СН'!$G$21</f>
        <v>3867.0232875700003</v>
      </c>
      <c r="V57" s="36">
        <f>SUMIFS(СВЦЭМ!$D$39:$D$782,СВЦЭМ!$A$39:$A$782,$A57,СВЦЭМ!$B$39:$B$782,V$47)+'СЕТ СН'!$G$11+СВЦЭМ!$D$10+'СЕТ СН'!$G$5-'СЕТ СН'!$G$21</f>
        <v>3857.0787933000001</v>
      </c>
      <c r="W57" s="36">
        <f>SUMIFS(СВЦЭМ!$D$39:$D$782,СВЦЭМ!$A$39:$A$782,$A57,СВЦЭМ!$B$39:$B$782,W$47)+'СЕТ СН'!$G$11+СВЦЭМ!$D$10+'СЕТ СН'!$G$5-'СЕТ СН'!$G$21</f>
        <v>3880.0389573000002</v>
      </c>
      <c r="X57" s="36">
        <f>SUMIFS(СВЦЭМ!$D$39:$D$782,СВЦЭМ!$A$39:$A$782,$A57,СВЦЭМ!$B$39:$B$782,X$47)+'СЕТ СН'!$G$11+СВЦЭМ!$D$10+'СЕТ СН'!$G$5-'СЕТ СН'!$G$21</f>
        <v>3919.70008396</v>
      </c>
      <c r="Y57" s="36">
        <f>SUMIFS(СВЦЭМ!$D$39:$D$782,СВЦЭМ!$A$39:$A$782,$A57,СВЦЭМ!$B$39:$B$782,Y$47)+'СЕТ СН'!$G$11+СВЦЭМ!$D$10+'СЕТ СН'!$G$5-'СЕТ СН'!$G$21</f>
        <v>3956.7733067999998</v>
      </c>
    </row>
    <row r="58" spans="1:25" ht="15.75" x14ac:dyDescent="0.2">
      <c r="A58" s="35">
        <f t="shared" si="1"/>
        <v>44662</v>
      </c>
      <c r="B58" s="36">
        <f>SUMIFS(СВЦЭМ!$D$39:$D$782,СВЦЭМ!$A$39:$A$782,$A58,СВЦЭМ!$B$39:$B$782,B$47)+'СЕТ СН'!$G$11+СВЦЭМ!$D$10+'СЕТ СН'!$G$5-'СЕТ СН'!$G$21</f>
        <v>4006.33309164</v>
      </c>
      <c r="C58" s="36">
        <f>SUMIFS(СВЦЭМ!$D$39:$D$782,СВЦЭМ!$A$39:$A$782,$A58,СВЦЭМ!$B$39:$B$782,C$47)+'СЕТ СН'!$G$11+СВЦЭМ!$D$10+'СЕТ СН'!$G$5-'СЕТ СН'!$G$21</f>
        <v>4018.2545734699997</v>
      </c>
      <c r="D58" s="36">
        <f>SUMIFS(СВЦЭМ!$D$39:$D$782,СВЦЭМ!$A$39:$A$782,$A58,СВЦЭМ!$B$39:$B$782,D$47)+'СЕТ СН'!$G$11+СВЦЭМ!$D$10+'СЕТ СН'!$G$5-'СЕТ СН'!$G$21</f>
        <v>4039.1695040099999</v>
      </c>
      <c r="E58" s="36">
        <f>SUMIFS(СВЦЭМ!$D$39:$D$782,СВЦЭМ!$A$39:$A$782,$A58,СВЦЭМ!$B$39:$B$782,E$47)+'СЕТ СН'!$G$11+СВЦЭМ!$D$10+'СЕТ СН'!$G$5-'СЕТ СН'!$G$21</f>
        <v>4075.2593725199999</v>
      </c>
      <c r="F58" s="36">
        <f>SUMIFS(СВЦЭМ!$D$39:$D$782,СВЦЭМ!$A$39:$A$782,$A58,СВЦЭМ!$B$39:$B$782,F$47)+'СЕТ СН'!$G$11+СВЦЭМ!$D$10+'СЕТ СН'!$G$5-'СЕТ СН'!$G$21</f>
        <v>4071.0276306999999</v>
      </c>
      <c r="G58" s="36">
        <f>SUMIFS(СВЦЭМ!$D$39:$D$782,СВЦЭМ!$A$39:$A$782,$A58,СВЦЭМ!$B$39:$B$782,G$47)+'СЕТ СН'!$G$11+СВЦЭМ!$D$10+'СЕТ СН'!$G$5-'СЕТ СН'!$G$21</f>
        <v>4048.3446946399999</v>
      </c>
      <c r="H58" s="36">
        <f>SUMIFS(СВЦЭМ!$D$39:$D$782,СВЦЭМ!$A$39:$A$782,$A58,СВЦЭМ!$B$39:$B$782,H$47)+'СЕТ СН'!$G$11+СВЦЭМ!$D$10+'СЕТ СН'!$G$5-'СЕТ СН'!$G$21</f>
        <v>4012.2899436500002</v>
      </c>
      <c r="I58" s="36">
        <f>SUMIFS(СВЦЭМ!$D$39:$D$782,СВЦЭМ!$A$39:$A$782,$A58,СВЦЭМ!$B$39:$B$782,I$47)+'СЕТ СН'!$G$11+СВЦЭМ!$D$10+'СЕТ СН'!$G$5-'СЕТ СН'!$G$21</f>
        <v>3984.71387091</v>
      </c>
      <c r="J58" s="36">
        <f>SUMIFS(СВЦЭМ!$D$39:$D$782,СВЦЭМ!$A$39:$A$782,$A58,СВЦЭМ!$B$39:$B$782,J$47)+'СЕТ СН'!$G$11+СВЦЭМ!$D$10+'СЕТ СН'!$G$5-'СЕТ СН'!$G$21</f>
        <v>3979.5980026500001</v>
      </c>
      <c r="K58" s="36">
        <f>SUMIFS(СВЦЭМ!$D$39:$D$782,СВЦЭМ!$A$39:$A$782,$A58,СВЦЭМ!$B$39:$B$782,K$47)+'СЕТ СН'!$G$11+СВЦЭМ!$D$10+'СЕТ СН'!$G$5-'СЕТ СН'!$G$21</f>
        <v>3969.4315556299998</v>
      </c>
      <c r="L58" s="36">
        <f>SUMIFS(СВЦЭМ!$D$39:$D$782,СВЦЭМ!$A$39:$A$782,$A58,СВЦЭМ!$B$39:$B$782,L$47)+'СЕТ СН'!$G$11+СВЦЭМ!$D$10+'СЕТ СН'!$G$5-'СЕТ СН'!$G$21</f>
        <v>3972.9894260399997</v>
      </c>
      <c r="M58" s="36">
        <f>SUMIFS(СВЦЭМ!$D$39:$D$782,СВЦЭМ!$A$39:$A$782,$A58,СВЦЭМ!$B$39:$B$782,M$47)+'СЕТ СН'!$G$11+СВЦЭМ!$D$10+'СЕТ СН'!$G$5-'СЕТ СН'!$G$21</f>
        <v>3977.38184538</v>
      </c>
      <c r="N58" s="36">
        <f>SUMIFS(СВЦЭМ!$D$39:$D$782,СВЦЭМ!$A$39:$A$782,$A58,СВЦЭМ!$B$39:$B$782,N$47)+'СЕТ СН'!$G$11+СВЦЭМ!$D$10+'СЕТ СН'!$G$5-'СЕТ СН'!$G$21</f>
        <v>3977.5061352499997</v>
      </c>
      <c r="O58" s="36">
        <f>SUMIFS(СВЦЭМ!$D$39:$D$782,СВЦЭМ!$A$39:$A$782,$A58,СВЦЭМ!$B$39:$B$782,O$47)+'СЕТ СН'!$G$11+СВЦЭМ!$D$10+'СЕТ СН'!$G$5-'СЕТ СН'!$G$21</f>
        <v>3998.1762199999998</v>
      </c>
      <c r="P58" s="36">
        <f>SUMIFS(СВЦЭМ!$D$39:$D$782,СВЦЭМ!$A$39:$A$782,$A58,СВЦЭМ!$B$39:$B$782,P$47)+'СЕТ СН'!$G$11+СВЦЭМ!$D$10+'СЕТ СН'!$G$5-'СЕТ СН'!$G$21</f>
        <v>4007.5973466699998</v>
      </c>
      <c r="Q58" s="36">
        <f>SUMIFS(СВЦЭМ!$D$39:$D$782,СВЦЭМ!$A$39:$A$782,$A58,СВЦЭМ!$B$39:$B$782,Q$47)+'СЕТ СН'!$G$11+СВЦЭМ!$D$10+'СЕТ СН'!$G$5-'СЕТ СН'!$G$21</f>
        <v>3987.7922122</v>
      </c>
      <c r="R58" s="36">
        <f>SUMIFS(СВЦЭМ!$D$39:$D$782,СВЦЭМ!$A$39:$A$782,$A58,СВЦЭМ!$B$39:$B$782,R$47)+'СЕТ СН'!$G$11+СВЦЭМ!$D$10+'СЕТ СН'!$G$5-'СЕТ СН'!$G$21</f>
        <v>3987.5677029099998</v>
      </c>
      <c r="S58" s="36">
        <f>SUMIFS(СВЦЭМ!$D$39:$D$782,СВЦЭМ!$A$39:$A$782,$A58,СВЦЭМ!$B$39:$B$782,S$47)+'СЕТ СН'!$G$11+СВЦЭМ!$D$10+'СЕТ СН'!$G$5-'СЕТ СН'!$G$21</f>
        <v>3976.6726276700001</v>
      </c>
      <c r="T58" s="36">
        <f>SUMIFS(СВЦЭМ!$D$39:$D$782,СВЦЭМ!$A$39:$A$782,$A58,СВЦЭМ!$B$39:$B$782,T$47)+'СЕТ СН'!$G$11+СВЦЭМ!$D$10+'СЕТ СН'!$G$5-'СЕТ СН'!$G$21</f>
        <v>3934.2001578199997</v>
      </c>
      <c r="U58" s="36">
        <f>SUMIFS(СВЦЭМ!$D$39:$D$782,СВЦЭМ!$A$39:$A$782,$A58,СВЦЭМ!$B$39:$B$782,U$47)+'СЕТ СН'!$G$11+СВЦЭМ!$D$10+'СЕТ СН'!$G$5-'СЕТ СН'!$G$21</f>
        <v>3906.0264648100001</v>
      </c>
      <c r="V58" s="36">
        <f>SUMIFS(СВЦЭМ!$D$39:$D$782,СВЦЭМ!$A$39:$A$782,$A58,СВЦЭМ!$B$39:$B$782,V$47)+'СЕТ СН'!$G$11+СВЦЭМ!$D$10+'СЕТ СН'!$G$5-'СЕТ СН'!$G$21</f>
        <v>3926.7737670299998</v>
      </c>
      <c r="W58" s="36">
        <f>SUMIFS(СВЦЭМ!$D$39:$D$782,СВЦЭМ!$A$39:$A$782,$A58,СВЦЭМ!$B$39:$B$782,W$47)+'СЕТ СН'!$G$11+СВЦЭМ!$D$10+'СЕТ СН'!$G$5-'СЕТ СН'!$G$21</f>
        <v>3946.1202554499996</v>
      </c>
      <c r="X58" s="36">
        <f>SUMIFS(СВЦЭМ!$D$39:$D$782,СВЦЭМ!$A$39:$A$782,$A58,СВЦЭМ!$B$39:$B$782,X$47)+'СЕТ СН'!$G$11+СВЦЭМ!$D$10+'СЕТ СН'!$G$5-'СЕТ СН'!$G$21</f>
        <v>3971.6708120900003</v>
      </c>
      <c r="Y58" s="36">
        <f>SUMIFS(СВЦЭМ!$D$39:$D$782,СВЦЭМ!$A$39:$A$782,$A58,СВЦЭМ!$B$39:$B$782,Y$47)+'СЕТ СН'!$G$11+СВЦЭМ!$D$10+'СЕТ СН'!$G$5-'СЕТ СН'!$G$21</f>
        <v>3973.37286163</v>
      </c>
    </row>
    <row r="59" spans="1:25" ht="15.75" x14ac:dyDescent="0.2">
      <c r="A59" s="35">
        <f t="shared" si="1"/>
        <v>44663</v>
      </c>
      <c r="B59" s="36">
        <f>SUMIFS(СВЦЭМ!$D$39:$D$782,СВЦЭМ!$A$39:$A$782,$A59,СВЦЭМ!$B$39:$B$782,B$47)+'СЕТ СН'!$G$11+СВЦЭМ!$D$10+'СЕТ СН'!$G$5-'СЕТ СН'!$G$21</f>
        <v>4082.73845652</v>
      </c>
      <c r="C59" s="36">
        <f>SUMIFS(СВЦЭМ!$D$39:$D$782,СВЦЭМ!$A$39:$A$782,$A59,СВЦЭМ!$B$39:$B$782,C$47)+'СЕТ СН'!$G$11+СВЦЭМ!$D$10+'СЕТ СН'!$G$5-'СЕТ СН'!$G$21</f>
        <v>4084.8151271699999</v>
      </c>
      <c r="D59" s="36">
        <f>SUMIFS(СВЦЭМ!$D$39:$D$782,СВЦЭМ!$A$39:$A$782,$A59,СВЦЭМ!$B$39:$B$782,D$47)+'СЕТ СН'!$G$11+СВЦЭМ!$D$10+'СЕТ СН'!$G$5-'СЕТ СН'!$G$21</f>
        <v>4098.91175312</v>
      </c>
      <c r="E59" s="36">
        <f>SUMIFS(СВЦЭМ!$D$39:$D$782,СВЦЭМ!$A$39:$A$782,$A59,СВЦЭМ!$B$39:$B$782,E$47)+'СЕТ СН'!$G$11+СВЦЭМ!$D$10+'СЕТ СН'!$G$5-'СЕТ СН'!$G$21</f>
        <v>4094.3580657399998</v>
      </c>
      <c r="F59" s="36">
        <f>SUMIFS(СВЦЭМ!$D$39:$D$782,СВЦЭМ!$A$39:$A$782,$A59,СВЦЭМ!$B$39:$B$782,F$47)+'СЕТ СН'!$G$11+СВЦЭМ!$D$10+'СЕТ СН'!$G$5-'СЕТ СН'!$G$21</f>
        <v>4111.9680999600005</v>
      </c>
      <c r="G59" s="36">
        <f>SUMIFS(СВЦЭМ!$D$39:$D$782,СВЦЭМ!$A$39:$A$782,$A59,СВЦЭМ!$B$39:$B$782,G$47)+'СЕТ СН'!$G$11+СВЦЭМ!$D$10+'СЕТ СН'!$G$5-'СЕТ СН'!$G$21</f>
        <v>4099.9115697300003</v>
      </c>
      <c r="H59" s="36">
        <f>SUMIFS(СВЦЭМ!$D$39:$D$782,СВЦЭМ!$A$39:$A$782,$A59,СВЦЭМ!$B$39:$B$782,H$47)+'СЕТ СН'!$G$11+СВЦЭМ!$D$10+'СЕТ СН'!$G$5-'СЕТ СН'!$G$21</f>
        <v>4032.3275361699998</v>
      </c>
      <c r="I59" s="36">
        <f>SUMIFS(СВЦЭМ!$D$39:$D$782,СВЦЭМ!$A$39:$A$782,$A59,СВЦЭМ!$B$39:$B$782,I$47)+'СЕТ СН'!$G$11+СВЦЭМ!$D$10+'СЕТ СН'!$G$5-'СЕТ СН'!$G$21</f>
        <v>3995.4424517899997</v>
      </c>
      <c r="J59" s="36">
        <f>SUMIFS(СВЦЭМ!$D$39:$D$782,СВЦЭМ!$A$39:$A$782,$A59,СВЦЭМ!$B$39:$B$782,J$47)+'СЕТ СН'!$G$11+СВЦЭМ!$D$10+'СЕТ СН'!$G$5-'СЕТ СН'!$G$21</f>
        <v>3944.24489881</v>
      </c>
      <c r="K59" s="36">
        <f>SUMIFS(СВЦЭМ!$D$39:$D$782,СВЦЭМ!$A$39:$A$782,$A59,СВЦЭМ!$B$39:$B$782,K$47)+'СЕТ СН'!$G$11+СВЦЭМ!$D$10+'СЕТ СН'!$G$5-'СЕТ СН'!$G$21</f>
        <v>3970.2534038100002</v>
      </c>
      <c r="L59" s="36">
        <f>SUMIFS(СВЦЭМ!$D$39:$D$782,СВЦЭМ!$A$39:$A$782,$A59,СВЦЭМ!$B$39:$B$782,L$47)+'СЕТ СН'!$G$11+СВЦЭМ!$D$10+'СЕТ СН'!$G$5-'СЕТ СН'!$G$21</f>
        <v>3954.6082034999999</v>
      </c>
      <c r="M59" s="36">
        <f>SUMIFS(СВЦЭМ!$D$39:$D$782,СВЦЭМ!$A$39:$A$782,$A59,СВЦЭМ!$B$39:$B$782,M$47)+'СЕТ СН'!$G$11+СВЦЭМ!$D$10+'СЕТ СН'!$G$5-'СЕТ СН'!$G$21</f>
        <v>3950.9855167400001</v>
      </c>
      <c r="N59" s="36">
        <f>SUMIFS(СВЦЭМ!$D$39:$D$782,СВЦЭМ!$A$39:$A$782,$A59,СВЦЭМ!$B$39:$B$782,N$47)+'СЕТ СН'!$G$11+СВЦЭМ!$D$10+'СЕТ СН'!$G$5-'СЕТ СН'!$G$21</f>
        <v>3973.71964157</v>
      </c>
      <c r="O59" s="36">
        <f>SUMIFS(СВЦЭМ!$D$39:$D$782,СВЦЭМ!$A$39:$A$782,$A59,СВЦЭМ!$B$39:$B$782,O$47)+'СЕТ СН'!$G$11+СВЦЭМ!$D$10+'СЕТ СН'!$G$5-'СЕТ СН'!$G$21</f>
        <v>4015.6022093199999</v>
      </c>
      <c r="P59" s="36">
        <f>SUMIFS(СВЦЭМ!$D$39:$D$782,СВЦЭМ!$A$39:$A$782,$A59,СВЦЭМ!$B$39:$B$782,P$47)+'СЕТ СН'!$G$11+СВЦЭМ!$D$10+'СЕТ СН'!$G$5-'СЕТ СН'!$G$21</f>
        <v>4027.59190442</v>
      </c>
      <c r="Q59" s="36">
        <f>SUMIFS(СВЦЭМ!$D$39:$D$782,СВЦЭМ!$A$39:$A$782,$A59,СВЦЭМ!$B$39:$B$782,Q$47)+'СЕТ СН'!$G$11+СВЦЭМ!$D$10+'СЕТ СН'!$G$5-'СЕТ СН'!$G$21</f>
        <v>4013.1747490299999</v>
      </c>
      <c r="R59" s="36">
        <f>SUMIFS(СВЦЭМ!$D$39:$D$782,СВЦЭМ!$A$39:$A$782,$A59,СВЦЭМ!$B$39:$B$782,R$47)+'СЕТ СН'!$G$11+СВЦЭМ!$D$10+'СЕТ СН'!$G$5-'СЕТ СН'!$G$21</f>
        <v>4006.6125173800001</v>
      </c>
      <c r="S59" s="36">
        <f>SUMIFS(СВЦЭМ!$D$39:$D$782,СВЦЭМ!$A$39:$A$782,$A59,СВЦЭМ!$B$39:$B$782,S$47)+'СЕТ СН'!$G$11+СВЦЭМ!$D$10+'СЕТ СН'!$G$5-'СЕТ СН'!$G$21</f>
        <v>3974.6460025300003</v>
      </c>
      <c r="T59" s="36">
        <f>SUMIFS(СВЦЭМ!$D$39:$D$782,СВЦЭМ!$A$39:$A$782,$A59,СВЦЭМ!$B$39:$B$782,T$47)+'СЕТ СН'!$G$11+СВЦЭМ!$D$10+'СЕТ СН'!$G$5-'СЕТ СН'!$G$21</f>
        <v>3947.8378000599996</v>
      </c>
      <c r="U59" s="36">
        <f>SUMIFS(СВЦЭМ!$D$39:$D$782,СВЦЭМ!$A$39:$A$782,$A59,СВЦЭМ!$B$39:$B$782,U$47)+'СЕТ СН'!$G$11+СВЦЭМ!$D$10+'СЕТ СН'!$G$5-'СЕТ СН'!$G$21</f>
        <v>3939.1014353399996</v>
      </c>
      <c r="V59" s="36">
        <f>SUMIFS(СВЦЭМ!$D$39:$D$782,СВЦЭМ!$A$39:$A$782,$A59,СВЦЭМ!$B$39:$B$782,V$47)+'СЕТ СН'!$G$11+СВЦЭМ!$D$10+'СЕТ СН'!$G$5-'СЕТ СН'!$G$21</f>
        <v>3951.4664471300002</v>
      </c>
      <c r="W59" s="36">
        <f>SUMIFS(СВЦЭМ!$D$39:$D$782,СВЦЭМ!$A$39:$A$782,$A59,СВЦЭМ!$B$39:$B$782,W$47)+'СЕТ СН'!$G$11+СВЦЭМ!$D$10+'СЕТ СН'!$G$5-'СЕТ СН'!$G$21</f>
        <v>3969.7353844499999</v>
      </c>
      <c r="X59" s="36">
        <f>SUMIFS(СВЦЭМ!$D$39:$D$782,СВЦЭМ!$A$39:$A$782,$A59,СВЦЭМ!$B$39:$B$782,X$47)+'СЕТ СН'!$G$11+СВЦЭМ!$D$10+'СЕТ СН'!$G$5-'СЕТ СН'!$G$21</f>
        <v>4002.76135449</v>
      </c>
      <c r="Y59" s="36">
        <f>SUMIFS(СВЦЭМ!$D$39:$D$782,СВЦЭМ!$A$39:$A$782,$A59,СВЦЭМ!$B$39:$B$782,Y$47)+'СЕТ СН'!$G$11+СВЦЭМ!$D$10+'СЕТ СН'!$G$5-'СЕТ СН'!$G$21</f>
        <v>4064.3609000500001</v>
      </c>
    </row>
    <row r="60" spans="1:25" ht="15.75" x14ac:dyDescent="0.2">
      <c r="A60" s="35">
        <f t="shared" si="1"/>
        <v>44664</v>
      </c>
      <c r="B60" s="36">
        <f>SUMIFS(СВЦЭМ!$D$39:$D$782,СВЦЭМ!$A$39:$A$782,$A60,СВЦЭМ!$B$39:$B$782,B$47)+'СЕТ СН'!$G$11+СВЦЭМ!$D$10+'СЕТ СН'!$G$5-'СЕТ СН'!$G$21</f>
        <v>4050.4902378099996</v>
      </c>
      <c r="C60" s="36">
        <f>SUMIFS(СВЦЭМ!$D$39:$D$782,СВЦЭМ!$A$39:$A$782,$A60,СВЦЭМ!$B$39:$B$782,C$47)+'СЕТ СН'!$G$11+СВЦЭМ!$D$10+'СЕТ СН'!$G$5-'СЕТ СН'!$G$21</f>
        <v>4044.4252509500002</v>
      </c>
      <c r="D60" s="36">
        <f>SUMIFS(СВЦЭМ!$D$39:$D$782,СВЦЭМ!$A$39:$A$782,$A60,СВЦЭМ!$B$39:$B$782,D$47)+'СЕТ СН'!$G$11+СВЦЭМ!$D$10+'СЕТ СН'!$G$5-'СЕТ СН'!$G$21</f>
        <v>4065.73739617</v>
      </c>
      <c r="E60" s="36">
        <f>SUMIFS(СВЦЭМ!$D$39:$D$782,СВЦЭМ!$A$39:$A$782,$A60,СВЦЭМ!$B$39:$B$782,E$47)+'СЕТ СН'!$G$11+СВЦЭМ!$D$10+'СЕТ СН'!$G$5-'СЕТ СН'!$G$21</f>
        <v>4093.6863822599998</v>
      </c>
      <c r="F60" s="36">
        <f>SUMIFS(СВЦЭМ!$D$39:$D$782,СВЦЭМ!$A$39:$A$782,$A60,СВЦЭМ!$B$39:$B$782,F$47)+'СЕТ СН'!$G$11+СВЦЭМ!$D$10+'СЕТ СН'!$G$5-'СЕТ СН'!$G$21</f>
        <v>4091.3177128500001</v>
      </c>
      <c r="G60" s="36">
        <f>SUMIFS(СВЦЭМ!$D$39:$D$782,СВЦЭМ!$A$39:$A$782,$A60,СВЦЭМ!$B$39:$B$782,G$47)+'СЕТ СН'!$G$11+СВЦЭМ!$D$10+'СЕТ СН'!$G$5-'СЕТ СН'!$G$21</f>
        <v>4101.6528337</v>
      </c>
      <c r="H60" s="36">
        <f>SUMIFS(СВЦЭМ!$D$39:$D$782,СВЦЭМ!$A$39:$A$782,$A60,СВЦЭМ!$B$39:$B$782,H$47)+'СЕТ СН'!$G$11+СВЦЭМ!$D$10+'СЕТ СН'!$G$5-'СЕТ СН'!$G$21</f>
        <v>4056.9758819799999</v>
      </c>
      <c r="I60" s="36">
        <f>SUMIFS(СВЦЭМ!$D$39:$D$782,СВЦЭМ!$A$39:$A$782,$A60,СВЦЭМ!$B$39:$B$782,I$47)+'СЕТ СН'!$G$11+СВЦЭМ!$D$10+'СЕТ СН'!$G$5-'СЕТ СН'!$G$21</f>
        <v>4041.0029090799999</v>
      </c>
      <c r="J60" s="36">
        <f>SUMIFS(СВЦЭМ!$D$39:$D$782,СВЦЭМ!$A$39:$A$782,$A60,СВЦЭМ!$B$39:$B$782,J$47)+'СЕТ СН'!$G$11+СВЦЭМ!$D$10+'СЕТ СН'!$G$5-'СЕТ СН'!$G$21</f>
        <v>4039.6110214399996</v>
      </c>
      <c r="K60" s="36">
        <f>SUMIFS(СВЦЭМ!$D$39:$D$782,СВЦЭМ!$A$39:$A$782,$A60,СВЦЭМ!$B$39:$B$782,K$47)+'СЕТ СН'!$G$11+СВЦЭМ!$D$10+'СЕТ СН'!$G$5-'СЕТ СН'!$G$21</f>
        <v>4012.3723196999999</v>
      </c>
      <c r="L60" s="36">
        <f>SUMIFS(СВЦЭМ!$D$39:$D$782,СВЦЭМ!$A$39:$A$782,$A60,СВЦЭМ!$B$39:$B$782,L$47)+'СЕТ СН'!$G$11+СВЦЭМ!$D$10+'СЕТ СН'!$G$5-'СЕТ СН'!$G$21</f>
        <v>3948.1187131299998</v>
      </c>
      <c r="M60" s="36">
        <f>SUMIFS(СВЦЭМ!$D$39:$D$782,СВЦЭМ!$A$39:$A$782,$A60,СВЦЭМ!$B$39:$B$782,M$47)+'СЕТ СН'!$G$11+СВЦЭМ!$D$10+'СЕТ СН'!$G$5-'СЕТ СН'!$G$21</f>
        <v>3948.3080935399998</v>
      </c>
      <c r="N60" s="36">
        <f>SUMIFS(СВЦЭМ!$D$39:$D$782,СВЦЭМ!$A$39:$A$782,$A60,СВЦЭМ!$B$39:$B$782,N$47)+'СЕТ СН'!$G$11+СВЦЭМ!$D$10+'СЕТ СН'!$G$5-'СЕТ СН'!$G$21</f>
        <v>3991.6957730899999</v>
      </c>
      <c r="O60" s="36">
        <f>SUMIFS(СВЦЭМ!$D$39:$D$782,СВЦЭМ!$A$39:$A$782,$A60,СВЦЭМ!$B$39:$B$782,O$47)+'СЕТ СН'!$G$11+СВЦЭМ!$D$10+'СЕТ СН'!$G$5-'СЕТ СН'!$G$21</f>
        <v>4031.4167459</v>
      </c>
      <c r="P60" s="36">
        <f>SUMIFS(СВЦЭМ!$D$39:$D$782,СВЦЭМ!$A$39:$A$782,$A60,СВЦЭМ!$B$39:$B$782,P$47)+'СЕТ СН'!$G$11+СВЦЭМ!$D$10+'СЕТ СН'!$G$5-'СЕТ СН'!$G$21</f>
        <v>4035.9965369499996</v>
      </c>
      <c r="Q60" s="36">
        <f>SUMIFS(СВЦЭМ!$D$39:$D$782,СВЦЭМ!$A$39:$A$782,$A60,СВЦЭМ!$B$39:$B$782,Q$47)+'СЕТ СН'!$G$11+СВЦЭМ!$D$10+'СЕТ СН'!$G$5-'СЕТ СН'!$G$21</f>
        <v>4033.5649229399996</v>
      </c>
      <c r="R60" s="36">
        <f>SUMIFS(СВЦЭМ!$D$39:$D$782,СВЦЭМ!$A$39:$A$782,$A60,СВЦЭМ!$B$39:$B$782,R$47)+'СЕТ СН'!$G$11+СВЦЭМ!$D$10+'СЕТ СН'!$G$5-'СЕТ СН'!$G$21</f>
        <v>4033.4712847800001</v>
      </c>
      <c r="S60" s="36">
        <f>SUMIFS(СВЦЭМ!$D$39:$D$782,СВЦЭМ!$A$39:$A$782,$A60,СВЦЭМ!$B$39:$B$782,S$47)+'СЕТ СН'!$G$11+СВЦЭМ!$D$10+'СЕТ СН'!$G$5-'СЕТ СН'!$G$21</f>
        <v>4038.3895640599999</v>
      </c>
      <c r="T60" s="36">
        <f>SUMIFS(СВЦЭМ!$D$39:$D$782,СВЦЭМ!$A$39:$A$782,$A60,СВЦЭМ!$B$39:$B$782,T$47)+'СЕТ СН'!$G$11+СВЦЭМ!$D$10+'СЕТ СН'!$G$5-'СЕТ СН'!$G$21</f>
        <v>4001.80041661</v>
      </c>
      <c r="U60" s="36">
        <f>SUMIFS(СВЦЭМ!$D$39:$D$782,СВЦЭМ!$A$39:$A$782,$A60,СВЦЭМ!$B$39:$B$782,U$47)+'СЕТ СН'!$G$11+СВЦЭМ!$D$10+'СЕТ СН'!$G$5-'СЕТ СН'!$G$21</f>
        <v>3937.0472076999999</v>
      </c>
      <c r="V60" s="36">
        <f>SUMIFS(СВЦЭМ!$D$39:$D$782,СВЦЭМ!$A$39:$A$782,$A60,СВЦЭМ!$B$39:$B$782,V$47)+'СЕТ СН'!$G$11+СВЦЭМ!$D$10+'СЕТ СН'!$G$5-'СЕТ СН'!$G$21</f>
        <v>3946.8357234999999</v>
      </c>
      <c r="W60" s="36">
        <f>SUMIFS(СВЦЭМ!$D$39:$D$782,СВЦЭМ!$A$39:$A$782,$A60,СВЦЭМ!$B$39:$B$782,W$47)+'СЕТ СН'!$G$11+СВЦЭМ!$D$10+'СЕТ СН'!$G$5-'СЕТ СН'!$G$21</f>
        <v>3966.4970545899996</v>
      </c>
      <c r="X60" s="36">
        <f>SUMIFS(СВЦЭМ!$D$39:$D$782,СВЦЭМ!$A$39:$A$782,$A60,СВЦЭМ!$B$39:$B$782,X$47)+'СЕТ СН'!$G$11+СВЦЭМ!$D$10+'СЕТ СН'!$G$5-'СЕТ СН'!$G$21</f>
        <v>3980.3734506999999</v>
      </c>
      <c r="Y60" s="36">
        <f>SUMIFS(СВЦЭМ!$D$39:$D$782,СВЦЭМ!$A$39:$A$782,$A60,СВЦЭМ!$B$39:$B$782,Y$47)+'СЕТ СН'!$G$11+СВЦЭМ!$D$10+'СЕТ СН'!$G$5-'СЕТ СН'!$G$21</f>
        <v>4051.7949807999998</v>
      </c>
    </row>
    <row r="61" spans="1:25" ht="15.75" x14ac:dyDescent="0.2">
      <c r="A61" s="35">
        <f t="shared" si="1"/>
        <v>44665</v>
      </c>
      <c r="B61" s="36">
        <f>SUMIFS(СВЦЭМ!$D$39:$D$782,СВЦЭМ!$A$39:$A$782,$A61,СВЦЭМ!$B$39:$B$782,B$47)+'СЕТ СН'!$G$11+СВЦЭМ!$D$10+'СЕТ СН'!$G$5-'СЕТ СН'!$G$21</f>
        <v>4080.0659397299996</v>
      </c>
      <c r="C61" s="36">
        <f>SUMIFS(СВЦЭМ!$D$39:$D$782,СВЦЭМ!$A$39:$A$782,$A61,СВЦЭМ!$B$39:$B$782,C$47)+'СЕТ СН'!$G$11+СВЦЭМ!$D$10+'СЕТ СН'!$G$5-'СЕТ СН'!$G$21</f>
        <v>4083.2219719499999</v>
      </c>
      <c r="D61" s="36">
        <f>SUMIFS(СВЦЭМ!$D$39:$D$782,СВЦЭМ!$A$39:$A$782,$A61,СВЦЭМ!$B$39:$B$782,D$47)+'СЕТ СН'!$G$11+СВЦЭМ!$D$10+'СЕТ СН'!$G$5-'СЕТ СН'!$G$21</f>
        <v>4100.8139567899998</v>
      </c>
      <c r="E61" s="36">
        <f>SUMIFS(СВЦЭМ!$D$39:$D$782,СВЦЭМ!$A$39:$A$782,$A61,СВЦЭМ!$B$39:$B$782,E$47)+'СЕТ СН'!$G$11+СВЦЭМ!$D$10+'СЕТ СН'!$G$5-'СЕТ СН'!$G$21</f>
        <v>4121.9772361599998</v>
      </c>
      <c r="F61" s="36">
        <f>SUMIFS(СВЦЭМ!$D$39:$D$782,СВЦЭМ!$A$39:$A$782,$A61,СВЦЭМ!$B$39:$B$782,F$47)+'СЕТ СН'!$G$11+СВЦЭМ!$D$10+'СЕТ СН'!$G$5-'СЕТ СН'!$G$21</f>
        <v>4109.4428784499996</v>
      </c>
      <c r="G61" s="36">
        <f>SUMIFS(СВЦЭМ!$D$39:$D$782,СВЦЭМ!$A$39:$A$782,$A61,СВЦЭМ!$B$39:$B$782,G$47)+'СЕТ СН'!$G$11+СВЦЭМ!$D$10+'СЕТ СН'!$G$5-'СЕТ СН'!$G$21</f>
        <v>4089.9673042699997</v>
      </c>
      <c r="H61" s="36">
        <f>SUMIFS(СВЦЭМ!$D$39:$D$782,СВЦЭМ!$A$39:$A$782,$A61,СВЦЭМ!$B$39:$B$782,H$47)+'СЕТ СН'!$G$11+СВЦЭМ!$D$10+'СЕТ СН'!$G$5-'СЕТ СН'!$G$21</f>
        <v>4040.7729398499996</v>
      </c>
      <c r="I61" s="36">
        <f>SUMIFS(СВЦЭМ!$D$39:$D$782,СВЦЭМ!$A$39:$A$782,$A61,СВЦЭМ!$B$39:$B$782,I$47)+'СЕТ СН'!$G$11+СВЦЭМ!$D$10+'СЕТ СН'!$G$5-'СЕТ СН'!$G$21</f>
        <v>3996.74137058</v>
      </c>
      <c r="J61" s="36">
        <f>SUMIFS(СВЦЭМ!$D$39:$D$782,СВЦЭМ!$A$39:$A$782,$A61,СВЦЭМ!$B$39:$B$782,J$47)+'СЕТ СН'!$G$11+СВЦЭМ!$D$10+'СЕТ СН'!$G$5-'СЕТ СН'!$G$21</f>
        <v>3975.5655690899998</v>
      </c>
      <c r="K61" s="36">
        <f>SUMIFS(СВЦЭМ!$D$39:$D$782,СВЦЭМ!$A$39:$A$782,$A61,СВЦЭМ!$B$39:$B$782,K$47)+'СЕТ СН'!$G$11+СВЦЭМ!$D$10+'СЕТ СН'!$G$5-'СЕТ СН'!$G$21</f>
        <v>3979.7318778399999</v>
      </c>
      <c r="L61" s="36">
        <f>SUMIFS(СВЦЭМ!$D$39:$D$782,СВЦЭМ!$A$39:$A$782,$A61,СВЦЭМ!$B$39:$B$782,L$47)+'СЕТ СН'!$G$11+СВЦЭМ!$D$10+'СЕТ СН'!$G$5-'СЕТ СН'!$G$21</f>
        <v>3997.8063152699997</v>
      </c>
      <c r="M61" s="36">
        <f>SUMIFS(СВЦЭМ!$D$39:$D$782,СВЦЭМ!$A$39:$A$782,$A61,СВЦЭМ!$B$39:$B$782,M$47)+'СЕТ СН'!$G$11+СВЦЭМ!$D$10+'СЕТ СН'!$G$5-'СЕТ СН'!$G$21</f>
        <v>3991.7391219000001</v>
      </c>
      <c r="N61" s="36">
        <f>SUMIFS(СВЦЭМ!$D$39:$D$782,СВЦЭМ!$A$39:$A$782,$A61,СВЦЭМ!$B$39:$B$782,N$47)+'СЕТ СН'!$G$11+СВЦЭМ!$D$10+'СЕТ СН'!$G$5-'СЕТ СН'!$G$21</f>
        <v>4002.2888128499999</v>
      </c>
      <c r="O61" s="36">
        <f>SUMIFS(СВЦЭМ!$D$39:$D$782,СВЦЭМ!$A$39:$A$782,$A61,СВЦЭМ!$B$39:$B$782,O$47)+'СЕТ СН'!$G$11+СВЦЭМ!$D$10+'СЕТ СН'!$G$5-'СЕТ СН'!$G$21</f>
        <v>4016.5464659600002</v>
      </c>
      <c r="P61" s="36">
        <f>SUMIFS(СВЦЭМ!$D$39:$D$782,СВЦЭМ!$A$39:$A$782,$A61,СВЦЭМ!$B$39:$B$782,P$47)+'СЕТ СН'!$G$11+СВЦЭМ!$D$10+'СЕТ СН'!$G$5-'СЕТ СН'!$G$21</f>
        <v>4024.19394612</v>
      </c>
      <c r="Q61" s="36">
        <f>SUMIFS(СВЦЭМ!$D$39:$D$782,СВЦЭМ!$A$39:$A$782,$A61,СВЦЭМ!$B$39:$B$782,Q$47)+'СЕТ СН'!$G$11+СВЦЭМ!$D$10+'СЕТ СН'!$G$5-'СЕТ СН'!$G$21</f>
        <v>4026.43997898</v>
      </c>
      <c r="R61" s="36">
        <f>SUMIFS(СВЦЭМ!$D$39:$D$782,СВЦЭМ!$A$39:$A$782,$A61,СВЦЭМ!$B$39:$B$782,R$47)+'СЕТ СН'!$G$11+СВЦЭМ!$D$10+'СЕТ СН'!$G$5-'СЕТ СН'!$G$21</f>
        <v>4021.3469521799998</v>
      </c>
      <c r="S61" s="36">
        <f>SUMIFS(СВЦЭМ!$D$39:$D$782,СВЦЭМ!$A$39:$A$782,$A61,СВЦЭМ!$B$39:$B$782,S$47)+'СЕТ СН'!$G$11+СВЦЭМ!$D$10+'СЕТ СН'!$G$5-'СЕТ СН'!$G$21</f>
        <v>4014.1486504099998</v>
      </c>
      <c r="T61" s="36">
        <f>SUMIFS(СВЦЭМ!$D$39:$D$782,СВЦЭМ!$A$39:$A$782,$A61,СВЦЭМ!$B$39:$B$782,T$47)+'СЕТ СН'!$G$11+СВЦЭМ!$D$10+'СЕТ СН'!$G$5-'СЕТ СН'!$G$21</f>
        <v>3990.3830020799996</v>
      </c>
      <c r="U61" s="36">
        <f>SUMIFS(СВЦЭМ!$D$39:$D$782,СВЦЭМ!$A$39:$A$782,$A61,СВЦЭМ!$B$39:$B$782,U$47)+'СЕТ СН'!$G$11+СВЦЭМ!$D$10+'СЕТ СН'!$G$5-'СЕТ СН'!$G$21</f>
        <v>3961.5766316199997</v>
      </c>
      <c r="V61" s="36">
        <f>SUMIFS(СВЦЭМ!$D$39:$D$782,СВЦЭМ!$A$39:$A$782,$A61,СВЦЭМ!$B$39:$B$782,V$47)+'СЕТ СН'!$G$11+СВЦЭМ!$D$10+'СЕТ СН'!$G$5-'СЕТ СН'!$G$21</f>
        <v>3948.5337505699999</v>
      </c>
      <c r="W61" s="36">
        <f>SUMIFS(СВЦЭМ!$D$39:$D$782,СВЦЭМ!$A$39:$A$782,$A61,СВЦЭМ!$B$39:$B$782,W$47)+'СЕТ СН'!$G$11+СВЦЭМ!$D$10+'СЕТ СН'!$G$5-'СЕТ СН'!$G$21</f>
        <v>3962.69433987</v>
      </c>
      <c r="X61" s="36">
        <f>SUMIFS(СВЦЭМ!$D$39:$D$782,СВЦЭМ!$A$39:$A$782,$A61,СВЦЭМ!$B$39:$B$782,X$47)+'СЕТ СН'!$G$11+СВЦЭМ!$D$10+'СЕТ СН'!$G$5-'СЕТ СН'!$G$21</f>
        <v>3962.6911398499997</v>
      </c>
      <c r="Y61" s="36">
        <f>SUMIFS(СВЦЭМ!$D$39:$D$782,СВЦЭМ!$A$39:$A$782,$A61,СВЦЭМ!$B$39:$B$782,Y$47)+'СЕТ СН'!$G$11+СВЦЭМ!$D$10+'СЕТ СН'!$G$5-'СЕТ СН'!$G$21</f>
        <v>3985.3447678299999</v>
      </c>
    </row>
    <row r="62" spans="1:25" ht="15.75" x14ac:dyDescent="0.2">
      <c r="A62" s="35">
        <f t="shared" si="1"/>
        <v>44666</v>
      </c>
      <c r="B62" s="36">
        <f>SUMIFS(СВЦЭМ!$D$39:$D$782,СВЦЭМ!$A$39:$A$782,$A62,СВЦЭМ!$B$39:$B$782,B$47)+'СЕТ СН'!$G$11+СВЦЭМ!$D$10+'СЕТ СН'!$G$5-'СЕТ СН'!$G$21</f>
        <v>4001.4364365399997</v>
      </c>
      <c r="C62" s="36">
        <f>SUMIFS(СВЦЭМ!$D$39:$D$782,СВЦЭМ!$A$39:$A$782,$A62,СВЦЭМ!$B$39:$B$782,C$47)+'СЕТ СН'!$G$11+СВЦЭМ!$D$10+'СЕТ СН'!$G$5-'СЕТ СН'!$G$21</f>
        <v>3991.0419498599999</v>
      </c>
      <c r="D62" s="36">
        <f>SUMIFS(СВЦЭМ!$D$39:$D$782,СВЦЭМ!$A$39:$A$782,$A62,СВЦЭМ!$B$39:$B$782,D$47)+'СЕТ СН'!$G$11+СВЦЭМ!$D$10+'СЕТ СН'!$G$5-'СЕТ СН'!$G$21</f>
        <v>3996.5421075300001</v>
      </c>
      <c r="E62" s="36">
        <f>SUMIFS(СВЦЭМ!$D$39:$D$782,СВЦЭМ!$A$39:$A$782,$A62,СВЦЭМ!$B$39:$B$782,E$47)+'СЕТ СН'!$G$11+СВЦЭМ!$D$10+'СЕТ СН'!$G$5-'СЕТ СН'!$G$21</f>
        <v>4018.3633270399996</v>
      </c>
      <c r="F62" s="36">
        <f>SUMIFS(СВЦЭМ!$D$39:$D$782,СВЦЭМ!$A$39:$A$782,$A62,СВЦЭМ!$B$39:$B$782,F$47)+'СЕТ СН'!$G$11+СВЦЭМ!$D$10+'СЕТ СН'!$G$5-'СЕТ СН'!$G$21</f>
        <v>4018.1169574999999</v>
      </c>
      <c r="G62" s="36">
        <f>SUMIFS(СВЦЭМ!$D$39:$D$782,СВЦЭМ!$A$39:$A$782,$A62,СВЦЭМ!$B$39:$B$782,G$47)+'СЕТ СН'!$G$11+СВЦЭМ!$D$10+'СЕТ СН'!$G$5-'СЕТ СН'!$G$21</f>
        <v>4013.3275511800002</v>
      </c>
      <c r="H62" s="36">
        <f>SUMIFS(СВЦЭМ!$D$39:$D$782,СВЦЭМ!$A$39:$A$782,$A62,СВЦЭМ!$B$39:$B$782,H$47)+'СЕТ СН'!$G$11+СВЦЭМ!$D$10+'СЕТ СН'!$G$5-'СЕТ СН'!$G$21</f>
        <v>3970.90811416</v>
      </c>
      <c r="I62" s="36">
        <f>SUMIFS(СВЦЭМ!$D$39:$D$782,СВЦЭМ!$A$39:$A$782,$A62,СВЦЭМ!$B$39:$B$782,I$47)+'СЕТ СН'!$G$11+СВЦЭМ!$D$10+'СЕТ СН'!$G$5-'СЕТ СН'!$G$21</f>
        <v>3964.7893604800001</v>
      </c>
      <c r="J62" s="36">
        <f>SUMIFS(СВЦЭМ!$D$39:$D$782,СВЦЭМ!$A$39:$A$782,$A62,СВЦЭМ!$B$39:$B$782,J$47)+'СЕТ СН'!$G$11+СВЦЭМ!$D$10+'СЕТ СН'!$G$5-'СЕТ СН'!$G$21</f>
        <v>3988.2258922599999</v>
      </c>
      <c r="K62" s="36">
        <f>SUMIFS(СВЦЭМ!$D$39:$D$782,СВЦЭМ!$A$39:$A$782,$A62,СВЦЭМ!$B$39:$B$782,K$47)+'СЕТ СН'!$G$11+СВЦЭМ!$D$10+'СЕТ СН'!$G$5-'СЕТ СН'!$G$21</f>
        <v>3988.9567602500001</v>
      </c>
      <c r="L62" s="36">
        <f>SUMIFS(СВЦЭМ!$D$39:$D$782,СВЦЭМ!$A$39:$A$782,$A62,СВЦЭМ!$B$39:$B$782,L$47)+'СЕТ СН'!$G$11+СВЦЭМ!$D$10+'СЕТ СН'!$G$5-'СЕТ СН'!$G$21</f>
        <v>3991.8905926699999</v>
      </c>
      <c r="M62" s="36">
        <f>SUMIFS(СВЦЭМ!$D$39:$D$782,СВЦЭМ!$A$39:$A$782,$A62,СВЦЭМ!$B$39:$B$782,M$47)+'СЕТ СН'!$G$11+СВЦЭМ!$D$10+'СЕТ СН'!$G$5-'СЕТ СН'!$G$21</f>
        <v>3997.6229539699998</v>
      </c>
      <c r="N62" s="36">
        <f>SUMIFS(СВЦЭМ!$D$39:$D$782,СВЦЭМ!$A$39:$A$782,$A62,СВЦЭМ!$B$39:$B$782,N$47)+'СЕТ СН'!$G$11+СВЦЭМ!$D$10+'СЕТ СН'!$G$5-'СЕТ СН'!$G$21</f>
        <v>4017.6630987600001</v>
      </c>
      <c r="O62" s="36">
        <f>SUMIFS(СВЦЭМ!$D$39:$D$782,СВЦЭМ!$A$39:$A$782,$A62,СВЦЭМ!$B$39:$B$782,O$47)+'СЕТ СН'!$G$11+СВЦЭМ!$D$10+'СЕТ СН'!$G$5-'СЕТ СН'!$G$21</f>
        <v>4039.5933290799999</v>
      </c>
      <c r="P62" s="36">
        <f>SUMIFS(СВЦЭМ!$D$39:$D$782,СВЦЭМ!$A$39:$A$782,$A62,СВЦЭМ!$B$39:$B$782,P$47)+'СЕТ СН'!$G$11+СВЦЭМ!$D$10+'СЕТ СН'!$G$5-'СЕТ СН'!$G$21</f>
        <v>4067.9048338100001</v>
      </c>
      <c r="Q62" s="36">
        <f>SUMIFS(СВЦЭМ!$D$39:$D$782,СВЦЭМ!$A$39:$A$782,$A62,СВЦЭМ!$B$39:$B$782,Q$47)+'СЕТ СН'!$G$11+СВЦЭМ!$D$10+'СЕТ СН'!$G$5-'СЕТ СН'!$G$21</f>
        <v>4077.4123733400002</v>
      </c>
      <c r="R62" s="36">
        <f>SUMIFS(СВЦЭМ!$D$39:$D$782,СВЦЭМ!$A$39:$A$782,$A62,СВЦЭМ!$B$39:$B$782,R$47)+'СЕТ СН'!$G$11+СВЦЭМ!$D$10+'СЕТ СН'!$G$5-'СЕТ СН'!$G$21</f>
        <v>4073.89031544</v>
      </c>
      <c r="S62" s="36">
        <f>SUMIFS(СВЦЭМ!$D$39:$D$782,СВЦЭМ!$A$39:$A$782,$A62,СВЦЭМ!$B$39:$B$782,S$47)+'СЕТ СН'!$G$11+СВЦЭМ!$D$10+'СЕТ СН'!$G$5-'СЕТ СН'!$G$21</f>
        <v>4044.1231573</v>
      </c>
      <c r="T62" s="36">
        <f>SUMIFS(СВЦЭМ!$D$39:$D$782,СВЦЭМ!$A$39:$A$782,$A62,СВЦЭМ!$B$39:$B$782,T$47)+'СЕТ СН'!$G$11+СВЦЭМ!$D$10+'СЕТ СН'!$G$5-'СЕТ СН'!$G$21</f>
        <v>4008.6303807499999</v>
      </c>
      <c r="U62" s="36">
        <f>SUMIFS(СВЦЭМ!$D$39:$D$782,СВЦЭМ!$A$39:$A$782,$A62,СВЦЭМ!$B$39:$B$782,U$47)+'СЕТ СН'!$G$11+СВЦЭМ!$D$10+'СЕТ СН'!$G$5-'СЕТ СН'!$G$21</f>
        <v>3957.9759160899998</v>
      </c>
      <c r="V62" s="36">
        <f>SUMIFS(СВЦЭМ!$D$39:$D$782,СВЦЭМ!$A$39:$A$782,$A62,СВЦЭМ!$B$39:$B$782,V$47)+'СЕТ СН'!$G$11+СВЦЭМ!$D$10+'СЕТ СН'!$G$5-'СЕТ СН'!$G$21</f>
        <v>3954.4988257099999</v>
      </c>
      <c r="W62" s="36">
        <f>SUMIFS(СВЦЭМ!$D$39:$D$782,СВЦЭМ!$A$39:$A$782,$A62,СВЦЭМ!$B$39:$B$782,W$47)+'СЕТ СН'!$G$11+СВЦЭМ!$D$10+'СЕТ СН'!$G$5-'СЕТ СН'!$G$21</f>
        <v>3984.1067910900001</v>
      </c>
      <c r="X62" s="36">
        <f>SUMIFS(СВЦЭМ!$D$39:$D$782,СВЦЭМ!$A$39:$A$782,$A62,СВЦЭМ!$B$39:$B$782,X$47)+'СЕТ СН'!$G$11+СВЦЭМ!$D$10+'СЕТ СН'!$G$5-'СЕТ СН'!$G$21</f>
        <v>4009.7515062299999</v>
      </c>
      <c r="Y62" s="36">
        <f>SUMIFS(СВЦЭМ!$D$39:$D$782,СВЦЭМ!$A$39:$A$782,$A62,СВЦЭМ!$B$39:$B$782,Y$47)+'СЕТ СН'!$G$11+СВЦЭМ!$D$10+'СЕТ СН'!$G$5-'СЕТ СН'!$G$21</f>
        <v>4048.90386296</v>
      </c>
    </row>
    <row r="63" spans="1:25" ht="15.75" x14ac:dyDescent="0.2">
      <c r="A63" s="35">
        <f t="shared" si="1"/>
        <v>44667</v>
      </c>
      <c r="B63" s="36">
        <f>SUMIFS(СВЦЭМ!$D$39:$D$782,СВЦЭМ!$A$39:$A$782,$A63,СВЦЭМ!$B$39:$B$782,B$47)+'СЕТ СН'!$G$11+СВЦЭМ!$D$10+'СЕТ СН'!$G$5-'СЕТ СН'!$G$21</f>
        <v>4023.4573133699996</v>
      </c>
      <c r="C63" s="36">
        <f>SUMIFS(СВЦЭМ!$D$39:$D$782,СВЦЭМ!$A$39:$A$782,$A63,СВЦЭМ!$B$39:$B$782,C$47)+'СЕТ СН'!$G$11+СВЦЭМ!$D$10+'СЕТ СН'!$G$5-'СЕТ СН'!$G$21</f>
        <v>4019.4336505299998</v>
      </c>
      <c r="D63" s="36">
        <f>SUMIFS(СВЦЭМ!$D$39:$D$782,СВЦЭМ!$A$39:$A$782,$A63,СВЦЭМ!$B$39:$B$782,D$47)+'СЕТ СН'!$G$11+СВЦЭМ!$D$10+'СЕТ СН'!$G$5-'СЕТ СН'!$G$21</f>
        <v>4048.1784083699999</v>
      </c>
      <c r="E63" s="36">
        <f>SUMIFS(СВЦЭМ!$D$39:$D$782,СВЦЭМ!$A$39:$A$782,$A63,СВЦЭМ!$B$39:$B$782,E$47)+'СЕТ СН'!$G$11+СВЦЭМ!$D$10+'СЕТ СН'!$G$5-'СЕТ СН'!$G$21</f>
        <v>4074.3710449399996</v>
      </c>
      <c r="F63" s="36">
        <f>SUMIFS(СВЦЭМ!$D$39:$D$782,СВЦЭМ!$A$39:$A$782,$A63,СВЦЭМ!$B$39:$B$782,F$47)+'СЕТ СН'!$G$11+СВЦЭМ!$D$10+'СЕТ СН'!$G$5-'СЕТ СН'!$G$21</f>
        <v>4079.5586397299999</v>
      </c>
      <c r="G63" s="36">
        <f>SUMIFS(СВЦЭМ!$D$39:$D$782,СВЦЭМ!$A$39:$A$782,$A63,СВЦЭМ!$B$39:$B$782,G$47)+'СЕТ СН'!$G$11+СВЦЭМ!$D$10+'СЕТ СН'!$G$5-'СЕТ СН'!$G$21</f>
        <v>4086.1739953300003</v>
      </c>
      <c r="H63" s="36">
        <f>SUMIFS(СВЦЭМ!$D$39:$D$782,СВЦЭМ!$A$39:$A$782,$A63,СВЦЭМ!$B$39:$B$782,H$47)+'СЕТ СН'!$G$11+СВЦЭМ!$D$10+'СЕТ СН'!$G$5-'СЕТ СН'!$G$21</f>
        <v>4071.0140266399999</v>
      </c>
      <c r="I63" s="36">
        <f>SUMIFS(СВЦЭМ!$D$39:$D$782,СВЦЭМ!$A$39:$A$782,$A63,СВЦЭМ!$B$39:$B$782,I$47)+'СЕТ СН'!$G$11+СВЦЭМ!$D$10+'СЕТ СН'!$G$5-'СЕТ СН'!$G$21</f>
        <v>4056.56036662</v>
      </c>
      <c r="J63" s="36">
        <f>SUMIFS(СВЦЭМ!$D$39:$D$782,СВЦЭМ!$A$39:$A$782,$A63,СВЦЭМ!$B$39:$B$782,J$47)+'СЕТ СН'!$G$11+СВЦЭМ!$D$10+'СЕТ СН'!$G$5-'СЕТ СН'!$G$21</f>
        <v>4001.6469224100001</v>
      </c>
      <c r="K63" s="36">
        <f>SUMIFS(СВЦЭМ!$D$39:$D$782,СВЦЭМ!$A$39:$A$782,$A63,СВЦЭМ!$B$39:$B$782,K$47)+'СЕТ СН'!$G$11+СВЦЭМ!$D$10+'СЕТ СН'!$G$5-'СЕТ СН'!$G$21</f>
        <v>3973.2933117599996</v>
      </c>
      <c r="L63" s="36">
        <f>SUMIFS(СВЦЭМ!$D$39:$D$782,СВЦЭМ!$A$39:$A$782,$A63,СВЦЭМ!$B$39:$B$782,L$47)+'СЕТ СН'!$G$11+СВЦЭМ!$D$10+'СЕТ СН'!$G$5-'СЕТ СН'!$G$21</f>
        <v>3934.2971501000002</v>
      </c>
      <c r="M63" s="36">
        <f>SUMIFS(СВЦЭМ!$D$39:$D$782,СВЦЭМ!$A$39:$A$782,$A63,СВЦЭМ!$B$39:$B$782,M$47)+'СЕТ СН'!$G$11+СВЦЭМ!$D$10+'СЕТ СН'!$G$5-'СЕТ СН'!$G$21</f>
        <v>3926.03416784</v>
      </c>
      <c r="N63" s="36">
        <f>SUMIFS(СВЦЭМ!$D$39:$D$782,СВЦЭМ!$A$39:$A$782,$A63,СВЦЭМ!$B$39:$B$782,N$47)+'СЕТ СН'!$G$11+СВЦЭМ!$D$10+'СЕТ СН'!$G$5-'СЕТ СН'!$G$21</f>
        <v>3970.0259128600001</v>
      </c>
      <c r="O63" s="36">
        <f>SUMIFS(СВЦЭМ!$D$39:$D$782,СВЦЭМ!$A$39:$A$782,$A63,СВЦЭМ!$B$39:$B$782,O$47)+'СЕТ СН'!$G$11+СВЦЭМ!$D$10+'СЕТ СН'!$G$5-'СЕТ СН'!$G$21</f>
        <v>3979.9105864599996</v>
      </c>
      <c r="P63" s="36">
        <f>SUMIFS(СВЦЭМ!$D$39:$D$782,СВЦЭМ!$A$39:$A$782,$A63,СВЦЭМ!$B$39:$B$782,P$47)+'СЕТ СН'!$G$11+СВЦЭМ!$D$10+'СЕТ СН'!$G$5-'СЕТ СН'!$G$21</f>
        <v>3991.0044065299999</v>
      </c>
      <c r="Q63" s="36">
        <f>SUMIFS(СВЦЭМ!$D$39:$D$782,СВЦЭМ!$A$39:$A$782,$A63,СВЦЭМ!$B$39:$B$782,Q$47)+'СЕТ СН'!$G$11+СВЦЭМ!$D$10+'СЕТ СН'!$G$5-'СЕТ СН'!$G$21</f>
        <v>4007.57664553</v>
      </c>
      <c r="R63" s="36">
        <f>SUMIFS(СВЦЭМ!$D$39:$D$782,СВЦЭМ!$A$39:$A$782,$A63,СВЦЭМ!$B$39:$B$782,R$47)+'СЕТ СН'!$G$11+СВЦЭМ!$D$10+'СЕТ СН'!$G$5-'СЕТ СН'!$G$21</f>
        <v>4023.2639677400002</v>
      </c>
      <c r="S63" s="36">
        <f>SUMIFS(СВЦЭМ!$D$39:$D$782,СВЦЭМ!$A$39:$A$782,$A63,СВЦЭМ!$B$39:$B$782,S$47)+'СЕТ СН'!$G$11+СВЦЭМ!$D$10+'СЕТ СН'!$G$5-'СЕТ СН'!$G$21</f>
        <v>4006.4721348799999</v>
      </c>
      <c r="T63" s="36">
        <f>SUMIFS(СВЦЭМ!$D$39:$D$782,СВЦЭМ!$A$39:$A$782,$A63,СВЦЭМ!$B$39:$B$782,T$47)+'СЕТ СН'!$G$11+СВЦЭМ!$D$10+'СЕТ СН'!$G$5-'СЕТ СН'!$G$21</f>
        <v>3983.7898378600003</v>
      </c>
      <c r="U63" s="36">
        <f>SUMIFS(СВЦЭМ!$D$39:$D$782,СВЦЭМ!$A$39:$A$782,$A63,СВЦЭМ!$B$39:$B$782,U$47)+'СЕТ СН'!$G$11+СВЦЭМ!$D$10+'СЕТ СН'!$G$5-'СЕТ СН'!$G$21</f>
        <v>3969.4829735900003</v>
      </c>
      <c r="V63" s="36">
        <f>SUMIFS(СВЦЭМ!$D$39:$D$782,СВЦЭМ!$A$39:$A$782,$A63,СВЦЭМ!$B$39:$B$782,V$47)+'СЕТ СН'!$G$11+СВЦЭМ!$D$10+'СЕТ СН'!$G$5-'СЕТ СН'!$G$21</f>
        <v>3932.6233948399999</v>
      </c>
      <c r="W63" s="36">
        <f>SUMIFS(СВЦЭМ!$D$39:$D$782,СВЦЭМ!$A$39:$A$782,$A63,СВЦЭМ!$B$39:$B$782,W$47)+'СЕТ СН'!$G$11+СВЦЭМ!$D$10+'СЕТ СН'!$G$5-'СЕТ СН'!$G$21</f>
        <v>3929.8673959099997</v>
      </c>
      <c r="X63" s="36">
        <f>SUMIFS(СВЦЭМ!$D$39:$D$782,СВЦЭМ!$A$39:$A$782,$A63,СВЦЭМ!$B$39:$B$782,X$47)+'СЕТ СН'!$G$11+СВЦЭМ!$D$10+'СЕТ СН'!$G$5-'СЕТ СН'!$G$21</f>
        <v>3980.7333987800002</v>
      </c>
      <c r="Y63" s="36">
        <f>SUMIFS(СВЦЭМ!$D$39:$D$782,СВЦЭМ!$A$39:$A$782,$A63,СВЦЭМ!$B$39:$B$782,Y$47)+'СЕТ СН'!$G$11+СВЦЭМ!$D$10+'СЕТ СН'!$G$5-'СЕТ СН'!$G$21</f>
        <v>3979.2972160099998</v>
      </c>
    </row>
    <row r="64" spans="1:25" ht="15.75" x14ac:dyDescent="0.2">
      <c r="A64" s="35">
        <f t="shared" si="1"/>
        <v>44668</v>
      </c>
      <c r="B64" s="36">
        <f>SUMIFS(СВЦЭМ!$D$39:$D$782,СВЦЭМ!$A$39:$A$782,$A64,СВЦЭМ!$B$39:$B$782,B$47)+'СЕТ СН'!$G$11+СВЦЭМ!$D$10+'СЕТ СН'!$G$5-'СЕТ СН'!$G$21</f>
        <v>4100.3095031599996</v>
      </c>
      <c r="C64" s="36">
        <f>SUMIFS(СВЦЭМ!$D$39:$D$782,СВЦЭМ!$A$39:$A$782,$A64,СВЦЭМ!$B$39:$B$782,C$47)+'СЕТ СН'!$G$11+СВЦЭМ!$D$10+'СЕТ СН'!$G$5-'СЕТ СН'!$G$21</f>
        <v>4106.36466681</v>
      </c>
      <c r="D64" s="36">
        <f>SUMIFS(СВЦЭМ!$D$39:$D$782,СВЦЭМ!$A$39:$A$782,$A64,СВЦЭМ!$B$39:$B$782,D$47)+'СЕТ СН'!$G$11+СВЦЭМ!$D$10+'СЕТ СН'!$G$5-'СЕТ СН'!$G$21</f>
        <v>4122.8615561899996</v>
      </c>
      <c r="E64" s="36">
        <f>SUMIFS(СВЦЭМ!$D$39:$D$782,СВЦЭМ!$A$39:$A$782,$A64,СВЦЭМ!$B$39:$B$782,E$47)+'СЕТ СН'!$G$11+СВЦЭМ!$D$10+'СЕТ СН'!$G$5-'СЕТ СН'!$G$21</f>
        <v>4195.13377408</v>
      </c>
      <c r="F64" s="36">
        <f>SUMIFS(СВЦЭМ!$D$39:$D$782,СВЦЭМ!$A$39:$A$782,$A64,СВЦЭМ!$B$39:$B$782,F$47)+'СЕТ СН'!$G$11+СВЦЭМ!$D$10+'СЕТ СН'!$G$5-'СЕТ СН'!$G$21</f>
        <v>4200.8276296699996</v>
      </c>
      <c r="G64" s="36">
        <f>SUMIFS(СВЦЭМ!$D$39:$D$782,СВЦЭМ!$A$39:$A$782,$A64,СВЦЭМ!$B$39:$B$782,G$47)+'СЕТ СН'!$G$11+СВЦЭМ!$D$10+'СЕТ СН'!$G$5-'СЕТ СН'!$G$21</f>
        <v>4192.3092934400001</v>
      </c>
      <c r="H64" s="36">
        <f>SUMIFS(СВЦЭМ!$D$39:$D$782,СВЦЭМ!$A$39:$A$782,$A64,СВЦЭМ!$B$39:$B$782,H$47)+'СЕТ СН'!$G$11+СВЦЭМ!$D$10+'СЕТ СН'!$G$5-'СЕТ СН'!$G$21</f>
        <v>4145.6614953799999</v>
      </c>
      <c r="I64" s="36">
        <f>SUMIFS(СВЦЭМ!$D$39:$D$782,СВЦЭМ!$A$39:$A$782,$A64,СВЦЭМ!$B$39:$B$782,I$47)+'СЕТ СН'!$G$11+СВЦЭМ!$D$10+'СЕТ СН'!$G$5-'СЕТ СН'!$G$21</f>
        <v>4104.9750133899997</v>
      </c>
      <c r="J64" s="36">
        <f>SUMIFS(СВЦЭМ!$D$39:$D$782,СВЦЭМ!$A$39:$A$782,$A64,СВЦЭМ!$B$39:$B$782,J$47)+'СЕТ СН'!$G$11+СВЦЭМ!$D$10+'СЕТ СН'!$G$5-'СЕТ СН'!$G$21</f>
        <v>4044.4136542799997</v>
      </c>
      <c r="K64" s="36">
        <f>SUMIFS(СВЦЭМ!$D$39:$D$782,СВЦЭМ!$A$39:$A$782,$A64,СВЦЭМ!$B$39:$B$782,K$47)+'СЕТ СН'!$G$11+СВЦЭМ!$D$10+'СЕТ СН'!$G$5-'СЕТ СН'!$G$21</f>
        <v>4027.37654673</v>
      </c>
      <c r="L64" s="36">
        <f>SUMIFS(СВЦЭМ!$D$39:$D$782,СВЦЭМ!$A$39:$A$782,$A64,СВЦЭМ!$B$39:$B$782,L$47)+'СЕТ СН'!$G$11+СВЦЭМ!$D$10+'СЕТ СН'!$G$5-'СЕТ СН'!$G$21</f>
        <v>4012.2504809800002</v>
      </c>
      <c r="M64" s="36">
        <f>SUMIFS(СВЦЭМ!$D$39:$D$782,СВЦЭМ!$A$39:$A$782,$A64,СВЦЭМ!$B$39:$B$782,M$47)+'СЕТ СН'!$G$11+СВЦЭМ!$D$10+'СЕТ СН'!$G$5-'СЕТ СН'!$G$21</f>
        <v>4024.9231968100003</v>
      </c>
      <c r="N64" s="36">
        <f>SUMIFS(СВЦЭМ!$D$39:$D$782,СВЦЭМ!$A$39:$A$782,$A64,СВЦЭМ!$B$39:$B$782,N$47)+'СЕТ СН'!$G$11+СВЦЭМ!$D$10+'СЕТ СН'!$G$5-'СЕТ СН'!$G$21</f>
        <v>4049.0203549299999</v>
      </c>
      <c r="O64" s="36">
        <f>SUMIFS(СВЦЭМ!$D$39:$D$782,СВЦЭМ!$A$39:$A$782,$A64,СВЦЭМ!$B$39:$B$782,O$47)+'СЕТ СН'!$G$11+СВЦЭМ!$D$10+'СЕТ СН'!$G$5-'СЕТ СН'!$G$21</f>
        <v>4081.4238508399999</v>
      </c>
      <c r="P64" s="36">
        <f>SUMIFS(СВЦЭМ!$D$39:$D$782,СВЦЭМ!$A$39:$A$782,$A64,СВЦЭМ!$B$39:$B$782,P$47)+'СЕТ СН'!$G$11+СВЦЭМ!$D$10+'СЕТ СН'!$G$5-'СЕТ СН'!$G$21</f>
        <v>4095.9371787099999</v>
      </c>
      <c r="Q64" s="36">
        <f>SUMIFS(СВЦЭМ!$D$39:$D$782,СВЦЭМ!$A$39:$A$782,$A64,СВЦЭМ!$B$39:$B$782,Q$47)+'СЕТ СН'!$G$11+СВЦЭМ!$D$10+'СЕТ СН'!$G$5-'СЕТ СН'!$G$21</f>
        <v>4097.5261337499996</v>
      </c>
      <c r="R64" s="36">
        <f>SUMIFS(СВЦЭМ!$D$39:$D$782,СВЦЭМ!$A$39:$A$782,$A64,СВЦЭМ!$B$39:$B$782,R$47)+'СЕТ СН'!$G$11+СВЦЭМ!$D$10+'СЕТ СН'!$G$5-'СЕТ СН'!$G$21</f>
        <v>4078.29967532</v>
      </c>
      <c r="S64" s="36">
        <f>SUMIFS(СВЦЭМ!$D$39:$D$782,СВЦЭМ!$A$39:$A$782,$A64,СВЦЭМ!$B$39:$B$782,S$47)+'СЕТ СН'!$G$11+СВЦЭМ!$D$10+'СЕТ СН'!$G$5-'СЕТ СН'!$G$21</f>
        <v>3997.6425056999997</v>
      </c>
      <c r="T64" s="36">
        <f>SUMIFS(СВЦЭМ!$D$39:$D$782,СВЦЭМ!$A$39:$A$782,$A64,СВЦЭМ!$B$39:$B$782,T$47)+'СЕТ СН'!$G$11+СВЦЭМ!$D$10+'СЕТ СН'!$G$5-'СЕТ СН'!$G$21</f>
        <v>3961.0916049699999</v>
      </c>
      <c r="U64" s="36">
        <f>SUMIFS(СВЦЭМ!$D$39:$D$782,СВЦЭМ!$A$39:$A$782,$A64,СВЦЭМ!$B$39:$B$782,U$47)+'СЕТ СН'!$G$11+СВЦЭМ!$D$10+'СЕТ СН'!$G$5-'СЕТ СН'!$G$21</f>
        <v>3949.79978497</v>
      </c>
      <c r="V64" s="36">
        <f>SUMIFS(СВЦЭМ!$D$39:$D$782,СВЦЭМ!$A$39:$A$782,$A64,СВЦЭМ!$B$39:$B$782,V$47)+'СЕТ СН'!$G$11+СВЦЭМ!$D$10+'СЕТ СН'!$G$5-'СЕТ СН'!$G$21</f>
        <v>3974.6964100799996</v>
      </c>
      <c r="W64" s="36">
        <f>SUMIFS(СВЦЭМ!$D$39:$D$782,СВЦЭМ!$A$39:$A$782,$A64,СВЦЭМ!$B$39:$B$782,W$47)+'СЕТ СН'!$G$11+СВЦЭМ!$D$10+'СЕТ СН'!$G$5-'СЕТ СН'!$G$21</f>
        <v>4011.54937741</v>
      </c>
      <c r="X64" s="36">
        <f>SUMIFS(СВЦЭМ!$D$39:$D$782,СВЦЭМ!$A$39:$A$782,$A64,СВЦЭМ!$B$39:$B$782,X$47)+'СЕТ СН'!$G$11+СВЦЭМ!$D$10+'СЕТ СН'!$G$5-'СЕТ СН'!$G$21</f>
        <v>3999.77925349</v>
      </c>
      <c r="Y64" s="36">
        <f>SUMIFS(СВЦЭМ!$D$39:$D$782,СВЦЭМ!$A$39:$A$782,$A64,СВЦЭМ!$B$39:$B$782,Y$47)+'СЕТ СН'!$G$11+СВЦЭМ!$D$10+'СЕТ СН'!$G$5-'СЕТ СН'!$G$21</f>
        <v>4043.7754177500001</v>
      </c>
    </row>
    <row r="65" spans="1:26" ht="15.75" x14ac:dyDescent="0.2">
      <c r="A65" s="35">
        <f t="shared" si="1"/>
        <v>44669</v>
      </c>
      <c r="B65" s="36">
        <f>SUMIFS(СВЦЭМ!$D$39:$D$782,СВЦЭМ!$A$39:$A$782,$A65,СВЦЭМ!$B$39:$B$782,B$47)+'СЕТ СН'!$G$11+СВЦЭМ!$D$10+'СЕТ СН'!$G$5-'СЕТ СН'!$G$21</f>
        <v>4018.5242887099998</v>
      </c>
      <c r="C65" s="36">
        <f>SUMIFS(СВЦЭМ!$D$39:$D$782,СВЦЭМ!$A$39:$A$782,$A65,СВЦЭМ!$B$39:$B$782,C$47)+'СЕТ СН'!$G$11+СВЦЭМ!$D$10+'СЕТ СН'!$G$5-'СЕТ СН'!$G$21</f>
        <v>4053.3453729799999</v>
      </c>
      <c r="D65" s="36">
        <f>SUMIFS(СВЦЭМ!$D$39:$D$782,СВЦЭМ!$A$39:$A$782,$A65,СВЦЭМ!$B$39:$B$782,D$47)+'СЕТ СН'!$G$11+СВЦЭМ!$D$10+'СЕТ СН'!$G$5-'СЕТ СН'!$G$21</f>
        <v>4105.7422106800004</v>
      </c>
      <c r="E65" s="36">
        <f>SUMIFS(СВЦЭМ!$D$39:$D$782,СВЦЭМ!$A$39:$A$782,$A65,СВЦЭМ!$B$39:$B$782,E$47)+'СЕТ СН'!$G$11+СВЦЭМ!$D$10+'СЕТ СН'!$G$5-'СЕТ СН'!$G$21</f>
        <v>4131.32802644</v>
      </c>
      <c r="F65" s="36">
        <f>SUMIFS(СВЦЭМ!$D$39:$D$782,СВЦЭМ!$A$39:$A$782,$A65,СВЦЭМ!$B$39:$B$782,F$47)+'СЕТ СН'!$G$11+СВЦЭМ!$D$10+'СЕТ СН'!$G$5-'СЕТ СН'!$G$21</f>
        <v>4143.3647629500001</v>
      </c>
      <c r="G65" s="36">
        <f>SUMIFS(СВЦЭМ!$D$39:$D$782,СВЦЭМ!$A$39:$A$782,$A65,СВЦЭМ!$B$39:$B$782,G$47)+'СЕТ СН'!$G$11+СВЦЭМ!$D$10+'СЕТ СН'!$G$5-'СЕТ СН'!$G$21</f>
        <v>4163.0579150100002</v>
      </c>
      <c r="H65" s="36">
        <f>SUMIFS(СВЦЭМ!$D$39:$D$782,СВЦЭМ!$A$39:$A$782,$A65,СВЦЭМ!$B$39:$B$782,H$47)+'СЕТ СН'!$G$11+СВЦЭМ!$D$10+'СЕТ СН'!$G$5-'СЕТ СН'!$G$21</f>
        <v>4100.9638841799997</v>
      </c>
      <c r="I65" s="36">
        <f>SUMIFS(СВЦЭМ!$D$39:$D$782,СВЦЭМ!$A$39:$A$782,$A65,СВЦЭМ!$B$39:$B$782,I$47)+'СЕТ СН'!$G$11+СВЦЭМ!$D$10+'СЕТ СН'!$G$5-'СЕТ СН'!$G$21</f>
        <v>4051.0513625799999</v>
      </c>
      <c r="J65" s="36">
        <f>SUMIFS(СВЦЭМ!$D$39:$D$782,СВЦЭМ!$A$39:$A$782,$A65,СВЦЭМ!$B$39:$B$782,J$47)+'СЕТ СН'!$G$11+СВЦЭМ!$D$10+'СЕТ СН'!$G$5-'СЕТ СН'!$G$21</f>
        <v>4013.1375555099999</v>
      </c>
      <c r="K65" s="36">
        <f>SUMIFS(СВЦЭМ!$D$39:$D$782,СВЦЭМ!$A$39:$A$782,$A65,СВЦЭМ!$B$39:$B$782,K$47)+'СЕТ СН'!$G$11+СВЦЭМ!$D$10+'СЕТ СН'!$G$5-'СЕТ СН'!$G$21</f>
        <v>3998.0041526300001</v>
      </c>
      <c r="L65" s="36">
        <f>SUMIFS(СВЦЭМ!$D$39:$D$782,СВЦЭМ!$A$39:$A$782,$A65,СВЦЭМ!$B$39:$B$782,L$47)+'СЕТ СН'!$G$11+СВЦЭМ!$D$10+'СЕТ СН'!$G$5-'СЕТ СН'!$G$21</f>
        <v>3995.1277885499999</v>
      </c>
      <c r="M65" s="36">
        <f>SUMIFS(СВЦЭМ!$D$39:$D$782,СВЦЭМ!$A$39:$A$782,$A65,СВЦЭМ!$B$39:$B$782,M$47)+'СЕТ СН'!$G$11+СВЦЭМ!$D$10+'СЕТ СН'!$G$5-'СЕТ СН'!$G$21</f>
        <v>4010.20275425</v>
      </c>
      <c r="N65" s="36">
        <f>SUMIFS(СВЦЭМ!$D$39:$D$782,СВЦЭМ!$A$39:$A$782,$A65,СВЦЭМ!$B$39:$B$782,N$47)+'СЕТ СН'!$G$11+СВЦЭМ!$D$10+'СЕТ СН'!$G$5-'СЕТ СН'!$G$21</f>
        <v>4042.8035448999999</v>
      </c>
      <c r="O65" s="36">
        <f>SUMIFS(СВЦЭМ!$D$39:$D$782,СВЦЭМ!$A$39:$A$782,$A65,СВЦЭМ!$B$39:$B$782,O$47)+'СЕТ СН'!$G$11+СВЦЭМ!$D$10+'СЕТ СН'!$G$5-'СЕТ СН'!$G$21</f>
        <v>4067.0082794700002</v>
      </c>
      <c r="P65" s="36">
        <f>SUMIFS(СВЦЭМ!$D$39:$D$782,СВЦЭМ!$A$39:$A$782,$A65,СВЦЭМ!$B$39:$B$782,P$47)+'СЕТ СН'!$G$11+СВЦЭМ!$D$10+'СЕТ СН'!$G$5-'СЕТ СН'!$G$21</f>
        <v>4090.8980380499997</v>
      </c>
      <c r="Q65" s="36">
        <f>SUMIFS(СВЦЭМ!$D$39:$D$782,СВЦЭМ!$A$39:$A$782,$A65,СВЦЭМ!$B$39:$B$782,Q$47)+'СЕТ СН'!$G$11+СВЦЭМ!$D$10+'СЕТ СН'!$G$5-'СЕТ СН'!$G$21</f>
        <v>4096.3253365</v>
      </c>
      <c r="R65" s="36">
        <f>SUMIFS(СВЦЭМ!$D$39:$D$782,СВЦЭМ!$A$39:$A$782,$A65,СВЦЭМ!$B$39:$B$782,R$47)+'СЕТ СН'!$G$11+СВЦЭМ!$D$10+'СЕТ СН'!$G$5-'СЕТ СН'!$G$21</f>
        <v>4082.3043180699997</v>
      </c>
      <c r="S65" s="36">
        <f>SUMIFS(СВЦЭМ!$D$39:$D$782,СВЦЭМ!$A$39:$A$782,$A65,СВЦЭМ!$B$39:$B$782,S$47)+'СЕТ СН'!$G$11+СВЦЭМ!$D$10+'СЕТ СН'!$G$5-'СЕТ СН'!$G$21</f>
        <v>4020.4336017599999</v>
      </c>
      <c r="T65" s="36">
        <f>SUMIFS(СВЦЭМ!$D$39:$D$782,СВЦЭМ!$A$39:$A$782,$A65,СВЦЭМ!$B$39:$B$782,T$47)+'СЕТ СН'!$G$11+СВЦЭМ!$D$10+'СЕТ СН'!$G$5-'СЕТ СН'!$G$21</f>
        <v>3982.2500421499999</v>
      </c>
      <c r="U65" s="36">
        <f>SUMIFS(СВЦЭМ!$D$39:$D$782,СВЦЭМ!$A$39:$A$782,$A65,СВЦЭМ!$B$39:$B$782,U$47)+'СЕТ СН'!$G$11+СВЦЭМ!$D$10+'СЕТ СН'!$G$5-'СЕТ СН'!$G$21</f>
        <v>3985.1781571199999</v>
      </c>
      <c r="V65" s="36">
        <f>SUMIFS(СВЦЭМ!$D$39:$D$782,СВЦЭМ!$A$39:$A$782,$A65,СВЦЭМ!$B$39:$B$782,V$47)+'СЕТ СН'!$G$11+СВЦЭМ!$D$10+'СЕТ СН'!$G$5-'СЕТ СН'!$G$21</f>
        <v>3975.9397897499998</v>
      </c>
      <c r="W65" s="36">
        <f>SUMIFS(СВЦЭМ!$D$39:$D$782,СВЦЭМ!$A$39:$A$782,$A65,СВЦЭМ!$B$39:$B$782,W$47)+'СЕТ СН'!$G$11+СВЦЭМ!$D$10+'СЕТ СН'!$G$5-'СЕТ СН'!$G$21</f>
        <v>4009.3693247699998</v>
      </c>
      <c r="X65" s="36">
        <f>SUMIFS(СВЦЭМ!$D$39:$D$782,СВЦЭМ!$A$39:$A$782,$A65,СВЦЭМ!$B$39:$B$782,X$47)+'СЕТ СН'!$G$11+СВЦЭМ!$D$10+'СЕТ СН'!$G$5-'СЕТ СН'!$G$21</f>
        <v>4038.5933401900002</v>
      </c>
      <c r="Y65" s="36">
        <f>SUMIFS(СВЦЭМ!$D$39:$D$782,СВЦЭМ!$A$39:$A$782,$A65,СВЦЭМ!$B$39:$B$782,Y$47)+'СЕТ СН'!$G$11+СВЦЭМ!$D$10+'СЕТ СН'!$G$5-'СЕТ СН'!$G$21</f>
        <v>4041.54519093</v>
      </c>
    </row>
    <row r="66" spans="1:26" ht="15.75" x14ac:dyDescent="0.2">
      <c r="A66" s="35">
        <f t="shared" si="1"/>
        <v>44670</v>
      </c>
      <c r="B66" s="36">
        <f>SUMIFS(СВЦЭМ!$D$39:$D$782,СВЦЭМ!$A$39:$A$782,$A66,СВЦЭМ!$B$39:$B$782,B$47)+'СЕТ СН'!$G$11+СВЦЭМ!$D$10+'СЕТ СН'!$G$5-'СЕТ СН'!$G$21</f>
        <v>3877.7841276099998</v>
      </c>
      <c r="C66" s="36">
        <f>SUMIFS(СВЦЭМ!$D$39:$D$782,СВЦЭМ!$A$39:$A$782,$A66,СВЦЭМ!$B$39:$B$782,C$47)+'СЕТ СН'!$G$11+СВЦЭМ!$D$10+'СЕТ СН'!$G$5-'СЕТ СН'!$G$21</f>
        <v>3911.0077338999999</v>
      </c>
      <c r="D66" s="36">
        <f>SUMIFS(СВЦЭМ!$D$39:$D$782,СВЦЭМ!$A$39:$A$782,$A66,СВЦЭМ!$B$39:$B$782,D$47)+'СЕТ СН'!$G$11+СВЦЭМ!$D$10+'СЕТ СН'!$G$5-'СЕТ СН'!$G$21</f>
        <v>3962.8767427499997</v>
      </c>
      <c r="E66" s="36">
        <f>SUMIFS(СВЦЭМ!$D$39:$D$782,СВЦЭМ!$A$39:$A$782,$A66,СВЦЭМ!$B$39:$B$782,E$47)+'СЕТ СН'!$G$11+СВЦЭМ!$D$10+'СЕТ СН'!$G$5-'СЕТ СН'!$G$21</f>
        <v>3976.76115243</v>
      </c>
      <c r="F66" s="36">
        <f>SUMIFS(СВЦЭМ!$D$39:$D$782,СВЦЭМ!$A$39:$A$782,$A66,СВЦЭМ!$B$39:$B$782,F$47)+'СЕТ СН'!$G$11+СВЦЭМ!$D$10+'СЕТ СН'!$G$5-'СЕТ СН'!$G$21</f>
        <v>3982.6334802699998</v>
      </c>
      <c r="G66" s="36">
        <f>SUMIFS(СВЦЭМ!$D$39:$D$782,СВЦЭМ!$A$39:$A$782,$A66,СВЦЭМ!$B$39:$B$782,G$47)+'СЕТ СН'!$G$11+СВЦЭМ!$D$10+'СЕТ СН'!$G$5-'СЕТ СН'!$G$21</f>
        <v>3965.64716856</v>
      </c>
      <c r="H66" s="36">
        <f>SUMIFS(СВЦЭМ!$D$39:$D$782,СВЦЭМ!$A$39:$A$782,$A66,СВЦЭМ!$B$39:$B$782,H$47)+'СЕТ СН'!$G$11+СВЦЭМ!$D$10+'СЕТ СН'!$G$5-'СЕТ СН'!$G$21</f>
        <v>3956.2409876399997</v>
      </c>
      <c r="I66" s="36">
        <f>SUMIFS(СВЦЭМ!$D$39:$D$782,СВЦЭМ!$A$39:$A$782,$A66,СВЦЭМ!$B$39:$B$782,I$47)+'СЕТ СН'!$G$11+СВЦЭМ!$D$10+'СЕТ СН'!$G$5-'СЕТ СН'!$G$21</f>
        <v>3915.4672784499999</v>
      </c>
      <c r="J66" s="36">
        <f>SUMIFS(СВЦЭМ!$D$39:$D$782,СВЦЭМ!$A$39:$A$782,$A66,СВЦЭМ!$B$39:$B$782,J$47)+'СЕТ СН'!$G$11+СВЦЭМ!$D$10+'СЕТ СН'!$G$5-'СЕТ СН'!$G$21</f>
        <v>3877.5750660200001</v>
      </c>
      <c r="K66" s="36">
        <f>SUMIFS(СВЦЭМ!$D$39:$D$782,СВЦЭМ!$A$39:$A$782,$A66,СВЦЭМ!$B$39:$B$782,K$47)+'СЕТ СН'!$G$11+СВЦЭМ!$D$10+'СЕТ СН'!$G$5-'СЕТ СН'!$G$21</f>
        <v>3868.7694007700002</v>
      </c>
      <c r="L66" s="36">
        <f>SUMIFS(СВЦЭМ!$D$39:$D$782,СВЦЭМ!$A$39:$A$782,$A66,СВЦЭМ!$B$39:$B$782,L$47)+'СЕТ СН'!$G$11+СВЦЭМ!$D$10+'СЕТ СН'!$G$5-'СЕТ СН'!$G$21</f>
        <v>3856.0786543699996</v>
      </c>
      <c r="M66" s="36">
        <f>SUMIFS(СВЦЭМ!$D$39:$D$782,СВЦЭМ!$A$39:$A$782,$A66,СВЦЭМ!$B$39:$B$782,M$47)+'СЕТ СН'!$G$11+СВЦЭМ!$D$10+'СЕТ СН'!$G$5-'СЕТ СН'!$G$21</f>
        <v>3875.4349642999996</v>
      </c>
      <c r="N66" s="36">
        <f>SUMIFS(СВЦЭМ!$D$39:$D$782,СВЦЭМ!$A$39:$A$782,$A66,СВЦЭМ!$B$39:$B$782,N$47)+'СЕТ СН'!$G$11+СВЦЭМ!$D$10+'СЕТ СН'!$G$5-'СЕТ СН'!$G$21</f>
        <v>3885.6883651399999</v>
      </c>
      <c r="O66" s="36">
        <f>SUMIFS(СВЦЭМ!$D$39:$D$782,СВЦЭМ!$A$39:$A$782,$A66,СВЦЭМ!$B$39:$B$782,O$47)+'СЕТ СН'!$G$11+СВЦЭМ!$D$10+'СЕТ СН'!$G$5-'СЕТ СН'!$G$21</f>
        <v>3896.1511302399999</v>
      </c>
      <c r="P66" s="36">
        <f>SUMIFS(СВЦЭМ!$D$39:$D$782,СВЦЭМ!$A$39:$A$782,$A66,СВЦЭМ!$B$39:$B$782,P$47)+'СЕТ СН'!$G$11+СВЦЭМ!$D$10+'СЕТ СН'!$G$5-'СЕТ СН'!$G$21</f>
        <v>3911.6624072099999</v>
      </c>
      <c r="Q66" s="36">
        <f>SUMIFS(СВЦЭМ!$D$39:$D$782,СВЦЭМ!$A$39:$A$782,$A66,СВЦЭМ!$B$39:$B$782,Q$47)+'СЕТ СН'!$G$11+СВЦЭМ!$D$10+'СЕТ СН'!$G$5-'СЕТ СН'!$G$21</f>
        <v>3922.1537083599997</v>
      </c>
      <c r="R66" s="36">
        <f>SUMIFS(СВЦЭМ!$D$39:$D$782,СВЦЭМ!$A$39:$A$782,$A66,СВЦЭМ!$B$39:$B$782,R$47)+'СЕТ СН'!$G$11+СВЦЭМ!$D$10+'СЕТ СН'!$G$5-'СЕТ СН'!$G$21</f>
        <v>3938.5993947500001</v>
      </c>
      <c r="S66" s="36">
        <f>SUMIFS(СВЦЭМ!$D$39:$D$782,СВЦЭМ!$A$39:$A$782,$A66,СВЦЭМ!$B$39:$B$782,S$47)+'СЕТ СН'!$G$11+СВЦЭМ!$D$10+'СЕТ СН'!$G$5-'СЕТ СН'!$G$21</f>
        <v>3928.7651008499997</v>
      </c>
      <c r="T66" s="36">
        <f>SUMIFS(СВЦЭМ!$D$39:$D$782,СВЦЭМ!$A$39:$A$782,$A66,СВЦЭМ!$B$39:$B$782,T$47)+'СЕТ СН'!$G$11+СВЦЭМ!$D$10+'СЕТ СН'!$G$5-'СЕТ СН'!$G$21</f>
        <v>3911.1467353799999</v>
      </c>
      <c r="U66" s="36">
        <f>SUMIFS(СВЦЭМ!$D$39:$D$782,СВЦЭМ!$A$39:$A$782,$A66,СВЦЭМ!$B$39:$B$782,U$47)+'СЕТ СН'!$G$11+СВЦЭМ!$D$10+'СЕТ СН'!$G$5-'СЕТ СН'!$G$21</f>
        <v>3874.5492730599999</v>
      </c>
      <c r="V66" s="36">
        <f>SUMIFS(СВЦЭМ!$D$39:$D$782,СВЦЭМ!$A$39:$A$782,$A66,СВЦЭМ!$B$39:$B$782,V$47)+'СЕТ СН'!$G$11+СВЦЭМ!$D$10+'СЕТ СН'!$G$5-'СЕТ СН'!$G$21</f>
        <v>3857.1354989700003</v>
      </c>
      <c r="W66" s="36">
        <f>SUMIFS(СВЦЭМ!$D$39:$D$782,СВЦЭМ!$A$39:$A$782,$A66,СВЦЭМ!$B$39:$B$782,W$47)+'СЕТ СН'!$G$11+СВЦЭМ!$D$10+'СЕТ СН'!$G$5-'СЕТ СН'!$G$21</f>
        <v>3852.3411588500003</v>
      </c>
      <c r="X66" s="36">
        <f>SUMIFS(СВЦЭМ!$D$39:$D$782,СВЦЭМ!$A$39:$A$782,$A66,СВЦЭМ!$B$39:$B$782,X$47)+'СЕТ СН'!$G$11+СВЦЭМ!$D$10+'СЕТ СН'!$G$5-'СЕТ СН'!$G$21</f>
        <v>3879.59756358</v>
      </c>
      <c r="Y66" s="36">
        <f>SUMIFS(СВЦЭМ!$D$39:$D$782,СВЦЭМ!$A$39:$A$782,$A66,СВЦЭМ!$B$39:$B$782,Y$47)+'СЕТ СН'!$G$11+СВЦЭМ!$D$10+'СЕТ СН'!$G$5-'СЕТ СН'!$G$21</f>
        <v>3901.0223584</v>
      </c>
    </row>
    <row r="67" spans="1:26" ht="15.75" x14ac:dyDescent="0.2">
      <c r="A67" s="35">
        <f t="shared" si="1"/>
        <v>44671</v>
      </c>
      <c r="B67" s="36">
        <f>SUMIFS(СВЦЭМ!$D$39:$D$782,СВЦЭМ!$A$39:$A$782,$A67,СВЦЭМ!$B$39:$B$782,B$47)+'СЕТ СН'!$G$11+СВЦЭМ!$D$10+'СЕТ СН'!$G$5-'СЕТ СН'!$G$21</f>
        <v>3808.3665022599998</v>
      </c>
      <c r="C67" s="36">
        <f>SUMIFS(СВЦЭМ!$D$39:$D$782,СВЦЭМ!$A$39:$A$782,$A67,СВЦЭМ!$B$39:$B$782,C$47)+'СЕТ СН'!$G$11+СВЦЭМ!$D$10+'СЕТ СН'!$G$5-'СЕТ СН'!$G$21</f>
        <v>3856.0139631299999</v>
      </c>
      <c r="D67" s="36">
        <f>SUMIFS(СВЦЭМ!$D$39:$D$782,СВЦЭМ!$A$39:$A$782,$A67,СВЦЭМ!$B$39:$B$782,D$47)+'СЕТ СН'!$G$11+СВЦЭМ!$D$10+'СЕТ СН'!$G$5-'СЕТ СН'!$G$21</f>
        <v>3879.0943294099998</v>
      </c>
      <c r="E67" s="36">
        <f>SUMIFS(СВЦЭМ!$D$39:$D$782,СВЦЭМ!$A$39:$A$782,$A67,СВЦЭМ!$B$39:$B$782,E$47)+'СЕТ СН'!$G$11+СВЦЭМ!$D$10+'СЕТ СН'!$G$5-'СЕТ СН'!$G$21</f>
        <v>3891.88073777</v>
      </c>
      <c r="F67" s="36">
        <f>SUMIFS(СВЦЭМ!$D$39:$D$782,СВЦЭМ!$A$39:$A$782,$A67,СВЦЭМ!$B$39:$B$782,F$47)+'СЕТ СН'!$G$11+СВЦЭМ!$D$10+'СЕТ СН'!$G$5-'СЕТ СН'!$G$21</f>
        <v>3893.6844188300001</v>
      </c>
      <c r="G67" s="36">
        <f>SUMIFS(СВЦЭМ!$D$39:$D$782,СВЦЭМ!$A$39:$A$782,$A67,СВЦЭМ!$B$39:$B$782,G$47)+'СЕТ СН'!$G$11+СВЦЭМ!$D$10+'СЕТ СН'!$G$5-'СЕТ СН'!$G$21</f>
        <v>3872.7821735999996</v>
      </c>
      <c r="H67" s="36">
        <f>SUMIFS(СВЦЭМ!$D$39:$D$782,СВЦЭМ!$A$39:$A$782,$A67,СВЦЭМ!$B$39:$B$782,H$47)+'СЕТ СН'!$G$11+СВЦЭМ!$D$10+'СЕТ СН'!$G$5-'СЕТ СН'!$G$21</f>
        <v>3824.4116606999996</v>
      </c>
      <c r="I67" s="36">
        <f>SUMIFS(СВЦЭМ!$D$39:$D$782,СВЦЭМ!$A$39:$A$782,$A67,СВЦЭМ!$B$39:$B$782,I$47)+'СЕТ СН'!$G$11+СВЦЭМ!$D$10+'СЕТ СН'!$G$5-'СЕТ СН'!$G$21</f>
        <v>3834.21168653</v>
      </c>
      <c r="J67" s="36">
        <f>SUMIFS(СВЦЭМ!$D$39:$D$782,СВЦЭМ!$A$39:$A$782,$A67,СВЦЭМ!$B$39:$B$782,J$47)+'СЕТ СН'!$G$11+СВЦЭМ!$D$10+'СЕТ СН'!$G$5-'СЕТ СН'!$G$21</f>
        <v>3840.8261477799997</v>
      </c>
      <c r="K67" s="36">
        <f>SUMIFS(СВЦЭМ!$D$39:$D$782,СВЦЭМ!$A$39:$A$782,$A67,СВЦЭМ!$B$39:$B$782,K$47)+'СЕТ СН'!$G$11+СВЦЭМ!$D$10+'СЕТ СН'!$G$5-'СЕТ СН'!$G$21</f>
        <v>3831.6453970299999</v>
      </c>
      <c r="L67" s="36">
        <f>SUMIFS(СВЦЭМ!$D$39:$D$782,СВЦЭМ!$A$39:$A$782,$A67,СВЦЭМ!$B$39:$B$782,L$47)+'СЕТ СН'!$G$11+СВЦЭМ!$D$10+'СЕТ СН'!$G$5-'СЕТ СН'!$G$21</f>
        <v>3817.1384560400002</v>
      </c>
      <c r="M67" s="36">
        <f>SUMIFS(СВЦЭМ!$D$39:$D$782,СВЦЭМ!$A$39:$A$782,$A67,СВЦЭМ!$B$39:$B$782,M$47)+'СЕТ СН'!$G$11+СВЦЭМ!$D$10+'СЕТ СН'!$G$5-'СЕТ СН'!$G$21</f>
        <v>3821.0949273400001</v>
      </c>
      <c r="N67" s="36">
        <f>SUMIFS(СВЦЭМ!$D$39:$D$782,СВЦЭМ!$A$39:$A$782,$A67,СВЦЭМ!$B$39:$B$782,N$47)+'СЕТ СН'!$G$11+СВЦЭМ!$D$10+'СЕТ СН'!$G$5-'СЕТ СН'!$G$21</f>
        <v>3817.2601765099998</v>
      </c>
      <c r="O67" s="36">
        <f>SUMIFS(СВЦЭМ!$D$39:$D$782,СВЦЭМ!$A$39:$A$782,$A67,СВЦЭМ!$B$39:$B$782,O$47)+'СЕТ СН'!$G$11+СВЦЭМ!$D$10+'СЕТ СН'!$G$5-'СЕТ СН'!$G$21</f>
        <v>3806.87601653</v>
      </c>
      <c r="P67" s="36">
        <f>SUMIFS(СВЦЭМ!$D$39:$D$782,СВЦЭМ!$A$39:$A$782,$A67,СВЦЭМ!$B$39:$B$782,P$47)+'СЕТ СН'!$G$11+СВЦЭМ!$D$10+'СЕТ СН'!$G$5-'СЕТ СН'!$G$21</f>
        <v>3809.7142022799999</v>
      </c>
      <c r="Q67" s="36">
        <f>SUMIFS(СВЦЭМ!$D$39:$D$782,СВЦЭМ!$A$39:$A$782,$A67,СВЦЭМ!$B$39:$B$782,Q$47)+'СЕТ СН'!$G$11+СВЦЭМ!$D$10+'СЕТ СН'!$G$5-'СЕТ СН'!$G$21</f>
        <v>3809.8231230800002</v>
      </c>
      <c r="R67" s="36">
        <f>SUMIFS(СВЦЭМ!$D$39:$D$782,СВЦЭМ!$A$39:$A$782,$A67,СВЦЭМ!$B$39:$B$782,R$47)+'СЕТ СН'!$G$11+СВЦЭМ!$D$10+'СЕТ СН'!$G$5-'СЕТ СН'!$G$21</f>
        <v>3806.0685296400002</v>
      </c>
      <c r="S67" s="36">
        <f>SUMIFS(СВЦЭМ!$D$39:$D$782,СВЦЭМ!$A$39:$A$782,$A67,СВЦЭМ!$B$39:$B$782,S$47)+'СЕТ СН'!$G$11+СВЦЭМ!$D$10+'СЕТ СН'!$G$5-'СЕТ СН'!$G$21</f>
        <v>3816.07476116</v>
      </c>
      <c r="T67" s="36">
        <f>SUMIFS(СВЦЭМ!$D$39:$D$782,СВЦЭМ!$A$39:$A$782,$A67,СВЦЭМ!$B$39:$B$782,T$47)+'СЕТ СН'!$G$11+СВЦЭМ!$D$10+'СЕТ СН'!$G$5-'СЕТ СН'!$G$21</f>
        <v>3822.3009921399998</v>
      </c>
      <c r="U67" s="36">
        <f>SUMIFS(СВЦЭМ!$D$39:$D$782,СВЦЭМ!$A$39:$A$782,$A67,СВЦЭМ!$B$39:$B$782,U$47)+'СЕТ СН'!$G$11+СВЦЭМ!$D$10+'СЕТ СН'!$G$5-'СЕТ СН'!$G$21</f>
        <v>3829.8944061399998</v>
      </c>
      <c r="V67" s="36">
        <f>SUMIFS(СВЦЭМ!$D$39:$D$782,СВЦЭМ!$A$39:$A$782,$A67,СВЦЭМ!$B$39:$B$782,V$47)+'СЕТ СН'!$G$11+СВЦЭМ!$D$10+'СЕТ СН'!$G$5-'СЕТ СН'!$G$21</f>
        <v>3848.1136374899997</v>
      </c>
      <c r="W67" s="36">
        <f>SUMIFS(СВЦЭМ!$D$39:$D$782,СВЦЭМ!$A$39:$A$782,$A67,СВЦЭМ!$B$39:$B$782,W$47)+'СЕТ СН'!$G$11+СВЦЭМ!$D$10+'СЕТ СН'!$G$5-'СЕТ СН'!$G$21</f>
        <v>3841.8590970499999</v>
      </c>
      <c r="X67" s="36">
        <f>SUMIFS(СВЦЭМ!$D$39:$D$782,СВЦЭМ!$A$39:$A$782,$A67,СВЦЭМ!$B$39:$B$782,X$47)+'СЕТ СН'!$G$11+СВЦЭМ!$D$10+'СЕТ СН'!$G$5-'СЕТ СН'!$G$21</f>
        <v>3813.54205615</v>
      </c>
      <c r="Y67" s="36">
        <f>SUMIFS(СВЦЭМ!$D$39:$D$782,СВЦЭМ!$A$39:$A$782,$A67,СВЦЭМ!$B$39:$B$782,Y$47)+'СЕТ СН'!$G$11+СВЦЭМ!$D$10+'СЕТ СН'!$G$5-'СЕТ СН'!$G$21</f>
        <v>3805.17347324</v>
      </c>
    </row>
    <row r="68" spans="1:26" ht="15.75" x14ac:dyDescent="0.2">
      <c r="A68" s="35">
        <f t="shared" si="1"/>
        <v>44672</v>
      </c>
      <c r="B68" s="36">
        <f>SUMIFS(СВЦЭМ!$D$39:$D$782,СВЦЭМ!$A$39:$A$782,$A68,СВЦЭМ!$B$39:$B$782,B$47)+'СЕТ СН'!$G$11+СВЦЭМ!$D$10+'СЕТ СН'!$G$5-'СЕТ СН'!$G$21</f>
        <v>3977.9303162699998</v>
      </c>
      <c r="C68" s="36">
        <f>SUMIFS(СВЦЭМ!$D$39:$D$782,СВЦЭМ!$A$39:$A$782,$A68,СВЦЭМ!$B$39:$B$782,C$47)+'СЕТ СН'!$G$11+СВЦЭМ!$D$10+'СЕТ СН'!$G$5-'СЕТ СН'!$G$21</f>
        <v>3935.4920521599997</v>
      </c>
      <c r="D68" s="36">
        <f>SUMIFS(СВЦЭМ!$D$39:$D$782,СВЦЭМ!$A$39:$A$782,$A68,СВЦЭМ!$B$39:$B$782,D$47)+'СЕТ СН'!$G$11+СВЦЭМ!$D$10+'СЕТ СН'!$G$5-'СЕТ СН'!$G$21</f>
        <v>3944.7437551200001</v>
      </c>
      <c r="E68" s="36">
        <f>SUMIFS(СВЦЭМ!$D$39:$D$782,СВЦЭМ!$A$39:$A$782,$A68,СВЦЭМ!$B$39:$B$782,E$47)+'СЕТ СН'!$G$11+СВЦЭМ!$D$10+'СЕТ СН'!$G$5-'СЕТ СН'!$G$21</f>
        <v>3951.8371654699999</v>
      </c>
      <c r="F68" s="36">
        <f>SUMIFS(СВЦЭМ!$D$39:$D$782,СВЦЭМ!$A$39:$A$782,$A68,СВЦЭМ!$B$39:$B$782,F$47)+'СЕТ СН'!$G$11+СВЦЭМ!$D$10+'СЕТ СН'!$G$5-'СЕТ СН'!$G$21</f>
        <v>3931.9651277299999</v>
      </c>
      <c r="G68" s="36">
        <f>SUMIFS(СВЦЭМ!$D$39:$D$782,СВЦЭМ!$A$39:$A$782,$A68,СВЦЭМ!$B$39:$B$782,G$47)+'СЕТ СН'!$G$11+СВЦЭМ!$D$10+'СЕТ СН'!$G$5-'СЕТ СН'!$G$21</f>
        <v>3910.1916332700002</v>
      </c>
      <c r="H68" s="36">
        <f>SUMIFS(СВЦЭМ!$D$39:$D$782,СВЦЭМ!$A$39:$A$782,$A68,СВЦЭМ!$B$39:$B$782,H$47)+'СЕТ СН'!$G$11+СВЦЭМ!$D$10+'СЕТ СН'!$G$5-'СЕТ СН'!$G$21</f>
        <v>3864.3285046399997</v>
      </c>
      <c r="I68" s="36">
        <f>SUMIFS(СВЦЭМ!$D$39:$D$782,СВЦЭМ!$A$39:$A$782,$A68,СВЦЭМ!$B$39:$B$782,I$47)+'СЕТ СН'!$G$11+СВЦЭМ!$D$10+'СЕТ СН'!$G$5-'СЕТ СН'!$G$21</f>
        <v>3863.23556934</v>
      </c>
      <c r="J68" s="36">
        <f>SUMIFS(СВЦЭМ!$D$39:$D$782,СВЦЭМ!$A$39:$A$782,$A68,СВЦЭМ!$B$39:$B$782,J$47)+'СЕТ СН'!$G$11+СВЦЭМ!$D$10+'СЕТ СН'!$G$5-'СЕТ СН'!$G$21</f>
        <v>3865.96305261</v>
      </c>
      <c r="K68" s="36">
        <f>SUMIFS(СВЦЭМ!$D$39:$D$782,СВЦЭМ!$A$39:$A$782,$A68,СВЦЭМ!$B$39:$B$782,K$47)+'СЕТ СН'!$G$11+СВЦЭМ!$D$10+'СЕТ СН'!$G$5-'СЕТ СН'!$G$21</f>
        <v>3839.9435051099999</v>
      </c>
      <c r="L68" s="36">
        <f>SUMIFS(СВЦЭМ!$D$39:$D$782,СВЦЭМ!$A$39:$A$782,$A68,СВЦЭМ!$B$39:$B$782,L$47)+'СЕТ СН'!$G$11+СВЦЭМ!$D$10+'СЕТ СН'!$G$5-'СЕТ СН'!$G$21</f>
        <v>3839.16452609</v>
      </c>
      <c r="M68" s="36">
        <f>SUMIFS(СВЦЭМ!$D$39:$D$782,СВЦЭМ!$A$39:$A$782,$A68,СВЦЭМ!$B$39:$B$782,M$47)+'СЕТ СН'!$G$11+СВЦЭМ!$D$10+'СЕТ СН'!$G$5-'СЕТ СН'!$G$21</f>
        <v>3854.4248793799998</v>
      </c>
      <c r="N68" s="36">
        <f>SUMIFS(СВЦЭМ!$D$39:$D$782,СВЦЭМ!$A$39:$A$782,$A68,СВЦЭМ!$B$39:$B$782,N$47)+'СЕТ СН'!$G$11+СВЦЭМ!$D$10+'СЕТ СН'!$G$5-'СЕТ СН'!$G$21</f>
        <v>3860.63402718</v>
      </c>
      <c r="O68" s="36">
        <f>SUMIFS(СВЦЭМ!$D$39:$D$782,СВЦЭМ!$A$39:$A$782,$A68,СВЦЭМ!$B$39:$B$782,O$47)+'СЕТ СН'!$G$11+СВЦЭМ!$D$10+'СЕТ СН'!$G$5-'СЕТ СН'!$G$21</f>
        <v>3890.2435203499999</v>
      </c>
      <c r="P68" s="36">
        <f>SUMIFS(СВЦЭМ!$D$39:$D$782,СВЦЭМ!$A$39:$A$782,$A68,СВЦЭМ!$B$39:$B$782,P$47)+'СЕТ СН'!$G$11+СВЦЭМ!$D$10+'СЕТ СН'!$G$5-'СЕТ СН'!$G$21</f>
        <v>3902.3979303400001</v>
      </c>
      <c r="Q68" s="36">
        <f>SUMIFS(СВЦЭМ!$D$39:$D$782,СВЦЭМ!$A$39:$A$782,$A68,СВЦЭМ!$B$39:$B$782,Q$47)+'СЕТ СН'!$G$11+СВЦЭМ!$D$10+'СЕТ СН'!$G$5-'СЕТ СН'!$G$21</f>
        <v>3923.0439578300002</v>
      </c>
      <c r="R68" s="36">
        <f>SUMIFS(СВЦЭМ!$D$39:$D$782,СВЦЭМ!$A$39:$A$782,$A68,СВЦЭМ!$B$39:$B$782,R$47)+'СЕТ СН'!$G$11+СВЦЭМ!$D$10+'СЕТ СН'!$G$5-'СЕТ СН'!$G$21</f>
        <v>3917.9733485299998</v>
      </c>
      <c r="S68" s="36">
        <f>SUMIFS(СВЦЭМ!$D$39:$D$782,СВЦЭМ!$A$39:$A$782,$A68,СВЦЭМ!$B$39:$B$782,S$47)+'СЕТ СН'!$G$11+СВЦЭМ!$D$10+'СЕТ СН'!$G$5-'СЕТ СН'!$G$21</f>
        <v>3902.3792797599999</v>
      </c>
      <c r="T68" s="36">
        <f>SUMIFS(СВЦЭМ!$D$39:$D$782,СВЦЭМ!$A$39:$A$782,$A68,СВЦЭМ!$B$39:$B$782,T$47)+'СЕТ СН'!$G$11+СВЦЭМ!$D$10+'СЕТ СН'!$G$5-'СЕТ СН'!$G$21</f>
        <v>3883.5874189599999</v>
      </c>
      <c r="U68" s="36">
        <f>SUMIFS(СВЦЭМ!$D$39:$D$782,СВЦЭМ!$A$39:$A$782,$A68,СВЦЭМ!$B$39:$B$782,U$47)+'СЕТ СН'!$G$11+СВЦЭМ!$D$10+'СЕТ СН'!$G$5-'СЕТ СН'!$G$21</f>
        <v>3852.66598651</v>
      </c>
      <c r="V68" s="36">
        <f>SUMIFS(СВЦЭМ!$D$39:$D$782,СВЦЭМ!$A$39:$A$782,$A68,СВЦЭМ!$B$39:$B$782,V$47)+'СЕТ СН'!$G$11+СВЦЭМ!$D$10+'СЕТ СН'!$G$5-'СЕТ СН'!$G$21</f>
        <v>3814.5316959500001</v>
      </c>
      <c r="W68" s="36">
        <f>SUMIFS(СВЦЭМ!$D$39:$D$782,СВЦЭМ!$A$39:$A$782,$A68,СВЦЭМ!$B$39:$B$782,W$47)+'СЕТ СН'!$G$11+СВЦЭМ!$D$10+'СЕТ СН'!$G$5-'СЕТ СН'!$G$21</f>
        <v>3841.2669747600003</v>
      </c>
      <c r="X68" s="36">
        <f>SUMIFS(СВЦЭМ!$D$39:$D$782,СВЦЭМ!$A$39:$A$782,$A68,СВЦЭМ!$B$39:$B$782,X$47)+'СЕТ СН'!$G$11+СВЦЭМ!$D$10+'СЕТ СН'!$G$5-'СЕТ СН'!$G$21</f>
        <v>3870.5004248200003</v>
      </c>
      <c r="Y68" s="36">
        <f>SUMIFS(СВЦЭМ!$D$39:$D$782,СВЦЭМ!$A$39:$A$782,$A68,СВЦЭМ!$B$39:$B$782,Y$47)+'СЕТ СН'!$G$11+СВЦЭМ!$D$10+'СЕТ СН'!$G$5-'СЕТ СН'!$G$21</f>
        <v>3905.5812340699999</v>
      </c>
    </row>
    <row r="69" spans="1:26" ht="15.75" x14ac:dyDescent="0.2">
      <c r="A69" s="35">
        <f t="shared" si="1"/>
        <v>44673</v>
      </c>
      <c r="B69" s="36">
        <f>SUMIFS(СВЦЭМ!$D$39:$D$782,СВЦЭМ!$A$39:$A$782,$A69,СВЦЭМ!$B$39:$B$782,B$47)+'СЕТ СН'!$G$11+СВЦЭМ!$D$10+'СЕТ СН'!$G$5-'СЕТ СН'!$G$21</f>
        <v>3881.78205712</v>
      </c>
      <c r="C69" s="36">
        <f>SUMIFS(СВЦЭМ!$D$39:$D$782,СВЦЭМ!$A$39:$A$782,$A69,СВЦЭМ!$B$39:$B$782,C$47)+'СЕТ СН'!$G$11+СВЦЭМ!$D$10+'СЕТ СН'!$G$5-'СЕТ СН'!$G$21</f>
        <v>3903.87695119</v>
      </c>
      <c r="D69" s="36">
        <f>SUMIFS(СВЦЭМ!$D$39:$D$782,СВЦЭМ!$A$39:$A$782,$A69,СВЦЭМ!$B$39:$B$782,D$47)+'СЕТ СН'!$G$11+СВЦЭМ!$D$10+'СЕТ СН'!$G$5-'СЕТ СН'!$G$21</f>
        <v>3932.2240225599999</v>
      </c>
      <c r="E69" s="36">
        <f>SUMIFS(СВЦЭМ!$D$39:$D$782,СВЦЭМ!$A$39:$A$782,$A69,СВЦЭМ!$B$39:$B$782,E$47)+'СЕТ СН'!$G$11+СВЦЭМ!$D$10+'СЕТ СН'!$G$5-'СЕТ СН'!$G$21</f>
        <v>3945.0373445699997</v>
      </c>
      <c r="F69" s="36">
        <f>SUMIFS(СВЦЭМ!$D$39:$D$782,СВЦЭМ!$A$39:$A$782,$A69,СВЦЭМ!$B$39:$B$782,F$47)+'СЕТ СН'!$G$11+СВЦЭМ!$D$10+'СЕТ СН'!$G$5-'СЕТ СН'!$G$21</f>
        <v>3952.7670482799999</v>
      </c>
      <c r="G69" s="36">
        <f>SUMIFS(СВЦЭМ!$D$39:$D$782,СВЦЭМ!$A$39:$A$782,$A69,СВЦЭМ!$B$39:$B$782,G$47)+'СЕТ СН'!$G$11+СВЦЭМ!$D$10+'СЕТ СН'!$G$5-'СЕТ СН'!$G$21</f>
        <v>3957.0310632599999</v>
      </c>
      <c r="H69" s="36">
        <f>SUMIFS(СВЦЭМ!$D$39:$D$782,СВЦЭМ!$A$39:$A$782,$A69,СВЦЭМ!$B$39:$B$782,H$47)+'СЕТ СН'!$G$11+СВЦЭМ!$D$10+'СЕТ СН'!$G$5-'СЕТ СН'!$G$21</f>
        <v>3917.64876964</v>
      </c>
      <c r="I69" s="36">
        <f>SUMIFS(СВЦЭМ!$D$39:$D$782,СВЦЭМ!$A$39:$A$782,$A69,СВЦЭМ!$B$39:$B$782,I$47)+'СЕТ СН'!$G$11+СВЦЭМ!$D$10+'СЕТ СН'!$G$5-'СЕТ СН'!$G$21</f>
        <v>3876.3443008499999</v>
      </c>
      <c r="J69" s="36">
        <f>SUMIFS(СВЦЭМ!$D$39:$D$782,СВЦЭМ!$A$39:$A$782,$A69,СВЦЭМ!$B$39:$B$782,J$47)+'СЕТ СН'!$G$11+СВЦЭМ!$D$10+'СЕТ СН'!$G$5-'СЕТ СН'!$G$21</f>
        <v>3843.5276436100003</v>
      </c>
      <c r="K69" s="36">
        <f>SUMIFS(СВЦЭМ!$D$39:$D$782,СВЦЭМ!$A$39:$A$782,$A69,СВЦЭМ!$B$39:$B$782,K$47)+'СЕТ СН'!$G$11+СВЦЭМ!$D$10+'СЕТ СН'!$G$5-'СЕТ СН'!$G$21</f>
        <v>3825.0883725900003</v>
      </c>
      <c r="L69" s="36">
        <f>SUMIFS(СВЦЭМ!$D$39:$D$782,СВЦЭМ!$A$39:$A$782,$A69,СВЦЭМ!$B$39:$B$782,L$47)+'СЕТ СН'!$G$11+СВЦЭМ!$D$10+'СЕТ СН'!$G$5-'СЕТ СН'!$G$21</f>
        <v>3820.8584353300002</v>
      </c>
      <c r="M69" s="36">
        <f>SUMIFS(СВЦЭМ!$D$39:$D$782,СВЦЭМ!$A$39:$A$782,$A69,СВЦЭМ!$B$39:$B$782,M$47)+'СЕТ СН'!$G$11+СВЦЭМ!$D$10+'СЕТ СН'!$G$5-'СЕТ СН'!$G$21</f>
        <v>3829.6247010400002</v>
      </c>
      <c r="N69" s="36">
        <f>SUMIFS(СВЦЭМ!$D$39:$D$782,СВЦЭМ!$A$39:$A$782,$A69,СВЦЭМ!$B$39:$B$782,N$47)+'СЕТ СН'!$G$11+СВЦЭМ!$D$10+'СЕТ СН'!$G$5-'СЕТ СН'!$G$21</f>
        <v>3844.1634778600001</v>
      </c>
      <c r="O69" s="36">
        <f>SUMIFS(СВЦЭМ!$D$39:$D$782,СВЦЭМ!$A$39:$A$782,$A69,СВЦЭМ!$B$39:$B$782,O$47)+'СЕТ СН'!$G$11+СВЦЭМ!$D$10+'СЕТ СН'!$G$5-'СЕТ СН'!$G$21</f>
        <v>3855.5911300299999</v>
      </c>
      <c r="P69" s="36">
        <f>SUMIFS(СВЦЭМ!$D$39:$D$782,СВЦЭМ!$A$39:$A$782,$A69,СВЦЭМ!$B$39:$B$782,P$47)+'СЕТ СН'!$G$11+СВЦЭМ!$D$10+'СЕТ СН'!$G$5-'СЕТ СН'!$G$21</f>
        <v>3853.3632500499998</v>
      </c>
      <c r="Q69" s="36">
        <f>SUMIFS(СВЦЭМ!$D$39:$D$782,СВЦЭМ!$A$39:$A$782,$A69,СВЦЭМ!$B$39:$B$782,Q$47)+'СЕТ СН'!$G$11+СВЦЭМ!$D$10+'СЕТ СН'!$G$5-'СЕТ СН'!$G$21</f>
        <v>3850.4008867299999</v>
      </c>
      <c r="R69" s="36">
        <f>SUMIFS(СВЦЭМ!$D$39:$D$782,СВЦЭМ!$A$39:$A$782,$A69,СВЦЭМ!$B$39:$B$782,R$47)+'СЕТ СН'!$G$11+СВЦЭМ!$D$10+'СЕТ СН'!$G$5-'СЕТ СН'!$G$21</f>
        <v>3863.6411182699999</v>
      </c>
      <c r="S69" s="36">
        <f>SUMIFS(СВЦЭМ!$D$39:$D$782,СВЦЭМ!$A$39:$A$782,$A69,СВЦЭМ!$B$39:$B$782,S$47)+'СЕТ СН'!$G$11+СВЦЭМ!$D$10+'СЕТ СН'!$G$5-'СЕТ СН'!$G$21</f>
        <v>3862.2562395200002</v>
      </c>
      <c r="T69" s="36">
        <f>SUMIFS(СВЦЭМ!$D$39:$D$782,СВЦЭМ!$A$39:$A$782,$A69,СВЦЭМ!$B$39:$B$782,T$47)+'СЕТ СН'!$G$11+СВЦЭМ!$D$10+'СЕТ СН'!$G$5-'СЕТ СН'!$G$21</f>
        <v>3860.7474176300002</v>
      </c>
      <c r="U69" s="36">
        <f>SUMIFS(СВЦЭМ!$D$39:$D$782,СВЦЭМ!$A$39:$A$782,$A69,СВЦЭМ!$B$39:$B$782,U$47)+'СЕТ СН'!$G$11+СВЦЭМ!$D$10+'СЕТ СН'!$G$5-'СЕТ СН'!$G$21</f>
        <v>3844.0273710800002</v>
      </c>
      <c r="V69" s="36">
        <f>SUMIFS(СВЦЭМ!$D$39:$D$782,СВЦЭМ!$A$39:$A$782,$A69,СВЦЭМ!$B$39:$B$782,V$47)+'СЕТ СН'!$G$11+СВЦЭМ!$D$10+'СЕТ СН'!$G$5-'СЕТ СН'!$G$21</f>
        <v>3833.0420894500003</v>
      </c>
      <c r="W69" s="36">
        <f>SUMIFS(СВЦЭМ!$D$39:$D$782,СВЦЭМ!$A$39:$A$782,$A69,СВЦЭМ!$B$39:$B$782,W$47)+'СЕТ СН'!$G$11+СВЦЭМ!$D$10+'СЕТ СН'!$G$5-'СЕТ СН'!$G$21</f>
        <v>3831.8436789799998</v>
      </c>
      <c r="X69" s="36">
        <f>SUMIFS(СВЦЭМ!$D$39:$D$782,СВЦЭМ!$A$39:$A$782,$A69,СВЦЭМ!$B$39:$B$782,X$47)+'СЕТ СН'!$G$11+СВЦЭМ!$D$10+'СЕТ СН'!$G$5-'СЕТ СН'!$G$21</f>
        <v>3840.9803205099997</v>
      </c>
      <c r="Y69" s="36">
        <f>SUMIFS(СВЦЭМ!$D$39:$D$782,СВЦЭМ!$A$39:$A$782,$A69,СВЦЭМ!$B$39:$B$782,Y$47)+'СЕТ СН'!$G$11+СВЦЭМ!$D$10+'СЕТ СН'!$G$5-'СЕТ СН'!$G$21</f>
        <v>3873.3079735000001</v>
      </c>
    </row>
    <row r="70" spans="1:26" ht="15.75" x14ac:dyDescent="0.2">
      <c r="A70" s="35">
        <f t="shared" si="1"/>
        <v>44674</v>
      </c>
      <c r="B70" s="36">
        <f>SUMIFS(СВЦЭМ!$D$39:$D$782,СВЦЭМ!$A$39:$A$782,$A70,СВЦЭМ!$B$39:$B$782,B$47)+'СЕТ СН'!$G$11+СВЦЭМ!$D$10+'СЕТ СН'!$G$5-'СЕТ СН'!$G$21</f>
        <v>3844.07923562</v>
      </c>
      <c r="C70" s="36">
        <f>SUMIFS(СВЦЭМ!$D$39:$D$782,СВЦЭМ!$A$39:$A$782,$A70,СВЦЭМ!$B$39:$B$782,C$47)+'СЕТ СН'!$G$11+СВЦЭМ!$D$10+'СЕТ СН'!$G$5-'СЕТ СН'!$G$21</f>
        <v>3858.1820126499997</v>
      </c>
      <c r="D70" s="36">
        <f>SUMIFS(СВЦЭМ!$D$39:$D$782,СВЦЭМ!$A$39:$A$782,$A70,СВЦЭМ!$B$39:$B$782,D$47)+'СЕТ СН'!$G$11+СВЦЭМ!$D$10+'СЕТ СН'!$G$5-'СЕТ СН'!$G$21</f>
        <v>3880.7242514999998</v>
      </c>
      <c r="E70" s="36">
        <f>SUMIFS(СВЦЭМ!$D$39:$D$782,СВЦЭМ!$A$39:$A$782,$A70,СВЦЭМ!$B$39:$B$782,E$47)+'СЕТ СН'!$G$11+СВЦЭМ!$D$10+'СЕТ СН'!$G$5-'СЕТ СН'!$G$21</f>
        <v>3891.8961184899999</v>
      </c>
      <c r="F70" s="36">
        <f>SUMIFS(СВЦЭМ!$D$39:$D$782,СВЦЭМ!$A$39:$A$782,$A70,СВЦЭМ!$B$39:$B$782,F$47)+'СЕТ СН'!$G$11+СВЦЭМ!$D$10+'СЕТ СН'!$G$5-'СЕТ СН'!$G$21</f>
        <v>3899.5349223200001</v>
      </c>
      <c r="G70" s="36">
        <f>SUMIFS(СВЦЭМ!$D$39:$D$782,СВЦЭМ!$A$39:$A$782,$A70,СВЦЭМ!$B$39:$B$782,G$47)+'СЕТ СН'!$G$11+СВЦЭМ!$D$10+'СЕТ СН'!$G$5-'СЕТ СН'!$G$21</f>
        <v>3923.4772047400002</v>
      </c>
      <c r="H70" s="36">
        <f>SUMIFS(СВЦЭМ!$D$39:$D$782,СВЦЭМ!$A$39:$A$782,$A70,СВЦЭМ!$B$39:$B$782,H$47)+'СЕТ СН'!$G$11+СВЦЭМ!$D$10+'СЕТ СН'!$G$5-'СЕТ СН'!$G$21</f>
        <v>3900.1274531700001</v>
      </c>
      <c r="I70" s="36">
        <f>SUMIFS(СВЦЭМ!$D$39:$D$782,СВЦЭМ!$A$39:$A$782,$A70,СВЦЭМ!$B$39:$B$782,I$47)+'СЕТ СН'!$G$11+СВЦЭМ!$D$10+'СЕТ СН'!$G$5-'СЕТ СН'!$G$21</f>
        <v>3903.9515704</v>
      </c>
      <c r="J70" s="36">
        <f>SUMIFS(СВЦЭМ!$D$39:$D$782,СВЦЭМ!$A$39:$A$782,$A70,СВЦЭМ!$B$39:$B$782,J$47)+'СЕТ СН'!$G$11+СВЦЭМ!$D$10+'СЕТ СН'!$G$5-'СЕТ СН'!$G$21</f>
        <v>3861.87489912</v>
      </c>
      <c r="K70" s="36">
        <f>SUMIFS(СВЦЭМ!$D$39:$D$782,СВЦЭМ!$A$39:$A$782,$A70,СВЦЭМ!$B$39:$B$782,K$47)+'СЕТ СН'!$G$11+СВЦЭМ!$D$10+'СЕТ СН'!$G$5-'СЕТ СН'!$G$21</f>
        <v>3823.5441984600002</v>
      </c>
      <c r="L70" s="36">
        <f>SUMIFS(СВЦЭМ!$D$39:$D$782,СВЦЭМ!$A$39:$A$782,$A70,СВЦЭМ!$B$39:$B$782,L$47)+'СЕТ СН'!$G$11+СВЦЭМ!$D$10+'СЕТ СН'!$G$5-'СЕТ СН'!$G$21</f>
        <v>3811.1271477300002</v>
      </c>
      <c r="M70" s="36">
        <f>SUMIFS(СВЦЭМ!$D$39:$D$782,СВЦЭМ!$A$39:$A$782,$A70,СВЦЭМ!$B$39:$B$782,M$47)+'СЕТ СН'!$G$11+СВЦЭМ!$D$10+'СЕТ СН'!$G$5-'СЕТ СН'!$G$21</f>
        <v>3804.78701073</v>
      </c>
      <c r="N70" s="36">
        <f>SUMIFS(СВЦЭМ!$D$39:$D$782,СВЦЭМ!$A$39:$A$782,$A70,СВЦЭМ!$B$39:$B$782,N$47)+'СЕТ СН'!$G$11+СВЦЭМ!$D$10+'СЕТ СН'!$G$5-'СЕТ СН'!$G$21</f>
        <v>3818.1413696</v>
      </c>
      <c r="O70" s="36">
        <f>SUMIFS(СВЦЭМ!$D$39:$D$782,СВЦЭМ!$A$39:$A$782,$A70,СВЦЭМ!$B$39:$B$782,O$47)+'СЕТ СН'!$G$11+СВЦЭМ!$D$10+'СЕТ СН'!$G$5-'СЕТ СН'!$G$21</f>
        <v>3828.43542149</v>
      </c>
      <c r="P70" s="36">
        <f>SUMIFS(СВЦЭМ!$D$39:$D$782,СВЦЭМ!$A$39:$A$782,$A70,СВЦЭМ!$B$39:$B$782,P$47)+'СЕТ СН'!$G$11+СВЦЭМ!$D$10+'СЕТ СН'!$G$5-'СЕТ СН'!$G$21</f>
        <v>3843.7700845199997</v>
      </c>
      <c r="Q70" s="36">
        <f>SUMIFS(СВЦЭМ!$D$39:$D$782,СВЦЭМ!$A$39:$A$782,$A70,СВЦЭМ!$B$39:$B$782,Q$47)+'СЕТ СН'!$G$11+СВЦЭМ!$D$10+'СЕТ СН'!$G$5-'СЕТ СН'!$G$21</f>
        <v>3857.8894473600003</v>
      </c>
      <c r="R70" s="36">
        <f>SUMIFS(СВЦЭМ!$D$39:$D$782,СВЦЭМ!$A$39:$A$782,$A70,СВЦЭМ!$B$39:$B$782,R$47)+'СЕТ СН'!$G$11+СВЦЭМ!$D$10+'СЕТ СН'!$G$5-'СЕТ СН'!$G$21</f>
        <v>3859.3809493500003</v>
      </c>
      <c r="S70" s="36">
        <f>SUMIFS(СВЦЭМ!$D$39:$D$782,СВЦЭМ!$A$39:$A$782,$A70,СВЦЭМ!$B$39:$B$782,S$47)+'СЕТ СН'!$G$11+СВЦЭМ!$D$10+'СЕТ СН'!$G$5-'СЕТ СН'!$G$21</f>
        <v>3859.4457433999996</v>
      </c>
      <c r="T70" s="36">
        <f>SUMIFS(СВЦЭМ!$D$39:$D$782,СВЦЭМ!$A$39:$A$782,$A70,СВЦЭМ!$B$39:$B$782,T$47)+'СЕТ СН'!$G$11+СВЦЭМ!$D$10+'СЕТ СН'!$G$5-'СЕТ СН'!$G$21</f>
        <v>3836.56506498</v>
      </c>
      <c r="U70" s="36">
        <f>SUMIFS(СВЦЭМ!$D$39:$D$782,СВЦЭМ!$A$39:$A$782,$A70,СВЦЭМ!$B$39:$B$782,U$47)+'СЕТ СН'!$G$11+СВЦЭМ!$D$10+'СЕТ СН'!$G$5-'СЕТ СН'!$G$21</f>
        <v>3827.0636335500003</v>
      </c>
      <c r="V70" s="36">
        <f>SUMIFS(СВЦЭМ!$D$39:$D$782,СВЦЭМ!$A$39:$A$782,$A70,СВЦЭМ!$B$39:$B$782,V$47)+'СЕТ СН'!$G$11+СВЦЭМ!$D$10+'СЕТ СН'!$G$5-'СЕТ СН'!$G$21</f>
        <v>3807.0209631799999</v>
      </c>
      <c r="W70" s="36">
        <f>SUMIFS(СВЦЭМ!$D$39:$D$782,СВЦЭМ!$A$39:$A$782,$A70,СВЦЭМ!$B$39:$B$782,W$47)+'СЕТ СН'!$G$11+СВЦЭМ!$D$10+'СЕТ СН'!$G$5-'СЕТ СН'!$G$21</f>
        <v>3795.8506481899999</v>
      </c>
      <c r="X70" s="36">
        <f>SUMIFS(СВЦЭМ!$D$39:$D$782,СВЦЭМ!$A$39:$A$782,$A70,СВЦЭМ!$B$39:$B$782,X$47)+'СЕТ СН'!$G$11+СВЦЭМ!$D$10+'СЕТ СН'!$G$5-'СЕТ СН'!$G$21</f>
        <v>3822.4149465299997</v>
      </c>
      <c r="Y70" s="36">
        <f>SUMIFS(СВЦЭМ!$D$39:$D$782,СВЦЭМ!$A$39:$A$782,$A70,СВЦЭМ!$B$39:$B$782,Y$47)+'СЕТ СН'!$G$11+СВЦЭМ!$D$10+'СЕТ СН'!$G$5-'СЕТ СН'!$G$21</f>
        <v>3847.5597827700003</v>
      </c>
    </row>
    <row r="71" spans="1:26" ht="15.75" x14ac:dyDescent="0.2">
      <c r="A71" s="35">
        <f t="shared" si="1"/>
        <v>44675</v>
      </c>
      <c r="B71" s="36">
        <f>SUMIFS(СВЦЭМ!$D$39:$D$782,СВЦЭМ!$A$39:$A$782,$A71,СВЦЭМ!$B$39:$B$782,B$47)+'СЕТ СН'!$G$11+СВЦЭМ!$D$10+'СЕТ СН'!$G$5-'СЕТ СН'!$G$21</f>
        <v>3899.81494084</v>
      </c>
      <c r="C71" s="36">
        <f>SUMIFS(СВЦЭМ!$D$39:$D$782,СВЦЭМ!$A$39:$A$782,$A71,СВЦЭМ!$B$39:$B$782,C$47)+'СЕТ СН'!$G$11+СВЦЭМ!$D$10+'СЕТ СН'!$G$5-'СЕТ СН'!$G$21</f>
        <v>3909.5313786699999</v>
      </c>
      <c r="D71" s="36">
        <f>SUMIFS(СВЦЭМ!$D$39:$D$782,СВЦЭМ!$A$39:$A$782,$A71,СВЦЭМ!$B$39:$B$782,D$47)+'СЕТ СН'!$G$11+СВЦЭМ!$D$10+'СЕТ СН'!$G$5-'СЕТ СН'!$G$21</f>
        <v>3929.7389006200001</v>
      </c>
      <c r="E71" s="36">
        <f>SUMIFS(СВЦЭМ!$D$39:$D$782,СВЦЭМ!$A$39:$A$782,$A71,СВЦЭМ!$B$39:$B$782,E$47)+'СЕТ СН'!$G$11+СВЦЭМ!$D$10+'СЕТ СН'!$G$5-'СЕТ СН'!$G$21</f>
        <v>3942.6480120699998</v>
      </c>
      <c r="F71" s="36">
        <f>SUMIFS(СВЦЭМ!$D$39:$D$782,СВЦЭМ!$A$39:$A$782,$A71,СВЦЭМ!$B$39:$B$782,F$47)+'СЕТ СН'!$G$11+СВЦЭМ!$D$10+'СЕТ СН'!$G$5-'СЕТ СН'!$G$21</f>
        <v>3948.8342167000001</v>
      </c>
      <c r="G71" s="36">
        <f>SUMIFS(СВЦЭМ!$D$39:$D$782,СВЦЭМ!$A$39:$A$782,$A71,СВЦЭМ!$B$39:$B$782,G$47)+'СЕТ СН'!$G$11+СВЦЭМ!$D$10+'СЕТ СН'!$G$5-'СЕТ СН'!$G$21</f>
        <v>3955.6320238799999</v>
      </c>
      <c r="H71" s="36">
        <f>SUMIFS(СВЦЭМ!$D$39:$D$782,СВЦЭМ!$A$39:$A$782,$A71,СВЦЭМ!$B$39:$B$782,H$47)+'СЕТ СН'!$G$11+СВЦЭМ!$D$10+'СЕТ СН'!$G$5-'СЕТ СН'!$G$21</f>
        <v>3977.7836452199999</v>
      </c>
      <c r="I71" s="36">
        <f>SUMIFS(СВЦЭМ!$D$39:$D$782,СВЦЭМ!$A$39:$A$782,$A71,СВЦЭМ!$B$39:$B$782,I$47)+'СЕТ СН'!$G$11+СВЦЭМ!$D$10+'СЕТ СН'!$G$5-'СЕТ СН'!$G$21</f>
        <v>3981.8662592800001</v>
      </c>
      <c r="J71" s="36">
        <f>SUMIFS(СВЦЭМ!$D$39:$D$782,СВЦЭМ!$A$39:$A$782,$A71,СВЦЭМ!$B$39:$B$782,J$47)+'СЕТ СН'!$G$11+СВЦЭМ!$D$10+'СЕТ СН'!$G$5-'СЕТ СН'!$G$21</f>
        <v>3930.5174738999999</v>
      </c>
      <c r="K71" s="36">
        <f>SUMIFS(СВЦЭМ!$D$39:$D$782,СВЦЭМ!$A$39:$A$782,$A71,СВЦЭМ!$B$39:$B$782,K$47)+'СЕТ СН'!$G$11+СВЦЭМ!$D$10+'СЕТ СН'!$G$5-'СЕТ СН'!$G$21</f>
        <v>3886.17680939</v>
      </c>
      <c r="L71" s="36">
        <f>SUMIFS(СВЦЭМ!$D$39:$D$782,СВЦЭМ!$A$39:$A$782,$A71,СВЦЭМ!$B$39:$B$782,L$47)+'СЕТ СН'!$G$11+СВЦЭМ!$D$10+'СЕТ СН'!$G$5-'СЕТ СН'!$G$21</f>
        <v>3860.5227086699997</v>
      </c>
      <c r="M71" s="36">
        <f>SUMIFS(СВЦЭМ!$D$39:$D$782,СВЦЭМ!$A$39:$A$782,$A71,СВЦЭМ!$B$39:$B$782,M$47)+'СЕТ СН'!$G$11+СВЦЭМ!$D$10+'СЕТ СН'!$G$5-'СЕТ СН'!$G$21</f>
        <v>3855.8115268399997</v>
      </c>
      <c r="N71" s="36">
        <f>SUMIFS(СВЦЭМ!$D$39:$D$782,СВЦЭМ!$A$39:$A$782,$A71,СВЦЭМ!$B$39:$B$782,N$47)+'СЕТ СН'!$G$11+СВЦЭМ!$D$10+'СЕТ СН'!$G$5-'СЕТ СН'!$G$21</f>
        <v>3861.2285528000002</v>
      </c>
      <c r="O71" s="36">
        <f>SUMIFS(СВЦЭМ!$D$39:$D$782,СВЦЭМ!$A$39:$A$782,$A71,СВЦЭМ!$B$39:$B$782,O$47)+'СЕТ СН'!$G$11+СВЦЭМ!$D$10+'СЕТ СН'!$G$5-'СЕТ СН'!$G$21</f>
        <v>3869.2307446300001</v>
      </c>
      <c r="P71" s="36">
        <f>SUMIFS(СВЦЭМ!$D$39:$D$782,СВЦЭМ!$A$39:$A$782,$A71,СВЦЭМ!$B$39:$B$782,P$47)+'СЕТ СН'!$G$11+СВЦЭМ!$D$10+'СЕТ СН'!$G$5-'СЕТ СН'!$G$21</f>
        <v>3880.7944954300001</v>
      </c>
      <c r="Q71" s="36">
        <f>SUMIFS(СВЦЭМ!$D$39:$D$782,СВЦЭМ!$A$39:$A$782,$A71,СВЦЭМ!$B$39:$B$782,Q$47)+'СЕТ СН'!$G$11+СВЦЭМ!$D$10+'СЕТ СН'!$G$5-'СЕТ СН'!$G$21</f>
        <v>3887.3184887500001</v>
      </c>
      <c r="R71" s="36">
        <f>SUMIFS(СВЦЭМ!$D$39:$D$782,СВЦЭМ!$A$39:$A$782,$A71,СВЦЭМ!$B$39:$B$782,R$47)+'СЕТ СН'!$G$11+СВЦЭМ!$D$10+'СЕТ СН'!$G$5-'СЕТ СН'!$G$21</f>
        <v>3889.9171681999997</v>
      </c>
      <c r="S71" s="36">
        <f>SUMIFS(СВЦЭМ!$D$39:$D$782,СВЦЭМ!$A$39:$A$782,$A71,СВЦЭМ!$B$39:$B$782,S$47)+'СЕТ СН'!$G$11+СВЦЭМ!$D$10+'СЕТ СН'!$G$5-'СЕТ СН'!$G$21</f>
        <v>3876.8684438</v>
      </c>
      <c r="T71" s="36">
        <f>SUMIFS(СВЦЭМ!$D$39:$D$782,СВЦЭМ!$A$39:$A$782,$A71,СВЦЭМ!$B$39:$B$782,T$47)+'СЕТ СН'!$G$11+СВЦЭМ!$D$10+'СЕТ СН'!$G$5-'СЕТ СН'!$G$21</f>
        <v>3860.74939649</v>
      </c>
      <c r="U71" s="36">
        <f>SUMIFS(СВЦЭМ!$D$39:$D$782,СВЦЭМ!$A$39:$A$782,$A71,СВЦЭМ!$B$39:$B$782,U$47)+'СЕТ СН'!$G$11+СВЦЭМ!$D$10+'СЕТ СН'!$G$5-'СЕТ СН'!$G$21</f>
        <v>3859.7062038599997</v>
      </c>
      <c r="V71" s="36">
        <f>SUMIFS(СВЦЭМ!$D$39:$D$782,СВЦЭМ!$A$39:$A$782,$A71,СВЦЭМ!$B$39:$B$782,V$47)+'СЕТ СН'!$G$11+СВЦЭМ!$D$10+'СЕТ СН'!$G$5-'СЕТ СН'!$G$21</f>
        <v>3831.3223406899997</v>
      </c>
      <c r="W71" s="36">
        <f>SUMIFS(СВЦЭМ!$D$39:$D$782,СВЦЭМ!$A$39:$A$782,$A71,СВЦЭМ!$B$39:$B$782,W$47)+'СЕТ СН'!$G$11+СВЦЭМ!$D$10+'СЕТ СН'!$G$5-'СЕТ СН'!$G$21</f>
        <v>3829.8344797399996</v>
      </c>
      <c r="X71" s="36">
        <f>SUMIFS(СВЦЭМ!$D$39:$D$782,СВЦЭМ!$A$39:$A$782,$A71,СВЦЭМ!$B$39:$B$782,X$47)+'СЕТ СН'!$G$11+СВЦЭМ!$D$10+'СЕТ СН'!$G$5-'СЕТ СН'!$G$21</f>
        <v>3860.2913819099999</v>
      </c>
      <c r="Y71" s="36">
        <f>SUMIFS(СВЦЭМ!$D$39:$D$782,СВЦЭМ!$A$39:$A$782,$A71,СВЦЭМ!$B$39:$B$782,Y$47)+'СЕТ СН'!$G$11+СВЦЭМ!$D$10+'СЕТ СН'!$G$5-'СЕТ СН'!$G$21</f>
        <v>3892.6090991700003</v>
      </c>
    </row>
    <row r="72" spans="1:26" ht="15.75" x14ac:dyDescent="0.2">
      <c r="A72" s="35">
        <f t="shared" si="1"/>
        <v>44676</v>
      </c>
      <c r="B72" s="36">
        <f>SUMIFS(СВЦЭМ!$D$39:$D$782,СВЦЭМ!$A$39:$A$782,$A72,СВЦЭМ!$B$39:$B$782,B$47)+'СЕТ СН'!$G$11+СВЦЭМ!$D$10+'СЕТ СН'!$G$5-'СЕТ СН'!$G$21</f>
        <v>4008.8069317600002</v>
      </c>
      <c r="C72" s="36">
        <f>SUMIFS(СВЦЭМ!$D$39:$D$782,СВЦЭМ!$A$39:$A$782,$A72,СВЦЭМ!$B$39:$B$782,C$47)+'СЕТ СН'!$G$11+СВЦЭМ!$D$10+'СЕТ СН'!$G$5-'СЕТ СН'!$G$21</f>
        <v>4012.3359265600002</v>
      </c>
      <c r="D72" s="36">
        <f>SUMIFS(СВЦЭМ!$D$39:$D$782,СВЦЭМ!$A$39:$A$782,$A72,СВЦЭМ!$B$39:$B$782,D$47)+'СЕТ СН'!$G$11+СВЦЭМ!$D$10+'СЕТ СН'!$G$5-'СЕТ СН'!$G$21</f>
        <v>4037.96409881</v>
      </c>
      <c r="E72" s="36">
        <f>SUMIFS(СВЦЭМ!$D$39:$D$782,СВЦЭМ!$A$39:$A$782,$A72,СВЦЭМ!$B$39:$B$782,E$47)+'СЕТ СН'!$G$11+СВЦЭМ!$D$10+'СЕТ СН'!$G$5-'СЕТ СН'!$G$21</f>
        <v>4075.95767733</v>
      </c>
      <c r="F72" s="36">
        <f>SUMIFS(СВЦЭМ!$D$39:$D$782,СВЦЭМ!$A$39:$A$782,$A72,СВЦЭМ!$B$39:$B$782,F$47)+'СЕТ СН'!$G$11+СВЦЭМ!$D$10+'СЕТ СН'!$G$5-'СЕТ СН'!$G$21</f>
        <v>4068.9768639100002</v>
      </c>
      <c r="G72" s="36">
        <f>SUMIFS(СВЦЭМ!$D$39:$D$782,СВЦЭМ!$A$39:$A$782,$A72,СВЦЭМ!$B$39:$B$782,G$47)+'СЕТ СН'!$G$11+СВЦЭМ!$D$10+'СЕТ СН'!$G$5-'СЕТ СН'!$G$21</f>
        <v>4053.2120422600001</v>
      </c>
      <c r="H72" s="36">
        <f>SUMIFS(СВЦЭМ!$D$39:$D$782,СВЦЭМ!$A$39:$A$782,$A72,СВЦЭМ!$B$39:$B$782,H$47)+'СЕТ СН'!$G$11+СВЦЭМ!$D$10+'СЕТ СН'!$G$5-'СЕТ СН'!$G$21</f>
        <v>3986.2399785400003</v>
      </c>
      <c r="I72" s="36">
        <f>SUMIFS(СВЦЭМ!$D$39:$D$782,СВЦЭМ!$A$39:$A$782,$A72,СВЦЭМ!$B$39:$B$782,I$47)+'СЕТ СН'!$G$11+СВЦЭМ!$D$10+'СЕТ СН'!$G$5-'СЕТ СН'!$G$21</f>
        <v>3956.4324392799999</v>
      </c>
      <c r="J72" s="36">
        <f>SUMIFS(СВЦЭМ!$D$39:$D$782,СВЦЭМ!$A$39:$A$782,$A72,СВЦЭМ!$B$39:$B$782,J$47)+'СЕТ СН'!$G$11+СВЦЭМ!$D$10+'СЕТ СН'!$G$5-'СЕТ СН'!$G$21</f>
        <v>3926.7746597400001</v>
      </c>
      <c r="K72" s="36">
        <f>SUMIFS(СВЦЭМ!$D$39:$D$782,СВЦЭМ!$A$39:$A$782,$A72,СВЦЭМ!$B$39:$B$782,K$47)+'СЕТ СН'!$G$11+СВЦЭМ!$D$10+'СЕТ СН'!$G$5-'СЕТ СН'!$G$21</f>
        <v>3912.93753182</v>
      </c>
      <c r="L72" s="36">
        <f>SUMIFS(СВЦЭМ!$D$39:$D$782,СВЦЭМ!$A$39:$A$782,$A72,СВЦЭМ!$B$39:$B$782,L$47)+'СЕТ СН'!$G$11+СВЦЭМ!$D$10+'СЕТ СН'!$G$5-'СЕТ СН'!$G$21</f>
        <v>3901.5690162700002</v>
      </c>
      <c r="M72" s="36">
        <f>SUMIFS(СВЦЭМ!$D$39:$D$782,СВЦЭМ!$A$39:$A$782,$A72,СВЦЭМ!$B$39:$B$782,M$47)+'СЕТ СН'!$G$11+СВЦЭМ!$D$10+'СЕТ СН'!$G$5-'СЕТ СН'!$G$21</f>
        <v>3907.4147154000002</v>
      </c>
      <c r="N72" s="36">
        <f>SUMIFS(СВЦЭМ!$D$39:$D$782,СВЦЭМ!$A$39:$A$782,$A72,СВЦЭМ!$B$39:$B$782,N$47)+'СЕТ СН'!$G$11+СВЦЭМ!$D$10+'СЕТ СН'!$G$5-'СЕТ СН'!$G$21</f>
        <v>3928.8964747299997</v>
      </c>
      <c r="O72" s="36">
        <f>SUMIFS(СВЦЭМ!$D$39:$D$782,СВЦЭМ!$A$39:$A$782,$A72,СВЦЭМ!$B$39:$B$782,O$47)+'СЕТ СН'!$G$11+СВЦЭМ!$D$10+'СЕТ СН'!$G$5-'СЕТ СН'!$G$21</f>
        <v>3934.0826299199998</v>
      </c>
      <c r="P72" s="36">
        <f>SUMIFS(СВЦЭМ!$D$39:$D$782,СВЦЭМ!$A$39:$A$782,$A72,СВЦЭМ!$B$39:$B$782,P$47)+'СЕТ СН'!$G$11+СВЦЭМ!$D$10+'СЕТ СН'!$G$5-'СЕТ СН'!$G$21</f>
        <v>3945.0942912800001</v>
      </c>
      <c r="Q72" s="36">
        <f>SUMIFS(СВЦЭМ!$D$39:$D$782,СВЦЭМ!$A$39:$A$782,$A72,СВЦЭМ!$B$39:$B$782,Q$47)+'СЕТ СН'!$G$11+СВЦЭМ!$D$10+'СЕТ СН'!$G$5-'СЕТ СН'!$G$21</f>
        <v>3955.5696209600001</v>
      </c>
      <c r="R72" s="36">
        <f>SUMIFS(СВЦЭМ!$D$39:$D$782,СВЦЭМ!$A$39:$A$782,$A72,СВЦЭМ!$B$39:$B$782,R$47)+'СЕТ СН'!$G$11+СВЦЭМ!$D$10+'СЕТ СН'!$G$5-'СЕТ СН'!$G$21</f>
        <v>3958.4771880399999</v>
      </c>
      <c r="S72" s="36">
        <f>SUMIFS(СВЦЭМ!$D$39:$D$782,СВЦЭМ!$A$39:$A$782,$A72,СВЦЭМ!$B$39:$B$782,S$47)+'СЕТ СН'!$G$11+СВЦЭМ!$D$10+'СЕТ СН'!$G$5-'СЕТ СН'!$G$21</f>
        <v>3983.4298859700002</v>
      </c>
      <c r="T72" s="36">
        <f>SUMIFS(СВЦЭМ!$D$39:$D$782,СВЦЭМ!$A$39:$A$782,$A72,СВЦЭМ!$B$39:$B$782,T$47)+'СЕТ СН'!$G$11+СВЦЭМ!$D$10+'СЕТ СН'!$G$5-'СЕТ СН'!$G$21</f>
        <v>3949.2468056099997</v>
      </c>
      <c r="U72" s="36">
        <f>SUMIFS(СВЦЭМ!$D$39:$D$782,СВЦЭМ!$A$39:$A$782,$A72,СВЦЭМ!$B$39:$B$782,U$47)+'СЕТ СН'!$G$11+СВЦЭМ!$D$10+'СЕТ СН'!$G$5-'СЕТ СН'!$G$21</f>
        <v>3897.2622268699997</v>
      </c>
      <c r="V72" s="36">
        <f>SUMIFS(СВЦЭМ!$D$39:$D$782,СВЦЭМ!$A$39:$A$782,$A72,СВЦЭМ!$B$39:$B$782,V$47)+'СЕТ СН'!$G$11+СВЦЭМ!$D$10+'СЕТ СН'!$G$5-'СЕТ СН'!$G$21</f>
        <v>3892.1513210599996</v>
      </c>
      <c r="W72" s="36">
        <f>SUMIFS(СВЦЭМ!$D$39:$D$782,СВЦЭМ!$A$39:$A$782,$A72,СВЦЭМ!$B$39:$B$782,W$47)+'СЕТ СН'!$G$11+СВЦЭМ!$D$10+'СЕТ СН'!$G$5-'СЕТ СН'!$G$21</f>
        <v>3918.7574677699999</v>
      </c>
      <c r="X72" s="36">
        <f>SUMIFS(СВЦЭМ!$D$39:$D$782,СВЦЭМ!$A$39:$A$782,$A72,СВЦЭМ!$B$39:$B$782,X$47)+'СЕТ СН'!$G$11+СВЦЭМ!$D$10+'СЕТ СН'!$G$5-'СЕТ СН'!$G$21</f>
        <v>3921.10112381</v>
      </c>
      <c r="Y72" s="36">
        <f>SUMIFS(СВЦЭМ!$D$39:$D$782,СВЦЭМ!$A$39:$A$782,$A72,СВЦЭМ!$B$39:$B$782,Y$47)+'СЕТ СН'!$G$11+СВЦЭМ!$D$10+'СЕТ СН'!$G$5-'СЕТ СН'!$G$21</f>
        <v>3980.0352217499999</v>
      </c>
    </row>
    <row r="73" spans="1:26" ht="15.75" x14ac:dyDescent="0.2">
      <c r="A73" s="35">
        <f t="shared" si="1"/>
        <v>44677</v>
      </c>
      <c r="B73" s="36">
        <f>SUMIFS(СВЦЭМ!$D$39:$D$782,СВЦЭМ!$A$39:$A$782,$A73,СВЦЭМ!$B$39:$B$782,B$47)+'СЕТ СН'!$G$11+СВЦЭМ!$D$10+'СЕТ СН'!$G$5-'СЕТ СН'!$G$21</f>
        <v>3963.3396677299997</v>
      </c>
      <c r="C73" s="36">
        <f>SUMIFS(СВЦЭМ!$D$39:$D$782,СВЦЭМ!$A$39:$A$782,$A73,СВЦЭМ!$B$39:$B$782,C$47)+'СЕТ СН'!$G$11+СВЦЭМ!$D$10+'СЕТ СН'!$G$5-'СЕТ СН'!$G$21</f>
        <v>3983.4140586399999</v>
      </c>
      <c r="D73" s="36">
        <f>SUMIFS(СВЦЭМ!$D$39:$D$782,СВЦЭМ!$A$39:$A$782,$A73,СВЦЭМ!$B$39:$B$782,D$47)+'СЕТ СН'!$G$11+СВЦЭМ!$D$10+'СЕТ СН'!$G$5-'СЕТ СН'!$G$21</f>
        <v>4007.5643916399999</v>
      </c>
      <c r="E73" s="36">
        <f>SUMIFS(СВЦЭМ!$D$39:$D$782,СВЦЭМ!$A$39:$A$782,$A73,СВЦЭМ!$B$39:$B$782,E$47)+'СЕТ СН'!$G$11+СВЦЭМ!$D$10+'СЕТ СН'!$G$5-'СЕТ СН'!$G$21</f>
        <v>4073.0550017300002</v>
      </c>
      <c r="F73" s="36">
        <f>SUMIFS(СВЦЭМ!$D$39:$D$782,СВЦЭМ!$A$39:$A$782,$A73,СВЦЭМ!$B$39:$B$782,F$47)+'СЕТ СН'!$G$11+СВЦЭМ!$D$10+'СЕТ СН'!$G$5-'СЕТ СН'!$G$21</f>
        <v>4074.5796887199999</v>
      </c>
      <c r="G73" s="36">
        <f>SUMIFS(СВЦЭМ!$D$39:$D$782,СВЦЭМ!$A$39:$A$782,$A73,СВЦЭМ!$B$39:$B$782,G$47)+'СЕТ СН'!$G$11+СВЦЭМ!$D$10+'СЕТ СН'!$G$5-'СЕТ СН'!$G$21</f>
        <v>4091.56112171</v>
      </c>
      <c r="H73" s="36">
        <f>SUMIFS(СВЦЭМ!$D$39:$D$782,СВЦЭМ!$A$39:$A$782,$A73,СВЦЭМ!$B$39:$B$782,H$47)+'СЕТ СН'!$G$11+СВЦЭМ!$D$10+'СЕТ СН'!$G$5-'СЕТ СН'!$G$21</f>
        <v>4038.3887890999999</v>
      </c>
      <c r="I73" s="36">
        <f>SUMIFS(СВЦЭМ!$D$39:$D$782,СВЦЭМ!$A$39:$A$782,$A73,СВЦЭМ!$B$39:$B$782,I$47)+'СЕТ СН'!$G$11+СВЦЭМ!$D$10+'СЕТ СН'!$G$5-'СЕТ СН'!$G$21</f>
        <v>3993.2146751700002</v>
      </c>
      <c r="J73" s="36">
        <f>SUMIFS(СВЦЭМ!$D$39:$D$782,СВЦЭМ!$A$39:$A$782,$A73,СВЦЭМ!$B$39:$B$782,J$47)+'СЕТ СН'!$G$11+СВЦЭМ!$D$10+'СЕТ СН'!$G$5-'СЕТ СН'!$G$21</f>
        <v>3933.1734913199998</v>
      </c>
      <c r="K73" s="36">
        <f>SUMIFS(СВЦЭМ!$D$39:$D$782,СВЦЭМ!$A$39:$A$782,$A73,СВЦЭМ!$B$39:$B$782,K$47)+'СЕТ СН'!$G$11+СВЦЭМ!$D$10+'СЕТ СН'!$G$5-'СЕТ СН'!$G$21</f>
        <v>3881.0335373899998</v>
      </c>
      <c r="L73" s="36">
        <f>SUMIFS(СВЦЭМ!$D$39:$D$782,СВЦЭМ!$A$39:$A$782,$A73,СВЦЭМ!$B$39:$B$782,L$47)+'СЕТ СН'!$G$11+СВЦЭМ!$D$10+'СЕТ СН'!$G$5-'СЕТ СН'!$G$21</f>
        <v>3876.9548782699999</v>
      </c>
      <c r="M73" s="36">
        <f>SUMIFS(СВЦЭМ!$D$39:$D$782,СВЦЭМ!$A$39:$A$782,$A73,СВЦЭМ!$B$39:$B$782,M$47)+'СЕТ СН'!$G$11+СВЦЭМ!$D$10+'СЕТ СН'!$G$5-'СЕТ СН'!$G$21</f>
        <v>3872.54983954</v>
      </c>
      <c r="N73" s="36">
        <f>SUMIFS(СВЦЭМ!$D$39:$D$782,СВЦЭМ!$A$39:$A$782,$A73,СВЦЭМ!$B$39:$B$782,N$47)+'СЕТ СН'!$G$11+СВЦЭМ!$D$10+'СЕТ СН'!$G$5-'СЕТ СН'!$G$21</f>
        <v>3874.63936319</v>
      </c>
      <c r="O73" s="36">
        <f>SUMIFS(СВЦЭМ!$D$39:$D$782,СВЦЭМ!$A$39:$A$782,$A73,СВЦЭМ!$B$39:$B$782,O$47)+'СЕТ СН'!$G$11+СВЦЭМ!$D$10+'СЕТ СН'!$G$5-'СЕТ СН'!$G$21</f>
        <v>3894.09445693</v>
      </c>
      <c r="P73" s="36">
        <f>SUMIFS(СВЦЭМ!$D$39:$D$782,СВЦЭМ!$A$39:$A$782,$A73,СВЦЭМ!$B$39:$B$782,P$47)+'СЕТ СН'!$G$11+СВЦЭМ!$D$10+'СЕТ СН'!$G$5-'СЕТ СН'!$G$21</f>
        <v>3898.0281158500002</v>
      </c>
      <c r="Q73" s="36">
        <f>SUMIFS(СВЦЭМ!$D$39:$D$782,СВЦЭМ!$A$39:$A$782,$A73,СВЦЭМ!$B$39:$B$782,Q$47)+'СЕТ СН'!$G$11+СВЦЭМ!$D$10+'СЕТ СН'!$G$5-'СЕТ СН'!$G$21</f>
        <v>3900.4017987799998</v>
      </c>
      <c r="R73" s="36">
        <f>SUMIFS(СВЦЭМ!$D$39:$D$782,СВЦЭМ!$A$39:$A$782,$A73,СВЦЭМ!$B$39:$B$782,R$47)+'СЕТ СН'!$G$11+СВЦЭМ!$D$10+'СЕТ СН'!$G$5-'СЕТ СН'!$G$21</f>
        <v>3882.0943886300001</v>
      </c>
      <c r="S73" s="36">
        <f>SUMIFS(СВЦЭМ!$D$39:$D$782,СВЦЭМ!$A$39:$A$782,$A73,СВЦЭМ!$B$39:$B$782,S$47)+'СЕТ СН'!$G$11+СВЦЭМ!$D$10+'СЕТ СН'!$G$5-'СЕТ СН'!$G$21</f>
        <v>3894.6466741300001</v>
      </c>
      <c r="T73" s="36">
        <f>SUMIFS(СВЦЭМ!$D$39:$D$782,СВЦЭМ!$A$39:$A$782,$A73,СВЦЭМ!$B$39:$B$782,T$47)+'СЕТ СН'!$G$11+СВЦЭМ!$D$10+'СЕТ СН'!$G$5-'СЕТ СН'!$G$21</f>
        <v>3859.0978683699996</v>
      </c>
      <c r="U73" s="36">
        <f>SUMIFS(СВЦЭМ!$D$39:$D$782,СВЦЭМ!$A$39:$A$782,$A73,СВЦЭМ!$B$39:$B$782,U$47)+'СЕТ СН'!$G$11+СВЦЭМ!$D$10+'СЕТ СН'!$G$5-'СЕТ СН'!$G$21</f>
        <v>3832.4091277400003</v>
      </c>
      <c r="V73" s="36">
        <f>SUMIFS(СВЦЭМ!$D$39:$D$782,СВЦЭМ!$A$39:$A$782,$A73,СВЦЭМ!$B$39:$B$782,V$47)+'СЕТ СН'!$G$11+СВЦЭМ!$D$10+'СЕТ СН'!$G$5-'СЕТ СН'!$G$21</f>
        <v>3806.92655603</v>
      </c>
      <c r="W73" s="36">
        <f>SUMIFS(СВЦЭМ!$D$39:$D$782,СВЦЭМ!$A$39:$A$782,$A73,СВЦЭМ!$B$39:$B$782,W$47)+'СЕТ СН'!$G$11+СВЦЭМ!$D$10+'СЕТ СН'!$G$5-'СЕТ СН'!$G$21</f>
        <v>3815.7615717500003</v>
      </c>
      <c r="X73" s="36">
        <f>SUMIFS(СВЦЭМ!$D$39:$D$782,СВЦЭМ!$A$39:$A$782,$A73,СВЦЭМ!$B$39:$B$782,X$47)+'СЕТ СН'!$G$11+СВЦЭМ!$D$10+'СЕТ СН'!$G$5-'СЕТ СН'!$G$21</f>
        <v>3861.3780062799997</v>
      </c>
      <c r="Y73" s="36">
        <f>SUMIFS(СВЦЭМ!$D$39:$D$782,СВЦЭМ!$A$39:$A$782,$A73,СВЦЭМ!$B$39:$B$782,Y$47)+'СЕТ СН'!$G$11+СВЦЭМ!$D$10+'СЕТ СН'!$G$5-'СЕТ СН'!$G$21</f>
        <v>3899.40062674</v>
      </c>
    </row>
    <row r="74" spans="1:26" ht="15.75" x14ac:dyDescent="0.2">
      <c r="A74" s="35">
        <f t="shared" si="1"/>
        <v>44678</v>
      </c>
      <c r="B74" s="36">
        <f>SUMIFS(СВЦЭМ!$D$39:$D$782,СВЦЭМ!$A$39:$A$782,$A74,СВЦЭМ!$B$39:$B$782,B$47)+'СЕТ СН'!$G$11+СВЦЭМ!$D$10+'СЕТ СН'!$G$5-'СЕТ СН'!$G$21</f>
        <v>3981.9687894899998</v>
      </c>
      <c r="C74" s="36">
        <f>SUMIFS(СВЦЭМ!$D$39:$D$782,СВЦЭМ!$A$39:$A$782,$A74,СВЦЭМ!$B$39:$B$782,C$47)+'СЕТ СН'!$G$11+СВЦЭМ!$D$10+'СЕТ СН'!$G$5-'СЕТ СН'!$G$21</f>
        <v>3994.5578552099996</v>
      </c>
      <c r="D74" s="36">
        <f>SUMIFS(СВЦЭМ!$D$39:$D$782,СВЦЭМ!$A$39:$A$782,$A74,СВЦЭМ!$B$39:$B$782,D$47)+'СЕТ СН'!$G$11+СВЦЭМ!$D$10+'СЕТ СН'!$G$5-'СЕТ СН'!$G$21</f>
        <v>4011.1762150499999</v>
      </c>
      <c r="E74" s="36">
        <f>SUMIFS(СВЦЭМ!$D$39:$D$782,СВЦЭМ!$A$39:$A$782,$A74,СВЦЭМ!$B$39:$B$782,E$47)+'СЕТ СН'!$G$11+СВЦЭМ!$D$10+'СЕТ СН'!$G$5-'СЕТ СН'!$G$21</f>
        <v>4069.8967834999999</v>
      </c>
      <c r="F74" s="36">
        <f>SUMIFS(СВЦЭМ!$D$39:$D$782,СВЦЭМ!$A$39:$A$782,$A74,СВЦЭМ!$B$39:$B$782,F$47)+'СЕТ СН'!$G$11+СВЦЭМ!$D$10+'СЕТ СН'!$G$5-'СЕТ СН'!$G$21</f>
        <v>4072.2863322499998</v>
      </c>
      <c r="G74" s="36">
        <f>SUMIFS(СВЦЭМ!$D$39:$D$782,СВЦЭМ!$A$39:$A$782,$A74,СВЦЭМ!$B$39:$B$782,G$47)+'СЕТ СН'!$G$11+СВЦЭМ!$D$10+'СЕТ СН'!$G$5-'СЕТ СН'!$G$21</f>
        <v>4063.1248123599999</v>
      </c>
      <c r="H74" s="36">
        <f>SUMIFS(СВЦЭМ!$D$39:$D$782,СВЦЭМ!$A$39:$A$782,$A74,СВЦЭМ!$B$39:$B$782,H$47)+'СЕТ СН'!$G$11+СВЦЭМ!$D$10+'СЕТ СН'!$G$5-'СЕТ СН'!$G$21</f>
        <v>4011.6512733199997</v>
      </c>
      <c r="I74" s="36">
        <f>SUMIFS(СВЦЭМ!$D$39:$D$782,СВЦЭМ!$A$39:$A$782,$A74,СВЦЭМ!$B$39:$B$782,I$47)+'СЕТ СН'!$G$11+СВЦЭМ!$D$10+'СЕТ СН'!$G$5-'СЕТ СН'!$G$21</f>
        <v>3984.64306928</v>
      </c>
      <c r="J74" s="36">
        <f>SUMIFS(СВЦЭМ!$D$39:$D$782,СВЦЭМ!$A$39:$A$782,$A74,СВЦЭМ!$B$39:$B$782,J$47)+'СЕТ СН'!$G$11+СВЦЭМ!$D$10+'СЕТ СН'!$G$5-'СЕТ СН'!$G$21</f>
        <v>3952.5960569099998</v>
      </c>
      <c r="K74" s="36">
        <f>SUMIFS(СВЦЭМ!$D$39:$D$782,СВЦЭМ!$A$39:$A$782,$A74,СВЦЭМ!$B$39:$B$782,K$47)+'СЕТ СН'!$G$11+СВЦЭМ!$D$10+'СЕТ СН'!$G$5-'СЕТ СН'!$G$21</f>
        <v>3937.74588425</v>
      </c>
      <c r="L74" s="36">
        <f>SUMIFS(СВЦЭМ!$D$39:$D$782,СВЦЭМ!$A$39:$A$782,$A74,СВЦЭМ!$B$39:$B$782,L$47)+'СЕТ СН'!$G$11+СВЦЭМ!$D$10+'СЕТ СН'!$G$5-'СЕТ СН'!$G$21</f>
        <v>3927.6936640499998</v>
      </c>
      <c r="M74" s="36">
        <f>SUMIFS(СВЦЭМ!$D$39:$D$782,СВЦЭМ!$A$39:$A$782,$A74,СВЦЭМ!$B$39:$B$782,M$47)+'СЕТ СН'!$G$11+СВЦЭМ!$D$10+'СЕТ СН'!$G$5-'СЕТ СН'!$G$21</f>
        <v>3922.5924971499999</v>
      </c>
      <c r="N74" s="36">
        <f>SUMIFS(СВЦЭМ!$D$39:$D$782,СВЦЭМ!$A$39:$A$782,$A74,СВЦЭМ!$B$39:$B$782,N$47)+'СЕТ СН'!$G$11+СВЦЭМ!$D$10+'СЕТ СН'!$G$5-'СЕТ СН'!$G$21</f>
        <v>3936.2609681899999</v>
      </c>
      <c r="O74" s="36">
        <f>SUMIFS(СВЦЭМ!$D$39:$D$782,СВЦЭМ!$A$39:$A$782,$A74,СВЦЭМ!$B$39:$B$782,O$47)+'СЕТ СН'!$G$11+СВЦЭМ!$D$10+'СЕТ СН'!$G$5-'СЕТ СН'!$G$21</f>
        <v>3961.0372055500002</v>
      </c>
      <c r="P74" s="36">
        <f>SUMIFS(СВЦЭМ!$D$39:$D$782,СВЦЭМ!$A$39:$A$782,$A74,СВЦЭМ!$B$39:$B$782,P$47)+'СЕТ СН'!$G$11+СВЦЭМ!$D$10+'СЕТ СН'!$G$5-'СЕТ СН'!$G$21</f>
        <v>3960.4650142</v>
      </c>
      <c r="Q74" s="36">
        <f>SUMIFS(СВЦЭМ!$D$39:$D$782,СВЦЭМ!$A$39:$A$782,$A74,СВЦЭМ!$B$39:$B$782,Q$47)+'СЕТ СН'!$G$11+СВЦЭМ!$D$10+'СЕТ СН'!$G$5-'СЕТ СН'!$G$21</f>
        <v>3957.7316772100003</v>
      </c>
      <c r="R74" s="36">
        <f>SUMIFS(СВЦЭМ!$D$39:$D$782,СВЦЭМ!$A$39:$A$782,$A74,СВЦЭМ!$B$39:$B$782,R$47)+'СЕТ СН'!$G$11+СВЦЭМ!$D$10+'СЕТ СН'!$G$5-'СЕТ СН'!$G$21</f>
        <v>3957.85888587</v>
      </c>
      <c r="S74" s="36">
        <f>SUMIFS(СВЦЭМ!$D$39:$D$782,СВЦЭМ!$A$39:$A$782,$A74,СВЦЭМ!$B$39:$B$782,S$47)+'СЕТ СН'!$G$11+СВЦЭМ!$D$10+'СЕТ СН'!$G$5-'СЕТ СН'!$G$21</f>
        <v>3953.6113815099998</v>
      </c>
      <c r="T74" s="36">
        <f>SUMIFS(СВЦЭМ!$D$39:$D$782,СВЦЭМ!$A$39:$A$782,$A74,СВЦЭМ!$B$39:$B$782,T$47)+'СЕТ СН'!$G$11+СВЦЭМ!$D$10+'СЕТ СН'!$G$5-'СЕТ СН'!$G$21</f>
        <v>3944.9889440699999</v>
      </c>
      <c r="U74" s="36">
        <f>SUMIFS(СВЦЭМ!$D$39:$D$782,СВЦЭМ!$A$39:$A$782,$A74,СВЦЭМ!$B$39:$B$782,U$47)+'СЕТ СН'!$G$11+СВЦЭМ!$D$10+'СЕТ СН'!$G$5-'СЕТ СН'!$G$21</f>
        <v>3937.3935931199999</v>
      </c>
      <c r="V74" s="36">
        <f>SUMIFS(СВЦЭМ!$D$39:$D$782,СВЦЭМ!$A$39:$A$782,$A74,СВЦЭМ!$B$39:$B$782,V$47)+'СЕТ СН'!$G$11+СВЦЭМ!$D$10+'СЕТ СН'!$G$5-'СЕТ СН'!$G$21</f>
        <v>3909.9853928399998</v>
      </c>
      <c r="W74" s="36">
        <f>SUMIFS(СВЦЭМ!$D$39:$D$782,СВЦЭМ!$A$39:$A$782,$A74,СВЦЭМ!$B$39:$B$782,W$47)+'СЕТ СН'!$G$11+СВЦЭМ!$D$10+'СЕТ СН'!$G$5-'СЕТ СН'!$G$21</f>
        <v>3891.6609750600001</v>
      </c>
      <c r="X74" s="36">
        <f>SUMIFS(СВЦЭМ!$D$39:$D$782,СВЦЭМ!$A$39:$A$782,$A74,СВЦЭМ!$B$39:$B$782,X$47)+'СЕТ СН'!$G$11+СВЦЭМ!$D$10+'СЕТ СН'!$G$5-'СЕТ СН'!$G$21</f>
        <v>3931.60183383</v>
      </c>
      <c r="Y74" s="36">
        <f>SUMIFS(СВЦЭМ!$D$39:$D$782,СВЦЭМ!$A$39:$A$782,$A74,СВЦЭМ!$B$39:$B$782,Y$47)+'СЕТ СН'!$G$11+СВЦЭМ!$D$10+'СЕТ СН'!$G$5-'СЕТ СН'!$G$21</f>
        <v>3971.0113363399996</v>
      </c>
    </row>
    <row r="75" spans="1:26" ht="15.75" x14ac:dyDescent="0.2">
      <c r="A75" s="35">
        <f t="shared" si="1"/>
        <v>44679</v>
      </c>
      <c r="B75" s="36">
        <f>SUMIFS(СВЦЭМ!$D$39:$D$782,СВЦЭМ!$A$39:$A$782,$A75,СВЦЭМ!$B$39:$B$782,B$47)+'СЕТ СН'!$G$11+СВЦЭМ!$D$10+'СЕТ СН'!$G$5-'СЕТ СН'!$G$21</f>
        <v>4078.9937400700001</v>
      </c>
      <c r="C75" s="36">
        <f>SUMIFS(СВЦЭМ!$D$39:$D$782,СВЦЭМ!$A$39:$A$782,$A75,СВЦЭМ!$B$39:$B$782,C$47)+'СЕТ СН'!$G$11+СВЦЭМ!$D$10+'СЕТ СН'!$G$5-'СЕТ СН'!$G$21</f>
        <v>4054.35094656</v>
      </c>
      <c r="D75" s="36">
        <f>SUMIFS(СВЦЭМ!$D$39:$D$782,СВЦЭМ!$A$39:$A$782,$A75,СВЦЭМ!$B$39:$B$782,D$47)+'СЕТ СН'!$G$11+СВЦЭМ!$D$10+'СЕТ СН'!$G$5-'СЕТ СН'!$G$21</f>
        <v>4082.6884620999999</v>
      </c>
      <c r="E75" s="36">
        <f>SUMIFS(СВЦЭМ!$D$39:$D$782,СВЦЭМ!$A$39:$A$782,$A75,СВЦЭМ!$B$39:$B$782,E$47)+'СЕТ СН'!$G$11+СВЦЭМ!$D$10+'СЕТ СН'!$G$5-'СЕТ СН'!$G$21</f>
        <v>4076.07938556</v>
      </c>
      <c r="F75" s="36">
        <f>SUMIFS(СВЦЭМ!$D$39:$D$782,СВЦЭМ!$A$39:$A$782,$A75,СВЦЭМ!$B$39:$B$782,F$47)+'СЕТ СН'!$G$11+СВЦЭМ!$D$10+'СЕТ СН'!$G$5-'СЕТ СН'!$G$21</f>
        <v>4095.4708874099997</v>
      </c>
      <c r="G75" s="36">
        <f>SUMIFS(СВЦЭМ!$D$39:$D$782,СВЦЭМ!$A$39:$A$782,$A75,СВЦЭМ!$B$39:$B$782,G$47)+'СЕТ СН'!$G$11+СВЦЭМ!$D$10+'СЕТ СН'!$G$5-'СЕТ СН'!$G$21</f>
        <v>4076.2984742500003</v>
      </c>
      <c r="H75" s="36">
        <f>SUMIFS(СВЦЭМ!$D$39:$D$782,СВЦЭМ!$A$39:$A$782,$A75,СВЦЭМ!$B$39:$B$782,H$47)+'СЕТ СН'!$G$11+СВЦЭМ!$D$10+'СЕТ СН'!$G$5-'СЕТ СН'!$G$21</f>
        <v>4008.28581184</v>
      </c>
      <c r="I75" s="36">
        <f>SUMIFS(СВЦЭМ!$D$39:$D$782,СВЦЭМ!$A$39:$A$782,$A75,СВЦЭМ!$B$39:$B$782,I$47)+'СЕТ СН'!$G$11+СВЦЭМ!$D$10+'СЕТ СН'!$G$5-'СЕТ СН'!$G$21</f>
        <v>3940.3049948500002</v>
      </c>
      <c r="J75" s="36">
        <f>SUMIFS(СВЦЭМ!$D$39:$D$782,СВЦЭМ!$A$39:$A$782,$A75,СВЦЭМ!$B$39:$B$782,J$47)+'СЕТ СН'!$G$11+СВЦЭМ!$D$10+'СЕТ СН'!$G$5-'СЕТ СН'!$G$21</f>
        <v>3939.83358073</v>
      </c>
      <c r="K75" s="36">
        <f>SUMIFS(СВЦЭМ!$D$39:$D$782,СВЦЭМ!$A$39:$A$782,$A75,СВЦЭМ!$B$39:$B$782,K$47)+'СЕТ СН'!$G$11+СВЦЭМ!$D$10+'СЕТ СН'!$G$5-'СЕТ СН'!$G$21</f>
        <v>3952.8902707699999</v>
      </c>
      <c r="L75" s="36">
        <f>SUMIFS(СВЦЭМ!$D$39:$D$782,СВЦЭМ!$A$39:$A$782,$A75,СВЦЭМ!$B$39:$B$782,L$47)+'СЕТ СН'!$G$11+СВЦЭМ!$D$10+'СЕТ СН'!$G$5-'СЕТ СН'!$G$21</f>
        <v>3957.6292786699996</v>
      </c>
      <c r="M75" s="36">
        <f>SUMIFS(СВЦЭМ!$D$39:$D$782,СВЦЭМ!$A$39:$A$782,$A75,СВЦЭМ!$B$39:$B$782,M$47)+'СЕТ СН'!$G$11+СВЦЭМ!$D$10+'СЕТ СН'!$G$5-'СЕТ СН'!$G$21</f>
        <v>3990.1219147100001</v>
      </c>
      <c r="N75" s="36">
        <f>SUMIFS(СВЦЭМ!$D$39:$D$782,СВЦЭМ!$A$39:$A$782,$A75,СВЦЭМ!$B$39:$B$782,N$47)+'СЕТ СН'!$G$11+СВЦЭМ!$D$10+'СЕТ СН'!$G$5-'СЕТ СН'!$G$21</f>
        <v>3942.3263680599998</v>
      </c>
      <c r="O75" s="36">
        <f>SUMIFS(СВЦЭМ!$D$39:$D$782,СВЦЭМ!$A$39:$A$782,$A75,СВЦЭМ!$B$39:$B$782,O$47)+'СЕТ СН'!$G$11+СВЦЭМ!$D$10+'СЕТ СН'!$G$5-'СЕТ СН'!$G$21</f>
        <v>3910.24448519</v>
      </c>
      <c r="P75" s="36">
        <f>SUMIFS(СВЦЭМ!$D$39:$D$782,СВЦЭМ!$A$39:$A$782,$A75,СВЦЭМ!$B$39:$B$782,P$47)+'СЕТ СН'!$G$11+СВЦЭМ!$D$10+'СЕТ СН'!$G$5-'СЕТ СН'!$G$21</f>
        <v>3910.4511943999996</v>
      </c>
      <c r="Q75" s="36">
        <f>SUMIFS(СВЦЭМ!$D$39:$D$782,СВЦЭМ!$A$39:$A$782,$A75,СВЦЭМ!$B$39:$B$782,Q$47)+'СЕТ СН'!$G$11+СВЦЭМ!$D$10+'СЕТ СН'!$G$5-'СЕТ СН'!$G$21</f>
        <v>3933.1031708199998</v>
      </c>
      <c r="R75" s="36">
        <f>SUMIFS(СВЦЭМ!$D$39:$D$782,СВЦЭМ!$A$39:$A$782,$A75,СВЦЭМ!$B$39:$B$782,R$47)+'СЕТ СН'!$G$11+СВЦЭМ!$D$10+'СЕТ СН'!$G$5-'СЕТ СН'!$G$21</f>
        <v>4001.1215185700003</v>
      </c>
      <c r="S75" s="36">
        <f>SUMIFS(СВЦЭМ!$D$39:$D$782,СВЦЭМ!$A$39:$A$782,$A75,СВЦЭМ!$B$39:$B$782,S$47)+'СЕТ СН'!$G$11+СВЦЭМ!$D$10+'СЕТ СН'!$G$5-'СЕТ СН'!$G$21</f>
        <v>4055.59328117</v>
      </c>
      <c r="T75" s="36">
        <f>SUMIFS(СВЦЭМ!$D$39:$D$782,СВЦЭМ!$A$39:$A$782,$A75,СВЦЭМ!$B$39:$B$782,T$47)+'СЕТ СН'!$G$11+СВЦЭМ!$D$10+'СЕТ СН'!$G$5-'СЕТ СН'!$G$21</f>
        <v>4032.73182623</v>
      </c>
      <c r="U75" s="36">
        <f>SUMIFS(СВЦЭМ!$D$39:$D$782,СВЦЭМ!$A$39:$A$782,$A75,СВЦЭМ!$B$39:$B$782,U$47)+'СЕТ СН'!$G$11+СВЦЭМ!$D$10+'СЕТ СН'!$G$5-'СЕТ СН'!$G$21</f>
        <v>3979.0642637999999</v>
      </c>
      <c r="V75" s="36">
        <f>SUMIFS(СВЦЭМ!$D$39:$D$782,СВЦЭМ!$A$39:$A$782,$A75,СВЦЭМ!$B$39:$B$782,V$47)+'СЕТ СН'!$G$11+СВЦЭМ!$D$10+'СЕТ СН'!$G$5-'СЕТ СН'!$G$21</f>
        <v>3995.2003114700001</v>
      </c>
      <c r="W75" s="36">
        <f>SUMIFS(СВЦЭМ!$D$39:$D$782,СВЦЭМ!$A$39:$A$782,$A75,СВЦЭМ!$B$39:$B$782,W$47)+'СЕТ СН'!$G$11+СВЦЭМ!$D$10+'СЕТ СН'!$G$5-'СЕТ СН'!$G$21</f>
        <v>3991.8089017800003</v>
      </c>
      <c r="X75" s="36">
        <f>SUMIFS(СВЦЭМ!$D$39:$D$782,СВЦЭМ!$A$39:$A$782,$A75,СВЦЭМ!$B$39:$B$782,X$47)+'СЕТ СН'!$G$11+СВЦЭМ!$D$10+'СЕТ СН'!$G$5-'СЕТ СН'!$G$21</f>
        <v>4037.8670971299998</v>
      </c>
      <c r="Y75" s="36">
        <f>SUMIFS(СВЦЭМ!$D$39:$D$782,СВЦЭМ!$A$39:$A$782,$A75,СВЦЭМ!$B$39:$B$782,Y$47)+'СЕТ СН'!$G$11+СВЦЭМ!$D$10+'СЕТ СН'!$G$5-'СЕТ СН'!$G$21</f>
        <v>4082.3054219599999</v>
      </c>
    </row>
    <row r="76" spans="1:26" ht="15.75" x14ac:dyDescent="0.2">
      <c r="A76" s="35">
        <f t="shared" si="1"/>
        <v>44680</v>
      </c>
      <c r="B76" s="36">
        <f>SUMIFS(СВЦЭМ!$D$39:$D$782,СВЦЭМ!$A$39:$A$782,$A76,СВЦЭМ!$B$39:$B$782,B$47)+'СЕТ СН'!$G$11+СВЦЭМ!$D$10+'СЕТ СН'!$G$5-'СЕТ СН'!$G$21</f>
        <v>4049.7359490700001</v>
      </c>
      <c r="C76" s="36">
        <f>SUMIFS(СВЦЭМ!$D$39:$D$782,СВЦЭМ!$A$39:$A$782,$A76,СВЦЭМ!$B$39:$B$782,C$47)+'СЕТ СН'!$G$11+СВЦЭМ!$D$10+'СЕТ СН'!$G$5-'СЕТ СН'!$G$21</f>
        <v>4069.6904769000002</v>
      </c>
      <c r="D76" s="36">
        <f>SUMIFS(СВЦЭМ!$D$39:$D$782,СВЦЭМ!$A$39:$A$782,$A76,СВЦЭМ!$B$39:$B$782,D$47)+'СЕТ СН'!$G$11+СВЦЭМ!$D$10+'СЕТ СН'!$G$5-'СЕТ СН'!$G$21</f>
        <v>4081.60137252</v>
      </c>
      <c r="E76" s="36">
        <f>SUMIFS(СВЦЭМ!$D$39:$D$782,СВЦЭМ!$A$39:$A$782,$A76,СВЦЭМ!$B$39:$B$782,E$47)+'СЕТ СН'!$G$11+СВЦЭМ!$D$10+'СЕТ СН'!$G$5-'СЕТ СН'!$G$21</f>
        <v>4082.5509140899999</v>
      </c>
      <c r="F76" s="36">
        <f>SUMIFS(СВЦЭМ!$D$39:$D$782,СВЦЭМ!$A$39:$A$782,$A76,СВЦЭМ!$B$39:$B$782,F$47)+'СЕТ СН'!$G$11+СВЦЭМ!$D$10+'СЕТ СН'!$G$5-'СЕТ СН'!$G$21</f>
        <v>4077.3956378000003</v>
      </c>
      <c r="G76" s="36">
        <f>SUMIFS(СВЦЭМ!$D$39:$D$782,СВЦЭМ!$A$39:$A$782,$A76,СВЦЭМ!$B$39:$B$782,G$47)+'СЕТ СН'!$G$11+СВЦЭМ!$D$10+'СЕТ СН'!$G$5-'СЕТ СН'!$G$21</f>
        <v>4049.7580288099998</v>
      </c>
      <c r="H76" s="36">
        <f>SUMIFS(СВЦЭМ!$D$39:$D$782,СВЦЭМ!$A$39:$A$782,$A76,СВЦЭМ!$B$39:$B$782,H$47)+'СЕТ СН'!$G$11+СВЦЭМ!$D$10+'СЕТ СН'!$G$5-'СЕТ СН'!$G$21</f>
        <v>4003.7078174500002</v>
      </c>
      <c r="I76" s="36">
        <f>SUMIFS(СВЦЭМ!$D$39:$D$782,СВЦЭМ!$A$39:$A$782,$A76,СВЦЭМ!$B$39:$B$782,I$47)+'СЕТ СН'!$G$11+СВЦЭМ!$D$10+'СЕТ СН'!$G$5-'СЕТ СН'!$G$21</f>
        <v>3959.1047882100002</v>
      </c>
      <c r="J76" s="36">
        <f>SUMIFS(СВЦЭМ!$D$39:$D$782,СВЦЭМ!$A$39:$A$782,$A76,СВЦЭМ!$B$39:$B$782,J$47)+'СЕТ СН'!$G$11+СВЦЭМ!$D$10+'СЕТ СН'!$G$5-'СЕТ СН'!$G$21</f>
        <v>3926.86049258</v>
      </c>
      <c r="K76" s="36">
        <f>SUMIFS(СВЦЭМ!$D$39:$D$782,СВЦЭМ!$A$39:$A$782,$A76,СВЦЭМ!$B$39:$B$782,K$47)+'СЕТ СН'!$G$11+СВЦЭМ!$D$10+'СЕТ СН'!$G$5-'СЕТ СН'!$G$21</f>
        <v>3925.5746834000001</v>
      </c>
      <c r="L76" s="36">
        <f>SUMIFS(СВЦЭМ!$D$39:$D$782,СВЦЭМ!$A$39:$A$782,$A76,СВЦЭМ!$B$39:$B$782,L$47)+'СЕТ СН'!$G$11+СВЦЭМ!$D$10+'СЕТ СН'!$G$5-'СЕТ СН'!$G$21</f>
        <v>3934.21544296</v>
      </c>
      <c r="M76" s="36">
        <f>SUMIFS(СВЦЭМ!$D$39:$D$782,СВЦЭМ!$A$39:$A$782,$A76,СВЦЭМ!$B$39:$B$782,M$47)+'СЕТ СН'!$G$11+СВЦЭМ!$D$10+'СЕТ СН'!$G$5-'СЕТ СН'!$G$21</f>
        <v>3961.32030472</v>
      </c>
      <c r="N76" s="36">
        <f>SUMIFS(СВЦЭМ!$D$39:$D$782,СВЦЭМ!$A$39:$A$782,$A76,СВЦЭМ!$B$39:$B$782,N$47)+'СЕТ СН'!$G$11+СВЦЭМ!$D$10+'СЕТ СН'!$G$5-'СЕТ СН'!$G$21</f>
        <v>3987.3506461099996</v>
      </c>
      <c r="O76" s="36">
        <f>SUMIFS(СВЦЭМ!$D$39:$D$782,СВЦЭМ!$A$39:$A$782,$A76,СВЦЭМ!$B$39:$B$782,O$47)+'СЕТ СН'!$G$11+СВЦЭМ!$D$10+'СЕТ СН'!$G$5-'СЕТ СН'!$G$21</f>
        <v>3951.1831825299996</v>
      </c>
      <c r="P76" s="36">
        <f>SUMIFS(СВЦЭМ!$D$39:$D$782,СВЦЭМ!$A$39:$A$782,$A76,СВЦЭМ!$B$39:$B$782,P$47)+'СЕТ СН'!$G$11+СВЦЭМ!$D$10+'СЕТ СН'!$G$5-'СЕТ СН'!$G$21</f>
        <v>3971.0503349700002</v>
      </c>
      <c r="Q76" s="36">
        <f>SUMIFS(СВЦЭМ!$D$39:$D$782,СВЦЭМ!$A$39:$A$782,$A76,СВЦЭМ!$B$39:$B$782,Q$47)+'СЕТ СН'!$G$11+СВЦЭМ!$D$10+'СЕТ СН'!$G$5-'СЕТ СН'!$G$21</f>
        <v>3997.3962004099999</v>
      </c>
      <c r="R76" s="36">
        <f>SUMIFS(СВЦЭМ!$D$39:$D$782,СВЦЭМ!$A$39:$A$782,$A76,СВЦЭМ!$B$39:$B$782,R$47)+'СЕТ СН'!$G$11+СВЦЭМ!$D$10+'СЕТ СН'!$G$5-'СЕТ СН'!$G$21</f>
        <v>3979.1615142700002</v>
      </c>
      <c r="S76" s="36">
        <f>SUMIFS(СВЦЭМ!$D$39:$D$782,СВЦЭМ!$A$39:$A$782,$A76,СВЦЭМ!$B$39:$B$782,S$47)+'СЕТ СН'!$G$11+СВЦЭМ!$D$10+'СЕТ СН'!$G$5-'СЕТ СН'!$G$21</f>
        <v>3991.44110219</v>
      </c>
      <c r="T76" s="36">
        <f>SUMIFS(СВЦЭМ!$D$39:$D$782,СВЦЭМ!$A$39:$A$782,$A76,СВЦЭМ!$B$39:$B$782,T$47)+'СЕТ СН'!$G$11+СВЦЭМ!$D$10+'СЕТ СН'!$G$5-'СЕТ СН'!$G$21</f>
        <v>3949.35732039</v>
      </c>
      <c r="U76" s="36">
        <f>SUMIFS(СВЦЭМ!$D$39:$D$782,СВЦЭМ!$A$39:$A$782,$A76,СВЦЭМ!$B$39:$B$782,U$47)+'СЕТ СН'!$G$11+СВЦЭМ!$D$10+'СЕТ СН'!$G$5-'СЕТ СН'!$G$21</f>
        <v>3937.3725661799999</v>
      </c>
      <c r="V76" s="36">
        <f>SUMIFS(СВЦЭМ!$D$39:$D$782,СВЦЭМ!$A$39:$A$782,$A76,СВЦЭМ!$B$39:$B$782,V$47)+'СЕТ СН'!$G$11+СВЦЭМ!$D$10+'СЕТ СН'!$G$5-'СЕТ СН'!$G$21</f>
        <v>3914.9478055899999</v>
      </c>
      <c r="W76" s="36">
        <f>SUMIFS(СВЦЭМ!$D$39:$D$782,СВЦЭМ!$A$39:$A$782,$A76,СВЦЭМ!$B$39:$B$782,W$47)+'СЕТ СН'!$G$11+СВЦЭМ!$D$10+'СЕТ СН'!$G$5-'СЕТ СН'!$G$21</f>
        <v>3948.592705</v>
      </c>
      <c r="X76" s="36">
        <f>SUMIFS(СВЦЭМ!$D$39:$D$782,СВЦЭМ!$A$39:$A$782,$A76,СВЦЭМ!$B$39:$B$782,X$47)+'СЕТ СН'!$G$11+СВЦЭМ!$D$10+'СЕТ СН'!$G$5-'СЕТ СН'!$G$21</f>
        <v>3977.0798733699999</v>
      </c>
      <c r="Y76" s="36">
        <f>SUMIFS(СВЦЭМ!$D$39:$D$782,СВЦЭМ!$A$39:$A$782,$A76,СВЦЭМ!$B$39:$B$782,Y$47)+'СЕТ СН'!$G$11+СВЦЭМ!$D$10+'СЕТ СН'!$G$5-'СЕТ СН'!$G$21</f>
        <v>4015.9710072799999</v>
      </c>
    </row>
    <row r="77" spans="1:26" ht="15.75" x14ac:dyDescent="0.2">
      <c r="A77" s="35">
        <f t="shared" si="1"/>
        <v>44681</v>
      </c>
      <c r="B77" s="36">
        <f>SUMIFS(СВЦЭМ!$D$39:$D$782,СВЦЭМ!$A$39:$A$782,$A77,СВЦЭМ!$B$39:$B$782,B$47)+'СЕТ СН'!$G$11+СВЦЭМ!$D$10+'СЕТ СН'!$G$5-'СЕТ СН'!$G$21</f>
        <v>4056.1672562899998</v>
      </c>
      <c r="C77" s="36">
        <f>SUMIFS(СВЦЭМ!$D$39:$D$782,СВЦЭМ!$A$39:$A$782,$A77,СВЦЭМ!$B$39:$B$782,C$47)+'СЕТ СН'!$G$11+СВЦЭМ!$D$10+'СЕТ СН'!$G$5-'СЕТ СН'!$G$21</f>
        <v>3998.5251661299999</v>
      </c>
      <c r="D77" s="36">
        <f>SUMIFS(СВЦЭМ!$D$39:$D$782,СВЦЭМ!$A$39:$A$782,$A77,СВЦЭМ!$B$39:$B$782,D$47)+'СЕТ СН'!$G$11+СВЦЭМ!$D$10+'СЕТ СН'!$G$5-'СЕТ СН'!$G$21</f>
        <v>4044.3347789999998</v>
      </c>
      <c r="E77" s="36">
        <f>SUMIFS(СВЦЭМ!$D$39:$D$782,СВЦЭМ!$A$39:$A$782,$A77,СВЦЭМ!$B$39:$B$782,E$47)+'СЕТ СН'!$G$11+СВЦЭМ!$D$10+'СЕТ СН'!$G$5-'СЕТ СН'!$G$21</f>
        <v>4068.4131467799998</v>
      </c>
      <c r="F77" s="36">
        <f>SUMIFS(СВЦЭМ!$D$39:$D$782,СВЦЭМ!$A$39:$A$782,$A77,СВЦЭМ!$B$39:$B$782,F$47)+'СЕТ СН'!$G$11+СВЦЭМ!$D$10+'СЕТ СН'!$G$5-'СЕТ СН'!$G$21</f>
        <v>4082.4694534700002</v>
      </c>
      <c r="G77" s="36">
        <f>SUMIFS(СВЦЭМ!$D$39:$D$782,СВЦЭМ!$A$39:$A$782,$A77,СВЦЭМ!$B$39:$B$782,G$47)+'СЕТ СН'!$G$11+СВЦЭМ!$D$10+'СЕТ СН'!$G$5-'СЕТ СН'!$G$21</f>
        <v>4089.2617386000002</v>
      </c>
      <c r="H77" s="36">
        <f>SUMIFS(СВЦЭМ!$D$39:$D$782,СВЦЭМ!$A$39:$A$782,$A77,СВЦЭМ!$B$39:$B$782,H$47)+'СЕТ СН'!$G$11+СВЦЭМ!$D$10+'СЕТ СН'!$G$5-'СЕТ СН'!$G$21</f>
        <v>4065.2459923400002</v>
      </c>
      <c r="I77" s="36">
        <f>SUMIFS(СВЦЭМ!$D$39:$D$782,СВЦЭМ!$A$39:$A$782,$A77,СВЦЭМ!$B$39:$B$782,I$47)+'СЕТ СН'!$G$11+СВЦЭМ!$D$10+'СЕТ СН'!$G$5-'СЕТ СН'!$G$21</f>
        <v>4039.6373688100002</v>
      </c>
      <c r="J77" s="36">
        <f>SUMIFS(СВЦЭМ!$D$39:$D$782,СВЦЭМ!$A$39:$A$782,$A77,СВЦЭМ!$B$39:$B$782,J$47)+'СЕТ СН'!$G$11+СВЦЭМ!$D$10+'СЕТ СН'!$G$5-'СЕТ СН'!$G$21</f>
        <v>3990.7132420799999</v>
      </c>
      <c r="K77" s="36">
        <f>SUMIFS(СВЦЭМ!$D$39:$D$782,СВЦЭМ!$A$39:$A$782,$A77,СВЦЭМ!$B$39:$B$782,K$47)+'СЕТ СН'!$G$11+СВЦЭМ!$D$10+'СЕТ СН'!$G$5-'СЕТ СН'!$G$21</f>
        <v>3954.2732109099998</v>
      </c>
      <c r="L77" s="36">
        <f>SUMIFS(СВЦЭМ!$D$39:$D$782,СВЦЭМ!$A$39:$A$782,$A77,СВЦЭМ!$B$39:$B$782,L$47)+'СЕТ СН'!$G$11+СВЦЭМ!$D$10+'СЕТ СН'!$G$5-'СЕТ СН'!$G$21</f>
        <v>3930.3869047399999</v>
      </c>
      <c r="M77" s="36">
        <f>SUMIFS(СВЦЭМ!$D$39:$D$782,СВЦЭМ!$A$39:$A$782,$A77,СВЦЭМ!$B$39:$B$782,M$47)+'СЕТ СН'!$G$11+СВЦЭМ!$D$10+'СЕТ СН'!$G$5-'СЕТ СН'!$G$21</f>
        <v>3943.8902330299998</v>
      </c>
      <c r="N77" s="36">
        <f>SUMIFS(СВЦЭМ!$D$39:$D$782,СВЦЭМ!$A$39:$A$782,$A77,СВЦЭМ!$B$39:$B$782,N$47)+'СЕТ СН'!$G$11+СВЦЭМ!$D$10+'СЕТ СН'!$G$5-'СЕТ СН'!$G$21</f>
        <v>3949.8098497999999</v>
      </c>
      <c r="O77" s="36">
        <f>SUMIFS(СВЦЭМ!$D$39:$D$782,СВЦЭМ!$A$39:$A$782,$A77,СВЦЭМ!$B$39:$B$782,O$47)+'СЕТ СН'!$G$11+СВЦЭМ!$D$10+'СЕТ СН'!$G$5-'СЕТ СН'!$G$21</f>
        <v>3950.6171397999997</v>
      </c>
      <c r="P77" s="36">
        <f>SUMIFS(СВЦЭМ!$D$39:$D$782,СВЦЭМ!$A$39:$A$782,$A77,СВЦЭМ!$B$39:$B$782,P$47)+'СЕТ СН'!$G$11+СВЦЭМ!$D$10+'СЕТ СН'!$G$5-'СЕТ СН'!$G$21</f>
        <v>3945.2174073199999</v>
      </c>
      <c r="Q77" s="36">
        <f>SUMIFS(СВЦЭМ!$D$39:$D$782,СВЦЭМ!$A$39:$A$782,$A77,СВЦЭМ!$B$39:$B$782,Q$47)+'СЕТ СН'!$G$11+СВЦЭМ!$D$10+'СЕТ СН'!$G$5-'СЕТ СН'!$G$21</f>
        <v>3964.0940707700001</v>
      </c>
      <c r="R77" s="36">
        <f>SUMIFS(СВЦЭМ!$D$39:$D$782,СВЦЭМ!$A$39:$A$782,$A77,СВЦЭМ!$B$39:$B$782,R$47)+'СЕТ СН'!$G$11+СВЦЭМ!$D$10+'СЕТ СН'!$G$5-'СЕТ СН'!$G$21</f>
        <v>3972.3046714900001</v>
      </c>
      <c r="S77" s="36">
        <f>SUMIFS(СВЦЭМ!$D$39:$D$782,СВЦЭМ!$A$39:$A$782,$A77,СВЦЭМ!$B$39:$B$782,S$47)+'СЕТ СН'!$G$11+СВЦЭМ!$D$10+'СЕТ СН'!$G$5-'СЕТ СН'!$G$21</f>
        <v>3954.1915947400003</v>
      </c>
      <c r="T77" s="36">
        <f>SUMIFS(СВЦЭМ!$D$39:$D$782,СВЦЭМ!$A$39:$A$782,$A77,СВЦЭМ!$B$39:$B$782,T$47)+'СЕТ СН'!$G$11+СВЦЭМ!$D$10+'СЕТ СН'!$G$5-'СЕТ СН'!$G$21</f>
        <v>3935.45873747</v>
      </c>
      <c r="U77" s="36">
        <f>SUMIFS(СВЦЭМ!$D$39:$D$782,СВЦЭМ!$A$39:$A$782,$A77,СВЦЭМ!$B$39:$B$782,U$47)+'СЕТ СН'!$G$11+СВЦЭМ!$D$10+'СЕТ СН'!$G$5-'СЕТ СН'!$G$21</f>
        <v>3944.41637214</v>
      </c>
      <c r="V77" s="36">
        <f>SUMIFS(СВЦЭМ!$D$39:$D$782,СВЦЭМ!$A$39:$A$782,$A77,СВЦЭМ!$B$39:$B$782,V$47)+'СЕТ СН'!$G$11+СВЦЭМ!$D$10+'СЕТ СН'!$G$5-'СЕТ СН'!$G$21</f>
        <v>3950.5372284699997</v>
      </c>
      <c r="W77" s="36">
        <f>SUMIFS(СВЦЭМ!$D$39:$D$782,СВЦЭМ!$A$39:$A$782,$A77,СВЦЭМ!$B$39:$B$782,W$47)+'СЕТ СН'!$G$11+СВЦЭМ!$D$10+'СЕТ СН'!$G$5-'СЕТ СН'!$G$21</f>
        <v>3932.4591402899996</v>
      </c>
      <c r="X77" s="36">
        <f>SUMIFS(СВЦЭМ!$D$39:$D$782,СВЦЭМ!$A$39:$A$782,$A77,СВЦЭМ!$B$39:$B$782,X$47)+'СЕТ СН'!$G$11+СВЦЭМ!$D$10+'СЕТ СН'!$G$5-'СЕТ СН'!$G$21</f>
        <v>3966.7576974599997</v>
      </c>
      <c r="Y77" s="36">
        <f>SUMIFS(СВЦЭМ!$D$39:$D$782,СВЦЭМ!$A$39:$A$782,$A77,СВЦЭМ!$B$39:$B$782,Y$47)+'СЕТ СН'!$G$11+СВЦЭМ!$D$10+'СЕТ СН'!$G$5-'СЕТ СН'!$G$21</f>
        <v>3971.4812127699997</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01.04.2022</v>
      </c>
      <c r="B84" s="36">
        <f>SUMIFS(СВЦЭМ!$D$39:$D$782,СВЦЭМ!$A$39:$A$782,$A84,СВЦЭМ!$B$39:$B$782,B$83)+'СЕТ СН'!$H$11+СВЦЭМ!$D$10+'СЕТ СН'!$H$5-'СЕТ СН'!$H$21</f>
        <v>4054.7434438299997</v>
      </c>
      <c r="C84" s="36">
        <f>SUMIFS(СВЦЭМ!$D$39:$D$782,СВЦЭМ!$A$39:$A$782,$A84,СВЦЭМ!$B$39:$B$782,C$83)+'СЕТ СН'!$H$11+СВЦЭМ!$D$10+'СЕТ СН'!$H$5-'СЕТ СН'!$H$21</f>
        <v>4055.3797517200001</v>
      </c>
      <c r="D84" s="36">
        <f>SUMIFS(СВЦЭМ!$D$39:$D$782,СВЦЭМ!$A$39:$A$782,$A84,СВЦЭМ!$B$39:$B$782,D$83)+'СЕТ СН'!$H$11+СВЦЭМ!$D$10+'СЕТ СН'!$H$5-'СЕТ СН'!$H$21</f>
        <v>4084.39239748</v>
      </c>
      <c r="E84" s="36">
        <f>SUMIFS(СВЦЭМ!$D$39:$D$782,СВЦЭМ!$A$39:$A$782,$A84,СВЦЭМ!$B$39:$B$782,E$83)+'СЕТ СН'!$H$11+СВЦЭМ!$D$10+'СЕТ СН'!$H$5-'СЕТ СН'!$H$21</f>
        <v>4098.9507397400002</v>
      </c>
      <c r="F84" s="36">
        <f>SUMIFS(СВЦЭМ!$D$39:$D$782,СВЦЭМ!$A$39:$A$782,$A84,СВЦЭМ!$B$39:$B$782,F$83)+'СЕТ СН'!$H$11+СВЦЭМ!$D$10+'СЕТ СН'!$H$5-'СЕТ СН'!$H$21</f>
        <v>4093.0076522600002</v>
      </c>
      <c r="G84" s="36">
        <f>SUMIFS(СВЦЭМ!$D$39:$D$782,СВЦЭМ!$A$39:$A$782,$A84,СВЦЭМ!$B$39:$B$782,G$83)+'СЕТ СН'!$H$11+СВЦЭМ!$D$10+'СЕТ СН'!$H$5-'СЕТ СН'!$H$21</f>
        <v>4064.2973760999998</v>
      </c>
      <c r="H84" s="36">
        <f>SUMIFS(СВЦЭМ!$D$39:$D$782,СВЦЭМ!$A$39:$A$782,$A84,СВЦЭМ!$B$39:$B$782,H$83)+'СЕТ СН'!$H$11+СВЦЭМ!$D$10+'СЕТ СН'!$H$5-'СЕТ СН'!$H$21</f>
        <v>4007.08245248</v>
      </c>
      <c r="I84" s="36">
        <f>SUMIFS(СВЦЭМ!$D$39:$D$782,СВЦЭМ!$A$39:$A$782,$A84,СВЦЭМ!$B$39:$B$782,I$83)+'СЕТ СН'!$H$11+СВЦЭМ!$D$10+'СЕТ СН'!$H$5-'СЕТ СН'!$H$21</f>
        <v>3993.0297600399999</v>
      </c>
      <c r="J84" s="36">
        <f>SUMIFS(СВЦЭМ!$D$39:$D$782,СВЦЭМ!$A$39:$A$782,$A84,СВЦЭМ!$B$39:$B$782,J$83)+'СЕТ СН'!$H$11+СВЦЭМ!$D$10+'СЕТ СН'!$H$5-'СЕТ СН'!$H$21</f>
        <v>3973.6759735999999</v>
      </c>
      <c r="K84" s="36">
        <f>SUMIFS(СВЦЭМ!$D$39:$D$782,СВЦЭМ!$A$39:$A$782,$A84,СВЦЭМ!$B$39:$B$782,K$83)+'СЕТ СН'!$H$11+СВЦЭМ!$D$10+'СЕТ СН'!$H$5-'СЕТ СН'!$H$21</f>
        <v>4005.84455411</v>
      </c>
      <c r="L84" s="36">
        <f>SUMIFS(СВЦЭМ!$D$39:$D$782,СВЦЭМ!$A$39:$A$782,$A84,СВЦЭМ!$B$39:$B$782,L$83)+'СЕТ СН'!$H$11+СВЦЭМ!$D$10+'СЕТ СН'!$H$5-'СЕТ СН'!$H$21</f>
        <v>4040.0093239399998</v>
      </c>
      <c r="M84" s="36">
        <f>SUMIFS(СВЦЭМ!$D$39:$D$782,СВЦЭМ!$A$39:$A$782,$A84,СВЦЭМ!$B$39:$B$782,M$83)+'СЕТ СН'!$H$11+СВЦЭМ!$D$10+'СЕТ СН'!$H$5-'СЕТ СН'!$H$21</f>
        <v>4058.01586112</v>
      </c>
      <c r="N84" s="36">
        <f>SUMIFS(СВЦЭМ!$D$39:$D$782,СВЦЭМ!$A$39:$A$782,$A84,СВЦЭМ!$B$39:$B$782,N$83)+'СЕТ СН'!$H$11+СВЦЭМ!$D$10+'СЕТ СН'!$H$5-'СЕТ СН'!$H$21</f>
        <v>4023.7016026000001</v>
      </c>
      <c r="O84" s="36">
        <f>SUMIFS(СВЦЭМ!$D$39:$D$782,СВЦЭМ!$A$39:$A$782,$A84,СВЦЭМ!$B$39:$B$782,O$83)+'СЕТ СН'!$H$11+СВЦЭМ!$D$10+'СЕТ СН'!$H$5-'СЕТ СН'!$H$21</f>
        <v>4042.7986439300003</v>
      </c>
      <c r="P84" s="36">
        <f>SUMIFS(СВЦЭМ!$D$39:$D$782,СВЦЭМ!$A$39:$A$782,$A84,СВЦЭМ!$B$39:$B$782,P$83)+'СЕТ СН'!$H$11+СВЦЭМ!$D$10+'СЕТ СН'!$H$5-'СЕТ СН'!$H$21</f>
        <v>4073.3894208900001</v>
      </c>
      <c r="Q84" s="36">
        <f>SUMIFS(СВЦЭМ!$D$39:$D$782,СВЦЭМ!$A$39:$A$782,$A84,СВЦЭМ!$B$39:$B$782,Q$83)+'СЕТ СН'!$H$11+СВЦЭМ!$D$10+'СЕТ СН'!$H$5-'СЕТ СН'!$H$21</f>
        <v>4079.6894525399998</v>
      </c>
      <c r="R84" s="36">
        <f>SUMIFS(СВЦЭМ!$D$39:$D$782,СВЦЭМ!$A$39:$A$782,$A84,СВЦЭМ!$B$39:$B$782,R$83)+'СЕТ СН'!$H$11+СВЦЭМ!$D$10+'СЕТ СН'!$H$5-'СЕТ СН'!$H$21</f>
        <v>4105.9927916100005</v>
      </c>
      <c r="S84" s="36">
        <f>SUMIFS(СВЦЭМ!$D$39:$D$782,СВЦЭМ!$A$39:$A$782,$A84,СВЦЭМ!$B$39:$B$782,S$83)+'СЕТ СН'!$H$11+СВЦЭМ!$D$10+'СЕТ СН'!$H$5-'СЕТ СН'!$H$21</f>
        <v>4113.8129688400004</v>
      </c>
      <c r="T84" s="36">
        <f>SUMIFS(СВЦЭМ!$D$39:$D$782,СВЦЭМ!$A$39:$A$782,$A84,СВЦЭМ!$B$39:$B$782,T$83)+'СЕТ СН'!$H$11+СВЦЭМ!$D$10+'СЕТ СН'!$H$5-'СЕТ СН'!$H$21</f>
        <v>4075.8124712500003</v>
      </c>
      <c r="U84" s="36">
        <f>SUMIFS(СВЦЭМ!$D$39:$D$782,СВЦЭМ!$A$39:$A$782,$A84,СВЦЭМ!$B$39:$B$782,U$83)+'СЕТ СН'!$H$11+СВЦЭМ!$D$10+'СЕТ СН'!$H$5-'СЕТ СН'!$H$21</f>
        <v>4056.23268422</v>
      </c>
      <c r="V84" s="36">
        <f>SUMIFS(СВЦЭМ!$D$39:$D$782,СВЦЭМ!$A$39:$A$782,$A84,СВЦЭМ!$B$39:$B$782,V$83)+'СЕТ СН'!$H$11+СВЦЭМ!$D$10+'СЕТ СН'!$H$5-'СЕТ СН'!$H$21</f>
        <v>4058.0657595399998</v>
      </c>
      <c r="W84" s="36">
        <f>SUMIFS(СВЦЭМ!$D$39:$D$782,СВЦЭМ!$A$39:$A$782,$A84,СВЦЭМ!$B$39:$B$782,W$83)+'СЕТ СН'!$H$11+СВЦЭМ!$D$10+'СЕТ СН'!$H$5-'СЕТ СН'!$H$21</f>
        <v>4065.5738203700002</v>
      </c>
      <c r="X84" s="36">
        <f>SUMIFS(СВЦЭМ!$D$39:$D$782,СВЦЭМ!$A$39:$A$782,$A84,СВЦЭМ!$B$39:$B$782,X$83)+'СЕТ СН'!$H$11+СВЦЭМ!$D$10+'СЕТ СН'!$H$5-'СЕТ СН'!$H$21</f>
        <v>4071.9976059599999</v>
      </c>
      <c r="Y84" s="36">
        <f>SUMIFS(СВЦЭМ!$D$39:$D$782,СВЦЭМ!$A$39:$A$782,$A84,СВЦЭМ!$B$39:$B$782,Y$83)+'СЕТ СН'!$H$11+СВЦЭМ!$D$10+'СЕТ СН'!$H$5-'СЕТ СН'!$H$21</f>
        <v>4074.5555713799999</v>
      </c>
      <c r="AA84" s="45"/>
    </row>
    <row r="85" spans="1:27" ht="15.75" x14ac:dyDescent="0.2">
      <c r="A85" s="35">
        <f>A84+1</f>
        <v>44653</v>
      </c>
      <c r="B85" s="36">
        <f>SUMIFS(СВЦЭМ!$D$39:$D$782,СВЦЭМ!$A$39:$A$782,$A85,СВЦЭМ!$B$39:$B$782,B$83)+'СЕТ СН'!$H$11+СВЦЭМ!$D$10+'СЕТ СН'!$H$5-'СЕТ СН'!$H$21</f>
        <v>4159.4610926200003</v>
      </c>
      <c r="C85" s="36">
        <f>SUMIFS(СВЦЭМ!$D$39:$D$782,СВЦЭМ!$A$39:$A$782,$A85,СВЦЭМ!$B$39:$B$782,C$83)+'СЕТ СН'!$H$11+СВЦЭМ!$D$10+'СЕТ СН'!$H$5-'СЕТ СН'!$H$21</f>
        <v>4134.7336348700001</v>
      </c>
      <c r="D85" s="36">
        <f>SUMIFS(СВЦЭМ!$D$39:$D$782,СВЦЭМ!$A$39:$A$782,$A85,СВЦЭМ!$B$39:$B$782,D$83)+'СЕТ СН'!$H$11+СВЦЭМ!$D$10+'СЕТ СН'!$H$5-'СЕТ СН'!$H$21</f>
        <v>4167.31490717</v>
      </c>
      <c r="E85" s="36">
        <f>SUMIFS(СВЦЭМ!$D$39:$D$782,СВЦЭМ!$A$39:$A$782,$A85,СВЦЭМ!$B$39:$B$782,E$83)+'СЕТ СН'!$H$11+СВЦЭМ!$D$10+'СЕТ СН'!$H$5-'СЕТ СН'!$H$21</f>
        <v>4183.8624618599997</v>
      </c>
      <c r="F85" s="36">
        <f>SUMIFS(СВЦЭМ!$D$39:$D$782,СВЦЭМ!$A$39:$A$782,$A85,СВЦЭМ!$B$39:$B$782,F$83)+'СЕТ СН'!$H$11+СВЦЭМ!$D$10+'СЕТ СН'!$H$5-'СЕТ СН'!$H$21</f>
        <v>4181.2856389799999</v>
      </c>
      <c r="G85" s="36">
        <f>SUMIFS(СВЦЭМ!$D$39:$D$782,СВЦЭМ!$A$39:$A$782,$A85,СВЦЭМ!$B$39:$B$782,G$83)+'СЕТ СН'!$H$11+СВЦЭМ!$D$10+'СЕТ СН'!$H$5-'СЕТ СН'!$H$21</f>
        <v>4191.1309635099997</v>
      </c>
      <c r="H85" s="36">
        <f>SUMIFS(СВЦЭМ!$D$39:$D$782,СВЦЭМ!$A$39:$A$782,$A85,СВЦЭМ!$B$39:$B$782,H$83)+'СЕТ СН'!$H$11+СВЦЭМ!$D$10+'СЕТ СН'!$H$5-'СЕТ СН'!$H$21</f>
        <v>4163.2122176800003</v>
      </c>
      <c r="I85" s="36">
        <f>SUMIFS(СВЦЭМ!$D$39:$D$782,СВЦЭМ!$A$39:$A$782,$A85,СВЦЭМ!$B$39:$B$782,I$83)+'СЕТ СН'!$H$11+СВЦЭМ!$D$10+'СЕТ СН'!$H$5-'СЕТ СН'!$H$21</f>
        <v>4115.2533417499999</v>
      </c>
      <c r="J85" s="36">
        <f>SUMIFS(СВЦЭМ!$D$39:$D$782,СВЦЭМ!$A$39:$A$782,$A85,СВЦЭМ!$B$39:$B$782,J$83)+'СЕТ СН'!$H$11+СВЦЭМ!$D$10+'СЕТ СН'!$H$5-'СЕТ СН'!$H$21</f>
        <v>4069.4057069999999</v>
      </c>
      <c r="K85" s="36">
        <f>SUMIFS(СВЦЭМ!$D$39:$D$782,СВЦЭМ!$A$39:$A$782,$A85,СВЦЭМ!$B$39:$B$782,K$83)+'СЕТ СН'!$H$11+СВЦЭМ!$D$10+'СЕТ СН'!$H$5-'СЕТ СН'!$H$21</f>
        <v>4041.1955313199996</v>
      </c>
      <c r="L85" s="36">
        <f>SUMIFS(СВЦЭМ!$D$39:$D$782,СВЦЭМ!$A$39:$A$782,$A85,СВЦЭМ!$B$39:$B$782,L$83)+'СЕТ СН'!$H$11+СВЦЭМ!$D$10+'СЕТ СН'!$H$5-'СЕТ СН'!$H$21</f>
        <v>4056.8191241599998</v>
      </c>
      <c r="M85" s="36">
        <f>SUMIFS(СВЦЭМ!$D$39:$D$782,СВЦЭМ!$A$39:$A$782,$A85,СВЦЭМ!$B$39:$B$782,M$83)+'СЕТ СН'!$H$11+СВЦЭМ!$D$10+'СЕТ СН'!$H$5-'СЕТ СН'!$H$21</f>
        <v>4059.6395916699998</v>
      </c>
      <c r="N85" s="36">
        <f>SUMIFS(СВЦЭМ!$D$39:$D$782,СВЦЭМ!$A$39:$A$782,$A85,СВЦЭМ!$B$39:$B$782,N$83)+'СЕТ СН'!$H$11+СВЦЭМ!$D$10+'СЕТ СН'!$H$5-'СЕТ СН'!$H$21</f>
        <v>4054.4960248899997</v>
      </c>
      <c r="O85" s="36">
        <f>SUMIFS(СВЦЭМ!$D$39:$D$782,СВЦЭМ!$A$39:$A$782,$A85,СВЦЭМ!$B$39:$B$782,O$83)+'СЕТ СН'!$H$11+СВЦЭМ!$D$10+'СЕТ СН'!$H$5-'СЕТ СН'!$H$21</f>
        <v>4086.5196323800001</v>
      </c>
      <c r="P85" s="36">
        <f>SUMIFS(СВЦЭМ!$D$39:$D$782,СВЦЭМ!$A$39:$A$782,$A85,СВЦЭМ!$B$39:$B$782,P$83)+'СЕТ СН'!$H$11+СВЦЭМ!$D$10+'СЕТ СН'!$H$5-'СЕТ СН'!$H$21</f>
        <v>4119.90161076</v>
      </c>
      <c r="Q85" s="36">
        <f>SUMIFS(СВЦЭМ!$D$39:$D$782,СВЦЭМ!$A$39:$A$782,$A85,СВЦЭМ!$B$39:$B$782,Q$83)+'СЕТ СН'!$H$11+СВЦЭМ!$D$10+'СЕТ СН'!$H$5-'СЕТ СН'!$H$21</f>
        <v>4107.1245058099994</v>
      </c>
      <c r="R85" s="36">
        <f>SUMIFS(СВЦЭМ!$D$39:$D$782,СВЦЭМ!$A$39:$A$782,$A85,СВЦЭМ!$B$39:$B$782,R$83)+'СЕТ СН'!$H$11+СВЦЭМ!$D$10+'СЕТ СН'!$H$5-'СЕТ СН'!$H$21</f>
        <v>4107.1714165499998</v>
      </c>
      <c r="S85" s="36">
        <f>SUMIFS(СВЦЭМ!$D$39:$D$782,СВЦЭМ!$A$39:$A$782,$A85,СВЦЭМ!$B$39:$B$782,S$83)+'СЕТ СН'!$H$11+СВЦЭМ!$D$10+'СЕТ СН'!$H$5-'СЕТ СН'!$H$21</f>
        <v>4106.0698936899998</v>
      </c>
      <c r="T85" s="36">
        <f>SUMIFS(СВЦЭМ!$D$39:$D$782,СВЦЭМ!$A$39:$A$782,$A85,СВЦЭМ!$B$39:$B$782,T$83)+'СЕТ СН'!$H$11+СВЦЭМ!$D$10+'СЕТ СН'!$H$5-'СЕТ СН'!$H$21</f>
        <v>4083.7238819200002</v>
      </c>
      <c r="U85" s="36">
        <f>SUMIFS(СВЦЭМ!$D$39:$D$782,СВЦЭМ!$A$39:$A$782,$A85,СВЦЭМ!$B$39:$B$782,U$83)+'СЕТ СН'!$H$11+СВЦЭМ!$D$10+'СЕТ СН'!$H$5-'СЕТ СН'!$H$21</f>
        <v>4042.37634058</v>
      </c>
      <c r="V85" s="36">
        <f>SUMIFS(СВЦЭМ!$D$39:$D$782,СВЦЭМ!$A$39:$A$782,$A85,СВЦЭМ!$B$39:$B$782,V$83)+'СЕТ СН'!$H$11+СВЦЭМ!$D$10+'СЕТ СН'!$H$5-'СЕТ СН'!$H$21</f>
        <v>4044.0418357199997</v>
      </c>
      <c r="W85" s="36">
        <f>SUMIFS(СВЦЭМ!$D$39:$D$782,СВЦЭМ!$A$39:$A$782,$A85,СВЦЭМ!$B$39:$B$782,W$83)+'СЕТ СН'!$H$11+СВЦЭМ!$D$10+'СЕТ СН'!$H$5-'СЕТ СН'!$H$21</f>
        <v>4023.7330372599999</v>
      </c>
      <c r="X85" s="36">
        <f>SUMIFS(СВЦЭМ!$D$39:$D$782,СВЦЭМ!$A$39:$A$782,$A85,СВЦЭМ!$B$39:$B$782,X$83)+'СЕТ СН'!$H$11+СВЦЭМ!$D$10+'СЕТ СН'!$H$5-'СЕТ СН'!$H$21</f>
        <v>4049.6825782999999</v>
      </c>
      <c r="Y85" s="36">
        <f>SUMIFS(СВЦЭМ!$D$39:$D$782,СВЦЭМ!$A$39:$A$782,$A85,СВЦЭМ!$B$39:$B$782,Y$83)+'СЕТ СН'!$H$11+СВЦЭМ!$D$10+'СЕТ СН'!$H$5-'СЕТ СН'!$H$21</f>
        <v>4078.0042365600002</v>
      </c>
    </row>
    <row r="86" spans="1:27" ht="15.75" x14ac:dyDescent="0.2">
      <c r="A86" s="35">
        <f t="shared" ref="A86:A113" si="2">A85+1</f>
        <v>44654</v>
      </c>
      <c r="B86" s="36">
        <f>SUMIFS(СВЦЭМ!$D$39:$D$782,СВЦЭМ!$A$39:$A$782,$A86,СВЦЭМ!$B$39:$B$782,B$83)+'СЕТ СН'!$H$11+СВЦЭМ!$D$10+'СЕТ СН'!$H$5-'СЕТ СН'!$H$21</f>
        <v>4076.4358098499997</v>
      </c>
      <c r="C86" s="36">
        <f>SUMIFS(СВЦЭМ!$D$39:$D$782,СВЦЭМ!$A$39:$A$782,$A86,СВЦЭМ!$B$39:$B$782,C$83)+'СЕТ СН'!$H$11+СВЦЭМ!$D$10+'СЕТ СН'!$H$5-'СЕТ СН'!$H$21</f>
        <v>4057.3018746299999</v>
      </c>
      <c r="D86" s="36">
        <f>SUMIFS(СВЦЭМ!$D$39:$D$782,СВЦЭМ!$A$39:$A$782,$A86,СВЦЭМ!$B$39:$B$782,D$83)+'СЕТ СН'!$H$11+СВЦЭМ!$D$10+'СЕТ СН'!$H$5-'СЕТ СН'!$H$21</f>
        <v>4085.45919035</v>
      </c>
      <c r="E86" s="36">
        <f>SUMIFS(СВЦЭМ!$D$39:$D$782,СВЦЭМ!$A$39:$A$782,$A86,СВЦЭМ!$B$39:$B$782,E$83)+'СЕТ СН'!$H$11+СВЦЭМ!$D$10+'СЕТ СН'!$H$5-'СЕТ СН'!$H$21</f>
        <v>4112.8901624199998</v>
      </c>
      <c r="F86" s="36">
        <f>SUMIFS(СВЦЭМ!$D$39:$D$782,СВЦЭМ!$A$39:$A$782,$A86,СВЦЭМ!$B$39:$B$782,F$83)+'СЕТ СН'!$H$11+СВЦЭМ!$D$10+'СЕТ СН'!$H$5-'СЕТ СН'!$H$21</f>
        <v>4096.0441804900001</v>
      </c>
      <c r="G86" s="36">
        <f>SUMIFS(СВЦЭМ!$D$39:$D$782,СВЦЭМ!$A$39:$A$782,$A86,СВЦЭМ!$B$39:$B$782,G$83)+'СЕТ СН'!$H$11+СВЦЭМ!$D$10+'СЕТ СН'!$H$5-'СЕТ СН'!$H$21</f>
        <v>4085.33191459</v>
      </c>
      <c r="H86" s="36">
        <f>SUMIFS(СВЦЭМ!$D$39:$D$782,СВЦЭМ!$A$39:$A$782,$A86,СВЦЭМ!$B$39:$B$782,H$83)+'СЕТ СН'!$H$11+СВЦЭМ!$D$10+'СЕТ СН'!$H$5-'СЕТ СН'!$H$21</f>
        <v>4067.9593851199998</v>
      </c>
      <c r="I86" s="36">
        <f>SUMIFS(СВЦЭМ!$D$39:$D$782,СВЦЭМ!$A$39:$A$782,$A86,СВЦЭМ!$B$39:$B$782,I$83)+'СЕТ СН'!$H$11+СВЦЭМ!$D$10+'СЕТ СН'!$H$5-'СЕТ СН'!$H$21</f>
        <v>4027.8719828599997</v>
      </c>
      <c r="J86" s="36">
        <f>SUMIFS(СВЦЭМ!$D$39:$D$782,СВЦЭМ!$A$39:$A$782,$A86,СВЦЭМ!$B$39:$B$782,J$83)+'СЕТ СН'!$H$11+СВЦЭМ!$D$10+'СЕТ СН'!$H$5-'СЕТ СН'!$H$21</f>
        <v>3979.5181149199998</v>
      </c>
      <c r="K86" s="36">
        <f>SUMIFS(СВЦЭМ!$D$39:$D$782,СВЦЭМ!$A$39:$A$782,$A86,СВЦЭМ!$B$39:$B$782,K$83)+'СЕТ СН'!$H$11+СВЦЭМ!$D$10+'СЕТ СН'!$H$5-'СЕТ СН'!$H$21</f>
        <v>3953.0249034899998</v>
      </c>
      <c r="L86" s="36">
        <f>SUMIFS(СВЦЭМ!$D$39:$D$782,СВЦЭМ!$A$39:$A$782,$A86,СВЦЭМ!$B$39:$B$782,L$83)+'СЕТ СН'!$H$11+СВЦЭМ!$D$10+'СЕТ СН'!$H$5-'СЕТ СН'!$H$21</f>
        <v>3980.3380920899999</v>
      </c>
      <c r="M86" s="36">
        <f>SUMIFS(СВЦЭМ!$D$39:$D$782,СВЦЭМ!$A$39:$A$782,$A86,СВЦЭМ!$B$39:$B$782,M$83)+'СЕТ СН'!$H$11+СВЦЭМ!$D$10+'СЕТ СН'!$H$5-'СЕТ СН'!$H$21</f>
        <v>3993.5213239699997</v>
      </c>
      <c r="N86" s="36">
        <f>SUMIFS(СВЦЭМ!$D$39:$D$782,СВЦЭМ!$A$39:$A$782,$A86,СВЦЭМ!$B$39:$B$782,N$83)+'СЕТ СН'!$H$11+СВЦЭМ!$D$10+'СЕТ СН'!$H$5-'СЕТ СН'!$H$21</f>
        <v>4005.9909384900002</v>
      </c>
      <c r="O86" s="36">
        <f>SUMIFS(СВЦЭМ!$D$39:$D$782,СВЦЭМ!$A$39:$A$782,$A86,СВЦЭМ!$B$39:$B$782,O$83)+'СЕТ СН'!$H$11+СВЦЭМ!$D$10+'СЕТ СН'!$H$5-'СЕТ СН'!$H$21</f>
        <v>4034.6140773500001</v>
      </c>
      <c r="P86" s="36">
        <f>SUMIFS(СВЦЭМ!$D$39:$D$782,СВЦЭМ!$A$39:$A$782,$A86,СВЦЭМ!$B$39:$B$782,P$83)+'СЕТ СН'!$H$11+СВЦЭМ!$D$10+'СЕТ СН'!$H$5-'СЕТ СН'!$H$21</f>
        <v>4047.2585167299999</v>
      </c>
      <c r="Q86" s="36">
        <f>SUMIFS(СВЦЭМ!$D$39:$D$782,СВЦЭМ!$A$39:$A$782,$A86,СВЦЭМ!$B$39:$B$782,Q$83)+'СЕТ СН'!$H$11+СВЦЭМ!$D$10+'СЕТ СН'!$H$5-'СЕТ СН'!$H$21</f>
        <v>4052.5102163399997</v>
      </c>
      <c r="R86" s="36">
        <f>SUMIFS(СВЦЭМ!$D$39:$D$782,СВЦЭМ!$A$39:$A$782,$A86,СВЦЭМ!$B$39:$B$782,R$83)+'СЕТ СН'!$H$11+СВЦЭМ!$D$10+'СЕТ СН'!$H$5-'СЕТ СН'!$H$21</f>
        <v>4039.9700918799999</v>
      </c>
      <c r="S86" s="36">
        <f>SUMIFS(СВЦЭМ!$D$39:$D$782,СВЦЭМ!$A$39:$A$782,$A86,СВЦЭМ!$B$39:$B$782,S$83)+'СЕТ СН'!$H$11+СВЦЭМ!$D$10+'СЕТ СН'!$H$5-'СЕТ СН'!$H$21</f>
        <v>4026.2964277599999</v>
      </c>
      <c r="T86" s="36">
        <f>SUMIFS(СВЦЭМ!$D$39:$D$782,СВЦЭМ!$A$39:$A$782,$A86,СВЦЭМ!$B$39:$B$782,T$83)+'СЕТ СН'!$H$11+СВЦЭМ!$D$10+'СЕТ СН'!$H$5-'СЕТ СН'!$H$21</f>
        <v>3988.2895530300002</v>
      </c>
      <c r="U86" s="36">
        <f>SUMIFS(СВЦЭМ!$D$39:$D$782,СВЦЭМ!$A$39:$A$782,$A86,СВЦЭМ!$B$39:$B$782,U$83)+'СЕТ СН'!$H$11+СВЦЭМ!$D$10+'СЕТ СН'!$H$5-'СЕТ СН'!$H$21</f>
        <v>3949.6879724599999</v>
      </c>
      <c r="V86" s="36">
        <f>SUMIFS(СВЦЭМ!$D$39:$D$782,СВЦЭМ!$A$39:$A$782,$A86,СВЦЭМ!$B$39:$B$782,V$83)+'СЕТ СН'!$H$11+СВЦЭМ!$D$10+'СЕТ СН'!$H$5-'СЕТ СН'!$H$21</f>
        <v>3965.4239012999997</v>
      </c>
      <c r="W86" s="36">
        <f>SUMIFS(СВЦЭМ!$D$39:$D$782,СВЦЭМ!$A$39:$A$782,$A86,СВЦЭМ!$B$39:$B$782,W$83)+'СЕТ СН'!$H$11+СВЦЭМ!$D$10+'СЕТ СН'!$H$5-'СЕТ СН'!$H$21</f>
        <v>3977.9540581299998</v>
      </c>
      <c r="X86" s="36">
        <f>SUMIFS(СВЦЭМ!$D$39:$D$782,СВЦЭМ!$A$39:$A$782,$A86,СВЦЭМ!$B$39:$B$782,X$83)+'СЕТ СН'!$H$11+СВЦЭМ!$D$10+'СЕТ СН'!$H$5-'СЕТ СН'!$H$21</f>
        <v>3998.41290407</v>
      </c>
      <c r="Y86" s="36">
        <f>SUMIFS(СВЦЭМ!$D$39:$D$782,СВЦЭМ!$A$39:$A$782,$A86,СВЦЭМ!$B$39:$B$782,Y$83)+'СЕТ СН'!$H$11+СВЦЭМ!$D$10+'СЕТ СН'!$H$5-'СЕТ СН'!$H$21</f>
        <v>4026.0460649500001</v>
      </c>
    </row>
    <row r="87" spans="1:27" ht="15.75" x14ac:dyDescent="0.2">
      <c r="A87" s="35">
        <f t="shared" si="2"/>
        <v>44655</v>
      </c>
      <c r="B87" s="36">
        <f>SUMIFS(СВЦЭМ!$D$39:$D$782,СВЦЭМ!$A$39:$A$782,$A87,СВЦЭМ!$B$39:$B$782,B$83)+'СЕТ СН'!$H$11+СВЦЭМ!$D$10+'СЕТ СН'!$H$5-'СЕТ СН'!$H$21</f>
        <v>4027.1985728099999</v>
      </c>
      <c r="C87" s="36">
        <f>SUMIFS(СВЦЭМ!$D$39:$D$782,СВЦЭМ!$A$39:$A$782,$A87,СВЦЭМ!$B$39:$B$782,C$83)+'СЕТ СН'!$H$11+СВЦЭМ!$D$10+'СЕТ СН'!$H$5-'СЕТ СН'!$H$21</f>
        <v>4029.5648357599998</v>
      </c>
      <c r="D87" s="36">
        <f>SUMIFS(СВЦЭМ!$D$39:$D$782,СВЦЭМ!$A$39:$A$782,$A87,СВЦЭМ!$B$39:$B$782,D$83)+'СЕТ СН'!$H$11+СВЦЭМ!$D$10+'СЕТ СН'!$H$5-'СЕТ СН'!$H$21</f>
        <v>4070.38727982</v>
      </c>
      <c r="E87" s="36">
        <f>SUMIFS(СВЦЭМ!$D$39:$D$782,СВЦЭМ!$A$39:$A$782,$A87,СВЦЭМ!$B$39:$B$782,E$83)+'СЕТ СН'!$H$11+СВЦЭМ!$D$10+'СЕТ СН'!$H$5-'СЕТ СН'!$H$21</f>
        <v>4081.1084718100001</v>
      </c>
      <c r="F87" s="36">
        <f>SUMIFS(СВЦЭМ!$D$39:$D$782,СВЦЭМ!$A$39:$A$782,$A87,СВЦЭМ!$B$39:$B$782,F$83)+'СЕТ СН'!$H$11+СВЦЭМ!$D$10+'СЕТ СН'!$H$5-'СЕТ СН'!$H$21</f>
        <v>4079.2444329</v>
      </c>
      <c r="G87" s="36">
        <f>SUMIFS(СВЦЭМ!$D$39:$D$782,СВЦЭМ!$A$39:$A$782,$A87,СВЦЭМ!$B$39:$B$782,G$83)+'СЕТ СН'!$H$11+СВЦЭМ!$D$10+'СЕТ СН'!$H$5-'СЕТ СН'!$H$21</f>
        <v>4069.3097993399997</v>
      </c>
      <c r="H87" s="36">
        <f>SUMIFS(СВЦЭМ!$D$39:$D$782,СВЦЭМ!$A$39:$A$782,$A87,СВЦЭМ!$B$39:$B$782,H$83)+'СЕТ СН'!$H$11+СВЦЭМ!$D$10+'СЕТ СН'!$H$5-'СЕТ СН'!$H$21</f>
        <v>4019.5200665900002</v>
      </c>
      <c r="I87" s="36">
        <f>SUMIFS(СВЦЭМ!$D$39:$D$782,СВЦЭМ!$A$39:$A$782,$A87,СВЦЭМ!$B$39:$B$782,I$83)+'СЕТ СН'!$H$11+СВЦЭМ!$D$10+'СЕТ СН'!$H$5-'СЕТ СН'!$H$21</f>
        <v>3991.8878917399998</v>
      </c>
      <c r="J87" s="36">
        <f>SUMIFS(СВЦЭМ!$D$39:$D$782,СВЦЭМ!$A$39:$A$782,$A87,СВЦЭМ!$B$39:$B$782,J$83)+'СЕТ СН'!$H$11+СВЦЭМ!$D$10+'СЕТ СН'!$H$5-'СЕТ СН'!$H$21</f>
        <v>3967.1211188299999</v>
      </c>
      <c r="K87" s="36">
        <f>SUMIFS(СВЦЭМ!$D$39:$D$782,СВЦЭМ!$A$39:$A$782,$A87,СВЦЭМ!$B$39:$B$782,K$83)+'СЕТ СН'!$H$11+СВЦЭМ!$D$10+'СЕТ СН'!$H$5-'СЕТ СН'!$H$21</f>
        <v>3979.84429783</v>
      </c>
      <c r="L87" s="36">
        <f>SUMIFS(СВЦЭМ!$D$39:$D$782,СВЦЭМ!$A$39:$A$782,$A87,СВЦЭМ!$B$39:$B$782,L$83)+'СЕТ СН'!$H$11+СВЦЭМ!$D$10+'СЕТ СН'!$H$5-'СЕТ СН'!$H$21</f>
        <v>4006.6490505399997</v>
      </c>
      <c r="M87" s="36">
        <f>SUMIFS(СВЦЭМ!$D$39:$D$782,СВЦЭМ!$A$39:$A$782,$A87,СВЦЭМ!$B$39:$B$782,M$83)+'СЕТ СН'!$H$11+СВЦЭМ!$D$10+'СЕТ СН'!$H$5-'СЕТ СН'!$H$21</f>
        <v>3985.23901647</v>
      </c>
      <c r="N87" s="36">
        <f>SUMIFS(СВЦЭМ!$D$39:$D$782,СВЦЭМ!$A$39:$A$782,$A87,СВЦЭМ!$B$39:$B$782,N$83)+'СЕТ СН'!$H$11+СВЦЭМ!$D$10+'СЕТ СН'!$H$5-'СЕТ СН'!$H$21</f>
        <v>3974.6760401699999</v>
      </c>
      <c r="O87" s="36">
        <f>SUMIFS(СВЦЭМ!$D$39:$D$782,СВЦЭМ!$A$39:$A$782,$A87,СВЦЭМ!$B$39:$B$782,O$83)+'СЕТ СН'!$H$11+СВЦЭМ!$D$10+'СЕТ СН'!$H$5-'СЕТ СН'!$H$21</f>
        <v>3997.829839</v>
      </c>
      <c r="P87" s="36">
        <f>SUMIFS(СВЦЭМ!$D$39:$D$782,СВЦЭМ!$A$39:$A$782,$A87,СВЦЭМ!$B$39:$B$782,P$83)+'СЕТ СН'!$H$11+СВЦЭМ!$D$10+'СЕТ СН'!$H$5-'СЕТ СН'!$H$21</f>
        <v>4017.6025849600001</v>
      </c>
      <c r="Q87" s="36">
        <f>SUMIFS(СВЦЭМ!$D$39:$D$782,СВЦЭМ!$A$39:$A$782,$A87,СВЦЭМ!$B$39:$B$782,Q$83)+'СЕТ СН'!$H$11+СВЦЭМ!$D$10+'СЕТ СН'!$H$5-'СЕТ СН'!$H$21</f>
        <v>4043.7159167199998</v>
      </c>
      <c r="R87" s="36">
        <f>SUMIFS(СВЦЭМ!$D$39:$D$782,СВЦЭМ!$A$39:$A$782,$A87,СВЦЭМ!$B$39:$B$782,R$83)+'СЕТ СН'!$H$11+СВЦЭМ!$D$10+'СЕТ СН'!$H$5-'СЕТ СН'!$H$21</f>
        <v>4028.18659703</v>
      </c>
      <c r="S87" s="36">
        <f>SUMIFS(СВЦЭМ!$D$39:$D$782,СВЦЭМ!$A$39:$A$782,$A87,СВЦЭМ!$B$39:$B$782,S$83)+'СЕТ СН'!$H$11+СВЦЭМ!$D$10+'СЕТ СН'!$H$5-'СЕТ СН'!$H$21</f>
        <v>4002.6467069</v>
      </c>
      <c r="T87" s="36">
        <f>SUMIFS(СВЦЭМ!$D$39:$D$782,СВЦЭМ!$A$39:$A$782,$A87,СВЦЭМ!$B$39:$B$782,T$83)+'СЕТ СН'!$H$11+СВЦЭМ!$D$10+'СЕТ СН'!$H$5-'СЕТ СН'!$H$21</f>
        <v>3962.1020437799998</v>
      </c>
      <c r="U87" s="36">
        <f>SUMIFS(СВЦЭМ!$D$39:$D$782,СВЦЭМ!$A$39:$A$782,$A87,СВЦЭМ!$B$39:$B$782,U$83)+'СЕТ СН'!$H$11+СВЦЭМ!$D$10+'СЕТ СН'!$H$5-'СЕТ СН'!$H$21</f>
        <v>3952.0523745700002</v>
      </c>
      <c r="V87" s="36">
        <f>SUMIFS(СВЦЭМ!$D$39:$D$782,СВЦЭМ!$A$39:$A$782,$A87,СВЦЭМ!$B$39:$B$782,V$83)+'СЕТ СН'!$H$11+СВЦЭМ!$D$10+'СЕТ СН'!$H$5-'СЕТ СН'!$H$21</f>
        <v>3961.4271841999998</v>
      </c>
      <c r="W87" s="36">
        <f>SUMIFS(СВЦЭМ!$D$39:$D$782,СВЦЭМ!$A$39:$A$782,$A87,СВЦЭМ!$B$39:$B$782,W$83)+'СЕТ СН'!$H$11+СВЦЭМ!$D$10+'СЕТ СН'!$H$5-'СЕТ СН'!$H$21</f>
        <v>3954.2762093299998</v>
      </c>
      <c r="X87" s="36">
        <f>SUMIFS(СВЦЭМ!$D$39:$D$782,СВЦЭМ!$A$39:$A$782,$A87,СВЦЭМ!$B$39:$B$782,X$83)+'СЕТ СН'!$H$11+СВЦЭМ!$D$10+'СЕТ СН'!$H$5-'СЕТ СН'!$H$21</f>
        <v>3977.2315232199999</v>
      </c>
      <c r="Y87" s="36">
        <f>SUMIFS(СВЦЭМ!$D$39:$D$782,СВЦЭМ!$A$39:$A$782,$A87,СВЦЭМ!$B$39:$B$782,Y$83)+'СЕТ СН'!$H$11+СВЦЭМ!$D$10+'СЕТ СН'!$H$5-'СЕТ СН'!$H$21</f>
        <v>3994.0363201599998</v>
      </c>
    </row>
    <row r="88" spans="1:27" ht="15.75" x14ac:dyDescent="0.2">
      <c r="A88" s="35">
        <f t="shared" si="2"/>
        <v>44656</v>
      </c>
      <c r="B88" s="36">
        <f>SUMIFS(СВЦЭМ!$D$39:$D$782,СВЦЭМ!$A$39:$A$782,$A88,СВЦЭМ!$B$39:$B$782,B$83)+'СЕТ СН'!$H$11+СВЦЭМ!$D$10+'СЕТ СН'!$H$5-'СЕТ СН'!$H$21</f>
        <v>4161.4558544800002</v>
      </c>
      <c r="C88" s="36">
        <f>SUMIFS(СВЦЭМ!$D$39:$D$782,СВЦЭМ!$A$39:$A$782,$A88,СВЦЭМ!$B$39:$B$782,C$83)+'СЕТ СН'!$H$11+СВЦЭМ!$D$10+'СЕТ СН'!$H$5-'СЕТ СН'!$H$21</f>
        <v>4160.7627364</v>
      </c>
      <c r="D88" s="36">
        <f>SUMIFS(СВЦЭМ!$D$39:$D$782,СВЦЭМ!$A$39:$A$782,$A88,СВЦЭМ!$B$39:$B$782,D$83)+'СЕТ СН'!$H$11+СВЦЭМ!$D$10+'СЕТ СН'!$H$5-'СЕТ СН'!$H$21</f>
        <v>4137.4374922200004</v>
      </c>
      <c r="E88" s="36">
        <f>SUMIFS(СВЦЭМ!$D$39:$D$782,СВЦЭМ!$A$39:$A$782,$A88,СВЦЭМ!$B$39:$B$782,E$83)+'СЕТ СН'!$H$11+СВЦЭМ!$D$10+'СЕТ СН'!$H$5-'СЕТ СН'!$H$21</f>
        <v>4123.0636171999995</v>
      </c>
      <c r="F88" s="36">
        <f>SUMIFS(СВЦЭМ!$D$39:$D$782,СВЦЭМ!$A$39:$A$782,$A88,СВЦЭМ!$B$39:$B$782,F$83)+'СЕТ СН'!$H$11+СВЦЭМ!$D$10+'СЕТ СН'!$H$5-'СЕТ СН'!$H$21</f>
        <v>4086.67814064</v>
      </c>
      <c r="G88" s="36">
        <f>SUMIFS(СВЦЭМ!$D$39:$D$782,СВЦЭМ!$A$39:$A$782,$A88,СВЦЭМ!$B$39:$B$782,G$83)+'СЕТ СН'!$H$11+СВЦЭМ!$D$10+'СЕТ СН'!$H$5-'СЕТ СН'!$H$21</f>
        <v>4098.8942044400001</v>
      </c>
      <c r="H88" s="36">
        <f>SUMIFS(СВЦЭМ!$D$39:$D$782,СВЦЭМ!$A$39:$A$782,$A88,СВЦЭМ!$B$39:$B$782,H$83)+'СЕТ СН'!$H$11+СВЦЭМ!$D$10+'СЕТ СН'!$H$5-'СЕТ СН'!$H$21</f>
        <v>4063.5658769199999</v>
      </c>
      <c r="I88" s="36">
        <f>SUMIFS(СВЦЭМ!$D$39:$D$782,СВЦЭМ!$A$39:$A$782,$A88,СВЦЭМ!$B$39:$B$782,I$83)+'СЕТ СН'!$H$11+СВЦЭМ!$D$10+'СЕТ СН'!$H$5-'СЕТ СН'!$H$21</f>
        <v>3926.3325978100002</v>
      </c>
      <c r="J88" s="36">
        <f>SUMIFS(СВЦЭМ!$D$39:$D$782,СВЦЭМ!$A$39:$A$782,$A88,СВЦЭМ!$B$39:$B$782,J$83)+'СЕТ СН'!$H$11+СВЦЭМ!$D$10+'СЕТ СН'!$H$5-'СЕТ СН'!$H$21</f>
        <v>3845.24900235</v>
      </c>
      <c r="K88" s="36">
        <f>SUMIFS(СВЦЭМ!$D$39:$D$782,СВЦЭМ!$A$39:$A$782,$A88,СВЦЭМ!$B$39:$B$782,K$83)+'СЕТ СН'!$H$11+СВЦЭМ!$D$10+'СЕТ СН'!$H$5-'СЕТ СН'!$H$21</f>
        <v>3853.3399922399999</v>
      </c>
      <c r="L88" s="36">
        <f>SUMIFS(СВЦЭМ!$D$39:$D$782,СВЦЭМ!$A$39:$A$782,$A88,СВЦЭМ!$B$39:$B$782,L$83)+'СЕТ СН'!$H$11+СВЦЭМ!$D$10+'СЕТ СН'!$H$5-'СЕТ СН'!$H$21</f>
        <v>3881.63115466</v>
      </c>
      <c r="M88" s="36">
        <f>SUMIFS(СВЦЭМ!$D$39:$D$782,СВЦЭМ!$A$39:$A$782,$A88,СВЦЭМ!$B$39:$B$782,M$83)+'СЕТ СН'!$H$11+СВЦЭМ!$D$10+'СЕТ СН'!$H$5-'СЕТ СН'!$H$21</f>
        <v>3961.00377862</v>
      </c>
      <c r="N88" s="36">
        <f>SUMIFS(СВЦЭМ!$D$39:$D$782,СВЦЭМ!$A$39:$A$782,$A88,СВЦЭМ!$B$39:$B$782,N$83)+'СЕТ СН'!$H$11+СВЦЭМ!$D$10+'СЕТ СН'!$H$5-'СЕТ СН'!$H$21</f>
        <v>4047.1244300500002</v>
      </c>
      <c r="O88" s="36">
        <f>SUMIFS(СВЦЭМ!$D$39:$D$782,СВЦЭМ!$A$39:$A$782,$A88,СВЦЭМ!$B$39:$B$782,O$83)+'СЕТ СН'!$H$11+СВЦЭМ!$D$10+'СЕТ СН'!$H$5-'СЕТ СН'!$H$21</f>
        <v>4116.6379741000001</v>
      </c>
      <c r="P88" s="36">
        <f>SUMIFS(СВЦЭМ!$D$39:$D$782,СВЦЭМ!$A$39:$A$782,$A88,СВЦЭМ!$B$39:$B$782,P$83)+'СЕТ СН'!$H$11+СВЦЭМ!$D$10+'СЕТ СН'!$H$5-'СЕТ СН'!$H$21</f>
        <v>4122.5486424499995</v>
      </c>
      <c r="Q88" s="36">
        <f>SUMIFS(СВЦЭМ!$D$39:$D$782,СВЦЭМ!$A$39:$A$782,$A88,СВЦЭМ!$B$39:$B$782,Q$83)+'СЕТ СН'!$H$11+СВЦЭМ!$D$10+'СЕТ СН'!$H$5-'СЕТ СН'!$H$21</f>
        <v>4089.2670901900001</v>
      </c>
      <c r="R88" s="36">
        <f>SUMIFS(СВЦЭМ!$D$39:$D$782,СВЦЭМ!$A$39:$A$782,$A88,СВЦЭМ!$B$39:$B$782,R$83)+'СЕТ СН'!$H$11+СВЦЭМ!$D$10+'СЕТ СН'!$H$5-'СЕТ СН'!$H$21</f>
        <v>3968.67531603</v>
      </c>
      <c r="S88" s="36">
        <f>SUMIFS(СВЦЭМ!$D$39:$D$782,СВЦЭМ!$A$39:$A$782,$A88,СВЦЭМ!$B$39:$B$782,S$83)+'СЕТ СН'!$H$11+СВЦЭМ!$D$10+'СЕТ СН'!$H$5-'СЕТ СН'!$H$21</f>
        <v>3885.4903914500001</v>
      </c>
      <c r="T88" s="36">
        <f>SUMIFS(СВЦЭМ!$D$39:$D$782,СВЦЭМ!$A$39:$A$782,$A88,СВЦЭМ!$B$39:$B$782,T$83)+'СЕТ СН'!$H$11+СВЦЭМ!$D$10+'СЕТ СН'!$H$5-'СЕТ СН'!$H$21</f>
        <v>3799.7766244599998</v>
      </c>
      <c r="U88" s="36">
        <f>SUMIFS(СВЦЭМ!$D$39:$D$782,СВЦЭМ!$A$39:$A$782,$A88,СВЦЭМ!$B$39:$B$782,U$83)+'СЕТ СН'!$H$11+СВЦЭМ!$D$10+'СЕТ СН'!$H$5-'СЕТ СН'!$H$21</f>
        <v>3780.41821901</v>
      </c>
      <c r="V88" s="36">
        <f>SUMIFS(СВЦЭМ!$D$39:$D$782,СВЦЭМ!$A$39:$A$782,$A88,СВЦЭМ!$B$39:$B$782,V$83)+'СЕТ СН'!$H$11+СВЦЭМ!$D$10+'СЕТ СН'!$H$5-'СЕТ СН'!$H$21</f>
        <v>3773.34854365</v>
      </c>
      <c r="W88" s="36">
        <f>SUMIFS(СВЦЭМ!$D$39:$D$782,СВЦЭМ!$A$39:$A$782,$A88,СВЦЭМ!$B$39:$B$782,W$83)+'СЕТ СН'!$H$11+СВЦЭМ!$D$10+'СЕТ СН'!$H$5-'СЕТ СН'!$H$21</f>
        <v>3766.7078650900003</v>
      </c>
      <c r="X88" s="36">
        <f>SUMIFS(СВЦЭМ!$D$39:$D$782,СВЦЭМ!$A$39:$A$782,$A88,СВЦЭМ!$B$39:$B$782,X$83)+'СЕТ СН'!$H$11+СВЦЭМ!$D$10+'СЕТ СН'!$H$5-'СЕТ СН'!$H$21</f>
        <v>3788.9822952499999</v>
      </c>
      <c r="Y88" s="36">
        <f>SUMIFS(СВЦЭМ!$D$39:$D$782,СВЦЭМ!$A$39:$A$782,$A88,СВЦЭМ!$B$39:$B$782,Y$83)+'СЕТ СН'!$H$11+СВЦЭМ!$D$10+'СЕТ СН'!$H$5-'СЕТ СН'!$H$21</f>
        <v>3819.95180476</v>
      </c>
    </row>
    <row r="89" spans="1:27" ht="15.75" x14ac:dyDescent="0.2">
      <c r="A89" s="35">
        <f t="shared" si="2"/>
        <v>44657</v>
      </c>
      <c r="B89" s="36">
        <f>SUMIFS(СВЦЭМ!$D$39:$D$782,СВЦЭМ!$A$39:$A$782,$A89,СВЦЭМ!$B$39:$B$782,B$83)+'СЕТ СН'!$H$11+СВЦЭМ!$D$10+'СЕТ СН'!$H$5-'СЕТ СН'!$H$21</f>
        <v>4135.8573784700002</v>
      </c>
      <c r="C89" s="36">
        <f>SUMIFS(СВЦЭМ!$D$39:$D$782,СВЦЭМ!$A$39:$A$782,$A89,СВЦЭМ!$B$39:$B$782,C$83)+'СЕТ СН'!$H$11+СВЦЭМ!$D$10+'СЕТ СН'!$H$5-'СЕТ СН'!$H$21</f>
        <v>4125.5070662600001</v>
      </c>
      <c r="D89" s="36">
        <f>SUMIFS(СВЦЭМ!$D$39:$D$782,СВЦЭМ!$A$39:$A$782,$A89,СВЦЭМ!$B$39:$B$782,D$83)+'СЕТ СН'!$H$11+СВЦЭМ!$D$10+'СЕТ СН'!$H$5-'СЕТ СН'!$H$21</f>
        <v>4136.8916755</v>
      </c>
      <c r="E89" s="36">
        <f>SUMIFS(СВЦЭМ!$D$39:$D$782,СВЦЭМ!$A$39:$A$782,$A89,СВЦЭМ!$B$39:$B$782,E$83)+'СЕТ СН'!$H$11+СВЦЭМ!$D$10+'СЕТ СН'!$H$5-'СЕТ СН'!$H$21</f>
        <v>4133.7249617799998</v>
      </c>
      <c r="F89" s="36">
        <f>SUMIFS(СВЦЭМ!$D$39:$D$782,СВЦЭМ!$A$39:$A$782,$A89,СВЦЭМ!$B$39:$B$782,F$83)+'СЕТ СН'!$H$11+СВЦЭМ!$D$10+'СЕТ СН'!$H$5-'СЕТ СН'!$H$21</f>
        <v>4120.5167652399996</v>
      </c>
      <c r="G89" s="36">
        <f>SUMIFS(СВЦЭМ!$D$39:$D$782,СВЦЭМ!$A$39:$A$782,$A89,СВЦЭМ!$B$39:$B$782,G$83)+'СЕТ СН'!$H$11+СВЦЭМ!$D$10+'СЕТ СН'!$H$5-'СЕТ СН'!$H$21</f>
        <v>4105.9053011400001</v>
      </c>
      <c r="H89" s="36">
        <f>SUMIFS(СВЦЭМ!$D$39:$D$782,СВЦЭМ!$A$39:$A$782,$A89,СВЦЭМ!$B$39:$B$782,H$83)+'СЕТ СН'!$H$11+СВЦЭМ!$D$10+'СЕТ СН'!$H$5-'СЕТ СН'!$H$21</f>
        <v>4047.1231414200001</v>
      </c>
      <c r="I89" s="36">
        <f>SUMIFS(СВЦЭМ!$D$39:$D$782,СВЦЭМ!$A$39:$A$782,$A89,СВЦЭМ!$B$39:$B$782,I$83)+'СЕТ СН'!$H$11+СВЦЭМ!$D$10+'СЕТ СН'!$H$5-'СЕТ СН'!$H$21</f>
        <v>4011.23676303</v>
      </c>
      <c r="J89" s="36">
        <f>SUMIFS(СВЦЭМ!$D$39:$D$782,СВЦЭМ!$A$39:$A$782,$A89,СВЦЭМ!$B$39:$B$782,J$83)+'СЕТ СН'!$H$11+СВЦЭМ!$D$10+'СЕТ СН'!$H$5-'СЕТ СН'!$H$21</f>
        <v>4038.4224547599997</v>
      </c>
      <c r="K89" s="36">
        <f>SUMIFS(СВЦЭМ!$D$39:$D$782,СВЦЭМ!$A$39:$A$782,$A89,СВЦЭМ!$B$39:$B$782,K$83)+'СЕТ СН'!$H$11+СВЦЭМ!$D$10+'СЕТ СН'!$H$5-'СЕТ СН'!$H$21</f>
        <v>4049.5259947899999</v>
      </c>
      <c r="L89" s="36">
        <f>SUMIFS(СВЦЭМ!$D$39:$D$782,СВЦЭМ!$A$39:$A$782,$A89,СВЦЭМ!$B$39:$B$782,L$83)+'СЕТ СН'!$H$11+СВЦЭМ!$D$10+'СЕТ СН'!$H$5-'СЕТ СН'!$H$21</f>
        <v>4074.6869026099998</v>
      </c>
      <c r="M89" s="36">
        <f>SUMIFS(СВЦЭМ!$D$39:$D$782,СВЦЭМ!$A$39:$A$782,$A89,СВЦЭМ!$B$39:$B$782,M$83)+'СЕТ СН'!$H$11+СВЦЭМ!$D$10+'СЕТ СН'!$H$5-'СЕТ СН'!$H$21</f>
        <v>4064.7248702400002</v>
      </c>
      <c r="N89" s="36">
        <f>SUMIFS(СВЦЭМ!$D$39:$D$782,СВЦЭМ!$A$39:$A$782,$A89,СВЦЭМ!$B$39:$B$782,N$83)+'СЕТ СН'!$H$11+СВЦЭМ!$D$10+'СЕТ СН'!$H$5-'СЕТ СН'!$H$21</f>
        <v>4042.0386581799999</v>
      </c>
      <c r="O89" s="36">
        <f>SUMIFS(СВЦЭМ!$D$39:$D$782,СВЦЭМ!$A$39:$A$782,$A89,СВЦЭМ!$B$39:$B$782,O$83)+'СЕТ СН'!$H$11+СВЦЭМ!$D$10+'СЕТ СН'!$H$5-'СЕТ СН'!$H$21</f>
        <v>4114.0434092199994</v>
      </c>
      <c r="P89" s="36">
        <f>SUMIFS(СВЦЭМ!$D$39:$D$782,СВЦЭМ!$A$39:$A$782,$A89,СВЦЭМ!$B$39:$B$782,P$83)+'СЕТ СН'!$H$11+СВЦЭМ!$D$10+'СЕТ СН'!$H$5-'СЕТ СН'!$H$21</f>
        <v>4116.9461913699997</v>
      </c>
      <c r="Q89" s="36">
        <f>SUMIFS(СВЦЭМ!$D$39:$D$782,СВЦЭМ!$A$39:$A$782,$A89,СВЦЭМ!$B$39:$B$782,Q$83)+'СЕТ СН'!$H$11+СВЦЭМ!$D$10+'СЕТ СН'!$H$5-'СЕТ СН'!$H$21</f>
        <v>4101.1398883000002</v>
      </c>
      <c r="R89" s="36">
        <f>SUMIFS(СВЦЭМ!$D$39:$D$782,СВЦЭМ!$A$39:$A$782,$A89,СВЦЭМ!$B$39:$B$782,R$83)+'СЕТ СН'!$H$11+СВЦЭМ!$D$10+'СЕТ СН'!$H$5-'СЕТ СН'!$H$21</f>
        <v>4069.8019293500001</v>
      </c>
      <c r="S89" s="36">
        <f>SUMIFS(СВЦЭМ!$D$39:$D$782,СВЦЭМ!$A$39:$A$782,$A89,СВЦЭМ!$B$39:$B$782,S$83)+'СЕТ СН'!$H$11+СВЦЭМ!$D$10+'СЕТ СН'!$H$5-'СЕТ СН'!$H$21</f>
        <v>4065.2368359800003</v>
      </c>
      <c r="T89" s="36">
        <f>SUMIFS(СВЦЭМ!$D$39:$D$782,СВЦЭМ!$A$39:$A$782,$A89,СВЦЭМ!$B$39:$B$782,T$83)+'СЕТ СН'!$H$11+СВЦЭМ!$D$10+'СЕТ СН'!$H$5-'СЕТ СН'!$H$21</f>
        <v>4096.1872435499999</v>
      </c>
      <c r="U89" s="36">
        <f>SUMIFS(СВЦЭМ!$D$39:$D$782,СВЦЭМ!$A$39:$A$782,$A89,СВЦЭМ!$B$39:$B$782,U$83)+'СЕТ СН'!$H$11+СВЦЭМ!$D$10+'СЕТ СН'!$H$5-'СЕТ СН'!$H$21</f>
        <v>4038.9598591599997</v>
      </c>
      <c r="V89" s="36">
        <f>SUMIFS(СВЦЭМ!$D$39:$D$782,СВЦЭМ!$A$39:$A$782,$A89,СВЦЭМ!$B$39:$B$782,V$83)+'СЕТ СН'!$H$11+СВЦЭМ!$D$10+'СЕТ СН'!$H$5-'СЕТ СН'!$H$21</f>
        <v>4009.8122335099997</v>
      </c>
      <c r="W89" s="36">
        <f>SUMIFS(СВЦЭМ!$D$39:$D$782,СВЦЭМ!$A$39:$A$782,$A89,СВЦЭМ!$B$39:$B$782,W$83)+'СЕТ СН'!$H$11+СВЦЭМ!$D$10+'СЕТ СН'!$H$5-'СЕТ СН'!$H$21</f>
        <v>3989.40445589</v>
      </c>
      <c r="X89" s="36">
        <f>SUMIFS(СВЦЭМ!$D$39:$D$782,СВЦЭМ!$A$39:$A$782,$A89,СВЦЭМ!$B$39:$B$782,X$83)+'СЕТ СН'!$H$11+СВЦЭМ!$D$10+'СЕТ СН'!$H$5-'СЕТ СН'!$H$21</f>
        <v>4024.8920889700003</v>
      </c>
      <c r="Y89" s="36">
        <f>SUMIFS(СВЦЭМ!$D$39:$D$782,СВЦЭМ!$A$39:$A$782,$A89,СВЦЭМ!$B$39:$B$782,Y$83)+'СЕТ СН'!$H$11+СВЦЭМ!$D$10+'СЕТ СН'!$H$5-'СЕТ СН'!$H$21</f>
        <v>4086.0217619799996</v>
      </c>
    </row>
    <row r="90" spans="1:27" ht="15.75" x14ac:dyDescent="0.2">
      <c r="A90" s="35">
        <f t="shared" si="2"/>
        <v>44658</v>
      </c>
      <c r="B90" s="36">
        <f>SUMIFS(СВЦЭМ!$D$39:$D$782,СВЦЭМ!$A$39:$A$782,$A90,СВЦЭМ!$B$39:$B$782,B$83)+'СЕТ СН'!$H$11+СВЦЭМ!$D$10+'СЕТ СН'!$H$5-'СЕТ СН'!$H$21</f>
        <v>4113.2426000400001</v>
      </c>
      <c r="C90" s="36">
        <f>SUMIFS(СВЦЭМ!$D$39:$D$782,СВЦЭМ!$A$39:$A$782,$A90,СВЦЭМ!$B$39:$B$782,C$83)+'СЕТ СН'!$H$11+СВЦЭМ!$D$10+'СЕТ СН'!$H$5-'СЕТ СН'!$H$21</f>
        <v>4111.9236962300001</v>
      </c>
      <c r="D90" s="36">
        <f>SUMIFS(СВЦЭМ!$D$39:$D$782,СВЦЭМ!$A$39:$A$782,$A90,СВЦЭМ!$B$39:$B$782,D$83)+'СЕТ СН'!$H$11+СВЦЭМ!$D$10+'СЕТ СН'!$H$5-'СЕТ СН'!$H$21</f>
        <v>4052.6681327699998</v>
      </c>
      <c r="E90" s="36">
        <f>SUMIFS(СВЦЭМ!$D$39:$D$782,СВЦЭМ!$A$39:$A$782,$A90,СВЦЭМ!$B$39:$B$782,E$83)+'СЕТ СН'!$H$11+СВЦЭМ!$D$10+'СЕТ СН'!$H$5-'СЕТ СН'!$H$21</f>
        <v>4020.2238892</v>
      </c>
      <c r="F90" s="36">
        <f>SUMIFS(СВЦЭМ!$D$39:$D$782,СВЦЭМ!$A$39:$A$782,$A90,СВЦЭМ!$B$39:$B$782,F$83)+'СЕТ СН'!$H$11+СВЦЭМ!$D$10+'СЕТ СН'!$H$5-'СЕТ СН'!$H$21</f>
        <v>4028.7949054399996</v>
      </c>
      <c r="G90" s="36">
        <f>SUMIFS(СВЦЭМ!$D$39:$D$782,СВЦЭМ!$A$39:$A$782,$A90,СВЦЭМ!$B$39:$B$782,G$83)+'СЕТ СН'!$H$11+СВЦЭМ!$D$10+'СЕТ СН'!$H$5-'СЕТ СН'!$H$21</f>
        <v>4042.1669763700002</v>
      </c>
      <c r="H90" s="36">
        <f>SUMIFS(СВЦЭМ!$D$39:$D$782,СВЦЭМ!$A$39:$A$782,$A90,СВЦЭМ!$B$39:$B$782,H$83)+'СЕТ СН'!$H$11+СВЦЭМ!$D$10+'СЕТ СН'!$H$5-'СЕТ СН'!$H$21</f>
        <v>4030.37850398</v>
      </c>
      <c r="I90" s="36">
        <f>SUMIFS(СВЦЭМ!$D$39:$D$782,СВЦЭМ!$A$39:$A$782,$A90,СВЦЭМ!$B$39:$B$782,I$83)+'СЕТ СН'!$H$11+СВЦЭМ!$D$10+'СЕТ СН'!$H$5-'СЕТ СН'!$H$21</f>
        <v>4016.72162471</v>
      </c>
      <c r="J90" s="36">
        <f>SUMIFS(СВЦЭМ!$D$39:$D$782,СВЦЭМ!$A$39:$A$782,$A90,СВЦЭМ!$B$39:$B$782,J$83)+'СЕТ СН'!$H$11+СВЦЭМ!$D$10+'СЕТ СН'!$H$5-'СЕТ СН'!$H$21</f>
        <v>4021.7922103800001</v>
      </c>
      <c r="K90" s="36">
        <f>SUMIFS(СВЦЭМ!$D$39:$D$782,СВЦЭМ!$A$39:$A$782,$A90,СВЦЭМ!$B$39:$B$782,K$83)+'СЕТ СН'!$H$11+СВЦЭМ!$D$10+'СЕТ СН'!$H$5-'СЕТ СН'!$H$21</f>
        <v>4031.2183072299999</v>
      </c>
      <c r="L90" s="36">
        <f>SUMIFS(СВЦЭМ!$D$39:$D$782,СВЦЭМ!$A$39:$A$782,$A90,СВЦЭМ!$B$39:$B$782,L$83)+'СЕТ СН'!$H$11+СВЦЭМ!$D$10+'СЕТ СН'!$H$5-'СЕТ СН'!$H$21</f>
        <v>4000.8861974199999</v>
      </c>
      <c r="M90" s="36">
        <f>SUMIFS(СВЦЭМ!$D$39:$D$782,СВЦЭМ!$A$39:$A$782,$A90,СВЦЭМ!$B$39:$B$782,M$83)+'СЕТ СН'!$H$11+СВЦЭМ!$D$10+'СЕТ СН'!$H$5-'СЕТ СН'!$H$21</f>
        <v>4016.1798463300001</v>
      </c>
      <c r="N90" s="36">
        <f>SUMIFS(СВЦЭМ!$D$39:$D$782,СВЦЭМ!$A$39:$A$782,$A90,СВЦЭМ!$B$39:$B$782,N$83)+'СЕТ СН'!$H$11+СВЦЭМ!$D$10+'СЕТ СН'!$H$5-'СЕТ СН'!$H$21</f>
        <v>3971.4978616500002</v>
      </c>
      <c r="O90" s="36">
        <f>SUMIFS(СВЦЭМ!$D$39:$D$782,СВЦЭМ!$A$39:$A$782,$A90,СВЦЭМ!$B$39:$B$782,O$83)+'СЕТ СН'!$H$11+СВЦЭМ!$D$10+'СЕТ СН'!$H$5-'СЕТ СН'!$H$21</f>
        <v>3946.5397183599998</v>
      </c>
      <c r="P90" s="36">
        <f>SUMIFS(СВЦЭМ!$D$39:$D$782,СВЦЭМ!$A$39:$A$782,$A90,СВЦЭМ!$B$39:$B$782,P$83)+'СЕТ СН'!$H$11+СВЦЭМ!$D$10+'СЕТ СН'!$H$5-'СЕТ СН'!$H$21</f>
        <v>3922.5143505599999</v>
      </c>
      <c r="Q90" s="36">
        <f>SUMIFS(СВЦЭМ!$D$39:$D$782,СВЦЭМ!$A$39:$A$782,$A90,СВЦЭМ!$B$39:$B$782,Q$83)+'СЕТ СН'!$H$11+СВЦЭМ!$D$10+'СЕТ СН'!$H$5-'СЕТ СН'!$H$21</f>
        <v>3934.8060395100001</v>
      </c>
      <c r="R90" s="36">
        <f>SUMIFS(СВЦЭМ!$D$39:$D$782,СВЦЭМ!$A$39:$A$782,$A90,СВЦЭМ!$B$39:$B$782,R$83)+'СЕТ СН'!$H$11+СВЦЭМ!$D$10+'СЕТ СН'!$H$5-'СЕТ СН'!$H$21</f>
        <v>3992.4098442499999</v>
      </c>
      <c r="S90" s="36">
        <f>SUMIFS(СВЦЭМ!$D$39:$D$782,СВЦЭМ!$A$39:$A$782,$A90,СВЦЭМ!$B$39:$B$782,S$83)+'СЕТ СН'!$H$11+СВЦЭМ!$D$10+'СЕТ СН'!$H$5-'СЕТ СН'!$H$21</f>
        <v>3987.1629332699999</v>
      </c>
      <c r="T90" s="36">
        <f>SUMIFS(СВЦЭМ!$D$39:$D$782,СВЦЭМ!$A$39:$A$782,$A90,СВЦЭМ!$B$39:$B$782,T$83)+'СЕТ СН'!$H$11+СВЦЭМ!$D$10+'СЕТ СН'!$H$5-'СЕТ СН'!$H$21</f>
        <v>3973.12138134</v>
      </c>
      <c r="U90" s="36">
        <f>SUMIFS(СВЦЭМ!$D$39:$D$782,СВЦЭМ!$A$39:$A$782,$A90,СВЦЭМ!$B$39:$B$782,U$83)+'СЕТ СН'!$H$11+СВЦЭМ!$D$10+'СЕТ СН'!$H$5-'СЕТ СН'!$H$21</f>
        <v>3970.6805316</v>
      </c>
      <c r="V90" s="36">
        <f>SUMIFS(СВЦЭМ!$D$39:$D$782,СВЦЭМ!$A$39:$A$782,$A90,СВЦЭМ!$B$39:$B$782,V$83)+'СЕТ СН'!$H$11+СВЦЭМ!$D$10+'СЕТ СН'!$H$5-'СЕТ СН'!$H$21</f>
        <v>3963.45141165</v>
      </c>
      <c r="W90" s="36">
        <f>SUMIFS(СВЦЭМ!$D$39:$D$782,СВЦЭМ!$A$39:$A$782,$A90,СВЦЭМ!$B$39:$B$782,W$83)+'СЕТ СН'!$H$11+СВЦЭМ!$D$10+'СЕТ СН'!$H$5-'СЕТ СН'!$H$21</f>
        <v>3957.0652903299997</v>
      </c>
      <c r="X90" s="36">
        <f>SUMIFS(СВЦЭМ!$D$39:$D$782,СВЦЭМ!$A$39:$A$782,$A90,СВЦЭМ!$B$39:$B$782,X$83)+'СЕТ СН'!$H$11+СВЦЭМ!$D$10+'СЕТ СН'!$H$5-'СЕТ СН'!$H$21</f>
        <v>4027.43420341</v>
      </c>
      <c r="Y90" s="36">
        <f>SUMIFS(СВЦЭМ!$D$39:$D$782,СВЦЭМ!$A$39:$A$782,$A90,СВЦЭМ!$B$39:$B$782,Y$83)+'СЕТ СН'!$H$11+СВЦЭМ!$D$10+'СЕТ СН'!$H$5-'СЕТ СН'!$H$21</f>
        <v>4056.7526967200001</v>
      </c>
    </row>
    <row r="91" spans="1:27" ht="15.75" x14ac:dyDescent="0.2">
      <c r="A91" s="35">
        <f t="shared" si="2"/>
        <v>44659</v>
      </c>
      <c r="B91" s="36">
        <f>SUMIFS(СВЦЭМ!$D$39:$D$782,СВЦЭМ!$A$39:$A$782,$A91,СВЦЭМ!$B$39:$B$782,B$83)+'СЕТ СН'!$H$11+СВЦЭМ!$D$10+'СЕТ СН'!$H$5-'СЕТ СН'!$H$21</f>
        <v>3950.4382297399998</v>
      </c>
      <c r="C91" s="36">
        <f>SUMIFS(СВЦЭМ!$D$39:$D$782,СВЦЭМ!$A$39:$A$782,$A91,СВЦЭМ!$B$39:$B$782,C$83)+'СЕТ СН'!$H$11+СВЦЭМ!$D$10+'СЕТ СН'!$H$5-'СЕТ СН'!$H$21</f>
        <v>3944.18726204</v>
      </c>
      <c r="D91" s="36">
        <f>SUMIFS(СВЦЭМ!$D$39:$D$782,СВЦЭМ!$A$39:$A$782,$A91,СВЦЭМ!$B$39:$B$782,D$83)+'СЕТ СН'!$H$11+СВЦЭМ!$D$10+'СЕТ СН'!$H$5-'СЕТ СН'!$H$21</f>
        <v>3963.9816788999997</v>
      </c>
      <c r="E91" s="36">
        <f>SUMIFS(СВЦЭМ!$D$39:$D$782,СВЦЭМ!$A$39:$A$782,$A91,СВЦЭМ!$B$39:$B$782,E$83)+'СЕТ СН'!$H$11+СВЦЭМ!$D$10+'СЕТ СН'!$H$5-'СЕТ СН'!$H$21</f>
        <v>4002.10639145</v>
      </c>
      <c r="F91" s="36">
        <f>SUMIFS(СВЦЭМ!$D$39:$D$782,СВЦЭМ!$A$39:$A$782,$A91,СВЦЭМ!$B$39:$B$782,F$83)+'СЕТ СН'!$H$11+СВЦЭМ!$D$10+'СЕТ СН'!$H$5-'СЕТ СН'!$H$21</f>
        <v>3999.0156786999996</v>
      </c>
      <c r="G91" s="36">
        <f>SUMIFS(СВЦЭМ!$D$39:$D$782,СВЦЭМ!$A$39:$A$782,$A91,СВЦЭМ!$B$39:$B$782,G$83)+'СЕТ СН'!$H$11+СВЦЭМ!$D$10+'СЕТ СН'!$H$5-'СЕТ СН'!$H$21</f>
        <v>3982.4944781899999</v>
      </c>
      <c r="H91" s="36">
        <f>SUMIFS(СВЦЭМ!$D$39:$D$782,СВЦЭМ!$A$39:$A$782,$A91,СВЦЭМ!$B$39:$B$782,H$83)+'СЕТ СН'!$H$11+СВЦЭМ!$D$10+'СЕТ СН'!$H$5-'СЕТ СН'!$H$21</f>
        <v>3929.7333028100002</v>
      </c>
      <c r="I91" s="36">
        <f>SUMIFS(СВЦЭМ!$D$39:$D$782,СВЦЭМ!$A$39:$A$782,$A91,СВЦЭМ!$B$39:$B$782,I$83)+'СЕТ СН'!$H$11+СВЦЭМ!$D$10+'СЕТ СН'!$H$5-'СЕТ СН'!$H$21</f>
        <v>3898.7935404099999</v>
      </c>
      <c r="J91" s="36">
        <f>SUMIFS(СВЦЭМ!$D$39:$D$782,СВЦЭМ!$A$39:$A$782,$A91,СВЦЭМ!$B$39:$B$782,J$83)+'СЕТ СН'!$H$11+СВЦЭМ!$D$10+'СЕТ СН'!$H$5-'СЕТ СН'!$H$21</f>
        <v>3905.8104986199996</v>
      </c>
      <c r="K91" s="36">
        <f>SUMIFS(СВЦЭМ!$D$39:$D$782,СВЦЭМ!$A$39:$A$782,$A91,СВЦЭМ!$B$39:$B$782,K$83)+'СЕТ СН'!$H$11+СВЦЭМ!$D$10+'СЕТ СН'!$H$5-'СЕТ СН'!$H$21</f>
        <v>3906.7463611000003</v>
      </c>
      <c r="L91" s="36">
        <f>SUMIFS(СВЦЭМ!$D$39:$D$782,СВЦЭМ!$A$39:$A$782,$A91,СВЦЭМ!$B$39:$B$782,L$83)+'СЕТ СН'!$H$11+СВЦЭМ!$D$10+'СЕТ СН'!$H$5-'СЕТ СН'!$H$21</f>
        <v>3908.8740320899997</v>
      </c>
      <c r="M91" s="36">
        <f>SUMIFS(СВЦЭМ!$D$39:$D$782,СВЦЭМ!$A$39:$A$782,$A91,СВЦЭМ!$B$39:$B$782,M$83)+'СЕТ СН'!$H$11+СВЦЭМ!$D$10+'СЕТ СН'!$H$5-'СЕТ СН'!$H$21</f>
        <v>3901.2645587799998</v>
      </c>
      <c r="N91" s="36">
        <f>SUMIFS(СВЦЭМ!$D$39:$D$782,СВЦЭМ!$A$39:$A$782,$A91,СВЦЭМ!$B$39:$B$782,N$83)+'СЕТ СН'!$H$11+СВЦЭМ!$D$10+'СЕТ СН'!$H$5-'СЕТ СН'!$H$21</f>
        <v>3904.9086838599997</v>
      </c>
      <c r="O91" s="36">
        <f>SUMIFS(СВЦЭМ!$D$39:$D$782,СВЦЭМ!$A$39:$A$782,$A91,СВЦЭМ!$B$39:$B$782,O$83)+'СЕТ СН'!$H$11+СВЦЭМ!$D$10+'СЕТ СН'!$H$5-'СЕТ СН'!$H$21</f>
        <v>3949.8681835299999</v>
      </c>
      <c r="P91" s="36">
        <f>SUMIFS(СВЦЭМ!$D$39:$D$782,СВЦЭМ!$A$39:$A$782,$A91,СВЦЭМ!$B$39:$B$782,P$83)+'СЕТ СН'!$H$11+СВЦЭМ!$D$10+'СЕТ СН'!$H$5-'СЕТ СН'!$H$21</f>
        <v>3969.9907021399999</v>
      </c>
      <c r="Q91" s="36">
        <f>SUMIFS(СВЦЭМ!$D$39:$D$782,СВЦЭМ!$A$39:$A$782,$A91,СВЦЭМ!$B$39:$B$782,Q$83)+'СЕТ СН'!$H$11+СВЦЭМ!$D$10+'СЕТ СН'!$H$5-'СЕТ СН'!$H$21</f>
        <v>3976.0586808799999</v>
      </c>
      <c r="R91" s="36">
        <f>SUMIFS(СВЦЭМ!$D$39:$D$782,СВЦЭМ!$A$39:$A$782,$A91,СВЦЭМ!$B$39:$B$782,R$83)+'СЕТ СН'!$H$11+СВЦЭМ!$D$10+'СЕТ СН'!$H$5-'СЕТ СН'!$H$21</f>
        <v>3971.2166011199997</v>
      </c>
      <c r="S91" s="36">
        <f>SUMIFS(СВЦЭМ!$D$39:$D$782,СВЦЭМ!$A$39:$A$782,$A91,СВЦЭМ!$B$39:$B$782,S$83)+'СЕТ СН'!$H$11+СВЦЭМ!$D$10+'СЕТ СН'!$H$5-'СЕТ СН'!$H$21</f>
        <v>3972.7684242599998</v>
      </c>
      <c r="T91" s="36">
        <f>SUMIFS(СВЦЭМ!$D$39:$D$782,СВЦЭМ!$A$39:$A$782,$A91,СВЦЭМ!$B$39:$B$782,T$83)+'СЕТ СН'!$H$11+СВЦЭМ!$D$10+'СЕТ СН'!$H$5-'СЕТ СН'!$H$21</f>
        <v>3948.01019507</v>
      </c>
      <c r="U91" s="36">
        <f>SUMIFS(СВЦЭМ!$D$39:$D$782,СВЦЭМ!$A$39:$A$782,$A91,СВЦЭМ!$B$39:$B$782,U$83)+'СЕТ СН'!$H$11+СВЦЭМ!$D$10+'СЕТ СН'!$H$5-'СЕТ СН'!$H$21</f>
        <v>3914.1074603699999</v>
      </c>
      <c r="V91" s="36">
        <f>SUMIFS(СВЦЭМ!$D$39:$D$782,СВЦЭМ!$A$39:$A$782,$A91,СВЦЭМ!$B$39:$B$782,V$83)+'СЕТ СН'!$H$11+СВЦЭМ!$D$10+'СЕТ СН'!$H$5-'СЕТ СН'!$H$21</f>
        <v>3921.9318595699997</v>
      </c>
      <c r="W91" s="36">
        <f>SUMIFS(СВЦЭМ!$D$39:$D$782,СВЦЭМ!$A$39:$A$782,$A91,СВЦЭМ!$B$39:$B$782,W$83)+'СЕТ СН'!$H$11+СВЦЭМ!$D$10+'СЕТ СН'!$H$5-'СЕТ СН'!$H$21</f>
        <v>3914.1994367999996</v>
      </c>
      <c r="X91" s="36">
        <f>SUMIFS(СВЦЭМ!$D$39:$D$782,СВЦЭМ!$A$39:$A$782,$A91,СВЦЭМ!$B$39:$B$782,X$83)+'СЕТ СН'!$H$11+СВЦЭМ!$D$10+'СЕТ СН'!$H$5-'СЕТ СН'!$H$21</f>
        <v>3944.8716676699996</v>
      </c>
      <c r="Y91" s="36">
        <f>SUMIFS(СВЦЭМ!$D$39:$D$782,СВЦЭМ!$A$39:$A$782,$A91,СВЦЭМ!$B$39:$B$782,Y$83)+'СЕТ СН'!$H$11+СВЦЭМ!$D$10+'СЕТ СН'!$H$5-'СЕТ СН'!$H$21</f>
        <v>3973.0422744400003</v>
      </c>
    </row>
    <row r="92" spans="1:27" ht="15.75" x14ac:dyDescent="0.2">
      <c r="A92" s="35">
        <f t="shared" si="2"/>
        <v>44660</v>
      </c>
      <c r="B92" s="36">
        <f>SUMIFS(СВЦЭМ!$D$39:$D$782,СВЦЭМ!$A$39:$A$782,$A92,СВЦЭМ!$B$39:$B$782,B$83)+'СЕТ СН'!$H$11+СВЦЭМ!$D$10+'СЕТ СН'!$H$5-'СЕТ СН'!$H$21</f>
        <v>4035.4022391199996</v>
      </c>
      <c r="C92" s="36">
        <f>SUMIFS(СВЦЭМ!$D$39:$D$782,СВЦЭМ!$A$39:$A$782,$A92,СВЦЭМ!$B$39:$B$782,C$83)+'СЕТ СН'!$H$11+СВЦЭМ!$D$10+'СЕТ СН'!$H$5-'СЕТ СН'!$H$21</f>
        <v>4013.5711304199999</v>
      </c>
      <c r="D92" s="36">
        <f>SUMIFS(СВЦЭМ!$D$39:$D$782,СВЦЭМ!$A$39:$A$782,$A92,СВЦЭМ!$B$39:$B$782,D$83)+'СЕТ СН'!$H$11+СВЦЭМ!$D$10+'СЕТ СН'!$H$5-'СЕТ СН'!$H$21</f>
        <v>4044.3983055600002</v>
      </c>
      <c r="E92" s="36">
        <f>SUMIFS(СВЦЭМ!$D$39:$D$782,СВЦЭМ!$A$39:$A$782,$A92,СВЦЭМ!$B$39:$B$782,E$83)+'СЕТ СН'!$H$11+СВЦЭМ!$D$10+'СЕТ СН'!$H$5-'СЕТ СН'!$H$21</f>
        <v>4071.2119235499999</v>
      </c>
      <c r="F92" s="36">
        <f>SUMIFS(СВЦЭМ!$D$39:$D$782,СВЦЭМ!$A$39:$A$782,$A92,СВЦЭМ!$B$39:$B$782,F$83)+'СЕТ СН'!$H$11+СВЦЭМ!$D$10+'СЕТ СН'!$H$5-'СЕТ СН'!$H$21</f>
        <v>4067.24108368</v>
      </c>
      <c r="G92" s="36">
        <f>SUMIFS(СВЦЭМ!$D$39:$D$782,СВЦЭМ!$A$39:$A$782,$A92,СВЦЭМ!$B$39:$B$782,G$83)+'СЕТ СН'!$H$11+СВЦЭМ!$D$10+'СЕТ СН'!$H$5-'СЕТ СН'!$H$21</f>
        <v>4069.67876991</v>
      </c>
      <c r="H92" s="36">
        <f>SUMIFS(СВЦЭМ!$D$39:$D$782,СВЦЭМ!$A$39:$A$782,$A92,СВЦЭМ!$B$39:$B$782,H$83)+'СЕТ СН'!$H$11+СВЦЭМ!$D$10+'СЕТ СН'!$H$5-'СЕТ СН'!$H$21</f>
        <v>4024.1797234999999</v>
      </c>
      <c r="I92" s="36">
        <f>SUMIFS(СВЦЭМ!$D$39:$D$782,СВЦЭМ!$A$39:$A$782,$A92,СВЦЭМ!$B$39:$B$782,I$83)+'СЕТ СН'!$H$11+СВЦЭМ!$D$10+'СЕТ СН'!$H$5-'СЕТ СН'!$H$21</f>
        <v>3942.0900200799997</v>
      </c>
      <c r="J92" s="36">
        <f>SUMIFS(СВЦЭМ!$D$39:$D$782,СВЦЭМ!$A$39:$A$782,$A92,СВЦЭМ!$B$39:$B$782,J$83)+'СЕТ СН'!$H$11+СВЦЭМ!$D$10+'СЕТ СН'!$H$5-'СЕТ СН'!$H$21</f>
        <v>3910.2599336799999</v>
      </c>
      <c r="K92" s="36">
        <f>SUMIFS(СВЦЭМ!$D$39:$D$782,СВЦЭМ!$A$39:$A$782,$A92,СВЦЭМ!$B$39:$B$782,K$83)+'СЕТ СН'!$H$11+СВЦЭМ!$D$10+'СЕТ СН'!$H$5-'СЕТ СН'!$H$21</f>
        <v>3889.3112220799999</v>
      </c>
      <c r="L92" s="36">
        <f>SUMIFS(СВЦЭМ!$D$39:$D$782,СВЦЭМ!$A$39:$A$782,$A92,СВЦЭМ!$B$39:$B$782,L$83)+'СЕТ СН'!$H$11+СВЦЭМ!$D$10+'СЕТ СН'!$H$5-'СЕТ СН'!$H$21</f>
        <v>3888.6439832800002</v>
      </c>
      <c r="M92" s="36">
        <f>SUMIFS(СВЦЭМ!$D$39:$D$782,СВЦЭМ!$A$39:$A$782,$A92,СВЦЭМ!$B$39:$B$782,M$83)+'СЕТ СН'!$H$11+СВЦЭМ!$D$10+'СЕТ СН'!$H$5-'СЕТ СН'!$H$21</f>
        <v>3896.4752407300002</v>
      </c>
      <c r="N92" s="36">
        <f>SUMIFS(СВЦЭМ!$D$39:$D$782,СВЦЭМ!$A$39:$A$782,$A92,СВЦЭМ!$B$39:$B$782,N$83)+'СЕТ СН'!$H$11+СВЦЭМ!$D$10+'СЕТ СН'!$H$5-'СЕТ СН'!$H$21</f>
        <v>3923.8205639199996</v>
      </c>
      <c r="O92" s="36">
        <f>SUMIFS(СВЦЭМ!$D$39:$D$782,СВЦЭМ!$A$39:$A$782,$A92,СВЦЭМ!$B$39:$B$782,O$83)+'СЕТ СН'!$H$11+СВЦЭМ!$D$10+'СЕТ СН'!$H$5-'СЕТ СН'!$H$21</f>
        <v>3975.7457146699999</v>
      </c>
      <c r="P92" s="36">
        <f>SUMIFS(СВЦЭМ!$D$39:$D$782,СВЦЭМ!$A$39:$A$782,$A92,СВЦЭМ!$B$39:$B$782,P$83)+'СЕТ СН'!$H$11+СВЦЭМ!$D$10+'СЕТ СН'!$H$5-'СЕТ СН'!$H$21</f>
        <v>4015.2912741999999</v>
      </c>
      <c r="Q92" s="36">
        <f>SUMIFS(СВЦЭМ!$D$39:$D$782,СВЦЭМ!$A$39:$A$782,$A92,СВЦЭМ!$B$39:$B$782,Q$83)+'СЕТ СН'!$H$11+СВЦЭМ!$D$10+'СЕТ СН'!$H$5-'СЕТ СН'!$H$21</f>
        <v>3996.6854952699996</v>
      </c>
      <c r="R92" s="36">
        <f>SUMIFS(СВЦЭМ!$D$39:$D$782,СВЦЭМ!$A$39:$A$782,$A92,СВЦЭМ!$B$39:$B$782,R$83)+'СЕТ СН'!$H$11+СВЦЭМ!$D$10+'СЕТ СН'!$H$5-'СЕТ СН'!$H$21</f>
        <v>3991.8464681400001</v>
      </c>
      <c r="S92" s="36">
        <f>SUMIFS(СВЦЭМ!$D$39:$D$782,СВЦЭМ!$A$39:$A$782,$A92,СВЦЭМ!$B$39:$B$782,S$83)+'СЕТ СН'!$H$11+СВЦЭМ!$D$10+'СЕТ СН'!$H$5-'СЕТ СН'!$H$21</f>
        <v>3973.3261575500001</v>
      </c>
      <c r="T92" s="36">
        <f>SUMIFS(СВЦЭМ!$D$39:$D$782,СВЦЭМ!$A$39:$A$782,$A92,СВЦЭМ!$B$39:$B$782,T$83)+'СЕТ СН'!$H$11+СВЦЭМ!$D$10+'СЕТ СН'!$H$5-'СЕТ СН'!$H$21</f>
        <v>3959.44267937</v>
      </c>
      <c r="U92" s="36">
        <f>SUMIFS(СВЦЭМ!$D$39:$D$782,СВЦЭМ!$A$39:$A$782,$A92,СВЦЭМ!$B$39:$B$782,U$83)+'СЕТ СН'!$H$11+СВЦЭМ!$D$10+'СЕТ СН'!$H$5-'СЕТ СН'!$H$21</f>
        <v>3935.2516611199999</v>
      </c>
      <c r="V92" s="36">
        <f>SUMIFS(СВЦЭМ!$D$39:$D$782,СВЦЭМ!$A$39:$A$782,$A92,СВЦЭМ!$B$39:$B$782,V$83)+'СЕТ СН'!$H$11+СВЦЭМ!$D$10+'СЕТ СН'!$H$5-'СЕТ СН'!$H$21</f>
        <v>3924.2106359999998</v>
      </c>
      <c r="W92" s="36">
        <f>SUMIFS(СВЦЭМ!$D$39:$D$782,СВЦЭМ!$A$39:$A$782,$A92,СВЦЭМ!$B$39:$B$782,W$83)+'СЕТ СН'!$H$11+СВЦЭМ!$D$10+'СЕТ СН'!$H$5-'СЕТ СН'!$H$21</f>
        <v>3941.2321377400003</v>
      </c>
      <c r="X92" s="36">
        <f>SUMIFS(СВЦЭМ!$D$39:$D$782,СВЦЭМ!$A$39:$A$782,$A92,СВЦЭМ!$B$39:$B$782,X$83)+'СЕТ СН'!$H$11+СВЦЭМ!$D$10+'СЕТ СН'!$H$5-'СЕТ СН'!$H$21</f>
        <v>3957.66795258</v>
      </c>
      <c r="Y92" s="36">
        <f>SUMIFS(СВЦЭМ!$D$39:$D$782,СВЦЭМ!$A$39:$A$782,$A92,СВЦЭМ!$B$39:$B$782,Y$83)+'СЕТ СН'!$H$11+СВЦЭМ!$D$10+'СЕТ СН'!$H$5-'СЕТ СН'!$H$21</f>
        <v>4001.8084799899998</v>
      </c>
    </row>
    <row r="93" spans="1:27" ht="15.75" x14ac:dyDescent="0.2">
      <c r="A93" s="35">
        <f t="shared" si="2"/>
        <v>44661</v>
      </c>
      <c r="B93" s="36">
        <f>SUMIFS(СВЦЭМ!$D$39:$D$782,СВЦЭМ!$A$39:$A$782,$A93,СВЦЭМ!$B$39:$B$782,B$83)+'СЕТ СН'!$H$11+СВЦЭМ!$D$10+'СЕТ СН'!$H$5-'СЕТ СН'!$H$21</f>
        <v>4025.8435070699998</v>
      </c>
      <c r="C93" s="36">
        <f>SUMIFS(СВЦЭМ!$D$39:$D$782,СВЦЭМ!$A$39:$A$782,$A93,СВЦЭМ!$B$39:$B$782,C$83)+'СЕТ СН'!$H$11+СВЦЭМ!$D$10+'СЕТ СН'!$H$5-'СЕТ СН'!$H$21</f>
        <v>3993.6147213899999</v>
      </c>
      <c r="D93" s="36">
        <f>SUMIFS(СВЦЭМ!$D$39:$D$782,СВЦЭМ!$A$39:$A$782,$A93,СВЦЭМ!$B$39:$B$782,D$83)+'СЕТ СН'!$H$11+СВЦЭМ!$D$10+'СЕТ СН'!$H$5-'СЕТ СН'!$H$21</f>
        <v>4015.6070188200001</v>
      </c>
      <c r="E93" s="36">
        <f>SUMIFS(СВЦЭМ!$D$39:$D$782,СВЦЭМ!$A$39:$A$782,$A93,СВЦЭМ!$B$39:$B$782,E$83)+'СЕТ СН'!$H$11+СВЦЭМ!$D$10+'СЕТ СН'!$H$5-'СЕТ СН'!$H$21</f>
        <v>4042.6195140499999</v>
      </c>
      <c r="F93" s="36">
        <f>SUMIFS(СВЦЭМ!$D$39:$D$782,СВЦЭМ!$A$39:$A$782,$A93,СВЦЭМ!$B$39:$B$782,F$83)+'СЕТ СН'!$H$11+СВЦЭМ!$D$10+'СЕТ СН'!$H$5-'СЕТ СН'!$H$21</f>
        <v>4062.1828395900002</v>
      </c>
      <c r="G93" s="36">
        <f>SUMIFS(СВЦЭМ!$D$39:$D$782,СВЦЭМ!$A$39:$A$782,$A93,СВЦЭМ!$B$39:$B$782,G$83)+'СЕТ СН'!$H$11+СВЦЭМ!$D$10+'СЕТ СН'!$H$5-'СЕТ СН'!$H$21</f>
        <v>4084.5512796799999</v>
      </c>
      <c r="H93" s="36">
        <f>SUMIFS(СВЦЭМ!$D$39:$D$782,СВЦЭМ!$A$39:$A$782,$A93,СВЦЭМ!$B$39:$B$782,H$83)+'СЕТ СН'!$H$11+СВЦЭМ!$D$10+'СЕТ СН'!$H$5-'СЕТ СН'!$H$21</f>
        <v>4071.4491388500001</v>
      </c>
      <c r="I93" s="36">
        <f>SUMIFS(СВЦЭМ!$D$39:$D$782,СВЦЭМ!$A$39:$A$782,$A93,СВЦЭМ!$B$39:$B$782,I$83)+'СЕТ СН'!$H$11+СВЦЭМ!$D$10+'СЕТ СН'!$H$5-'СЕТ СН'!$H$21</f>
        <v>4032.8311361400001</v>
      </c>
      <c r="J93" s="36">
        <f>SUMIFS(СВЦЭМ!$D$39:$D$782,СВЦЭМ!$A$39:$A$782,$A93,СВЦЭМ!$B$39:$B$782,J$83)+'СЕТ СН'!$H$11+СВЦЭМ!$D$10+'СЕТ СН'!$H$5-'СЕТ СН'!$H$21</f>
        <v>3998.7947123699996</v>
      </c>
      <c r="K93" s="36">
        <f>SUMIFS(СВЦЭМ!$D$39:$D$782,СВЦЭМ!$A$39:$A$782,$A93,СВЦЭМ!$B$39:$B$782,K$83)+'СЕТ СН'!$H$11+СВЦЭМ!$D$10+'СЕТ СН'!$H$5-'СЕТ СН'!$H$21</f>
        <v>3966.2190404200001</v>
      </c>
      <c r="L93" s="36">
        <f>SUMIFS(СВЦЭМ!$D$39:$D$782,СВЦЭМ!$A$39:$A$782,$A93,СВЦЭМ!$B$39:$B$782,L$83)+'СЕТ СН'!$H$11+СВЦЭМ!$D$10+'СЕТ СН'!$H$5-'СЕТ СН'!$H$21</f>
        <v>3969.30239046</v>
      </c>
      <c r="M93" s="36">
        <f>SUMIFS(СВЦЭМ!$D$39:$D$782,СВЦЭМ!$A$39:$A$782,$A93,СВЦЭМ!$B$39:$B$782,M$83)+'СЕТ СН'!$H$11+СВЦЭМ!$D$10+'СЕТ СН'!$H$5-'СЕТ СН'!$H$21</f>
        <v>3978.7538396299997</v>
      </c>
      <c r="N93" s="36">
        <f>SUMIFS(СВЦЭМ!$D$39:$D$782,СВЦЭМ!$A$39:$A$782,$A93,СВЦЭМ!$B$39:$B$782,N$83)+'СЕТ СН'!$H$11+СВЦЭМ!$D$10+'СЕТ СН'!$H$5-'СЕТ СН'!$H$21</f>
        <v>4002.4982936799997</v>
      </c>
      <c r="O93" s="36">
        <f>SUMIFS(СВЦЭМ!$D$39:$D$782,СВЦЭМ!$A$39:$A$782,$A93,СВЦЭМ!$B$39:$B$782,O$83)+'СЕТ СН'!$H$11+СВЦЭМ!$D$10+'СЕТ СН'!$H$5-'СЕТ СН'!$H$21</f>
        <v>4024.4704321099998</v>
      </c>
      <c r="P93" s="36">
        <f>SUMIFS(СВЦЭМ!$D$39:$D$782,СВЦЭМ!$A$39:$A$782,$A93,СВЦЭМ!$B$39:$B$782,P$83)+'СЕТ СН'!$H$11+СВЦЭМ!$D$10+'СЕТ СН'!$H$5-'СЕТ СН'!$H$21</f>
        <v>4040.34549315</v>
      </c>
      <c r="Q93" s="36">
        <f>SUMIFS(СВЦЭМ!$D$39:$D$782,СВЦЭМ!$A$39:$A$782,$A93,СВЦЭМ!$B$39:$B$782,Q$83)+'СЕТ СН'!$H$11+СВЦЭМ!$D$10+'СЕТ СН'!$H$5-'СЕТ СН'!$H$21</f>
        <v>4038.8461135400003</v>
      </c>
      <c r="R93" s="36">
        <f>SUMIFS(СВЦЭМ!$D$39:$D$782,СВЦЭМ!$A$39:$A$782,$A93,СВЦЭМ!$B$39:$B$782,R$83)+'СЕТ СН'!$H$11+СВЦЭМ!$D$10+'СЕТ СН'!$H$5-'СЕТ СН'!$H$21</f>
        <v>4026.4833043199997</v>
      </c>
      <c r="S93" s="36">
        <f>SUMIFS(СВЦЭМ!$D$39:$D$782,СВЦЭМ!$A$39:$A$782,$A93,СВЦЭМ!$B$39:$B$782,S$83)+'СЕТ СН'!$H$11+СВЦЭМ!$D$10+'СЕТ СН'!$H$5-'СЕТ СН'!$H$21</f>
        <v>4019.9476463000001</v>
      </c>
      <c r="T93" s="36">
        <f>SUMIFS(СВЦЭМ!$D$39:$D$782,СВЦЭМ!$A$39:$A$782,$A93,СВЦЭМ!$B$39:$B$782,T$83)+'СЕТ СН'!$H$11+СВЦЭМ!$D$10+'СЕТ СН'!$H$5-'СЕТ СН'!$H$21</f>
        <v>3986.9146422200001</v>
      </c>
      <c r="U93" s="36">
        <f>SUMIFS(СВЦЭМ!$D$39:$D$782,СВЦЭМ!$A$39:$A$782,$A93,СВЦЭМ!$B$39:$B$782,U$83)+'СЕТ СН'!$H$11+СВЦЭМ!$D$10+'СЕТ СН'!$H$5-'СЕТ СН'!$H$21</f>
        <v>3940.5232875700003</v>
      </c>
      <c r="V93" s="36">
        <f>SUMIFS(СВЦЭМ!$D$39:$D$782,СВЦЭМ!$A$39:$A$782,$A93,СВЦЭМ!$B$39:$B$782,V$83)+'СЕТ СН'!$H$11+СВЦЭМ!$D$10+'СЕТ СН'!$H$5-'СЕТ СН'!$H$21</f>
        <v>3930.5787933000001</v>
      </c>
      <c r="W93" s="36">
        <f>SUMIFS(СВЦЭМ!$D$39:$D$782,СВЦЭМ!$A$39:$A$782,$A93,СВЦЭМ!$B$39:$B$782,W$83)+'СЕТ СН'!$H$11+СВЦЭМ!$D$10+'СЕТ СН'!$H$5-'СЕТ СН'!$H$21</f>
        <v>3953.5389573000002</v>
      </c>
      <c r="X93" s="36">
        <f>SUMIFS(СВЦЭМ!$D$39:$D$782,СВЦЭМ!$A$39:$A$782,$A93,СВЦЭМ!$B$39:$B$782,X$83)+'СЕТ СН'!$H$11+СВЦЭМ!$D$10+'СЕТ СН'!$H$5-'СЕТ СН'!$H$21</f>
        <v>3993.20008396</v>
      </c>
      <c r="Y93" s="36">
        <f>SUMIFS(СВЦЭМ!$D$39:$D$782,СВЦЭМ!$A$39:$A$782,$A93,СВЦЭМ!$B$39:$B$782,Y$83)+'СЕТ СН'!$H$11+СВЦЭМ!$D$10+'СЕТ СН'!$H$5-'СЕТ СН'!$H$21</f>
        <v>4030.2733067999998</v>
      </c>
    </row>
    <row r="94" spans="1:27" ht="15.75" x14ac:dyDescent="0.2">
      <c r="A94" s="35">
        <f t="shared" si="2"/>
        <v>44662</v>
      </c>
      <c r="B94" s="36">
        <f>SUMIFS(СВЦЭМ!$D$39:$D$782,СВЦЭМ!$A$39:$A$782,$A94,СВЦЭМ!$B$39:$B$782,B$83)+'СЕТ СН'!$H$11+СВЦЭМ!$D$10+'СЕТ СН'!$H$5-'СЕТ СН'!$H$21</f>
        <v>4079.83309164</v>
      </c>
      <c r="C94" s="36">
        <f>SUMIFS(СВЦЭМ!$D$39:$D$782,СВЦЭМ!$A$39:$A$782,$A94,СВЦЭМ!$B$39:$B$782,C$83)+'СЕТ СН'!$H$11+СВЦЭМ!$D$10+'СЕТ СН'!$H$5-'СЕТ СН'!$H$21</f>
        <v>4091.7545734699997</v>
      </c>
      <c r="D94" s="36">
        <f>SUMIFS(СВЦЭМ!$D$39:$D$782,СВЦЭМ!$A$39:$A$782,$A94,СВЦЭМ!$B$39:$B$782,D$83)+'СЕТ СН'!$H$11+СВЦЭМ!$D$10+'СЕТ СН'!$H$5-'СЕТ СН'!$H$21</f>
        <v>4112.6695040100003</v>
      </c>
      <c r="E94" s="36">
        <f>SUMIFS(СВЦЭМ!$D$39:$D$782,СВЦЭМ!$A$39:$A$782,$A94,СВЦЭМ!$B$39:$B$782,E$83)+'СЕТ СН'!$H$11+СВЦЭМ!$D$10+'СЕТ СН'!$H$5-'СЕТ СН'!$H$21</f>
        <v>4148.7593725200004</v>
      </c>
      <c r="F94" s="36">
        <f>SUMIFS(СВЦЭМ!$D$39:$D$782,СВЦЭМ!$A$39:$A$782,$A94,СВЦЭМ!$B$39:$B$782,F$83)+'СЕТ СН'!$H$11+СВЦЭМ!$D$10+'СЕТ СН'!$H$5-'СЕТ СН'!$H$21</f>
        <v>4144.5276307000004</v>
      </c>
      <c r="G94" s="36">
        <f>SUMIFS(СВЦЭМ!$D$39:$D$782,СВЦЭМ!$A$39:$A$782,$A94,СВЦЭМ!$B$39:$B$782,G$83)+'СЕТ СН'!$H$11+СВЦЭМ!$D$10+'СЕТ СН'!$H$5-'СЕТ СН'!$H$21</f>
        <v>4121.8446946399999</v>
      </c>
      <c r="H94" s="36">
        <f>SUMIFS(СВЦЭМ!$D$39:$D$782,СВЦЭМ!$A$39:$A$782,$A94,СВЦЭМ!$B$39:$B$782,H$83)+'СЕТ СН'!$H$11+СВЦЭМ!$D$10+'СЕТ СН'!$H$5-'СЕТ СН'!$H$21</f>
        <v>4085.7899436500002</v>
      </c>
      <c r="I94" s="36">
        <f>SUMIFS(СВЦЭМ!$D$39:$D$782,СВЦЭМ!$A$39:$A$782,$A94,СВЦЭМ!$B$39:$B$782,I$83)+'СЕТ СН'!$H$11+СВЦЭМ!$D$10+'СЕТ СН'!$H$5-'СЕТ СН'!$H$21</f>
        <v>4058.21387091</v>
      </c>
      <c r="J94" s="36">
        <f>SUMIFS(СВЦЭМ!$D$39:$D$782,СВЦЭМ!$A$39:$A$782,$A94,СВЦЭМ!$B$39:$B$782,J$83)+'СЕТ СН'!$H$11+СВЦЭМ!$D$10+'СЕТ СН'!$H$5-'СЕТ СН'!$H$21</f>
        <v>4053.0980026500001</v>
      </c>
      <c r="K94" s="36">
        <f>SUMIFS(СВЦЭМ!$D$39:$D$782,СВЦЭМ!$A$39:$A$782,$A94,СВЦЭМ!$B$39:$B$782,K$83)+'СЕТ СН'!$H$11+СВЦЭМ!$D$10+'СЕТ СН'!$H$5-'СЕТ СН'!$H$21</f>
        <v>4042.9315556299998</v>
      </c>
      <c r="L94" s="36">
        <f>SUMIFS(СВЦЭМ!$D$39:$D$782,СВЦЭМ!$A$39:$A$782,$A94,СВЦЭМ!$B$39:$B$782,L$83)+'СЕТ СН'!$H$11+СВЦЭМ!$D$10+'СЕТ СН'!$H$5-'СЕТ СН'!$H$21</f>
        <v>4046.4894260399997</v>
      </c>
      <c r="M94" s="36">
        <f>SUMIFS(СВЦЭМ!$D$39:$D$782,СВЦЭМ!$A$39:$A$782,$A94,СВЦЭМ!$B$39:$B$782,M$83)+'СЕТ СН'!$H$11+СВЦЭМ!$D$10+'СЕТ СН'!$H$5-'СЕТ СН'!$H$21</f>
        <v>4050.88184538</v>
      </c>
      <c r="N94" s="36">
        <f>SUMIFS(СВЦЭМ!$D$39:$D$782,СВЦЭМ!$A$39:$A$782,$A94,СВЦЭМ!$B$39:$B$782,N$83)+'СЕТ СН'!$H$11+СВЦЭМ!$D$10+'СЕТ СН'!$H$5-'СЕТ СН'!$H$21</f>
        <v>4051.0061352499997</v>
      </c>
      <c r="O94" s="36">
        <f>SUMIFS(СВЦЭМ!$D$39:$D$782,СВЦЭМ!$A$39:$A$782,$A94,СВЦЭМ!$B$39:$B$782,O$83)+'СЕТ СН'!$H$11+СВЦЭМ!$D$10+'СЕТ СН'!$H$5-'СЕТ СН'!$H$21</f>
        <v>4071.6762199999998</v>
      </c>
      <c r="P94" s="36">
        <f>SUMIFS(СВЦЭМ!$D$39:$D$782,СВЦЭМ!$A$39:$A$782,$A94,СВЦЭМ!$B$39:$B$782,P$83)+'СЕТ СН'!$H$11+СВЦЭМ!$D$10+'СЕТ СН'!$H$5-'СЕТ СН'!$H$21</f>
        <v>4081.0973466699998</v>
      </c>
      <c r="Q94" s="36">
        <f>SUMIFS(СВЦЭМ!$D$39:$D$782,СВЦЭМ!$A$39:$A$782,$A94,СВЦЭМ!$B$39:$B$782,Q$83)+'СЕТ СН'!$H$11+СВЦЭМ!$D$10+'СЕТ СН'!$H$5-'СЕТ СН'!$H$21</f>
        <v>4061.2922122</v>
      </c>
      <c r="R94" s="36">
        <f>SUMIFS(СВЦЭМ!$D$39:$D$782,СВЦЭМ!$A$39:$A$782,$A94,СВЦЭМ!$B$39:$B$782,R$83)+'СЕТ СН'!$H$11+СВЦЭМ!$D$10+'СЕТ СН'!$H$5-'СЕТ СН'!$H$21</f>
        <v>4061.0677029099998</v>
      </c>
      <c r="S94" s="36">
        <f>SUMIFS(СВЦЭМ!$D$39:$D$782,СВЦЭМ!$A$39:$A$782,$A94,СВЦЭМ!$B$39:$B$782,S$83)+'СЕТ СН'!$H$11+СВЦЭМ!$D$10+'СЕТ СН'!$H$5-'СЕТ СН'!$H$21</f>
        <v>4050.1726276700001</v>
      </c>
      <c r="T94" s="36">
        <f>SUMIFS(СВЦЭМ!$D$39:$D$782,СВЦЭМ!$A$39:$A$782,$A94,СВЦЭМ!$B$39:$B$782,T$83)+'СЕТ СН'!$H$11+СВЦЭМ!$D$10+'СЕТ СН'!$H$5-'СЕТ СН'!$H$21</f>
        <v>4007.7001578199997</v>
      </c>
      <c r="U94" s="36">
        <f>SUMIFS(СВЦЭМ!$D$39:$D$782,СВЦЭМ!$A$39:$A$782,$A94,СВЦЭМ!$B$39:$B$782,U$83)+'СЕТ СН'!$H$11+СВЦЭМ!$D$10+'СЕТ СН'!$H$5-'СЕТ СН'!$H$21</f>
        <v>3979.5264648100001</v>
      </c>
      <c r="V94" s="36">
        <f>SUMIFS(СВЦЭМ!$D$39:$D$782,СВЦЭМ!$A$39:$A$782,$A94,СВЦЭМ!$B$39:$B$782,V$83)+'СЕТ СН'!$H$11+СВЦЭМ!$D$10+'СЕТ СН'!$H$5-'СЕТ СН'!$H$21</f>
        <v>4000.2737670299998</v>
      </c>
      <c r="W94" s="36">
        <f>SUMIFS(СВЦЭМ!$D$39:$D$782,СВЦЭМ!$A$39:$A$782,$A94,СВЦЭМ!$B$39:$B$782,W$83)+'СЕТ СН'!$H$11+СВЦЭМ!$D$10+'СЕТ СН'!$H$5-'СЕТ СН'!$H$21</f>
        <v>4019.6202554499996</v>
      </c>
      <c r="X94" s="36">
        <f>SUMIFS(СВЦЭМ!$D$39:$D$782,СВЦЭМ!$A$39:$A$782,$A94,СВЦЭМ!$B$39:$B$782,X$83)+'СЕТ СН'!$H$11+СВЦЭМ!$D$10+'СЕТ СН'!$H$5-'СЕТ СН'!$H$21</f>
        <v>4045.1708120900003</v>
      </c>
      <c r="Y94" s="36">
        <f>SUMIFS(СВЦЭМ!$D$39:$D$782,СВЦЭМ!$A$39:$A$782,$A94,СВЦЭМ!$B$39:$B$782,Y$83)+'СЕТ СН'!$H$11+СВЦЭМ!$D$10+'СЕТ СН'!$H$5-'СЕТ СН'!$H$21</f>
        <v>4046.87286163</v>
      </c>
    </row>
    <row r="95" spans="1:27" ht="15.75" x14ac:dyDescent="0.2">
      <c r="A95" s="35">
        <f t="shared" si="2"/>
        <v>44663</v>
      </c>
      <c r="B95" s="36">
        <f>SUMIFS(СВЦЭМ!$D$39:$D$782,СВЦЭМ!$A$39:$A$782,$A95,СВЦЭМ!$B$39:$B$782,B$83)+'СЕТ СН'!$H$11+СВЦЭМ!$D$10+'СЕТ СН'!$H$5-'СЕТ СН'!$H$21</f>
        <v>4156.23845652</v>
      </c>
      <c r="C95" s="36">
        <f>SUMIFS(СВЦЭМ!$D$39:$D$782,СВЦЭМ!$A$39:$A$782,$A95,СВЦЭМ!$B$39:$B$782,C$83)+'СЕТ СН'!$H$11+СВЦЭМ!$D$10+'СЕТ СН'!$H$5-'СЕТ СН'!$H$21</f>
        <v>4158.3151271699999</v>
      </c>
      <c r="D95" s="36">
        <f>SUMIFS(СВЦЭМ!$D$39:$D$782,СВЦЭМ!$A$39:$A$782,$A95,СВЦЭМ!$B$39:$B$782,D$83)+'СЕТ СН'!$H$11+СВЦЭМ!$D$10+'СЕТ СН'!$H$5-'СЕТ СН'!$H$21</f>
        <v>4172.41175312</v>
      </c>
      <c r="E95" s="36">
        <f>SUMIFS(СВЦЭМ!$D$39:$D$782,СВЦЭМ!$A$39:$A$782,$A95,СВЦЭМ!$B$39:$B$782,E$83)+'СЕТ СН'!$H$11+СВЦЭМ!$D$10+'СЕТ СН'!$H$5-'СЕТ СН'!$H$21</f>
        <v>4167.8580657399998</v>
      </c>
      <c r="F95" s="36">
        <f>SUMIFS(СВЦЭМ!$D$39:$D$782,СВЦЭМ!$A$39:$A$782,$A95,СВЦЭМ!$B$39:$B$782,F$83)+'СЕТ СН'!$H$11+СВЦЭМ!$D$10+'СЕТ СН'!$H$5-'СЕТ СН'!$H$21</f>
        <v>4185.4680999600005</v>
      </c>
      <c r="G95" s="36">
        <f>SUMIFS(СВЦЭМ!$D$39:$D$782,СВЦЭМ!$A$39:$A$782,$A95,СВЦЭМ!$B$39:$B$782,G$83)+'СЕТ СН'!$H$11+СВЦЭМ!$D$10+'СЕТ СН'!$H$5-'СЕТ СН'!$H$21</f>
        <v>4173.4115697300003</v>
      </c>
      <c r="H95" s="36">
        <f>SUMIFS(СВЦЭМ!$D$39:$D$782,СВЦЭМ!$A$39:$A$782,$A95,СВЦЭМ!$B$39:$B$782,H$83)+'СЕТ СН'!$H$11+СВЦЭМ!$D$10+'СЕТ СН'!$H$5-'СЕТ СН'!$H$21</f>
        <v>4105.8275361699998</v>
      </c>
      <c r="I95" s="36">
        <f>SUMIFS(СВЦЭМ!$D$39:$D$782,СВЦЭМ!$A$39:$A$782,$A95,СВЦЭМ!$B$39:$B$782,I$83)+'СЕТ СН'!$H$11+СВЦЭМ!$D$10+'СЕТ СН'!$H$5-'СЕТ СН'!$H$21</f>
        <v>4068.9424517899997</v>
      </c>
      <c r="J95" s="36">
        <f>SUMIFS(СВЦЭМ!$D$39:$D$782,СВЦЭМ!$A$39:$A$782,$A95,СВЦЭМ!$B$39:$B$782,J$83)+'СЕТ СН'!$H$11+СВЦЭМ!$D$10+'СЕТ СН'!$H$5-'СЕТ СН'!$H$21</f>
        <v>4017.74489881</v>
      </c>
      <c r="K95" s="36">
        <f>SUMIFS(СВЦЭМ!$D$39:$D$782,СВЦЭМ!$A$39:$A$782,$A95,СВЦЭМ!$B$39:$B$782,K$83)+'СЕТ СН'!$H$11+СВЦЭМ!$D$10+'СЕТ СН'!$H$5-'СЕТ СН'!$H$21</f>
        <v>4043.7534038100002</v>
      </c>
      <c r="L95" s="36">
        <f>SUMIFS(СВЦЭМ!$D$39:$D$782,СВЦЭМ!$A$39:$A$782,$A95,СВЦЭМ!$B$39:$B$782,L$83)+'СЕТ СН'!$H$11+СВЦЭМ!$D$10+'СЕТ СН'!$H$5-'СЕТ СН'!$H$21</f>
        <v>4028.1082034999999</v>
      </c>
      <c r="M95" s="36">
        <f>SUMIFS(СВЦЭМ!$D$39:$D$782,СВЦЭМ!$A$39:$A$782,$A95,СВЦЭМ!$B$39:$B$782,M$83)+'СЕТ СН'!$H$11+СВЦЭМ!$D$10+'СЕТ СН'!$H$5-'СЕТ СН'!$H$21</f>
        <v>4024.4855167400001</v>
      </c>
      <c r="N95" s="36">
        <f>SUMIFS(СВЦЭМ!$D$39:$D$782,СВЦЭМ!$A$39:$A$782,$A95,СВЦЭМ!$B$39:$B$782,N$83)+'СЕТ СН'!$H$11+СВЦЭМ!$D$10+'СЕТ СН'!$H$5-'СЕТ СН'!$H$21</f>
        <v>4047.21964157</v>
      </c>
      <c r="O95" s="36">
        <f>SUMIFS(СВЦЭМ!$D$39:$D$782,СВЦЭМ!$A$39:$A$782,$A95,СВЦЭМ!$B$39:$B$782,O$83)+'СЕТ СН'!$H$11+СВЦЭМ!$D$10+'СЕТ СН'!$H$5-'СЕТ СН'!$H$21</f>
        <v>4089.1022093199999</v>
      </c>
      <c r="P95" s="36">
        <f>SUMIFS(СВЦЭМ!$D$39:$D$782,СВЦЭМ!$A$39:$A$782,$A95,СВЦЭМ!$B$39:$B$782,P$83)+'СЕТ СН'!$H$11+СВЦЭМ!$D$10+'СЕТ СН'!$H$5-'СЕТ СН'!$H$21</f>
        <v>4101.09190442</v>
      </c>
      <c r="Q95" s="36">
        <f>SUMIFS(СВЦЭМ!$D$39:$D$782,СВЦЭМ!$A$39:$A$782,$A95,СВЦЭМ!$B$39:$B$782,Q$83)+'СЕТ СН'!$H$11+СВЦЭМ!$D$10+'СЕТ СН'!$H$5-'СЕТ СН'!$H$21</f>
        <v>4086.6747490299999</v>
      </c>
      <c r="R95" s="36">
        <f>SUMIFS(СВЦЭМ!$D$39:$D$782,СВЦЭМ!$A$39:$A$782,$A95,СВЦЭМ!$B$39:$B$782,R$83)+'СЕТ СН'!$H$11+СВЦЭМ!$D$10+'СЕТ СН'!$H$5-'СЕТ СН'!$H$21</f>
        <v>4080.1125173800001</v>
      </c>
      <c r="S95" s="36">
        <f>SUMIFS(СВЦЭМ!$D$39:$D$782,СВЦЭМ!$A$39:$A$782,$A95,СВЦЭМ!$B$39:$B$782,S$83)+'СЕТ СН'!$H$11+СВЦЭМ!$D$10+'СЕТ СН'!$H$5-'СЕТ СН'!$H$21</f>
        <v>4048.1460025300003</v>
      </c>
      <c r="T95" s="36">
        <f>SUMIFS(СВЦЭМ!$D$39:$D$782,СВЦЭМ!$A$39:$A$782,$A95,СВЦЭМ!$B$39:$B$782,T$83)+'СЕТ СН'!$H$11+СВЦЭМ!$D$10+'СЕТ СН'!$H$5-'СЕТ СН'!$H$21</f>
        <v>4021.3378000599996</v>
      </c>
      <c r="U95" s="36">
        <f>SUMIFS(СВЦЭМ!$D$39:$D$782,СВЦЭМ!$A$39:$A$782,$A95,СВЦЭМ!$B$39:$B$782,U$83)+'СЕТ СН'!$H$11+СВЦЭМ!$D$10+'СЕТ СН'!$H$5-'СЕТ СН'!$H$21</f>
        <v>4012.6014353399996</v>
      </c>
      <c r="V95" s="36">
        <f>SUMIFS(СВЦЭМ!$D$39:$D$782,СВЦЭМ!$A$39:$A$782,$A95,СВЦЭМ!$B$39:$B$782,V$83)+'СЕТ СН'!$H$11+СВЦЭМ!$D$10+'СЕТ СН'!$H$5-'СЕТ СН'!$H$21</f>
        <v>4024.9664471300002</v>
      </c>
      <c r="W95" s="36">
        <f>SUMIFS(СВЦЭМ!$D$39:$D$782,СВЦЭМ!$A$39:$A$782,$A95,СВЦЭМ!$B$39:$B$782,W$83)+'СЕТ СН'!$H$11+СВЦЭМ!$D$10+'СЕТ СН'!$H$5-'СЕТ СН'!$H$21</f>
        <v>4043.2353844499999</v>
      </c>
      <c r="X95" s="36">
        <f>SUMIFS(СВЦЭМ!$D$39:$D$782,СВЦЭМ!$A$39:$A$782,$A95,СВЦЭМ!$B$39:$B$782,X$83)+'СЕТ СН'!$H$11+СВЦЭМ!$D$10+'СЕТ СН'!$H$5-'СЕТ СН'!$H$21</f>
        <v>4076.26135449</v>
      </c>
      <c r="Y95" s="36">
        <f>SUMIFS(СВЦЭМ!$D$39:$D$782,СВЦЭМ!$A$39:$A$782,$A95,СВЦЭМ!$B$39:$B$782,Y$83)+'СЕТ СН'!$H$11+СВЦЭМ!$D$10+'СЕТ СН'!$H$5-'СЕТ СН'!$H$21</f>
        <v>4137.8609000500001</v>
      </c>
    </row>
    <row r="96" spans="1:27" ht="15.75" x14ac:dyDescent="0.2">
      <c r="A96" s="35">
        <f t="shared" si="2"/>
        <v>44664</v>
      </c>
      <c r="B96" s="36">
        <f>SUMIFS(СВЦЭМ!$D$39:$D$782,СВЦЭМ!$A$39:$A$782,$A96,СВЦЭМ!$B$39:$B$782,B$83)+'СЕТ СН'!$H$11+СВЦЭМ!$D$10+'СЕТ СН'!$H$5-'СЕТ СН'!$H$21</f>
        <v>4123.9902378099996</v>
      </c>
      <c r="C96" s="36">
        <f>SUMIFS(СВЦЭМ!$D$39:$D$782,СВЦЭМ!$A$39:$A$782,$A96,СВЦЭМ!$B$39:$B$782,C$83)+'СЕТ СН'!$H$11+СВЦЭМ!$D$10+'СЕТ СН'!$H$5-'СЕТ СН'!$H$21</f>
        <v>4117.9252509500002</v>
      </c>
      <c r="D96" s="36">
        <f>SUMIFS(СВЦЭМ!$D$39:$D$782,СВЦЭМ!$A$39:$A$782,$A96,СВЦЭМ!$B$39:$B$782,D$83)+'СЕТ СН'!$H$11+СВЦЭМ!$D$10+'СЕТ СН'!$H$5-'СЕТ СН'!$H$21</f>
        <v>4139.2373961699996</v>
      </c>
      <c r="E96" s="36">
        <f>SUMIFS(СВЦЭМ!$D$39:$D$782,СВЦЭМ!$A$39:$A$782,$A96,СВЦЭМ!$B$39:$B$782,E$83)+'СЕТ СН'!$H$11+СВЦЭМ!$D$10+'СЕТ СН'!$H$5-'СЕТ СН'!$H$21</f>
        <v>4167.1863822599998</v>
      </c>
      <c r="F96" s="36">
        <f>SUMIFS(СВЦЭМ!$D$39:$D$782,СВЦЭМ!$A$39:$A$782,$A96,СВЦЭМ!$B$39:$B$782,F$83)+'СЕТ СН'!$H$11+СВЦЭМ!$D$10+'СЕТ СН'!$H$5-'СЕТ СН'!$H$21</f>
        <v>4164.8177128500001</v>
      </c>
      <c r="G96" s="36">
        <f>SUMIFS(СВЦЭМ!$D$39:$D$782,СВЦЭМ!$A$39:$A$782,$A96,СВЦЭМ!$B$39:$B$782,G$83)+'СЕТ СН'!$H$11+СВЦЭМ!$D$10+'СЕТ СН'!$H$5-'СЕТ СН'!$H$21</f>
        <v>4175.1528337</v>
      </c>
      <c r="H96" s="36">
        <f>SUMIFS(СВЦЭМ!$D$39:$D$782,СВЦЭМ!$A$39:$A$782,$A96,СВЦЭМ!$B$39:$B$782,H$83)+'СЕТ СН'!$H$11+СВЦЭМ!$D$10+'СЕТ СН'!$H$5-'СЕТ СН'!$H$21</f>
        <v>4130.4758819799999</v>
      </c>
      <c r="I96" s="36">
        <f>SUMIFS(СВЦЭМ!$D$39:$D$782,СВЦЭМ!$A$39:$A$782,$A96,СВЦЭМ!$B$39:$B$782,I$83)+'СЕТ СН'!$H$11+СВЦЭМ!$D$10+'СЕТ СН'!$H$5-'СЕТ СН'!$H$21</f>
        <v>4114.5029090799999</v>
      </c>
      <c r="J96" s="36">
        <f>SUMIFS(СВЦЭМ!$D$39:$D$782,СВЦЭМ!$A$39:$A$782,$A96,СВЦЭМ!$B$39:$B$782,J$83)+'СЕТ СН'!$H$11+СВЦЭМ!$D$10+'СЕТ СН'!$H$5-'СЕТ СН'!$H$21</f>
        <v>4113.1110214399996</v>
      </c>
      <c r="K96" s="36">
        <f>SUMIFS(СВЦЭМ!$D$39:$D$782,СВЦЭМ!$A$39:$A$782,$A96,СВЦЭМ!$B$39:$B$782,K$83)+'СЕТ СН'!$H$11+СВЦЭМ!$D$10+'СЕТ СН'!$H$5-'СЕТ СН'!$H$21</f>
        <v>4085.8723196999999</v>
      </c>
      <c r="L96" s="36">
        <f>SUMIFS(СВЦЭМ!$D$39:$D$782,СВЦЭМ!$A$39:$A$782,$A96,СВЦЭМ!$B$39:$B$782,L$83)+'СЕТ СН'!$H$11+СВЦЭМ!$D$10+'СЕТ СН'!$H$5-'СЕТ СН'!$H$21</f>
        <v>4021.6187131299998</v>
      </c>
      <c r="M96" s="36">
        <f>SUMIFS(СВЦЭМ!$D$39:$D$782,СВЦЭМ!$A$39:$A$782,$A96,СВЦЭМ!$B$39:$B$782,M$83)+'СЕТ СН'!$H$11+СВЦЭМ!$D$10+'СЕТ СН'!$H$5-'СЕТ СН'!$H$21</f>
        <v>4021.8080935399998</v>
      </c>
      <c r="N96" s="36">
        <f>SUMIFS(СВЦЭМ!$D$39:$D$782,СВЦЭМ!$A$39:$A$782,$A96,СВЦЭМ!$B$39:$B$782,N$83)+'СЕТ СН'!$H$11+СВЦЭМ!$D$10+'СЕТ СН'!$H$5-'СЕТ СН'!$H$21</f>
        <v>4065.1957730899999</v>
      </c>
      <c r="O96" s="36">
        <f>SUMIFS(СВЦЭМ!$D$39:$D$782,СВЦЭМ!$A$39:$A$782,$A96,СВЦЭМ!$B$39:$B$782,O$83)+'СЕТ СН'!$H$11+СВЦЭМ!$D$10+'СЕТ СН'!$H$5-'СЕТ СН'!$H$21</f>
        <v>4104.9167459</v>
      </c>
      <c r="P96" s="36">
        <f>SUMIFS(СВЦЭМ!$D$39:$D$782,СВЦЭМ!$A$39:$A$782,$A96,СВЦЭМ!$B$39:$B$782,P$83)+'СЕТ СН'!$H$11+СВЦЭМ!$D$10+'СЕТ СН'!$H$5-'СЕТ СН'!$H$21</f>
        <v>4109.4965369499996</v>
      </c>
      <c r="Q96" s="36">
        <f>SUMIFS(СВЦЭМ!$D$39:$D$782,СВЦЭМ!$A$39:$A$782,$A96,СВЦЭМ!$B$39:$B$782,Q$83)+'СЕТ СН'!$H$11+СВЦЭМ!$D$10+'СЕТ СН'!$H$5-'СЕТ СН'!$H$21</f>
        <v>4107.0649229399996</v>
      </c>
      <c r="R96" s="36">
        <f>SUMIFS(СВЦЭМ!$D$39:$D$782,СВЦЭМ!$A$39:$A$782,$A96,СВЦЭМ!$B$39:$B$782,R$83)+'СЕТ СН'!$H$11+СВЦЭМ!$D$10+'СЕТ СН'!$H$5-'СЕТ СН'!$H$21</f>
        <v>4106.9712847800001</v>
      </c>
      <c r="S96" s="36">
        <f>SUMIFS(СВЦЭМ!$D$39:$D$782,СВЦЭМ!$A$39:$A$782,$A96,СВЦЭМ!$B$39:$B$782,S$83)+'СЕТ СН'!$H$11+СВЦЭМ!$D$10+'СЕТ СН'!$H$5-'СЕТ СН'!$H$21</f>
        <v>4111.8895640600003</v>
      </c>
      <c r="T96" s="36">
        <f>SUMIFS(СВЦЭМ!$D$39:$D$782,СВЦЭМ!$A$39:$A$782,$A96,СВЦЭМ!$B$39:$B$782,T$83)+'СЕТ СН'!$H$11+СВЦЭМ!$D$10+'СЕТ СН'!$H$5-'СЕТ СН'!$H$21</f>
        <v>4075.30041661</v>
      </c>
      <c r="U96" s="36">
        <f>SUMIFS(СВЦЭМ!$D$39:$D$782,СВЦЭМ!$A$39:$A$782,$A96,СВЦЭМ!$B$39:$B$782,U$83)+'СЕТ СН'!$H$11+СВЦЭМ!$D$10+'СЕТ СН'!$H$5-'СЕТ СН'!$H$21</f>
        <v>4010.5472076999999</v>
      </c>
      <c r="V96" s="36">
        <f>SUMIFS(СВЦЭМ!$D$39:$D$782,СВЦЭМ!$A$39:$A$782,$A96,СВЦЭМ!$B$39:$B$782,V$83)+'СЕТ СН'!$H$11+СВЦЭМ!$D$10+'СЕТ СН'!$H$5-'СЕТ СН'!$H$21</f>
        <v>4020.3357234999999</v>
      </c>
      <c r="W96" s="36">
        <f>SUMIFS(СВЦЭМ!$D$39:$D$782,СВЦЭМ!$A$39:$A$782,$A96,СВЦЭМ!$B$39:$B$782,W$83)+'СЕТ СН'!$H$11+СВЦЭМ!$D$10+'СЕТ СН'!$H$5-'СЕТ СН'!$H$21</f>
        <v>4039.9970545899996</v>
      </c>
      <c r="X96" s="36">
        <f>SUMIFS(СВЦЭМ!$D$39:$D$782,СВЦЭМ!$A$39:$A$782,$A96,СВЦЭМ!$B$39:$B$782,X$83)+'СЕТ СН'!$H$11+СВЦЭМ!$D$10+'СЕТ СН'!$H$5-'СЕТ СН'!$H$21</f>
        <v>4053.8734506999999</v>
      </c>
      <c r="Y96" s="36">
        <f>SUMIFS(СВЦЭМ!$D$39:$D$782,СВЦЭМ!$A$39:$A$782,$A96,СВЦЭМ!$B$39:$B$782,Y$83)+'СЕТ СН'!$H$11+СВЦЭМ!$D$10+'СЕТ СН'!$H$5-'СЕТ СН'!$H$21</f>
        <v>4125.2949807999994</v>
      </c>
    </row>
    <row r="97" spans="1:25" ht="15.75" x14ac:dyDescent="0.2">
      <c r="A97" s="35">
        <f t="shared" si="2"/>
        <v>44665</v>
      </c>
      <c r="B97" s="36">
        <f>SUMIFS(СВЦЭМ!$D$39:$D$782,СВЦЭМ!$A$39:$A$782,$A97,СВЦЭМ!$B$39:$B$782,B$83)+'СЕТ СН'!$H$11+СВЦЭМ!$D$10+'СЕТ СН'!$H$5-'СЕТ СН'!$H$21</f>
        <v>4153.5659397299996</v>
      </c>
      <c r="C97" s="36">
        <f>SUMIFS(СВЦЭМ!$D$39:$D$782,СВЦЭМ!$A$39:$A$782,$A97,СВЦЭМ!$B$39:$B$782,C$83)+'СЕТ СН'!$H$11+СВЦЭМ!$D$10+'СЕТ СН'!$H$5-'СЕТ СН'!$H$21</f>
        <v>4156.7219719499999</v>
      </c>
      <c r="D97" s="36">
        <f>SUMIFS(СВЦЭМ!$D$39:$D$782,СВЦЭМ!$A$39:$A$782,$A97,СВЦЭМ!$B$39:$B$782,D$83)+'СЕТ СН'!$H$11+СВЦЭМ!$D$10+'СЕТ СН'!$H$5-'СЕТ СН'!$H$21</f>
        <v>4174.3139567899998</v>
      </c>
      <c r="E97" s="36">
        <f>SUMIFS(СВЦЭМ!$D$39:$D$782,СВЦЭМ!$A$39:$A$782,$A97,СВЦЭМ!$B$39:$B$782,E$83)+'СЕТ СН'!$H$11+СВЦЭМ!$D$10+'СЕТ СН'!$H$5-'СЕТ СН'!$H$21</f>
        <v>4195.4772361599998</v>
      </c>
      <c r="F97" s="36">
        <f>SUMIFS(СВЦЭМ!$D$39:$D$782,СВЦЭМ!$A$39:$A$782,$A97,СВЦЭМ!$B$39:$B$782,F$83)+'СЕТ СН'!$H$11+СВЦЭМ!$D$10+'СЕТ СН'!$H$5-'СЕТ СН'!$H$21</f>
        <v>4182.9428784499996</v>
      </c>
      <c r="G97" s="36">
        <f>SUMIFS(СВЦЭМ!$D$39:$D$782,СВЦЭМ!$A$39:$A$782,$A97,СВЦЭМ!$B$39:$B$782,G$83)+'СЕТ СН'!$H$11+СВЦЭМ!$D$10+'СЕТ СН'!$H$5-'СЕТ СН'!$H$21</f>
        <v>4163.4673042699997</v>
      </c>
      <c r="H97" s="36">
        <f>SUMIFS(СВЦЭМ!$D$39:$D$782,СВЦЭМ!$A$39:$A$782,$A97,СВЦЭМ!$B$39:$B$782,H$83)+'СЕТ СН'!$H$11+СВЦЭМ!$D$10+'СЕТ СН'!$H$5-'СЕТ СН'!$H$21</f>
        <v>4114.2729398499996</v>
      </c>
      <c r="I97" s="36">
        <f>SUMIFS(СВЦЭМ!$D$39:$D$782,СВЦЭМ!$A$39:$A$782,$A97,СВЦЭМ!$B$39:$B$782,I$83)+'СЕТ СН'!$H$11+СВЦЭМ!$D$10+'СЕТ СН'!$H$5-'СЕТ СН'!$H$21</f>
        <v>4070.24137058</v>
      </c>
      <c r="J97" s="36">
        <f>SUMIFS(СВЦЭМ!$D$39:$D$782,СВЦЭМ!$A$39:$A$782,$A97,СВЦЭМ!$B$39:$B$782,J$83)+'СЕТ СН'!$H$11+СВЦЭМ!$D$10+'СЕТ СН'!$H$5-'СЕТ СН'!$H$21</f>
        <v>4049.0655690899998</v>
      </c>
      <c r="K97" s="36">
        <f>SUMIFS(СВЦЭМ!$D$39:$D$782,СВЦЭМ!$A$39:$A$782,$A97,СВЦЭМ!$B$39:$B$782,K$83)+'СЕТ СН'!$H$11+СВЦЭМ!$D$10+'СЕТ СН'!$H$5-'СЕТ СН'!$H$21</f>
        <v>4053.2318778399999</v>
      </c>
      <c r="L97" s="36">
        <f>SUMIFS(СВЦЭМ!$D$39:$D$782,СВЦЭМ!$A$39:$A$782,$A97,СВЦЭМ!$B$39:$B$782,L$83)+'СЕТ СН'!$H$11+СВЦЭМ!$D$10+'СЕТ СН'!$H$5-'СЕТ СН'!$H$21</f>
        <v>4071.3063152699997</v>
      </c>
      <c r="M97" s="36">
        <f>SUMIFS(СВЦЭМ!$D$39:$D$782,СВЦЭМ!$A$39:$A$782,$A97,СВЦЭМ!$B$39:$B$782,M$83)+'СЕТ СН'!$H$11+СВЦЭМ!$D$10+'СЕТ СН'!$H$5-'СЕТ СН'!$H$21</f>
        <v>4065.2391219000001</v>
      </c>
      <c r="N97" s="36">
        <f>SUMIFS(СВЦЭМ!$D$39:$D$782,СВЦЭМ!$A$39:$A$782,$A97,СВЦЭМ!$B$39:$B$782,N$83)+'СЕТ СН'!$H$11+СВЦЭМ!$D$10+'СЕТ СН'!$H$5-'СЕТ СН'!$H$21</f>
        <v>4075.7888128499999</v>
      </c>
      <c r="O97" s="36">
        <f>SUMIFS(СВЦЭМ!$D$39:$D$782,СВЦЭМ!$A$39:$A$782,$A97,СВЦЭМ!$B$39:$B$782,O$83)+'СЕТ СН'!$H$11+СВЦЭМ!$D$10+'СЕТ СН'!$H$5-'СЕТ СН'!$H$21</f>
        <v>4090.0464659600002</v>
      </c>
      <c r="P97" s="36">
        <f>SUMIFS(СВЦЭМ!$D$39:$D$782,СВЦЭМ!$A$39:$A$782,$A97,СВЦЭМ!$B$39:$B$782,P$83)+'СЕТ СН'!$H$11+СВЦЭМ!$D$10+'СЕТ СН'!$H$5-'СЕТ СН'!$H$21</f>
        <v>4097.69394612</v>
      </c>
      <c r="Q97" s="36">
        <f>SUMIFS(СВЦЭМ!$D$39:$D$782,СВЦЭМ!$A$39:$A$782,$A97,СВЦЭМ!$B$39:$B$782,Q$83)+'СЕТ СН'!$H$11+СВЦЭМ!$D$10+'СЕТ СН'!$H$5-'СЕТ СН'!$H$21</f>
        <v>4099.93997898</v>
      </c>
      <c r="R97" s="36">
        <f>SUMIFS(СВЦЭМ!$D$39:$D$782,СВЦЭМ!$A$39:$A$782,$A97,СВЦЭМ!$B$39:$B$782,R$83)+'СЕТ СН'!$H$11+СВЦЭМ!$D$10+'СЕТ СН'!$H$5-'СЕТ СН'!$H$21</f>
        <v>4094.8469521799998</v>
      </c>
      <c r="S97" s="36">
        <f>SUMIFS(СВЦЭМ!$D$39:$D$782,СВЦЭМ!$A$39:$A$782,$A97,СВЦЭМ!$B$39:$B$782,S$83)+'СЕТ СН'!$H$11+СВЦЭМ!$D$10+'СЕТ СН'!$H$5-'СЕТ СН'!$H$21</f>
        <v>4087.6486504099998</v>
      </c>
      <c r="T97" s="36">
        <f>SUMIFS(СВЦЭМ!$D$39:$D$782,СВЦЭМ!$A$39:$A$782,$A97,СВЦЭМ!$B$39:$B$782,T$83)+'СЕТ СН'!$H$11+СВЦЭМ!$D$10+'СЕТ СН'!$H$5-'СЕТ СН'!$H$21</f>
        <v>4063.8830020799996</v>
      </c>
      <c r="U97" s="36">
        <f>SUMIFS(СВЦЭМ!$D$39:$D$782,СВЦЭМ!$A$39:$A$782,$A97,СВЦЭМ!$B$39:$B$782,U$83)+'СЕТ СН'!$H$11+СВЦЭМ!$D$10+'СЕТ СН'!$H$5-'СЕТ СН'!$H$21</f>
        <v>4035.0766316199997</v>
      </c>
      <c r="V97" s="36">
        <f>SUMIFS(СВЦЭМ!$D$39:$D$782,СВЦЭМ!$A$39:$A$782,$A97,СВЦЭМ!$B$39:$B$782,V$83)+'СЕТ СН'!$H$11+СВЦЭМ!$D$10+'СЕТ СН'!$H$5-'СЕТ СН'!$H$21</f>
        <v>4022.0337505699999</v>
      </c>
      <c r="W97" s="36">
        <f>SUMIFS(СВЦЭМ!$D$39:$D$782,СВЦЭМ!$A$39:$A$782,$A97,СВЦЭМ!$B$39:$B$782,W$83)+'СЕТ СН'!$H$11+СВЦЭМ!$D$10+'СЕТ СН'!$H$5-'СЕТ СН'!$H$21</f>
        <v>4036.19433987</v>
      </c>
      <c r="X97" s="36">
        <f>SUMIFS(СВЦЭМ!$D$39:$D$782,СВЦЭМ!$A$39:$A$782,$A97,СВЦЭМ!$B$39:$B$782,X$83)+'СЕТ СН'!$H$11+СВЦЭМ!$D$10+'СЕТ СН'!$H$5-'СЕТ СН'!$H$21</f>
        <v>4036.1911398499997</v>
      </c>
      <c r="Y97" s="36">
        <f>SUMIFS(СВЦЭМ!$D$39:$D$782,СВЦЭМ!$A$39:$A$782,$A97,СВЦЭМ!$B$39:$B$782,Y$83)+'СЕТ СН'!$H$11+СВЦЭМ!$D$10+'СЕТ СН'!$H$5-'СЕТ СН'!$H$21</f>
        <v>4058.8447678299999</v>
      </c>
    </row>
    <row r="98" spans="1:25" ht="15.75" x14ac:dyDescent="0.2">
      <c r="A98" s="35">
        <f t="shared" si="2"/>
        <v>44666</v>
      </c>
      <c r="B98" s="36">
        <f>SUMIFS(СВЦЭМ!$D$39:$D$782,СВЦЭМ!$A$39:$A$782,$A98,СВЦЭМ!$B$39:$B$782,B$83)+'СЕТ СН'!$H$11+СВЦЭМ!$D$10+'СЕТ СН'!$H$5-'СЕТ СН'!$H$21</f>
        <v>4074.9364365399997</v>
      </c>
      <c r="C98" s="36">
        <f>SUMIFS(СВЦЭМ!$D$39:$D$782,СВЦЭМ!$A$39:$A$782,$A98,СВЦЭМ!$B$39:$B$782,C$83)+'СЕТ СН'!$H$11+СВЦЭМ!$D$10+'СЕТ СН'!$H$5-'СЕТ СН'!$H$21</f>
        <v>4064.5419498599999</v>
      </c>
      <c r="D98" s="36">
        <f>SUMIFS(СВЦЭМ!$D$39:$D$782,СВЦЭМ!$A$39:$A$782,$A98,СВЦЭМ!$B$39:$B$782,D$83)+'СЕТ СН'!$H$11+СВЦЭМ!$D$10+'СЕТ СН'!$H$5-'СЕТ СН'!$H$21</f>
        <v>4070.0421075300001</v>
      </c>
      <c r="E98" s="36">
        <f>SUMIFS(СВЦЭМ!$D$39:$D$782,СВЦЭМ!$A$39:$A$782,$A98,СВЦЭМ!$B$39:$B$782,E$83)+'СЕТ СН'!$H$11+СВЦЭМ!$D$10+'СЕТ СН'!$H$5-'СЕТ СН'!$H$21</f>
        <v>4091.8633270399996</v>
      </c>
      <c r="F98" s="36">
        <f>SUMIFS(СВЦЭМ!$D$39:$D$782,СВЦЭМ!$A$39:$A$782,$A98,СВЦЭМ!$B$39:$B$782,F$83)+'СЕТ СН'!$H$11+СВЦЭМ!$D$10+'СЕТ СН'!$H$5-'СЕТ СН'!$H$21</f>
        <v>4091.6169574999999</v>
      </c>
      <c r="G98" s="36">
        <f>SUMIFS(СВЦЭМ!$D$39:$D$782,СВЦЭМ!$A$39:$A$782,$A98,СВЦЭМ!$B$39:$B$782,G$83)+'СЕТ СН'!$H$11+СВЦЭМ!$D$10+'СЕТ СН'!$H$5-'СЕТ СН'!$H$21</f>
        <v>4086.8275511800002</v>
      </c>
      <c r="H98" s="36">
        <f>SUMIFS(СВЦЭМ!$D$39:$D$782,СВЦЭМ!$A$39:$A$782,$A98,СВЦЭМ!$B$39:$B$782,H$83)+'СЕТ СН'!$H$11+СВЦЭМ!$D$10+'СЕТ СН'!$H$5-'СЕТ СН'!$H$21</f>
        <v>4044.40811416</v>
      </c>
      <c r="I98" s="36">
        <f>SUMIFS(СВЦЭМ!$D$39:$D$782,СВЦЭМ!$A$39:$A$782,$A98,СВЦЭМ!$B$39:$B$782,I$83)+'СЕТ СН'!$H$11+СВЦЭМ!$D$10+'СЕТ СН'!$H$5-'СЕТ СН'!$H$21</f>
        <v>4038.2893604800001</v>
      </c>
      <c r="J98" s="36">
        <f>SUMIFS(СВЦЭМ!$D$39:$D$782,СВЦЭМ!$A$39:$A$782,$A98,СВЦЭМ!$B$39:$B$782,J$83)+'СЕТ СН'!$H$11+СВЦЭМ!$D$10+'СЕТ СН'!$H$5-'СЕТ СН'!$H$21</f>
        <v>4061.7258922599999</v>
      </c>
      <c r="K98" s="36">
        <f>SUMIFS(СВЦЭМ!$D$39:$D$782,СВЦЭМ!$A$39:$A$782,$A98,СВЦЭМ!$B$39:$B$782,K$83)+'СЕТ СН'!$H$11+СВЦЭМ!$D$10+'СЕТ СН'!$H$5-'СЕТ СН'!$H$21</f>
        <v>4062.4567602500001</v>
      </c>
      <c r="L98" s="36">
        <f>SUMIFS(СВЦЭМ!$D$39:$D$782,СВЦЭМ!$A$39:$A$782,$A98,СВЦЭМ!$B$39:$B$782,L$83)+'СЕТ СН'!$H$11+СВЦЭМ!$D$10+'СЕТ СН'!$H$5-'СЕТ СН'!$H$21</f>
        <v>4065.3905926699999</v>
      </c>
      <c r="M98" s="36">
        <f>SUMIFS(СВЦЭМ!$D$39:$D$782,СВЦЭМ!$A$39:$A$782,$A98,СВЦЭМ!$B$39:$B$782,M$83)+'СЕТ СН'!$H$11+СВЦЭМ!$D$10+'СЕТ СН'!$H$5-'СЕТ СН'!$H$21</f>
        <v>4071.1229539699998</v>
      </c>
      <c r="N98" s="36">
        <f>SUMIFS(СВЦЭМ!$D$39:$D$782,СВЦЭМ!$A$39:$A$782,$A98,СВЦЭМ!$B$39:$B$782,N$83)+'СЕТ СН'!$H$11+СВЦЭМ!$D$10+'СЕТ СН'!$H$5-'СЕТ СН'!$H$21</f>
        <v>4091.1630987600001</v>
      </c>
      <c r="O98" s="36">
        <f>SUMIFS(СВЦЭМ!$D$39:$D$782,СВЦЭМ!$A$39:$A$782,$A98,СВЦЭМ!$B$39:$B$782,O$83)+'СЕТ СН'!$H$11+СВЦЭМ!$D$10+'СЕТ СН'!$H$5-'СЕТ СН'!$H$21</f>
        <v>4113.0933290800003</v>
      </c>
      <c r="P98" s="36">
        <f>SUMIFS(СВЦЭМ!$D$39:$D$782,СВЦЭМ!$A$39:$A$782,$A98,СВЦЭМ!$B$39:$B$782,P$83)+'СЕТ СН'!$H$11+СВЦЭМ!$D$10+'СЕТ СН'!$H$5-'СЕТ СН'!$H$21</f>
        <v>4141.4048338100001</v>
      </c>
      <c r="Q98" s="36">
        <f>SUMIFS(СВЦЭМ!$D$39:$D$782,СВЦЭМ!$A$39:$A$782,$A98,СВЦЭМ!$B$39:$B$782,Q$83)+'СЕТ СН'!$H$11+СВЦЭМ!$D$10+'СЕТ СН'!$H$5-'СЕТ СН'!$H$21</f>
        <v>4150.9123733400002</v>
      </c>
      <c r="R98" s="36">
        <f>SUMIFS(СВЦЭМ!$D$39:$D$782,СВЦЭМ!$A$39:$A$782,$A98,СВЦЭМ!$B$39:$B$782,R$83)+'СЕТ СН'!$H$11+СВЦЭМ!$D$10+'СЕТ СН'!$H$5-'СЕТ СН'!$H$21</f>
        <v>4147.3903154399995</v>
      </c>
      <c r="S98" s="36">
        <f>SUMIFS(СВЦЭМ!$D$39:$D$782,СВЦЭМ!$A$39:$A$782,$A98,СВЦЭМ!$B$39:$B$782,S$83)+'СЕТ СН'!$H$11+СВЦЭМ!$D$10+'СЕТ СН'!$H$5-'СЕТ СН'!$H$21</f>
        <v>4117.6231573000005</v>
      </c>
      <c r="T98" s="36">
        <f>SUMIFS(СВЦЭМ!$D$39:$D$782,СВЦЭМ!$A$39:$A$782,$A98,СВЦЭМ!$B$39:$B$782,T$83)+'СЕТ СН'!$H$11+СВЦЭМ!$D$10+'СЕТ СН'!$H$5-'СЕТ СН'!$H$21</f>
        <v>4082.1303807499999</v>
      </c>
      <c r="U98" s="36">
        <f>SUMIFS(СВЦЭМ!$D$39:$D$782,СВЦЭМ!$A$39:$A$782,$A98,СВЦЭМ!$B$39:$B$782,U$83)+'СЕТ СН'!$H$11+СВЦЭМ!$D$10+'СЕТ СН'!$H$5-'СЕТ СН'!$H$21</f>
        <v>4031.4759160899998</v>
      </c>
      <c r="V98" s="36">
        <f>SUMIFS(СВЦЭМ!$D$39:$D$782,СВЦЭМ!$A$39:$A$782,$A98,СВЦЭМ!$B$39:$B$782,V$83)+'СЕТ СН'!$H$11+СВЦЭМ!$D$10+'СЕТ СН'!$H$5-'СЕТ СН'!$H$21</f>
        <v>4027.9988257099999</v>
      </c>
      <c r="W98" s="36">
        <f>SUMIFS(СВЦЭМ!$D$39:$D$782,СВЦЭМ!$A$39:$A$782,$A98,СВЦЭМ!$B$39:$B$782,W$83)+'СЕТ СН'!$H$11+СВЦЭМ!$D$10+'СЕТ СН'!$H$5-'СЕТ СН'!$H$21</f>
        <v>4057.6067910900001</v>
      </c>
      <c r="X98" s="36">
        <f>SUMIFS(СВЦЭМ!$D$39:$D$782,СВЦЭМ!$A$39:$A$782,$A98,СВЦЭМ!$B$39:$B$782,X$83)+'СЕТ СН'!$H$11+СВЦЭМ!$D$10+'СЕТ СН'!$H$5-'СЕТ СН'!$H$21</f>
        <v>4083.2515062299999</v>
      </c>
      <c r="Y98" s="36">
        <f>SUMIFS(СВЦЭМ!$D$39:$D$782,СВЦЭМ!$A$39:$A$782,$A98,СВЦЭМ!$B$39:$B$782,Y$83)+'СЕТ СН'!$H$11+СВЦЭМ!$D$10+'СЕТ СН'!$H$5-'СЕТ СН'!$H$21</f>
        <v>4122.40386296</v>
      </c>
    </row>
    <row r="99" spans="1:25" ht="15.75" x14ac:dyDescent="0.2">
      <c r="A99" s="35">
        <f t="shared" si="2"/>
        <v>44667</v>
      </c>
      <c r="B99" s="36">
        <f>SUMIFS(СВЦЭМ!$D$39:$D$782,СВЦЭМ!$A$39:$A$782,$A99,СВЦЭМ!$B$39:$B$782,B$83)+'СЕТ СН'!$H$11+СВЦЭМ!$D$10+'СЕТ СН'!$H$5-'СЕТ СН'!$H$21</f>
        <v>4096.9573133699996</v>
      </c>
      <c r="C99" s="36">
        <f>SUMIFS(СВЦЭМ!$D$39:$D$782,СВЦЭМ!$A$39:$A$782,$A99,СВЦЭМ!$B$39:$B$782,C$83)+'СЕТ СН'!$H$11+СВЦЭМ!$D$10+'СЕТ СН'!$H$5-'СЕТ СН'!$H$21</f>
        <v>4092.9336505299998</v>
      </c>
      <c r="D99" s="36">
        <f>SUMIFS(СВЦЭМ!$D$39:$D$782,СВЦЭМ!$A$39:$A$782,$A99,СВЦЭМ!$B$39:$B$782,D$83)+'СЕТ СН'!$H$11+СВЦЭМ!$D$10+'СЕТ СН'!$H$5-'СЕТ СН'!$H$21</f>
        <v>4121.6784083700004</v>
      </c>
      <c r="E99" s="36">
        <f>SUMIFS(СВЦЭМ!$D$39:$D$782,СВЦЭМ!$A$39:$A$782,$A99,СВЦЭМ!$B$39:$B$782,E$83)+'СЕТ СН'!$H$11+СВЦЭМ!$D$10+'СЕТ СН'!$H$5-'СЕТ СН'!$H$21</f>
        <v>4147.8710449399996</v>
      </c>
      <c r="F99" s="36">
        <f>SUMIFS(СВЦЭМ!$D$39:$D$782,СВЦЭМ!$A$39:$A$782,$A99,СВЦЭМ!$B$39:$B$782,F$83)+'СЕТ СН'!$H$11+СВЦЭМ!$D$10+'СЕТ СН'!$H$5-'СЕТ СН'!$H$21</f>
        <v>4153.0586397299994</v>
      </c>
      <c r="G99" s="36">
        <f>SUMIFS(СВЦЭМ!$D$39:$D$782,СВЦЭМ!$A$39:$A$782,$A99,СВЦЭМ!$B$39:$B$782,G$83)+'СЕТ СН'!$H$11+СВЦЭМ!$D$10+'СЕТ СН'!$H$5-'СЕТ СН'!$H$21</f>
        <v>4159.6739953300003</v>
      </c>
      <c r="H99" s="36">
        <f>SUMIFS(СВЦЭМ!$D$39:$D$782,СВЦЭМ!$A$39:$A$782,$A99,СВЦЭМ!$B$39:$B$782,H$83)+'СЕТ СН'!$H$11+СВЦЭМ!$D$10+'СЕТ СН'!$H$5-'СЕТ СН'!$H$21</f>
        <v>4144.5140266399994</v>
      </c>
      <c r="I99" s="36">
        <f>SUMIFS(СВЦЭМ!$D$39:$D$782,СВЦЭМ!$A$39:$A$782,$A99,СВЦЭМ!$B$39:$B$782,I$83)+'СЕТ СН'!$H$11+СВЦЭМ!$D$10+'СЕТ СН'!$H$5-'СЕТ СН'!$H$21</f>
        <v>4130.0603666200004</v>
      </c>
      <c r="J99" s="36">
        <f>SUMIFS(СВЦЭМ!$D$39:$D$782,СВЦЭМ!$A$39:$A$782,$A99,СВЦЭМ!$B$39:$B$782,J$83)+'СЕТ СН'!$H$11+СВЦЭМ!$D$10+'СЕТ СН'!$H$5-'СЕТ СН'!$H$21</f>
        <v>4075.1469224100001</v>
      </c>
      <c r="K99" s="36">
        <f>SUMIFS(СВЦЭМ!$D$39:$D$782,СВЦЭМ!$A$39:$A$782,$A99,СВЦЭМ!$B$39:$B$782,K$83)+'СЕТ СН'!$H$11+СВЦЭМ!$D$10+'СЕТ СН'!$H$5-'СЕТ СН'!$H$21</f>
        <v>4046.7933117599996</v>
      </c>
      <c r="L99" s="36">
        <f>SUMIFS(СВЦЭМ!$D$39:$D$782,СВЦЭМ!$A$39:$A$782,$A99,СВЦЭМ!$B$39:$B$782,L$83)+'СЕТ СН'!$H$11+СВЦЭМ!$D$10+'СЕТ СН'!$H$5-'СЕТ СН'!$H$21</f>
        <v>4007.7971501000002</v>
      </c>
      <c r="M99" s="36">
        <f>SUMIFS(СВЦЭМ!$D$39:$D$782,СВЦЭМ!$A$39:$A$782,$A99,СВЦЭМ!$B$39:$B$782,M$83)+'СЕТ СН'!$H$11+СВЦЭМ!$D$10+'СЕТ СН'!$H$5-'СЕТ СН'!$H$21</f>
        <v>3999.53416784</v>
      </c>
      <c r="N99" s="36">
        <f>SUMIFS(СВЦЭМ!$D$39:$D$782,СВЦЭМ!$A$39:$A$782,$A99,СВЦЭМ!$B$39:$B$782,N$83)+'СЕТ СН'!$H$11+СВЦЭМ!$D$10+'СЕТ СН'!$H$5-'СЕТ СН'!$H$21</f>
        <v>4043.5259128600001</v>
      </c>
      <c r="O99" s="36">
        <f>SUMIFS(СВЦЭМ!$D$39:$D$782,СВЦЭМ!$A$39:$A$782,$A99,СВЦЭМ!$B$39:$B$782,O$83)+'СЕТ СН'!$H$11+СВЦЭМ!$D$10+'СЕТ СН'!$H$5-'СЕТ СН'!$H$21</f>
        <v>4053.4105864599996</v>
      </c>
      <c r="P99" s="36">
        <f>SUMIFS(СВЦЭМ!$D$39:$D$782,СВЦЭМ!$A$39:$A$782,$A99,СВЦЭМ!$B$39:$B$782,P$83)+'СЕТ СН'!$H$11+СВЦЭМ!$D$10+'СЕТ СН'!$H$5-'СЕТ СН'!$H$21</f>
        <v>4064.5044065299999</v>
      </c>
      <c r="Q99" s="36">
        <f>SUMIFS(СВЦЭМ!$D$39:$D$782,СВЦЭМ!$A$39:$A$782,$A99,СВЦЭМ!$B$39:$B$782,Q$83)+'СЕТ СН'!$H$11+СВЦЭМ!$D$10+'СЕТ СН'!$H$5-'СЕТ СН'!$H$21</f>
        <v>4081.07664553</v>
      </c>
      <c r="R99" s="36">
        <f>SUMIFS(СВЦЭМ!$D$39:$D$782,СВЦЭМ!$A$39:$A$782,$A99,СВЦЭМ!$B$39:$B$782,R$83)+'СЕТ СН'!$H$11+СВЦЭМ!$D$10+'СЕТ СН'!$H$5-'СЕТ СН'!$H$21</f>
        <v>4096.7639677400002</v>
      </c>
      <c r="S99" s="36">
        <f>SUMIFS(СВЦЭМ!$D$39:$D$782,СВЦЭМ!$A$39:$A$782,$A99,СВЦЭМ!$B$39:$B$782,S$83)+'СЕТ СН'!$H$11+СВЦЭМ!$D$10+'СЕТ СН'!$H$5-'СЕТ СН'!$H$21</f>
        <v>4079.9721348799999</v>
      </c>
      <c r="T99" s="36">
        <f>SUMIFS(СВЦЭМ!$D$39:$D$782,СВЦЭМ!$A$39:$A$782,$A99,СВЦЭМ!$B$39:$B$782,T$83)+'СЕТ СН'!$H$11+СВЦЭМ!$D$10+'СЕТ СН'!$H$5-'СЕТ СН'!$H$21</f>
        <v>4057.2898378600003</v>
      </c>
      <c r="U99" s="36">
        <f>SUMIFS(СВЦЭМ!$D$39:$D$782,СВЦЭМ!$A$39:$A$782,$A99,СВЦЭМ!$B$39:$B$782,U$83)+'СЕТ СН'!$H$11+СВЦЭМ!$D$10+'СЕТ СН'!$H$5-'СЕТ СН'!$H$21</f>
        <v>4042.9829735900003</v>
      </c>
      <c r="V99" s="36">
        <f>SUMIFS(СВЦЭМ!$D$39:$D$782,СВЦЭМ!$A$39:$A$782,$A99,СВЦЭМ!$B$39:$B$782,V$83)+'СЕТ СН'!$H$11+СВЦЭМ!$D$10+'СЕТ СН'!$H$5-'СЕТ СН'!$H$21</f>
        <v>4006.1233948399999</v>
      </c>
      <c r="W99" s="36">
        <f>SUMIFS(СВЦЭМ!$D$39:$D$782,СВЦЭМ!$A$39:$A$782,$A99,СВЦЭМ!$B$39:$B$782,W$83)+'СЕТ СН'!$H$11+СВЦЭМ!$D$10+'СЕТ СН'!$H$5-'СЕТ СН'!$H$21</f>
        <v>4003.3673959099997</v>
      </c>
      <c r="X99" s="36">
        <f>SUMIFS(СВЦЭМ!$D$39:$D$782,СВЦЭМ!$A$39:$A$782,$A99,СВЦЭМ!$B$39:$B$782,X$83)+'СЕТ СН'!$H$11+СВЦЭМ!$D$10+'СЕТ СН'!$H$5-'СЕТ СН'!$H$21</f>
        <v>4054.2333987800002</v>
      </c>
      <c r="Y99" s="36">
        <f>SUMIFS(СВЦЭМ!$D$39:$D$782,СВЦЭМ!$A$39:$A$782,$A99,СВЦЭМ!$B$39:$B$782,Y$83)+'СЕТ СН'!$H$11+СВЦЭМ!$D$10+'СЕТ СН'!$H$5-'СЕТ СН'!$H$21</f>
        <v>4052.7972160099998</v>
      </c>
    </row>
    <row r="100" spans="1:25" ht="15.75" x14ac:dyDescent="0.2">
      <c r="A100" s="35">
        <f t="shared" si="2"/>
        <v>44668</v>
      </c>
      <c r="B100" s="36">
        <f>SUMIFS(СВЦЭМ!$D$39:$D$782,СВЦЭМ!$A$39:$A$782,$A100,СВЦЭМ!$B$39:$B$782,B$83)+'СЕТ СН'!$H$11+СВЦЭМ!$D$10+'СЕТ СН'!$H$5-'СЕТ СН'!$H$21</f>
        <v>4173.8095031599996</v>
      </c>
      <c r="C100" s="36">
        <f>SUMIFS(СВЦЭМ!$D$39:$D$782,СВЦЭМ!$A$39:$A$782,$A100,СВЦЭМ!$B$39:$B$782,C$83)+'СЕТ СН'!$H$11+СВЦЭМ!$D$10+'СЕТ СН'!$H$5-'СЕТ СН'!$H$21</f>
        <v>4179.86466681</v>
      </c>
      <c r="D100" s="36">
        <f>SUMIFS(СВЦЭМ!$D$39:$D$782,СВЦЭМ!$A$39:$A$782,$A100,СВЦЭМ!$B$39:$B$782,D$83)+'СЕТ СН'!$H$11+СВЦЭМ!$D$10+'СЕТ СН'!$H$5-'СЕТ СН'!$H$21</f>
        <v>4196.3615561899996</v>
      </c>
      <c r="E100" s="36">
        <f>SUMIFS(СВЦЭМ!$D$39:$D$782,СВЦЭМ!$A$39:$A$782,$A100,СВЦЭМ!$B$39:$B$782,E$83)+'СЕТ СН'!$H$11+СВЦЭМ!$D$10+'СЕТ СН'!$H$5-'СЕТ СН'!$H$21</f>
        <v>4268.63377408</v>
      </c>
      <c r="F100" s="36">
        <f>SUMIFS(СВЦЭМ!$D$39:$D$782,СВЦЭМ!$A$39:$A$782,$A100,СВЦЭМ!$B$39:$B$782,F$83)+'СЕТ СН'!$H$11+СВЦЭМ!$D$10+'СЕТ СН'!$H$5-'СЕТ СН'!$H$21</f>
        <v>4274.3276296699996</v>
      </c>
      <c r="G100" s="36">
        <f>SUMIFS(СВЦЭМ!$D$39:$D$782,СВЦЭМ!$A$39:$A$782,$A100,СВЦЭМ!$B$39:$B$782,G$83)+'СЕТ СН'!$H$11+СВЦЭМ!$D$10+'СЕТ СН'!$H$5-'СЕТ СН'!$H$21</f>
        <v>4265.8092934400001</v>
      </c>
      <c r="H100" s="36">
        <f>SUMIFS(СВЦЭМ!$D$39:$D$782,СВЦЭМ!$A$39:$A$782,$A100,СВЦЭМ!$B$39:$B$782,H$83)+'СЕТ СН'!$H$11+СВЦЭМ!$D$10+'СЕТ СН'!$H$5-'СЕТ СН'!$H$21</f>
        <v>4219.1614953799999</v>
      </c>
      <c r="I100" s="36">
        <f>SUMIFS(СВЦЭМ!$D$39:$D$782,СВЦЭМ!$A$39:$A$782,$A100,СВЦЭМ!$B$39:$B$782,I$83)+'СЕТ СН'!$H$11+СВЦЭМ!$D$10+'СЕТ СН'!$H$5-'СЕТ СН'!$H$21</f>
        <v>4178.4750133899997</v>
      </c>
      <c r="J100" s="36">
        <f>SUMIFS(СВЦЭМ!$D$39:$D$782,СВЦЭМ!$A$39:$A$782,$A100,СВЦЭМ!$B$39:$B$782,J$83)+'СЕТ СН'!$H$11+СВЦЭМ!$D$10+'СЕТ СН'!$H$5-'СЕТ СН'!$H$21</f>
        <v>4117.9136542799997</v>
      </c>
      <c r="K100" s="36">
        <f>SUMIFS(СВЦЭМ!$D$39:$D$782,СВЦЭМ!$A$39:$A$782,$A100,СВЦЭМ!$B$39:$B$782,K$83)+'СЕТ СН'!$H$11+СВЦЭМ!$D$10+'СЕТ СН'!$H$5-'СЕТ СН'!$H$21</f>
        <v>4100.87654673</v>
      </c>
      <c r="L100" s="36">
        <f>SUMIFS(СВЦЭМ!$D$39:$D$782,СВЦЭМ!$A$39:$A$782,$A100,СВЦЭМ!$B$39:$B$782,L$83)+'СЕТ СН'!$H$11+СВЦЭМ!$D$10+'СЕТ СН'!$H$5-'СЕТ СН'!$H$21</f>
        <v>4085.7504809800002</v>
      </c>
      <c r="M100" s="36">
        <f>SUMIFS(СВЦЭМ!$D$39:$D$782,СВЦЭМ!$A$39:$A$782,$A100,СВЦЭМ!$B$39:$B$782,M$83)+'СЕТ СН'!$H$11+СВЦЭМ!$D$10+'СЕТ СН'!$H$5-'СЕТ СН'!$H$21</f>
        <v>4098.4231968100003</v>
      </c>
      <c r="N100" s="36">
        <f>SUMIFS(СВЦЭМ!$D$39:$D$782,СВЦЭМ!$A$39:$A$782,$A100,СВЦЭМ!$B$39:$B$782,N$83)+'СЕТ СН'!$H$11+СВЦЭМ!$D$10+'СЕТ СН'!$H$5-'СЕТ СН'!$H$21</f>
        <v>4122.5203549300004</v>
      </c>
      <c r="O100" s="36">
        <f>SUMIFS(СВЦЭМ!$D$39:$D$782,СВЦЭМ!$A$39:$A$782,$A100,СВЦЭМ!$B$39:$B$782,O$83)+'СЕТ СН'!$H$11+СВЦЭМ!$D$10+'СЕТ СН'!$H$5-'СЕТ СН'!$H$21</f>
        <v>4154.9238508399994</v>
      </c>
      <c r="P100" s="36">
        <f>SUMIFS(СВЦЭМ!$D$39:$D$782,СВЦЭМ!$A$39:$A$782,$A100,СВЦЭМ!$B$39:$B$782,P$83)+'СЕТ СН'!$H$11+СВЦЭМ!$D$10+'СЕТ СН'!$H$5-'СЕТ СН'!$H$21</f>
        <v>4169.4371787099999</v>
      </c>
      <c r="Q100" s="36">
        <f>SUMIFS(СВЦЭМ!$D$39:$D$782,СВЦЭМ!$A$39:$A$782,$A100,СВЦЭМ!$B$39:$B$782,Q$83)+'СЕТ СН'!$H$11+СВЦЭМ!$D$10+'СЕТ СН'!$H$5-'СЕТ СН'!$H$21</f>
        <v>4171.0261337499996</v>
      </c>
      <c r="R100" s="36">
        <f>SUMIFS(СВЦЭМ!$D$39:$D$782,СВЦЭМ!$A$39:$A$782,$A100,СВЦЭМ!$B$39:$B$782,R$83)+'СЕТ СН'!$H$11+СВЦЭМ!$D$10+'СЕТ СН'!$H$5-'СЕТ СН'!$H$21</f>
        <v>4151.7996753200005</v>
      </c>
      <c r="S100" s="36">
        <f>SUMIFS(СВЦЭМ!$D$39:$D$782,СВЦЭМ!$A$39:$A$782,$A100,СВЦЭМ!$B$39:$B$782,S$83)+'СЕТ СН'!$H$11+СВЦЭМ!$D$10+'СЕТ СН'!$H$5-'СЕТ СН'!$H$21</f>
        <v>4071.1425056999997</v>
      </c>
      <c r="T100" s="36">
        <f>SUMIFS(СВЦЭМ!$D$39:$D$782,СВЦЭМ!$A$39:$A$782,$A100,СВЦЭМ!$B$39:$B$782,T$83)+'СЕТ СН'!$H$11+СВЦЭМ!$D$10+'СЕТ СН'!$H$5-'СЕТ СН'!$H$21</f>
        <v>4034.5916049699999</v>
      </c>
      <c r="U100" s="36">
        <f>SUMIFS(СВЦЭМ!$D$39:$D$782,СВЦЭМ!$A$39:$A$782,$A100,СВЦЭМ!$B$39:$B$782,U$83)+'СЕТ СН'!$H$11+СВЦЭМ!$D$10+'СЕТ СН'!$H$5-'СЕТ СН'!$H$21</f>
        <v>4023.29978497</v>
      </c>
      <c r="V100" s="36">
        <f>SUMIFS(СВЦЭМ!$D$39:$D$782,СВЦЭМ!$A$39:$A$782,$A100,СВЦЭМ!$B$39:$B$782,V$83)+'СЕТ СН'!$H$11+СВЦЭМ!$D$10+'СЕТ СН'!$H$5-'СЕТ СН'!$H$21</f>
        <v>4048.1964100799996</v>
      </c>
      <c r="W100" s="36">
        <f>SUMIFS(СВЦЭМ!$D$39:$D$782,СВЦЭМ!$A$39:$A$782,$A100,СВЦЭМ!$B$39:$B$782,W$83)+'СЕТ СН'!$H$11+СВЦЭМ!$D$10+'СЕТ СН'!$H$5-'СЕТ СН'!$H$21</f>
        <v>4085.04937741</v>
      </c>
      <c r="X100" s="36">
        <f>SUMIFS(СВЦЭМ!$D$39:$D$782,СВЦЭМ!$A$39:$A$782,$A100,СВЦЭМ!$B$39:$B$782,X$83)+'СЕТ СН'!$H$11+СВЦЭМ!$D$10+'СЕТ СН'!$H$5-'СЕТ СН'!$H$21</f>
        <v>4073.27925349</v>
      </c>
      <c r="Y100" s="36">
        <f>SUMIFS(СВЦЭМ!$D$39:$D$782,СВЦЭМ!$A$39:$A$782,$A100,СВЦЭМ!$B$39:$B$782,Y$83)+'СЕТ СН'!$H$11+СВЦЭМ!$D$10+'СЕТ СН'!$H$5-'СЕТ СН'!$H$21</f>
        <v>4117.2754177500001</v>
      </c>
    </row>
    <row r="101" spans="1:25" ht="15.75" x14ac:dyDescent="0.2">
      <c r="A101" s="35">
        <f t="shared" si="2"/>
        <v>44669</v>
      </c>
      <c r="B101" s="36">
        <f>SUMIFS(СВЦЭМ!$D$39:$D$782,СВЦЭМ!$A$39:$A$782,$A101,СВЦЭМ!$B$39:$B$782,B$83)+'СЕТ СН'!$H$11+СВЦЭМ!$D$10+'СЕТ СН'!$H$5-'СЕТ СН'!$H$21</f>
        <v>4092.0242887099998</v>
      </c>
      <c r="C101" s="36">
        <f>SUMIFS(СВЦЭМ!$D$39:$D$782,СВЦЭМ!$A$39:$A$782,$A101,СВЦЭМ!$B$39:$B$782,C$83)+'СЕТ СН'!$H$11+СВЦЭМ!$D$10+'СЕТ СН'!$H$5-'СЕТ СН'!$H$21</f>
        <v>4126.8453729800003</v>
      </c>
      <c r="D101" s="36">
        <f>SUMIFS(СВЦЭМ!$D$39:$D$782,СВЦЭМ!$A$39:$A$782,$A101,СВЦЭМ!$B$39:$B$782,D$83)+'СЕТ СН'!$H$11+СВЦЭМ!$D$10+'СЕТ СН'!$H$5-'СЕТ СН'!$H$21</f>
        <v>4179.2422106800004</v>
      </c>
      <c r="E101" s="36">
        <f>SUMIFS(СВЦЭМ!$D$39:$D$782,СВЦЭМ!$A$39:$A$782,$A101,СВЦЭМ!$B$39:$B$782,E$83)+'СЕТ СН'!$H$11+СВЦЭМ!$D$10+'СЕТ СН'!$H$5-'СЕТ СН'!$H$21</f>
        <v>4204.82802644</v>
      </c>
      <c r="F101" s="36">
        <f>SUMIFS(СВЦЭМ!$D$39:$D$782,СВЦЭМ!$A$39:$A$782,$A101,СВЦЭМ!$B$39:$B$782,F$83)+'СЕТ СН'!$H$11+СВЦЭМ!$D$10+'СЕТ СН'!$H$5-'СЕТ СН'!$H$21</f>
        <v>4216.8647629500001</v>
      </c>
      <c r="G101" s="36">
        <f>SUMIFS(СВЦЭМ!$D$39:$D$782,СВЦЭМ!$A$39:$A$782,$A101,СВЦЭМ!$B$39:$B$782,G$83)+'СЕТ СН'!$H$11+СВЦЭМ!$D$10+'СЕТ СН'!$H$5-'СЕТ СН'!$H$21</f>
        <v>4236.5579150100002</v>
      </c>
      <c r="H101" s="36">
        <f>SUMIFS(СВЦЭМ!$D$39:$D$782,СВЦЭМ!$A$39:$A$782,$A101,СВЦЭМ!$B$39:$B$782,H$83)+'СЕТ СН'!$H$11+СВЦЭМ!$D$10+'СЕТ СН'!$H$5-'СЕТ СН'!$H$21</f>
        <v>4174.4638841799997</v>
      </c>
      <c r="I101" s="36">
        <f>SUMIFS(СВЦЭМ!$D$39:$D$782,СВЦЭМ!$A$39:$A$782,$A101,СВЦЭМ!$B$39:$B$782,I$83)+'СЕТ СН'!$H$11+СВЦЭМ!$D$10+'СЕТ СН'!$H$5-'СЕТ СН'!$H$21</f>
        <v>4124.5513625799995</v>
      </c>
      <c r="J101" s="36">
        <f>SUMIFS(СВЦЭМ!$D$39:$D$782,СВЦЭМ!$A$39:$A$782,$A101,СВЦЭМ!$B$39:$B$782,J$83)+'СЕТ СН'!$H$11+СВЦЭМ!$D$10+'СЕТ СН'!$H$5-'СЕТ СН'!$H$21</f>
        <v>4086.6375555099999</v>
      </c>
      <c r="K101" s="36">
        <f>SUMIFS(СВЦЭМ!$D$39:$D$782,СВЦЭМ!$A$39:$A$782,$A101,СВЦЭМ!$B$39:$B$782,K$83)+'СЕТ СН'!$H$11+СВЦЭМ!$D$10+'СЕТ СН'!$H$5-'СЕТ СН'!$H$21</f>
        <v>4071.5041526300001</v>
      </c>
      <c r="L101" s="36">
        <f>SUMIFS(СВЦЭМ!$D$39:$D$782,СВЦЭМ!$A$39:$A$782,$A101,СВЦЭМ!$B$39:$B$782,L$83)+'СЕТ СН'!$H$11+СВЦЭМ!$D$10+'СЕТ СН'!$H$5-'СЕТ СН'!$H$21</f>
        <v>4068.6277885499999</v>
      </c>
      <c r="M101" s="36">
        <f>SUMIFS(СВЦЭМ!$D$39:$D$782,СВЦЭМ!$A$39:$A$782,$A101,СВЦЭМ!$B$39:$B$782,M$83)+'СЕТ СН'!$H$11+СВЦЭМ!$D$10+'СЕТ СН'!$H$5-'СЕТ СН'!$H$21</f>
        <v>4083.70275425</v>
      </c>
      <c r="N101" s="36">
        <f>SUMIFS(СВЦЭМ!$D$39:$D$782,СВЦЭМ!$A$39:$A$782,$A101,СВЦЭМ!$B$39:$B$782,N$83)+'СЕТ СН'!$H$11+СВЦЭМ!$D$10+'СЕТ СН'!$H$5-'СЕТ СН'!$H$21</f>
        <v>4116.3035448999999</v>
      </c>
      <c r="O101" s="36">
        <f>SUMIFS(СВЦЭМ!$D$39:$D$782,СВЦЭМ!$A$39:$A$782,$A101,СВЦЭМ!$B$39:$B$782,O$83)+'СЕТ СН'!$H$11+СВЦЭМ!$D$10+'СЕТ СН'!$H$5-'СЕТ СН'!$H$21</f>
        <v>4140.5082794700002</v>
      </c>
      <c r="P101" s="36">
        <f>SUMIFS(СВЦЭМ!$D$39:$D$782,СВЦЭМ!$A$39:$A$782,$A101,СВЦЭМ!$B$39:$B$782,P$83)+'СЕТ СН'!$H$11+СВЦЭМ!$D$10+'СЕТ СН'!$H$5-'СЕТ СН'!$H$21</f>
        <v>4164.3980380499997</v>
      </c>
      <c r="Q101" s="36">
        <f>SUMIFS(СВЦЭМ!$D$39:$D$782,СВЦЭМ!$A$39:$A$782,$A101,СВЦЭМ!$B$39:$B$782,Q$83)+'СЕТ СН'!$H$11+СВЦЭМ!$D$10+'СЕТ СН'!$H$5-'СЕТ СН'!$H$21</f>
        <v>4169.8253365</v>
      </c>
      <c r="R101" s="36">
        <f>SUMIFS(СВЦЭМ!$D$39:$D$782,СВЦЭМ!$A$39:$A$782,$A101,СВЦЭМ!$B$39:$B$782,R$83)+'СЕТ СН'!$H$11+СВЦЭМ!$D$10+'СЕТ СН'!$H$5-'СЕТ СН'!$H$21</f>
        <v>4155.8043180699997</v>
      </c>
      <c r="S101" s="36">
        <f>SUMIFS(СВЦЭМ!$D$39:$D$782,СВЦЭМ!$A$39:$A$782,$A101,СВЦЭМ!$B$39:$B$782,S$83)+'СЕТ СН'!$H$11+СВЦЭМ!$D$10+'СЕТ СН'!$H$5-'СЕТ СН'!$H$21</f>
        <v>4093.9336017599999</v>
      </c>
      <c r="T101" s="36">
        <f>SUMIFS(СВЦЭМ!$D$39:$D$782,СВЦЭМ!$A$39:$A$782,$A101,СВЦЭМ!$B$39:$B$782,T$83)+'СЕТ СН'!$H$11+СВЦЭМ!$D$10+'СЕТ СН'!$H$5-'СЕТ СН'!$H$21</f>
        <v>4055.7500421499999</v>
      </c>
      <c r="U101" s="36">
        <f>SUMIFS(СВЦЭМ!$D$39:$D$782,СВЦЭМ!$A$39:$A$782,$A101,СВЦЭМ!$B$39:$B$782,U$83)+'СЕТ СН'!$H$11+СВЦЭМ!$D$10+'СЕТ СН'!$H$5-'СЕТ СН'!$H$21</f>
        <v>4058.6781571199999</v>
      </c>
      <c r="V101" s="36">
        <f>SUMIFS(СВЦЭМ!$D$39:$D$782,СВЦЭМ!$A$39:$A$782,$A101,СВЦЭМ!$B$39:$B$782,V$83)+'СЕТ СН'!$H$11+СВЦЭМ!$D$10+'СЕТ СН'!$H$5-'СЕТ СН'!$H$21</f>
        <v>4049.4397897499998</v>
      </c>
      <c r="W101" s="36">
        <f>SUMIFS(СВЦЭМ!$D$39:$D$782,СВЦЭМ!$A$39:$A$782,$A101,СВЦЭМ!$B$39:$B$782,W$83)+'СЕТ СН'!$H$11+СВЦЭМ!$D$10+'СЕТ СН'!$H$5-'СЕТ СН'!$H$21</f>
        <v>4082.8693247699998</v>
      </c>
      <c r="X101" s="36">
        <f>SUMIFS(СВЦЭМ!$D$39:$D$782,СВЦЭМ!$A$39:$A$782,$A101,СВЦЭМ!$B$39:$B$782,X$83)+'СЕТ СН'!$H$11+СВЦЭМ!$D$10+'СЕТ СН'!$H$5-'СЕТ СН'!$H$21</f>
        <v>4112.0933401900002</v>
      </c>
      <c r="Y101" s="36">
        <f>SUMIFS(СВЦЭМ!$D$39:$D$782,СВЦЭМ!$A$39:$A$782,$A101,СВЦЭМ!$B$39:$B$782,Y$83)+'СЕТ СН'!$H$11+СВЦЭМ!$D$10+'СЕТ СН'!$H$5-'СЕТ СН'!$H$21</f>
        <v>4115.04519093</v>
      </c>
    </row>
    <row r="102" spans="1:25" ht="15.75" x14ac:dyDescent="0.2">
      <c r="A102" s="35">
        <f t="shared" si="2"/>
        <v>44670</v>
      </c>
      <c r="B102" s="36">
        <f>SUMIFS(СВЦЭМ!$D$39:$D$782,СВЦЭМ!$A$39:$A$782,$A102,СВЦЭМ!$B$39:$B$782,B$83)+'СЕТ СН'!$H$11+СВЦЭМ!$D$10+'СЕТ СН'!$H$5-'СЕТ СН'!$H$21</f>
        <v>3951.2841276099998</v>
      </c>
      <c r="C102" s="36">
        <f>SUMIFS(СВЦЭМ!$D$39:$D$782,СВЦЭМ!$A$39:$A$782,$A102,СВЦЭМ!$B$39:$B$782,C$83)+'СЕТ СН'!$H$11+СВЦЭМ!$D$10+'СЕТ СН'!$H$5-'СЕТ СН'!$H$21</f>
        <v>3984.5077338999999</v>
      </c>
      <c r="D102" s="36">
        <f>SUMIFS(СВЦЭМ!$D$39:$D$782,СВЦЭМ!$A$39:$A$782,$A102,СВЦЭМ!$B$39:$B$782,D$83)+'СЕТ СН'!$H$11+СВЦЭМ!$D$10+'СЕТ СН'!$H$5-'СЕТ СН'!$H$21</f>
        <v>4036.3767427499997</v>
      </c>
      <c r="E102" s="36">
        <f>SUMIFS(СВЦЭМ!$D$39:$D$782,СВЦЭМ!$A$39:$A$782,$A102,СВЦЭМ!$B$39:$B$782,E$83)+'СЕТ СН'!$H$11+СВЦЭМ!$D$10+'СЕТ СН'!$H$5-'СЕТ СН'!$H$21</f>
        <v>4050.26115243</v>
      </c>
      <c r="F102" s="36">
        <f>SUMIFS(СВЦЭМ!$D$39:$D$782,СВЦЭМ!$A$39:$A$782,$A102,СВЦЭМ!$B$39:$B$782,F$83)+'СЕТ СН'!$H$11+СВЦЭМ!$D$10+'СЕТ СН'!$H$5-'СЕТ СН'!$H$21</f>
        <v>4056.1334802699998</v>
      </c>
      <c r="G102" s="36">
        <f>SUMIFS(СВЦЭМ!$D$39:$D$782,СВЦЭМ!$A$39:$A$782,$A102,СВЦЭМ!$B$39:$B$782,G$83)+'СЕТ СН'!$H$11+СВЦЭМ!$D$10+'СЕТ СН'!$H$5-'СЕТ СН'!$H$21</f>
        <v>4039.14716856</v>
      </c>
      <c r="H102" s="36">
        <f>SUMIFS(СВЦЭМ!$D$39:$D$782,СВЦЭМ!$A$39:$A$782,$A102,СВЦЭМ!$B$39:$B$782,H$83)+'СЕТ СН'!$H$11+СВЦЭМ!$D$10+'СЕТ СН'!$H$5-'СЕТ СН'!$H$21</f>
        <v>4029.7409876399997</v>
      </c>
      <c r="I102" s="36">
        <f>SUMIFS(СВЦЭМ!$D$39:$D$782,СВЦЭМ!$A$39:$A$782,$A102,СВЦЭМ!$B$39:$B$782,I$83)+'СЕТ СН'!$H$11+СВЦЭМ!$D$10+'СЕТ СН'!$H$5-'СЕТ СН'!$H$21</f>
        <v>3988.9672784499999</v>
      </c>
      <c r="J102" s="36">
        <f>SUMIFS(СВЦЭМ!$D$39:$D$782,СВЦЭМ!$A$39:$A$782,$A102,СВЦЭМ!$B$39:$B$782,J$83)+'СЕТ СН'!$H$11+СВЦЭМ!$D$10+'СЕТ СН'!$H$5-'СЕТ СН'!$H$21</f>
        <v>3951.0750660200001</v>
      </c>
      <c r="K102" s="36">
        <f>SUMIFS(СВЦЭМ!$D$39:$D$782,СВЦЭМ!$A$39:$A$782,$A102,СВЦЭМ!$B$39:$B$782,K$83)+'СЕТ СН'!$H$11+СВЦЭМ!$D$10+'СЕТ СН'!$H$5-'СЕТ СН'!$H$21</f>
        <v>3942.2694007700002</v>
      </c>
      <c r="L102" s="36">
        <f>SUMIFS(СВЦЭМ!$D$39:$D$782,СВЦЭМ!$A$39:$A$782,$A102,СВЦЭМ!$B$39:$B$782,L$83)+'СЕТ СН'!$H$11+СВЦЭМ!$D$10+'СЕТ СН'!$H$5-'СЕТ СН'!$H$21</f>
        <v>3929.5786543699996</v>
      </c>
      <c r="M102" s="36">
        <f>SUMIFS(СВЦЭМ!$D$39:$D$782,СВЦЭМ!$A$39:$A$782,$A102,СВЦЭМ!$B$39:$B$782,M$83)+'СЕТ СН'!$H$11+СВЦЭМ!$D$10+'СЕТ СН'!$H$5-'СЕТ СН'!$H$21</f>
        <v>3948.9349642999996</v>
      </c>
      <c r="N102" s="36">
        <f>SUMIFS(СВЦЭМ!$D$39:$D$782,СВЦЭМ!$A$39:$A$782,$A102,СВЦЭМ!$B$39:$B$782,N$83)+'СЕТ СН'!$H$11+СВЦЭМ!$D$10+'СЕТ СН'!$H$5-'СЕТ СН'!$H$21</f>
        <v>3959.1883651399999</v>
      </c>
      <c r="O102" s="36">
        <f>SUMIFS(СВЦЭМ!$D$39:$D$782,СВЦЭМ!$A$39:$A$782,$A102,СВЦЭМ!$B$39:$B$782,O$83)+'СЕТ СН'!$H$11+СВЦЭМ!$D$10+'СЕТ СН'!$H$5-'СЕТ СН'!$H$21</f>
        <v>3969.6511302399999</v>
      </c>
      <c r="P102" s="36">
        <f>SUMIFS(СВЦЭМ!$D$39:$D$782,СВЦЭМ!$A$39:$A$782,$A102,СВЦЭМ!$B$39:$B$782,P$83)+'СЕТ СН'!$H$11+СВЦЭМ!$D$10+'СЕТ СН'!$H$5-'СЕТ СН'!$H$21</f>
        <v>3985.1624072099999</v>
      </c>
      <c r="Q102" s="36">
        <f>SUMIFS(СВЦЭМ!$D$39:$D$782,СВЦЭМ!$A$39:$A$782,$A102,СВЦЭМ!$B$39:$B$782,Q$83)+'СЕТ СН'!$H$11+СВЦЭМ!$D$10+'СЕТ СН'!$H$5-'СЕТ СН'!$H$21</f>
        <v>3995.6537083599997</v>
      </c>
      <c r="R102" s="36">
        <f>SUMIFS(СВЦЭМ!$D$39:$D$782,СВЦЭМ!$A$39:$A$782,$A102,СВЦЭМ!$B$39:$B$782,R$83)+'СЕТ СН'!$H$11+СВЦЭМ!$D$10+'СЕТ СН'!$H$5-'СЕТ СН'!$H$21</f>
        <v>4012.0993947500001</v>
      </c>
      <c r="S102" s="36">
        <f>SUMIFS(СВЦЭМ!$D$39:$D$782,СВЦЭМ!$A$39:$A$782,$A102,СВЦЭМ!$B$39:$B$782,S$83)+'СЕТ СН'!$H$11+СВЦЭМ!$D$10+'СЕТ СН'!$H$5-'СЕТ СН'!$H$21</f>
        <v>4002.2651008499997</v>
      </c>
      <c r="T102" s="36">
        <f>SUMIFS(СВЦЭМ!$D$39:$D$782,СВЦЭМ!$A$39:$A$782,$A102,СВЦЭМ!$B$39:$B$782,T$83)+'СЕТ СН'!$H$11+СВЦЭМ!$D$10+'СЕТ СН'!$H$5-'СЕТ СН'!$H$21</f>
        <v>3984.6467353799999</v>
      </c>
      <c r="U102" s="36">
        <f>SUMIFS(СВЦЭМ!$D$39:$D$782,СВЦЭМ!$A$39:$A$782,$A102,СВЦЭМ!$B$39:$B$782,U$83)+'СЕТ СН'!$H$11+СВЦЭМ!$D$10+'СЕТ СН'!$H$5-'СЕТ СН'!$H$21</f>
        <v>3948.0492730599999</v>
      </c>
      <c r="V102" s="36">
        <f>SUMIFS(СВЦЭМ!$D$39:$D$782,СВЦЭМ!$A$39:$A$782,$A102,СВЦЭМ!$B$39:$B$782,V$83)+'СЕТ СН'!$H$11+СВЦЭМ!$D$10+'СЕТ СН'!$H$5-'СЕТ СН'!$H$21</f>
        <v>3930.6354989700003</v>
      </c>
      <c r="W102" s="36">
        <f>SUMIFS(СВЦЭМ!$D$39:$D$782,СВЦЭМ!$A$39:$A$782,$A102,СВЦЭМ!$B$39:$B$782,W$83)+'СЕТ СН'!$H$11+СВЦЭМ!$D$10+'СЕТ СН'!$H$5-'СЕТ СН'!$H$21</f>
        <v>3925.8411588500003</v>
      </c>
      <c r="X102" s="36">
        <f>SUMIFS(СВЦЭМ!$D$39:$D$782,СВЦЭМ!$A$39:$A$782,$A102,СВЦЭМ!$B$39:$B$782,X$83)+'СЕТ СН'!$H$11+СВЦЭМ!$D$10+'СЕТ СН'!$H$5-'СЕТ СН'!$H$21</f>
        <v>3953.09756358</v>
      </c>
      <c r="Y102" s="36">
        <f>SUMIFS(СВЦЭМ!$D$39:$D$782,СВЦЭМ!$A$39:$A$782,$A102,СВЦЭМ!$B$39:$B$782,Y$83)+'СЕТ СН'!$H$11+СВЦЭМ!$D$10+'СЕТ СН'!$H$5-'СЕТ СН'!$H$21</f>
        <v>3974.5223584</v>
      </c>
    </row>
    <row r="103" spans="1:25" ht="15.75" x14ac:dyDescent="0.2">
      <c r="A103" s="35">
        <f t="shared" si="2"/>
        <v>44671</v>
      </c>
      <c r="B103" s="36">
        <f>SUMIFS(СВЦЭМ!$D$39:$D$782,СВЦЭМ!$A$39:$A$782,$A103,СВЦЭМ!$B$39:$B$782,B$83)+'СЕТ СН'!$H$11+СВЦЭМ!$D$10+'СЕТ СН'!$H$5-'СЕТ СН'!$H$21</f>
        <v>3881.8665022599998</v>
      </c>
      <c r="C103" s="36">
        <f>SUMIFS(СВЦЭМ!$D$39:$D$782,СВЦЭМ!$A$39:$A$782,$A103,СВЦЭМ!$B$39:$B$782,C$83)+'СЕТ СН'!$H$11+СВЦЭМ!$D$10+'СЕТ СН'!$H$5-'СЕТ СН'!$H$21</f>
        <v>3929.5139631299999</v>
      </c>
      <c r="D103" s="36">
        <f>SUMIFS(СВЦЭМ!$D$39:$D$782,СВЦЭМ!$A$39:$A$782,$A103,СВЦЭМ!$B$39:$B$782,D$83)+'СЕТ СН'!$H$11+СВЦЭМ!$D$10+'СЕТ СН'!$H$5-'СЕТ СН'!$H$21</f>
        <v>3952.5943294099998</v>
      </c>
      <c r="E103" s="36">
        <f>SUMIFS(СВЦЭМ!$D$39:$D$782,СВЦЭМ!$A$39:$A$782,$A103,СВЦЭМ!$B$39:$B$782,E$83)+'СЕТ СН'!$H$11+СВЦЭМ!$D$10+'СЕТ СН'!$H$5-'СЕТ СН'!$H$21</f>
        <v>3965.38073777</v>
      </c>
      <c r="F103" s="36">
        <f>SUMIFS(СВЦЭМ!$D$39:$D$782,СВЦЭМ!$A$39:$A$782,$A103,СВЦЭМ!$B$39:$B$782,F$83)+'СЕТ СН'!$H$11+СВЦЭМ!$D$10+'СЕТ СН'!$H$5-'СЕТ СН'!$H$21</f>
        <v>3967.1844188300001</v>
      </c>
      <c r="G103" s="36">
        <f>SUMIFS(СВЦЭМ!$D$39:$D$782,СВЦЭМ!$A$39:$A$782,$A103,СВЦЭМ!$B$39:$B$782,G$83)+'СЕТ СН'!$H$11+СВЦЭМ!$D$10+'СЕТ СН'!$H$5-'СЕТ СН'!$H$21</f>
        <v>3946.2821735999996</v>
      </c>
      <c r="H103" s="36">
        <f>SUMIFS(СВЦЭМ!$D$39:$D$782,СВЦЭМ!$A$39:$A$782,$A103,СВЦЭМ!$B$39:$B$782,H$83)+'СЕТ СН'!$H$11+СВЦЭМ!$D$10+'СЕТ СН'!$H$5-'СЕТ СН'!$H$21</f>
        <v>3897.9116606999996</v>
      </c>
      <c r="I103" s="36">
        <f>SUMIFS(СВЦЭМ!$D$39:$D$782,СВЦЭМ!$A$39:$A$782,$A103,СВЦЭМ!$B$39:$B$782,I$83)+'СЕТ СН'!$H$11+СВЦЭМ!$D$10+'СЕТ СН'!$H$5-'СЕТ СН'!$H$21</f>
        <v>3907.71168653</v>
      </c>
      <c r="J103" s="36">
        <f>SUMIFS(СВЦЭМ!$D$39:$D$782,СВЦЭМ!$A$39:$A$782,$A103,СВЦЭМ!$B$39:$B$782,J$83)+'СЕТ СН'!$H$11+СВЦЭМ!$D$10+'СЕТ СН'!$H$5-'СЕТ СН'!$H$21</f>
        <v>3914.3261477799997</v>
      </c>
      <c r="K103" s="36">
        <f>SUMIFS(СВЦЭМ!$D$39:$D$782,СВЦЭМ!$A$39:$A$782,$A103,СВЦЭМ!$B$39:$B$782,K$83)+'СЕТ СН'!$H$11+СВЦЭМ!$D$10+'СЕТ СН'!$H$5-'СЕТ СН'!$H$21</f>
        <v>3905.1453970299999</v>
      </c>
      <c r="L103" s="36">
        <f>SUMIFS(СВЦЭМ!$D$39:$D$782,СВЦЭМ!$A$39:$A$782,$A103,СВЦЭМ!$B$39:$B$782,L$83)+'СЕТ СН'!$H$11+СВЦЭМ!$D$10+'СЕТ СН'!$H$5-'СЕТ СН'!$H$21</f>
        <v>3890.6384560400002</v>
      </c>
      <c r="M103" s="36">
        <f>SUMIFS(СВЦЭМ!$D$39:$D$782,СВЦЭМ!$A$39:$A$782,$A103,СВЦЭМ!$B$39:$B$782,M$83)+'СЕТ СН'!$H$11+СВЦЭМ!$D$10+'СЕТ СН'!$H$5-'СЕТ СН'!$H$21</f>
        <v>3894.5949273400001</v>
      </c>
      <c r="N103" s="36">
        <f>SUMIFS(СВЦЭМ!$D$39:$D$782,СВЦЭМ!$A$39:$A$782,$A103,СВЦЭМ!$B$39:$B$782,N$83)+'СЕТ СН'!$H$11+СВЦЭМ!$D$10+'СЕТ СН'!$H$5-'СЕТ СН'!$H$21</f>
        <v>3890.7601765099998</v>
      </c>
      <c r="O103" s="36">
        <f>SUMIFS(СВЦЭМ!$D$39:$D$782,СВЦЭМ!$A$39:$A$782,$A103,СВЦЭМ!$B$39:$B$782,O$83)+'СЕТ СН'!$H$11+СВЦЭМ!$D$10+'СЕТ СН'!$H$5-'СЕТ СН'!$H$21</f>
        <v>3880.37601653</v>
      </c>
      <c r="P103" s="36">
        <f>SUMIFS(СВЦЭМ!$D$39:$D$782,СВЦЭМ!$A$39:$A$782,$A103,СВЦЭМ!$B$39:$B$782,P$83)+'СЕТ СН'!$H$11+СВЦЭМ!$D$10+'СЕТ СН'!$H$5-'СЕТ СН'!$H$21</f>
        <v>3883.2142022799999</v>
      </c>
      <c r="Q103" s="36">
        <f>SUMIFS(СВЦЭМ!$D$39:$D$782,СВЦЭМ!$A$39:$A$782,$A103,СВЦЭМ!$B$39:$B$782,Q$83)+'СЕТ СН'!$H$11+СВЦЭМ!$D$10+'СЕТ СН'!$H$5-'СЕТ СН'!$H$21</f>
        <v>3883.3231230800002</v>
      </c>
      <c r="R103" s="36">
        <f>SUMIFS(СВЦЭМ!$D$39:$D$782,СВЦЭМ!$A$39:$A$782,$A103,СВЦЭМ!$B$39:$B$782,R$83)+'СЕТ СН'!$H$11+СВЦЭМ!$D$10+'СЕТ СН'!$H$5-'СЕТ СН'!$H$21</f>
        <v>3879.5685296400002</v>
      </c>
      <c r="S103" s="36">
        <f>SUMIFS(СВЦЭМ!$D$39:$D$782,СВЦЭМ!$A$39:$A$782,$A103,СВЦЭМ!$B$39:$B$782,S$83)+'СЕТ СН'!$H$11+СВЦЭМ!$D$10+'СЕТ СН'!$H$5-'СЕТ СН'!$H$21</f>
        <v>3889.57476116</v>
      </c>
      <c r="T103" s="36">
        <f>SUMIFS(СВЦЭМ!$D$39:$D$782,СВЦЭМ!$A$39:$A$782,$A103,СВЦЭМ!$B$39:$B$782,T$83)+'СЕТ СН'!$H$11+СВЦЭМ!$D$10+'СЕТ СН'!$H$5-'СЕТ СН'!$H$21</f>
        <v>3895.8009921399998</v>
      </c>
      <c r="U103" s="36">
        <f>SUMIFS(СВЦЭМ!$D$39:$D$782,СВЦЭМ!$A$39:$A$782,$A103,СВЦЭМ!$B$39:$B$782,U$83)+'СЕТ СН'!$H$11+СВЦЭМ!$D$10+'СЕТ СН'!$H$5-'СЕТ СН'!$H$21</f>
        <v>3903.3944061399998</v>
      </c>
      <c r="V103" s="36">
        <f>SUMIFS(СВЦЭМ!$D$39:$D$782,СВЦЭМ!$A$39:$A$782,$A103,СВЦЭМ!$B$39:$B$782,V$83)+'СЕТ СН'!$H$11+СВЦЭМ!$D$10+'СЕТ СН'!$H$5-'СЕТ СН'!$H$21</f>
        <v>3921.6136374899997</v>
      </c>
      <c r="W103" s="36">
        <f>SUMIFS(СВЦЭМ!$D$39:$D$782,СВЦЭМ!$A$39:$A$782,$A103,СВЦЭМ!$B$39:$B$782,W$83)+'СЕТ СН'!$H$11+СВЦЭМ!$D$10+'СЕТ СН'!$H$5-'СЕТ СН'!$H$21</f>
        <v>3915.3590970499999</v>
      </c>
      <c r="X103" s="36">
        <f>SUMIFS(СВЦЭМ!$D$39:$D$782,СВЦЭМ!$A$39:$A$782,$A103,СВЦЭМ!$B$39:$B$782,X$83)+'СЕТ СН'!$H$11+СВЦЭМ!$D$10+'СЕТ СН'!$H$5-'СЕТ СН'!$H$21</f>
        <v>3887.04205615</v>
      </c>
      <c r="Y103" s="36">
        <f>SUMIFS(СВЦЭМ!$D$39:$D$782,СВЦЭМ!$A$39:$A$782,$A103,СВЦЭМ!$B$39:$B$782,Y$83)+'СЕТ СН'!$H$11+СВЦЭМ!$D$10+'СЕТ СН'!$H$5-'СЕТ СН'!$H$21</f>
        <v>3878.67347324</v>
      </c>
    </row>
    <row r="104" spans="1:25" ht="15.75" x14ac:dyDescent="0.2">
      <c r="A104" s="35">
        <f t="shared" si="2"/>
        <v>44672</v>
      </c>
      <c r="B104" s="36">
        <f>SUMIFS(СВЦЭМ!$D$39:$D$782,СВЦЭМ!$A$39:$A$782,$A104,СВЦЭМ!$B$39:$B$782,B$83)+'СЕТ СН'!$H$11+СВЦЭМ!$D$10+'СЕТ СН'!$H$5-'СЕТ СН'!$H$21</f>
        <v>4051.4303162699998</v>
      </c>
      <c r="C104" s="36">
        <f>SUMIFS(СВЦЭМ!$D$39:$D$782,СВЦЭМ!$A$39:$A$782,$A104,СВЦЭМ!$B$39:$B$782,C$83)+'СЕТ СН'!$H$11+СВЦЭМ!$D$10+'СЕТ СН'!$H$5-'СЕТ СН'!$H$21</f>
        <v>4008.9920521599997</v>
      </c>
      <c r="D104" s="36">
        <f>SUMIFS(СВЦЭМ!$D$39:$D$782,СВЦЭМ!$A$39:$A$782,$A104,СВЦЭМ!$B$39:$B$782,D$83)+'СЕТ СН'!$H$11+СВЦЭМ!$D$10+'СЕТ СН'!$H$5-'СЕТ СН'!$H$21</f>
        <v>4018.2437551200001</v>
      </c>
      <c r="E104" s="36">
        <f>SUMIFS(СВЦЭМ!$D$39:$D$782,СВЦЭМ!$A$39:$A$782,$A104,СВЦЭМ!$B$39:$B$782,E$83)+'СЕТ СН'!$H$11+СВЦЭМ!$D$10+'СЕТ СН'!$H$5-'СЕТ СН'!$H$21</f>
        <v>4025.3371654699999</v>
      </c>
      <c r="F104" s="36">
        <f>SUMIFS(СВЦЭМ!$D$39:$D$782,СВЦЭМ!$A$39:$A$782,$A104,СВЦЭМ!$B$39:$B$782,F$83)+'СЕТ СН'!$H$11+СВЦЭМ!$D$10+'СЕТ СН'!$H$5-'СЕТ СН'!$H$21</f>
        <v>4005.4651277299999</v>
      </c>
      <c r="G104" s="36">
        <f>SUMIFS(СВЦЭМ!$D$39:$D$782,СВЦЭМ!$A$39:$A$782,$A104,СВЦЭМ!$B$39:$B$782,G$83)+'СЕТ СН'!$H$11+СВЦЭМ!$D$10+'СЕТ СН'!$H$5-'СЕТ СН'!$H$21</f>
        <v>3983.6916332700002</v>
      </c>
      <c r="H104" s="36">
        <f>SUMIFS(СВЦЭМ!$D$39:$D$782,СВЦЭМ!$A$39:$A$782,$A104,СВЦЭМ!$B$39:$B$782,H$83)+'СЕТ СН'!$H$11+СВЦЭМ!$D$10+'СЕТ СН'!$H$5-'СЕТ СН'!$H$21</f>
        <v>3937.8285046399997</v>
      </c>
      <c r="I104" s="36">
        <f>SUMIFS(СВЦЭМ!$D$39:$D$782,СВЦЭМ!$A$39:$A$782,$A104,СВЦЭМ!$B$39:$B$782,I$83)+'СЕТ СН'!$H$11+СВЦЭМ!$D$10+'СЕТ СН'!$H$5-'СЕТ СН'!$H$21</f>
        <v>3936.73556934</v>
      </c>
      <c r="J104" s="36">
        <f>SUMIFS(СВЦЭМ!$D$39:$D$782,СВЦЭМ!$A$39:$A$782,$A104,СВЦЭМ!$B$39:$B$782,J$83)+'СЕТ СН'!$H$11+СВЦЭМ!$D$10+'СЕТ СН'!$H$5-'СЕТ СН'!$H$21</f>
        <v>3939.46305261</v>
      </c>
      <c r="K104" s="36">
        <f>SUMIFS(СВЦЭМ!$D$39:$D$782,СВЦЭМ!$A$39:$A$782,$A104,СВЦЭМ!$B$39:$B$782,K$83)+'СЕТ СН'!$H$11+СВЦЭМ!$D$10+'СЕТ СН'!$H$5-'СЕТ СН'!$H$21</f>
        <v>3913.4435051099999</v>
      </c>
      <c r="L104" s="36">
        <f>SUMIFS(СВЦЭМ!$D$39:$D$782,СВЦЭМ!$A$39:$A$782,$A104,СВЦЭМ!$B$39:$B$782,L$83)+'СЕТ СН'!$H$11+СВЦЭМ!$D$10+'СЕТ СН'!$H$5-'СЕТ СН'!$H$21</f>
        <v>3912.66452609</v>
      </c>
      <c r="M104" s="36">
        <f>SUMIFS(СВЦЭМ!$D$39:$D$782,СВЦЭМ!$A$39:$A$782,$A104,СВЦЭМ!$B$39:$B$782,M$83)+'СЕТ СН'!$H$11+СВЦЭМ!$D$10+'СЕТ СН'!$H$5-'СЕТ СН'!$H$21</f>
        <v>3927.9248793799998</v>
      </c>
      <c r="N104" s="36">
        <f>SUMIFS(СВЦЭМ!$D$39:$D$782,СВЦЭМ!$A$39:$A$782,$A104,СВЦЭМ!$B$39:$B$782,N$83)+'СЕТ СН'!$H$11+СВЦЭМ!$D$10+'СЕТ СН'!$H$5-'СЕТ СН'!$H$21</f>
        <v>3934.13402718</v>
      </c>
      <c r="O104" s="36">
        <f>SUMIFS(СВЦЭМ!$D$39:$D$782,СВЦЭМ!$A$39:$A$782,$A104,СВЦЭМ!$B$39:$B$782,O$83)+'СЕТ СН'!$H$11+СВЦЭМ!$D$10+'СЕТ СН'!$H$5-'СЕТ СН'!$H$21</f>
        <v>3963.7435203499999</v>
      </c>
      <c r="P104" s="36">
        <f>SUMIFS(СВЦЭМ!$D$39:$D$782,СВЦЭМ!$A$39:$A$782,$A104,СВЦЭМ!$B$39:$B$782,P$83)+'СЕТ СН'!$H$11+СВЦЭМ!$D$10+'СЕТ СН'!$H$5-'СЕТ СН'!$H$21</f>
        <v>3975.8979303400001</v>
      </c>
      <c r="Q104" s="36">
        <f>SUMIFS(СВЦЭМ!$D$39:$D$782,СВЦЭМ!$A$39:$A$782,$A104,СВЦЭМ!$B$39:$B$782,Q$83)+'СЕТ СН'!$H$11+СВЦЭМ!$D$10+'СЕТ СН'!$H$5-'СЕТ СН'!$H$21</f>
        <v>3996.5439578300002</v>
      </c>
      <c r="R104" s="36">
        <f>SUMIFS(СВЦЭМ!$D$39:$D$782,СВЦЭМ!$A$39:$A$782,$A104,СВЦЭМ!$B$39:$B$782,R$83)+'СЕТ СН'!$H$11+СВЦЭМ!$D$10+'СЕТ СН'!$H$5-'СЕТ СН'!$H$21</f>
        <v>3991.4733485299998</v>
      </c>
      <c r="S104" s="36">
        <f>SUMIFS(СВЦЭМ!$D$39:$D$782,СВЦЭМ!$A$39:$A$782,$A104,СВЦЭМ!$B$39:$B$782,S$83)+'СЕТ СН'!$H$11+СВЦЭМ!$D$10+'СЕТ СН'!$H$5-'СЕТ СН'!$H$21</f>
        <v>3975.8792797599999</v>
      </c>
      <c r="T104" s="36">
        <f>SUMIFS(СВЦЭМ!$D$39:$D$782,СВЦЭМ!$A$39:$A$782,$A104,СВЦЭМ!$B$39:$B$782,T$83)+'СЕТ СН'!$H$11+СВЦЭМ!$D$10+'СЕТ СН'!$H$5-'СЕТ СН'!$H$21</f>
        <v>3957.0874189599999</v>
      </c>
      <c r="U104" s="36">
        <f>SUMIFS(СВЦЭМ!$D$39:$D$782,СВЦЭМ!$A$39:$A$782,$A104,СВЦЭМ!$B$39:$B$782,U$83)+'СЕТ СН'!$H$11+СВЦЭМ!$D$10+'СЕТ СН'!$H$5-'СЕТ СН'!$H$21</f>
        <v>3926.16598651</v>
      </c>
      <c r="V104" s="36">
        <f>SUMIFS(СВЦЭМ!$D$39:$D$782,СВЦЭМ!$A$39:$A$782,$A104,СВЦЭМ!$B$39:$B$782,V$83)+'СЕТ СН'!$H$11+СВЦЭМ!$D$10+'СЕТ СН'!$H$5-'СЕТ СН'!$H$21</f>
        <v>3888.0316959500001</v>
      </c>
      <c r="W104" s="36">
        <f>SUMIFS(СВЦЭМ!$D$39:$D$782,СВЦЭМ!$A$39:$A$782,$A104,СВЦЭМ!$B$39:$B$782,W$83)+'СЕТ СН'!$H$11+СВЦЭМ!$D$10+'СЕТ СН'!$H$5-'СЕТ СН'!$H$21</f>
        <v>3914.7669747600003</v>
      </c>
      <c r="X104" s="36">
        <f>SUMIFS(СВЦЭМ!$D$39:$D$782,СВЦЭМ!$A$39:$A$782,$A104,СВЦЭМ!$B$39:$B$782,X$83)+'СЕТ СН'!$H$11+СВЦЭМ!$D$10+'СЕТ СН'!$H$5-'СЕТ СН'!$H$21</f>
        <v>3944.0004248200003</v>
      </c>
      <c r="Y104" s="36">
        <f>SUMIFS(СВЦЭМ!$D$39:$D$782,СВЦЭМ!$A$39:$A$782,$A104,СВЦЭМ!$B$39:$B$782,Y$83)+'СЕТ СН'!$H$11+СВЦЭМ!$D$10+'СЕТ СН'!$H$5-'СЕТ СН'!$H$21</f>
        <v>3979.0812340699999</v>
      </c>
    </row>
    <row r="105" spans="1:25" ht="15.75" x14ac:dyDescent="0.2">
      <c r="A105" s="35">
        <f t="shared" si="2"/>
        <v>44673</v>
      </c>
      <c r="B105" s="36">
        <f>SUMIFS(СВЦЭМ!$D$39:$D$782,СВЦЭМ!$A$39:$A$782,$A105,СВЦЭМ!$B$39:$B$782,B$83)+'СЕТ СН'!$H$11+СВЦЭМ!$D$10+'СЕТ СН'!$H$5-'СЕТ СН'!$H$21</f>
        <v>3955.28205712</v>
      </c>
      <c r="C105" s="36">
        <f>SUMIFS(СВЦЭМ!$D$39:$D$782,СВЦЭМ!$A$39:$A$782,$A105,СВЦЭМ!$B$39:$B$782,C$83)+'СЕТ СН'!$H$11+СВЦЭМ!$D$10+'СЕТ СН'!$H$5-'СЕТ СН'!$H$21</f>
        <v>3977.37695119</v>
      </c>
      <c r="D105" s="36">
        <f>SUMIFS(СВЦЭМ!$D$39:$D$782,СВЦЭМ!$A$39:$A$782,$A105,СВЦЭМ!$B$39:$B$782,D$83)+'СЕТ СН'!$H$11+СВЦЭМ!$D$10+'СЕТ СН'!$H$5-'СЕТ СН'!$H$21</f>
        <v>4005.7240225599999</v>
      </c>
      <c r="E105" s="36">
        <f>SUMIFS(СВЦЭМ!$D$39:$D$782,СВЦЭМ!$A$39:$A$782,$A105,СВЦЭМ!$B$39:$B$782,E$83)+'СЕТ СН'!$H$11+СВЦЭМ!$D$10+'СЕТ СН'!$H$5-'СЕТ СН'!$H$21</f>
        <v>4018.5373445699997</v>
      </c>
      <c r="F105" s="36">
        <f>SUMIFS(СВЦЭМ!$D$39:$D$782,СВЦЭМ!$A$39:$A$782,$A105,СВЦЭМ!$B$39:$B$782,F$83)+'СЕТ СН'!$H$11+СВЦЭМ!$D$10+'СЕТ СН'!$H$5-'СЕТ СН'!$H$21</f>
        <v>4026.2670482799999</v>
      </c>
      <c r="G105" s="36">
        <f>SUMIFS(СВЦЭМ!$D$39:$D$782,СВЦЭМ!$A$39:$A$782,$A105,СВЦЭМ!$B$39:$B$782,G$83)+'СЕТ СН'!$H$11+СВЦЭМ!$D$10+'СЕТ СН'!$H$5-'СЕТ СН'!$H$21</f>
        <v>4030.5310632599999</v>
      </c>
      <c r="H105" s="36">
        <f>SUMIFS(СВЦЭМ!$D$39:$D$782,СВЦЭМ!$A$39:$A$782,$A105,СВЦЭМ!$B$39:$B$782,H$83)+'СЕТ СН'!$H$11+СВЦЭМ!$D$10+'СЕТ СН'!$H$5-'СЕТ СН'!$H$21</f>
        <v>3991.14876964</v>
      </c>
      <c r="I105" s="36">
        <f>SUMIFS(СВЦЭМ!$D$39:$D$782,СВЦЭМ!$A$39:$A$782,$A105,СВЦЭМ!$B$39:$B$782,I$83)+'СЕТ СН'!$H$11+СВЦЭМ!$D$10+'СЕТ СН'!$H$5-'СЕТ СН'!$H$21</f>
        <v>3949.8443008499999</v>
      </c>
      <c r="J105" s="36">
        <f>SUMIFS(СВЦЭМ!$D$39:$D$782,СВЦЭМ!$A$39:$A$782,$A105,СВЦЭМ!$B$39:$B$782,J$83)+'СЕТ СН'!$H$11+СВЦЭМ!$D$10+'СЕТ СН'!$H$5-'СЕТ СН'!$H$21</f>
        <v>3917.0276436100003</v>
      </c>
      <c r="K105" s="36">
        <f>SUMIFS(СВЦЭМ!$D$39:$D$782,СВЦЭМ!$A$39:$A$782,$A105,СВЦЭМ!$B$39:$B$782,K$83)+'СЕТ СН'!$H$11+СВЦЭМ!$D$10+'СЕТ СН'!$H$5-'СЕТ СН'!$H$21</f>
        <v>3898.5883725900003</v>
      </c>
      <c r="L105" s="36">
        <f>SUMIFS(СВЦЭМ!$D$39:$D$782,СВЦЭМ!$A$39:$A$782,$A105,СВЦЭМ!$B$39:$B$782,L$83)+'СЕТ СН'!$H$11+СВЦЭМ!$D$10+'СЕТ СН'!$H$5-'СЕТ СН'!$H$21</f>
        <v>3894.3584353300002</v>
      </c>
      <c r="M105" s="36">
        <f>SUMIFS(СВЦЭМ!$D$39:$D$782,СВЦЭМ!$A$39:$A$782,$A105,СВЦЭМ!$B$39:$B$782,M$83)+'СЕТ СН'!$H$11+СВЦЭМ!$D$10+'СЕТ СН'!$H$5-'СЕТ СН'!$H$21</f>
        <v>3903.1247010400002</v>
      </c>
      <c r="N105" s="36">
        <f>SUMIFS(СВЦЭМ!$D$39:$D$782,СВЦЭМ!$A$39:$A$782,$A105,СВЦЭМ!$B$39:$B$782,N$83)+'СЕТ СН'!$H$11+СВЦЭМ!$D$10+'СЕТ СН'!$H$5-'СЕТ СН'!$H$21</f>
        <v>3917.6634778600001</v>
      </c>
      <c r="O105" s="36">
        <f>SUMIFS(СВЦЭМ!$D$39:$D$782,СВЦЭМ!$A$39:$A$782,$A105,СВЦЭМ!$B$39:$B$782,O$83)+'СЕТ СН'!$H$11+СВЦЭМ!$D$10+'СЕТ СН'!$H$5-'СЕТ СН'!$H$21</f>
        <v>3929.0911300299999</v>
      </c>
      <c r="P105" s="36">
        <f>SUMIFS(СВЦЭМ!$D$39:$D$782,СВЦЭМ!$A$39:$A$782,$A105,СВЦЭМ!$B$39:$B$782,P$83)+'СЕТ СН'!$H$11+СВЦЭМ!$D$10+'СЕТ СН'!$H$5-'СЕТ СН'!$H$21</f>
        <v>3926.8632500499998</v>
      </c>
      <c r="Q105" s="36">
        <f>SUMIFS(СВЦЭМ!$D$39:$D$782,СВЦЭМ!$A$39:$A$782,$A105,СВЦЭМ!$B$39:$B$782,Q$83)+'СЕТ СН'!$H$11+СВЦЭМ!$D$10+'СЕТ СН'!$H$5-'СЕТ СН'!$H$21</f>
        <v>3923.9008867299999</v>
      </c>
      <c r="R105" s="36">
        <f>SUMIFS(СВЦЭМ!$D$39:$D$782,СВЦЭМ!$A$39:$A$782,$A105,СВЦЭМ!$B$39:$B$782,R$83)+'СЕТ СН'!$H$11+СВЦЭМ!$D$10+'СЕТ СН'!$H$5-'СЕТ СН'!$H$21</f>
        <v>3937.1411182699999</v>
      </c>
      <c r="S105" s="36">
        <f>SUMIFS(СВЦЭМ!$D$39:$D$782,СВЦЭМ!$A$39:$A$782,$A105,СВЦЭМ!$B$39:$B$782,S$83)+'СЕТ СН'!$H$11+СВЦЭМ!$D$10+'СЕТ СН'!$H$5-'СЕТ СН'!$H$21</f>
        <v>3935.7562395200002</v>
      </c>
      <c r="T105" s="36">
        <f>SUMIFS(СВЦЭМ!$D$39:$D$782,СВЦЭМ!$A$39:$A$782,$A105,СВЦЭМ!$B$39:$B$782,T$83)+'СЕТ СН'!$H$11+СВЦЭМ!$D$10+'СЕТ СН'!$H$5-'СЕТ СН'!$H$21</f>
        <v>3934.2474176300002</v>
      </c>
      <c r="U105" s="36">
        <f>SUMIFS(СВЦЭМ!$D$39:$D$782,СВЦЭМ!$A$39:$A$782,$A105,СВЦЭМ!$B$39:$B$782,U$83)+'СЕТ СН'!$H$11+СВЦЭМ!$D$10+'СЕТ СН'!$H$5-'СЕТ СН'!$H$21</f>
        <v>3917.5273710800002</v>
      </c>
      <c r="V105" s="36">
        <f>SUMIFS(СВЦЭМ!$D$39:$D$782,СВЦЭМ!$A$39:$A$782,$A105,СВЦЭМ!$B$39:$B$782,V$83)+'СЕТ СН'!$H$11+СВЦЭМ!$D$10+'СЕТ СН'!$H$5-'СЕТ СН'!$H$21</f>
        <v>3906.5420894500003</v>
      </c>
      <c r="W105" s="36">
        <f>SUMIFS(СВЦЭМ!$D$39:$D$782,СВЦЭМ!$A$39:$A$782,$A105,СВЦЭМ!$B$39:$B$782,W$83)+'СЕТ СН'!$H$11+СВЦЭМ!$D$10+'СЕТ СН'!$H$5-'СЕТ СН'!$H$21</f>
        <v>3905.3436789799998</v>
      </c>
      <c r="X105" s="36">
        <f>SUMIFS(СВЦЭМ!$D$39:$D$782,СВЦЭМ!$A$39:$A$782,$A105,СВЦЭМ!$B$39:$B$782,X$83)+'СЕТ СН'!$H$11+СВЦЭМ!$D$10+'СЕТ СН'!$H$5-'СЕТ СН'!$H$21</f>
        <v>3914.4803205099997</v>
      </c>
      <c r="Y105" s="36">
        <f>SUMIFS(СВЦЭМ!$D$39:$D$782,СВЦЭМ!$A$39:$A$782,$A105,СВЦЭМ!$B$39:$B$782,Y$83)+'СЕТ СН'!$H$11+СВЦЭМ!$D$10+'СЕТ СН'!$H$5-'СЕТ СН'!$H$21</f>
        <v>3946.8079735000001</v>
      </c>
    </row>
    <row r="106" spans="1:25" ht="15.75" x14ac:dyDescent="0.2">
      <c r="A106" s="35">
        <f t="shared" si="2"/>
        <v>44674</v>
      </c>
      <c r="B106" s="36">
        <f>SUMIFS(СВЦЭМ!$D$39:$D$782,СВЦЭМ!$A$39:$A$782,$A106,СВЦЭМ!$B$39:$B$782,B$83)+'СЕТ СН'!$H$11+СВЦЭМ!$D$10+'СЕТ СН'!$H$5-'СЕТ СН'!$H$21</f>
        <v>3917.57923562</v>
      </c>
      <c r="C106" s="36">
        <f>SUMIFS(СВЦЭМ!$D$39:$D$782,СВЦЭМ!$A$39:$A$782,$A106,СВЦЭМ!$B$39:$B$782,C$83)+'СЕТ СН'!$H$11+СВЦЭМ!$D$10+'СЕТ СН'!$H$5-'СЕТ СН'!$H$21</f>
        <v>3931.6820126499997</v>
      </c>
      <c r="D106" s="36">
        <f>SUMIFS(СВЦЭМ!$D$39:$D$782,СВЦЭМ!$A$39:$A$782,$A106,СВЦЭМ!$B$39:$B$782,D$83)+'СЕТ СН'!$H$11+СВЦЭМ!$D$10+'СЕТ СН'!$H$5-'СЕТ СН'!$H$21</f>
        <v>3954.2242514999998</v>
      </c>
      <c r="E106" s="36">
        <f>SUMIFS(СВЦЭМ!$D$39:$D$782,СВЦЭМ!$A$39:$A$782,$A106,СВЦЭМ!$B$39:$B$782,E$83)+'СЕТ СН'!$H$11+СВЦЭМ!$D$10+'СЕТ СН'!$H$5-'СЕТ СН'!$H$21</f>
        <v>3965.3961184899999</v>
      </c>
      <c r="F106" s="36">
        <f>SUMIFS(СВЦЭМ!$D$39:$D$782,СВЦЭМ!$A$39:$A$782,$A106,СВЦЭМ!$B$39:$B$782,F$83)+'СЕТ СН'!$H$11+СВЦЭМ!$D$10+'СЕТ СН'!$H$5-'СЕТ СН'!$H$21</f>
        <v>3973.0349223200001</v>
      </c>
      <c r="G106" s="36">
        <f>SUMIFS(СВЦЭМ!$D$39:$D$782,СВЦЭМ!$A$39:$A$782,$A106,СВЦЭМ!$B$39:$B$782,G$83)+'СЕТ СН'!$H$11+СВЦЭМ!$D$10+'СЕТ СН'!$H$5-'СЕТ СН'!$H$21</f>
        <v>3996.9772047400002</v>
      </c>
      <c r="H106" s="36">
        <f>SUMIFS(СВЦЭМ!$D$39:$D$782,СВЦЭМ!$A$39:$A$782,$A106,СВЦЭМ!$B$39:$B$782,H$83)+'СЕТ СН'!$H$11+СВЦЭМ!$D$10+'СЕТ СН'!$H$5-'СЕТ СН'!$H$21</f>
        <v>3973.6274531700001</v>
      </c>
      <c r="I106" s="36">
        <f>SUMIFS(СВЦЭМ!$D$39:$D$782,СВЦЭМ!$A$39:$A$782,$A106,СВЦЭМ!$B$39:$B$782,I$83)+'СЕТ СН'!$H$11+СВЦЭМ!$D$10+'СЕТ СН'!$H$5-'СЕТ СН'!$H$21</f>
        <v>3977.4515704</v>
      </c>
      <c r="J106" s="36">
        <f>SUMIFS(СВЦЭМ!$D$39:$D$782,СВЦЭМ!$A$39:$A$782,$A106,СВЦЭМ!$B$39:$B$782,J$83)+'СЕТ СН'!$H$11+СВЦЭМ!$D$10+'СЕТ СН'!$H$5-'СЕТ СН'!$H$21</f>
        <v>3935.37489912</v>
      </c>
      <c r="K106" s="36">
        <f>SUMIFS(СВЦЭМ!$D$39:$D$782,СВЦЭМ!$A$39:$A$782,$A106,СВЦЭМ!$B$39:$B$782,K$83)+'СЕТ СН'!$H$11+СВЦЭМ!$D$10+'СЕТ СН'!$H$5-'СЕТ СН'!$H$21</f>
        <v>3897.0441984600002</v>
      </c>
      <c r="L106" s="36">
        <f>SUMIFS(СВЦЭМ!$D$39:$D$782,СВЦЭМ!$A$39:$A$782,$A106,СВЦЭМ!$B$39:$B$782,L$83)+'СЕТ СН'!$H$11+СВЦЭМ!$D$10+'СЕТ СН'!$H$5-'СЕТ СН'!$H$21</f>
        <v>3884.6271477300002</v>
      </c>
      <c r="M106" s="36">
        <f>SUMIFS(СВЦЭМ!$D$39:$D$782,СВЦЭМ!$A$39:$A$782,$A106,СВЦЭМ!$B$39:$B$782,M$83)+'СЕТ СН'!$H$11+СВЦЭМ!$D$10+'СЕТ СН'!$H$5-'СЕТ СН'!$H$21</f>
        <v>3878.28701073</v>
      </c>
      <c r="N106" s="36">
        <f>SUMIFS(СВЦЭМ!$D$39:$D$782,СВЦЭМ!$A$39:$A$782,$A106,СВЦЭМ!$B$39:$B$782,N$83)+'СЕТ СН'!$H$11+СВЦЭМ!$D$10+'СЕТ СН'!$H$5-'СЕТ СН'!$H$21</f>
        <v>3891.6413696</v>
      </c>
      <c r="O106" s="36">
        <f>SUMIFS(СВЦЭМ!$D$39:$D$782,СВЦЭМ!$A$39:$A$782,$A106,СВЦЭМ!$B$39:$B$782,O$83)+'СЕТ СН'!$H$11+СВЦЭМ!$D$10+'СЕТ СН'!$H$5-'СЕТ СН'!$H$21</f>
        <v>3901.93542149</v>
      </c>
      <c r="P106" s="36">
        <f>SUMIFS(СВЦЭМ!$D$39:$D$782,СВЦЭМ!$A$39:$A$782,$A106,СВЦЭМ!$B$39:$B$782,P$83)+'СЕТ СН'!$H$11+СВЦЭМ!$D$10+'СЕТ СН'!$H$5-'СЕТ СН'!$H$21</f>
        <v>3917.2700845199997</v>
      </c>
      <c r="Q106" s="36">
        <f>SUMIFS(СВЦЭМ!$D$39:$D$782,СВЦЭМ!$A$39:$A$782,$A106,СВЦЭМ!$B$39:$B$782,Q$83)+'СЕТ СН'!$H$11+СВЦЭМ!$D$10+'СЕТ СН'!$H$5-'СЕТ СН'!$H$21</f>
        <v>3931.3894473600003</v>
      </c>
      <c r="R106" s="36">
        <f>SUMIFS(СВЦЭМ!$D$39:$D$782,СВЦЭМ!$A$39:$A$782,$A106,СВЦЭМ!$B$39:$B$782,R$83)+'СЕТ СН'!$H$11+СВЦЭМ!$D$10+'СЕТ СН'!$H$5-'СЕТ СН'!$H$21</f>
        <v>3932.8809493500003</v>
      </c>
      <c r="S106" s="36">
        <f>SUMIFS(СВЦЭМ!$D$39:$D$782,СВЦЭМ!$A$39:$A$782,$A106,СВЦЭМ!$B$39:$B$782,S$83)+'СЕТ СН'!$H$11+СВЦЭМ!$D$10+'СЕТ СН'!$H$5-'СЕТ СН'!$H$21</f>
        <v>3932.9457433999996</v>
      </c>
      <c r="T106" s="36">
        <f>SUMIFS(СВЦЭМ!$D$39:$D$782,СВЦЭМ!$A$39:$A$782,$A106,СВЦЭМ!$B$39:$B$782,T$83)+'СЕТ СН'!$H$11+СВЦЭМ!$D$10+'СЕТ СН'!$H$5-'СЕТ СН'!$H$21</f>
        <v>3910.06506498</v>
      </c>
      <c r="U106" s="36">
        <f>SUMIFS(СВЦЭМ!$D$39:$D$782,СВЦЭМ!$A$39:$A$782,$A106,СВЦЭМ!$B$39:$B$782,U$83)+'СЕТ СН'!$H$11+СВЦЭМ!$D$10+'СЕТ СН'!$H$5-'СЕТ СН'!$H$21</f>
        <v>3900.5636335500003</v>
      </c>
      <c r="V106" s="36">
        <f>SUMIFS(СВЦЭМ!$D$39:$D$782,СВЦЭМ!$A$39:$A$782,$A106,СВЦЭМ!$B$39:$B$782,V$83)+'СЕТ СН'!$H$11+СВЦЭМ!$D$10+'СЕТ СН'!$H$5-'СЕТ СН'!$H$21</f>
        <v>3880.5209631799999</v>
      </c>
      <c r="W106" s="36">
        <f>SUMIFS(СВЦЭМ!$D$39:$D$782,СВЦЭМ!$A$39:$A$782,$A106,СВЦЭМ!$B$39:$B$782,W$83)+'СЕТ СН'!$H$11+СВЦЭМ!$D$10+'СЕТ СН'!$H$5-'СЕТ СН'!$H$21</f>
        <v>3869.3506481899999</v>
      </c>
      <c r="X106" s="36">
        <f>SUMIFS(СВЦЭМ!$D$39:$D$782,СВЦЭМ!$A$39:$A$782,$A106,СВЦЭМ!$B$39:$B$782,X$83)+'СЕТ СН'!$H$11+СВЦЭМ!$D$10+'СЕТ СН'!$H$5-'СЕТ СН'!$H$21</f>
        <v>3895.9149465299997</v>
      </c>
      <c r="Y106" s="36">
        <f>SUMIFS(СВЦЭМ!$D$39:$D$782,СВЦЭМ!$A$39:$A$782,$A106,СВЦЭМ!$B$39:$B$782,Y$83)+'СЕТ СН'!$H$11+СВЦЭМ!$D$10+'СЕТ СН'!$H$5-'СЕТ СН'!$H$21</f>
        <v>3921.0597827700003</v>
      </c>
    </row>
    <row r="107" spans="1:25" ht="15.75" x14ac:dyDescent="0.2">
      <c r="A107" s="35">
        <f t="shared" si="2"/>
        <v>44675</v>
      </c>
      <c r="B107" s="36">
        <f>SUMIFS(СВЦЭМ!$D$39:$D$782,СВЦЭМ!$A$39:$A$782,$A107,СВЦЭМ!$B$39:$B$782,B$83)+'СЕТ СН'!$H$11+СВЦЭМ!$D$10+'СЕТ СН'!$H$5-'СЕТ СН'!$H$21</f>
        <v>3973.31494084</v>
      </c>
      <c r="C107" s="36">
        <f>SUMIFS(СВЦЭМ!$D$39:$D$782,СВЦЭМ!$A$39:$A$782,$A107,СВЦЭМ!$B$39:$B$782,C$83)+'СЕТ СН'!$H$11+СВЦЭМ!$D$10+'СЕТ СН'!$H$5-'СЕТ СН'!$H$21</f>
        <v>3983.0313786699999</v>
      </c>
      <c r="D107" s="36">
        <f>SUMIFS(СВЦЭМ!$D$39:$D$782,СВЦЭМ!$A$39:$A$782,$A107,СВЦЭМ!$B$39:$B$782,D$83)+'СЕТ СН'!$H$11+СВЦЭМ!$D$10+'СЕТ СН'!$H$5-'СЕТ СН'!$H$21</f>
        <v>4003.2389006200001</v>
      </c>
      <c r="E107" s="36">
        <f>SUMIFS(СВЦЭМ!$D$39:$D$782,СВЦЭМ!$A$39:$A$782,$A107,СВЦЭМ!$B$39:$B$782,E$83)+'СЕТ СН'!$H$11+СВЦЭМ!$D$10+'СЕТ СН'!$H$5-'СЕТ СН'!$H$21</f>
        <v>4016.1480120699998</v>
      </c>
      <c r="F107" s="36">
        <f>SUMIFS(СВЦЭМ!$D$39:$D$782,СВЦЭМ!$A$39:$A$782,$A107,СВЦЭМ!$B$39:$B$782,F$83)+'СЕТ СН'!$H$11+СВЦЭМ!$D$10+'СЕТ СН'!$H$5-'СЕТ СН'!$H$21</f>
        <v>4022.3342167000001</v>
      </c>
      <c r="G107" s="36">
        <f>SUMIFS(СВЦЭМ!$D$39:$D$782,СВЦЭМ!$A$39:$A$782,$A107,СВЦЭМ!$B$39:$B$782,G$83)+'СЕТ СН'!$H$11+СВЦЭМ!$D$10+'СЕТ СН'!$H$5-'СЕТ СН'!$H$21</f>
        <v>4029.1320238799999</v>
      </c>
      <c r="H107" s="36">
        <f>SUMIFS(СВЦЭМ!$D$39:$D$782,СВЦЭМ!$A$39:$A$782,$A107,СВЦЭМ!$B$39:$B$782,H$83)+'СЕТ СН'!$H$11+СВЦЭМ!$D$10+'СЕТ СН'!$H$5-'СЕТ СН'!$H$21</f>
        <v>4051.2836452199999</v>
      </c>
      <c r="I107" s="36">
        <f>SUMIFS(СВЦЭМ!$D$39:$D$782,СВЦЭМ!$A$39:$A$782,$A107,СВЦЭМ!$B$39:$B$782,I$83)+'СЕТ СН'!$H$11+СВЦЭМ!$D$10+'СЕТ СН'!$H$5-'СЕТ СН'!$H$21</f>
        <v>4055.3662592800001</v>
      </c>
      <c r="J107" s="36">
        <f>SUMIFS(СВЦЭМ!$D$39:$D$782,СВЦЭМ!$A$39:$A$782,$A107,СВЦЭМ!$B$39:$B$782,J$83)+'СЕТ СН'!$H$11+СВЦЭМ!$D$10+'СЕТ СН'!$H$5-'СЕТ СН'!$H$21</f>
        <v>4004.0174738999999</v>
      </c>
      <c r="K107" s="36">
        <f>SUMIFS(СВЦЭМ!$D$39:$D$782,СВЦЭМ!$A$39:$A$782,$A107,СВЦЭМ!$B$39:$B$782,K$83)+'СЕТ СН'!$H$11+СВЦЭМ!$D$10+'СЕТ СН'!$H$5-'СЕТ СН'!$H$21</f>
        <v>3959.67680939</v>
      </c>
      <c r="L107" s="36">
        <f>SUMIFS(СВЦЭМ!$D$39:$D$782,СВЦЭМ!$A$39:$A$782,$A107,СВЦЭМ!$B$39:$B$782,L$83)+'СЕТ СН'!$H$11+СВЦЭМ!$D$10+'СЕТ СН'!$H$5-'СЕТ СН'!$H$21</f>
        <v>3934.0227086699997</v>
      </c>
      <c r="M107" s="36">
        <f>SUMIFS(СВЦЭМ!$D$39:$D$782,СВЦЭМ!$A$39:$A$782,$A107,СВЦЭМ!$B$39:$B$782,M$83)+'СЕТ СН'!$H$11+СВЦЭМ!$D$10+'СЕТ СН'!$H$5-'СЕТ СН'!$H$21</f>
        <v>3929.3115268399997</v>
      </c>
      <c r="N107" s="36">
        <f>SUMIFS(СВЦЭМ!$D$39:$D$782,СВЦЭМ!$A$39:$A$782,$A107,СВЦЭМ!$B$39:$B$782,N$83)+'СЕТ СН'!$H$11+СВЦЭМ!$D$10+'СЕТ СН'!$H$5-'СЕТ СН'!$H$21</f>
        <v>3934.7285528000002</v>
      </c>
      <c r="O107" s="36">
        <f>SUMIFS(СВЦЭМ!$D$39:$D$782,СВЦЭМ!$A$39:$A$782,$A107,СВЦЭМ!$B$39:$B$782,O$83)+'СЕТ СН'!$H$11+СВЦЭМ!$D$10+'СЕТ СН'!$H$5-'СЕТ СН'!$H$21</f>
        <v>3942.7307446300001</v>
      </c>
      <c r="P107" s="36">
        <f>SUMIFS(СВЦЭМ!$D$39:$D$782,СВЦЭМ!$A$39:$A$782,$A107,СВЦЭМ!$B$39:$B$782,P$83)+'СЕТ СН'!$H$11+СВЦЭМ!$D$10+'СЕТ СН'!$H$5-'СЕТ СН'!$H$21</f>
        <v>3954.2944954300001</v>
      </c>
      <c r="Q107" s="36">
        <f>SUMIFS(СВЦЭМ!$D$39:$D$782,СВЦЭМ!$A$39:$A$782,$A107,СВЦЭМ!$B$39:$B$782,Q$83)+'СЕТ СН'!$H$11+СВЦЭМ!$D$10+'СЕТ СН'!$H$5-'СЕТ СН'!$H$21</f>
        <v>3960.8184887500001</v>
      </c>
      <c r="R107" s="36">
        <f>SUMIFS(СВЦЭМ!$D$39:$D$782,СВЦЭМ!$A$39:$A$782,$A107,СВЦЭМ!$B$39:$B$782,R$83)+'СЕТ СН'!$H$11+СВЦЭМ!$D$10+'СЕТ СН'!$H$5-'СЕТ СН'!$H$21</f>
        <v>3963.4171681999997</v>
      </c>
      <c r="S107" s="36">
        <f>SUMIFS(СВЦЭМ!$D$39:$D$782,СВЦЭМ!$A$39:$A$782,$A107,СВЦЭМ!$B$39:$B$782,S$83)+'СЕТ СН'!$H$11+СВЦЭМ!$D$10+'СЕТ СН'!$H$5-'СЕТ СН'!$H$21</f>
        <v>3950.3684438</v>
      </c>
      <c r="T107" s="36">
        <f>SUMIFS(СВЦЭМ!$D$39:$D$782,СВЦЭМ!$A$39:$A$782,$A107,СВЦЭМ!$B$39:$B$782,T$83)+'СЕТ СН'!$H$11+СВЦЭМ!$D$10+'СЕТ СН'!$H$5-'СЕТ СН'!$H$21</f>
        <v>3934.24939649</v>
      </c>
      <c r="U107" s="36">
        <f>SUMIFS(СВЦЭМ!$D$39:$D$782,СВЦЭМ!$A$39:$A$782,$A107,СВЦЭМ!$B$39:$B$782,U$83)+'СЕТ СН'!$H$11+СВЦЭМ!$D$10+'СЕТ СН'!$H$5-'СЕТ СН'!$H$21</f>
        <v>3933.2062038599997</v>
      </c>
      <c r="V107" s="36">
        <f>SUMIFS(СВЦЭМ!$D$39:$D$782,СВЦЭМ!$A$39:$A$782,$A107,СВЦЭМ!$B$39:$B$782,V$83)+'СЕТ СН'!$H$11+СВЦЭМ!$D$10+'СЕТ СН'!$H$5-'СЕТ СН'!$H$21</f>
        <v>3904.8223406899997</v>
      </c>
      <c r="W107" s="36">
        <f>SUMIFS(СВЦЭМ!$D$39:$D$782,СВЦЭМ!$A$39:$A$782,$A107,СВЦЭМ!$B$39:$B$782,W$83)+'СЕТ СН'!$H$11+СВЦЭМ!$D$10+'СЕТ СН'!$H$5-'СЕТ СН'!$H$21</f>
        <v>3903.3344797399996</v>
      </c>
      <c r="X107" s="36">
        <f>SUMIFS(СВЦЭМ!$D$39:$D$782,СВЦЭМ!$A$39:$A$782,$A107,СВЦЭМ!$B$39:$B$782,X$83)+'СЕТ СН'!$H$11+СВЦЭМ!$D$10+'СЕТ СН'!$H$5-'СЕТ СН'!$H$21</f>
        <v>3933.7913819099999</v>
      </c>
      <c r="Y107" s="36">
        <f>SUMIFS(СВЦЭМ!$D$39:$D$782,СВЦЭМ!$A$39:$A$782,$A107,СВЦЭМ!$B$39:$B$782,Y$83)+'СЕТ СН'!$H$11+СВЦЭМ!$D$10+'СЕТ СН'!$H$5-'СЕТ СН'!$H$21</f>
        <v>3966.1090991700003</v>
      </c>
    </row>
    <row r="108" spans="1:25" ht="15.75" x14ac:dyDescent="0.2">
      <c r="A108" s="35">
        <f t="shared" si="2"/>
        <v>44676</v>
      </c>
      <c r="B108" s="36">
        <f>SUMIFS(СВЦЭМ!$D$39:$D$782,СВЦЭМ!$A$39:$A$782,$A108,СВЦЭМ!$B$39:$B$782,B$83)+'СЕТ СН'!$H$11+СВЦЭМ!$D$10+'СЕТ СН'!$H$5-'СЕТ СН'!$H$21</f>
        <v>4082.3069317600002</v>
      </c>
      <c r="C108" s="36">
        <f>SUMIFS(СВЦЭМ!$D$39:$D$782,СВЦЭМ!$A$39:$A$782,$A108,СВЦЭМ!$B$39:$B$782,C$83)+'СЕТ СН'!$H$11+СВЦЭМ!$D$10+'СЕТ СН'!$H$5-'СЕТ СН'!$H$21</f>
        <v>4085.8359265600002</v>
      </c>
      <c r="D108" s="36">
        <f>SUMIFS(СВЦЭМ!$D$39:$D$782,СВЦЭМ!$A$39:$A$782,$A108,СВЦЭМ!$B$39:$B$782,D$83)+'СЕТ СН'!$H$11+СВЦЭМ!$D$10+'СЕТ СН'!$H$5-'СЕТ СН'!$H$21</f>
        <v>4111.46409881</v>
      </c>
      <c r="E108" s="36">
        <f>SUMIFS(СВЦЭМ!$D$39:$D$782,СВЦЭМ!$A$39:$A$782,$A108,СВЦЭМ!$B$39:$B$782,E$83)+'СЕТ СН'!$H$11+СВЦЭМ!$D$10+'СЕТ СН'!$H$5-'СЕТ СН'!$H$21</f>
        <v>4149.4576773299996</v>
      </c>
      <c r="F108" s="36">
        <f>SUMIFS(СВЦЭМ!$D$39:$D$782,СВЦЭМ!$A$39:$A$782,$A108,СВЦЭМ!$B$39:$B$782,F$83)+'СЕТ СН'!$H$11+СВЦЭМ!$D$10+'СЕТ СН'!$H$5-'СЕТ СН'!$H$21</f>
        <v>4142.4768639100002</v>
      </c>
      <c r="G108" s="36">
        <f>SUMIFS(СВЦЭМ!$D$39:$D$782,СВЦЭМ!$A$39:$A$782,$A108,СВЦЭМ!$B$39:$B$782,G$83)+'СЕТ СН'!$H$11+СВЦЭМ!$D$10+'СЕТ СН'!$H$5-'СЕТ СН'!$H$21</f>
        <v>4126.7120422600001</v>
      </c>
      <c r="H108" s="36">
        <f>SUMIFS(СВЦЭМ!$D$39:$D$782,СВЦЭМ!$A$39:$A$782,$A108,СВЦЭМ!$B$39:$B$782,H$83)+'СЕТ СН'!$H$11+СВЦЭМ!$D$10+'СЕТ СН'!$H$5-'СЕТ СН'!$H$21</f>
        <v>4059.7399785400003</v>
      </c>
      <c r="I108" s="36">
        <f>SUMIFS(СВЦЭМ!$D$39:$D$782,СВЦЭМ!$A$39:$A$782,$A108,СВЦЭМ!$B$39:$B$782,I$83)+'СЕТ СН'!$H$11+СВЦЭМ!$D$10+'СЕТ СН'!$H$5-'СЕТ СН'!$H$21</f>
        <v>4029.9324392799999</v>
      </c>
      <c r="J108" s="36">
        <f>SUMIFS(СВЦЭМ!$D$39:$D$782,СВЦЭМ!$A$39:$A$782,$A108,СВЦЭМ!$B$39:$B$782,J$83)+'СЕТ СН'!$H$11+СВЦЭМ!$D$10+'СЕТ СН'!$H$5-'СЕТ СН'!$H$21</f>
        <v>4000.2746597400001</v>
      </c>
      <c r="K108" s="36">
        <f>SUMIFS(СВЦЭМ!$D$39:$D$782,СВЦЭМ!$A$39:$A$782,$A108,СВЦЭМ!$B$39:$B$782,K$83)+'СЕТ СН'!$H$11+СВЦЭМ!$D$10+'СЕТ СН'!$H$5-'СЕТ СН'!$H$21</f>
        <v>3986.43753182</v>
      </c>
      <c r="L108" s="36">
        <f>SUMIFS(СВЦЭМ!$D$39:$D$782,СВЦЭМ!$A$39:$A$782,$A108,СВЦЭМ!$B$39:$B$782,L$83)+'СЕТ СН'!$H$11+СВЦЭМ!$D$10+'СЕТ СН'!$H$5-'СЕТ СН'!$H$21</f>
        <v>3975.0690162700002</v>
      </c>
      <c r="M108" s="36">
        <f>SUMIFS(СВЦЭМ!$D$39:$D$782,СВЦЭМ!$A$39:$A$782,$A108,СВЦЭМ!$B$39:$B$782,M$83)+'СЕТ СН'!$H$11+СВЦЭМ!$D$10+'СЕТ СН'!$H$5-'СЕТ СН'!$H$21</f>
        <v>3980.9147154000002</v>
      </c>
      <c r="N108" s="36">
        <f>SUMIFS(СВЦЭМ!$D$39:$D$782,СВЦЭМ!$A$39:$A$782,$A108,СВЦЭМ!$B$39:$B$782,N$83)+'СЕТ СН'!$H$11+СВЦЭМ!$D$10+'СЕТ СН'!$H$5-'СЕТ СН'!$H$21</f>
        <v>4002.3964747299997</v>
      </c>
      <c r="O108" s="36">
        <f>SUMIFS(СВЦЭМ!$D$39:$D$782,СВЦЭМ!$A$39:$A$782,$A108,СВЦЭМ!$B$39:$B$782,O$83)+'СЕТ СН'!$H$11+СВЦЭМ!$D$10+'СЕТ СН'!$H$5-'СЕТ СН'!$H$21</f>
        <v>4007.5826299199998</v>
      </c>
      <c r="P108" s="36">
        <f>SUMIFS(СВЦЭМ!$D$39:$D$782,СВЦЭМ!$A$39:$A$782,$A108,СВЦЭМ!$B$39:$B$782,P$83)+'СЕТ СН'!$H$11+СВЦЭМ!$D$10+'СЕТ СН'!$H$5-'СЕТ СН'!$H$21</f>
        <v>4018.5942912800001</v>
      </c>
      <c r="Q108" s="36">
        <f>SUMIFS(СВЦЭМ!$D$39:$D$782,СВЦЭМ!$A$39:$A$782,$A108,СВЦЭМ!$B$39:$B$782,Q$83)+'СЕТ СН'!$H$11+СВЦЭМ!$D$10+'СЕТ СН'!$H$5-'СЕТ СН'!$H$21</f>
        <v>4029.0696209600001</v>
      </c>
      <c r="R108" s="36">
        <f>SUMIFS(СВЦЭМ!$D$39:$D$782,СВЦЭМ!$A$39:$A$782,$A108,СВЦЭМ!$B$39:$B$782,R$83)+'СЕТ СН'!$H$11+СВЦЭМ!$D$10+'СЕТ СН'!$H$5-'СЕТ СН'!$H$21</f>
        <v>4031.9771880399999</v>
      </c>
      <c r="S108" s="36">
        <f>SUMIFS(СВЦЭМ!$D$39:$D$782,СВЦЭМ!$A$39:$A$782,$A108,СВЦЭМ!$B$39:$B$782,S$83)+'СЕТ СН'!$H$11+СВЦЭМ!$D$10+'СЕТ СН'!$H$5-'СЕТ СН'!$H$21</f>
        <v>4056.9298859700002</v>
      </c>
      <c r="T108" s="36">
        <f>SUMIFS(СВЦЭМ!$D$39:$D$782,СВЦЭМ!$A$39:$A$782,$A108,СВЦЭМ!$B$39:$B$782,T$83)+'СЕТ СН'!$H$11+СВЦЭМ!$D$10+'СЕТ СН'!$H$5-'СЕТ СН'!$H$21</f>
        <v>4022.7468056099997</v>
      </c>
      <c r="U108" s="36">
        <f>SUMIFS(СВЦЭМ!$D$39:$D$782,СВЦЭМ!$A$39:$A$782,$A108,СВЦЭМ!$B$39:$B$782,U$83)+'СЕТ СН'!$H$11+СВЦЭМ!$D$10+'СЕТ СН'!$H$5-'СЕТ СН'!$H$21</f>
        <v>3970.7622268699997</v>
      </c>
      <c r="V108" s="36">
        <f>SUMIFS(СВЦЭМ!$D$39:$D$782,СВЦЭМ!$A$39:$A$782,$A108,СВЦЭМ!$B$39:$B$782,V$83)+'СЕТ СН'!$H$11+СВЦЭМ!$D$10+'СЕТ СН'!$H$5-'СЕТ СН'!$H$21</f>
        <v>3965.6513210599996</v>
      </c>
      <c r="W108" s="36">
        <f>SUMIFS(СВЦЭМ!$D$39:$D$782,СВЦЭМ!$A$39:$A$782,$A108,СВЦЭМ!$B$39:$B$782,W$83)+'СЕТ СН'!$H$11+СВЦЭМ!$D$10+'СЕТ СН'!$H$5-'СЕТ СН'!$H$21</f>
        <v>3992.2574677699999</v>
      </c>
      <c r="X108" s="36">
        <f>SUMIFS(СВЦЭМ!$D$39:$D$782,СВЦЭМ!$A$39:$A$782,$A108,СВЦЭМ!$B$39:$B$782,X$83)+'СЕТ СН'!$H$11+СВЦЭМ!$D$10+'СЕТ СН'!$H$5-'СЕТ СН'!$H$21</f>
        <v>3994.60112381</v>
      </c>
      <c r="Y108" s="36">
        <f>SUMIFS(СВЦЭМ!$D$39:$D$782,СВЦЭМ!$A$39:$A$782,$A108,СВЦЭМ!$B$39:$B$782,Y$83)+'СЕТ СН'!$H$11+СВЦЭМ!$D$10+'СЕТ СН'!$H$5-'СЕТ СН'!$H$21</f>
        <v>4053.5352217499999</v>
      </c>
    </row>
    <row r="109" spans="1:25" ht="15.75" x14ac:dyDescent="0.2">
      <c r="A109" s="35">
        <f t="shared" si="2"/>
        <v>44677</v>
      </c>
      <c r="B109" s="36">
        <f>SUMIFS(СВЦЭМ!$D$39:$D$782,СВЦЭМ!$A$39:$A$782,$A109,СВЦЭМ!$B$39:$B$782,B$83)+'СЕТ СН'!$H$11+СВЦЭМ!$D$10+'СЕТ СН'!$H$5-'СЕТ СН'!$H$21</f>
        <v>4036.8396677299997</v>
      </c>
      <c r="C109" s="36">
        <f>SUMIFS(СВЦЭМ!$D$39:$D$782,СВЦЭМ!$A$39:$A$782,$A109,СВЦЭМ!$B$39:$B$782,C$83)+'СЕТ СН'!$H$11+СВЦЭМ!$D$10+'СЕТ СН'!$H$5-'СЕТ СН'!$H$21</f>
        <v>4056.9140586399999</v>
      </c>
      <c r="D109" s="36">
        <f>SUMIFS(СВЦЭМ!$D$39:$D$782,СВЦЭМ!$A$39:$A$782,$A109,СВЦЭМ!$B$39:$B$782,D$83)+'СЕТ СН'!$H$11+СВЦЭМ!$D$10+'СЕТ СН'!$H$5-'СЕТ СН'!$H$21</f>
        <v>4081.0643916399999</v>
      </c>
      <c r="E109" s="36">
        <f>SUMIFS(СВЦЭМ!$D$39:$D$782,СВЦЭМ!$A$39:$A$782,$A109,СВЦЭМ!$B$39:$B$782,E$83)+'СЕТ СН'!$H$11+СВЦЭМ!$D$10+'СЕТ СН'!$H$5-'СЕТ СН'!$H$21</f>
        <v>4146.5550017300002</v>
      </c>
      <c r="F109" s="36">
        <f>SUMIFS(СВЦЭМ!$D$39:$D$782,СВЦЭМ!$A$39:$A$782,$A109,СВЦЭМ!$B$39:$B$782,F$83)+'СЕТ СН'!$H$11+СВЦЭМ!$D$10+'СЕТ СН'!$H$5-'СЕТ СН'!$H$21</f>
        <v>4148.0796887199995</v>
      </c>
      <c r="G109" s="36">
        <f>SUMIFS(СВЦЭМ!$D$39:$D$782,СВЦЭМ!$A$39:$A$782,$A109,СВЦЭМ!$B$39:$B$782,G$83)+'СЕТ СН'!$H$11+СВЦЭМ!$D$10+'СЕТ СН'!$H$5-'СЕТ СН'!$H$21</f>
        <v>4165.0611217099995</v>
      </c>
      <c r="H109" s="36">
        <f>SUMIFS(СВЦЭМ!$D$39:$D$782,СВЦЭМ!$A$39:$A$782,$A109,СВЦЭМ!$B$39:$B$782,H$83)+'СЕТ СН'!$H$11+СВЦЭМ!$D$10+'СЕТ СН'!$H$5-'СЕТ СН'!$H$21</f>
        <v>4111.8887890999995</v>
      </c>
      <c r="I109" s="36">
        <f>SUMIFS(СВЦЭМ!$D$39:$D$782,СВЦЭМ!$A$39:$A$782,$A109,СВЦЭМ!$B$39:$B$782,I$83)+'СЕТ СН'!$H$11+СВЦЭМ!$D$10+'СЕТ СН'!$H$5-'СЕТ СН'!$H$21</f>
        <v>4066.7146751700002</v>
      </c>
      <c r="J109" s="36">
        <f>SUMIFS(СВЦЭМ!$D$39:$D$782,СВЦЭМ!$A$39:$A$782,$A109,СВЦЭМ!$B$39:$B$782,J$83)+'СЕТ СН'!$H$11+СВЦЭМ!$D$10+'СЕТ СН'!$H$5-'СЕТ СН'!$H$21</f>
        <v>4006.6734913199998</v>
      </c>
      <c r="K109" s="36">
        <f>SUMIFS(СВЦЭМ!$D$39:$D$782,СВЦЭМ!$A$39:$A$782,$A109,СВЦЭМ!$B$39:$B$782,K$83)+'СЕТ СН'!$H$11+СВЦЭМ!$D$10+'СЕТ СН'!$H$5-'СЕТ СН'!$H$21</f>
        <v>3954.5335373899998</v>
      </c>
      <c r="L109" s="36">
        <f>SUMIFS(СВЦЭМ!$D$39:$D$782,СВЦЭМ!$A$39:$A$782,$A109,СВЦЭМ!$B$39:$B$782,L$83)+'СЕТ СН'!$H$11+СВЦЭМ!$D$10+'СЕТ СН'!$H$5-'СЕТ СН'!$H$21</f>
        <v>3950.4548782699999</v>
      </c>
      <c r="M109" s="36">
        <f>SUMIFS(СВЦЭМ!$D$39:$D$782,СВЦЭМ!$A$39:$A$782,$A109,СВЦЭМ!$B$39:$B$782,M$83)+'СЕТ СН'!$H$11+СВЦЭМ!$D$10+'СЕТ СН'!$H$5-'СЕТ СН'!$H$21</f>
        <v>3946.04983954</v>
      </c>
      <c r="N109" s="36">
        <f>SUMIFS(СВЦЭМ!$D$39:$D$782,СВЦЭМ!$A$39:$A$782,$A109,СВЦЭМ!$B$39:$B$782,N$83)+'СЕТ СН'!$H$11+СВЦЭМ!$D$10+'СЕТ СН'!$H$5-'СЕТ СН'!$H$21</f>
        <v>3948.13936319</v>
      </c>
      <c r="O109" s="36">
        <f>SUMIFS(СВЦЭМ!$D$39:$D$782,СВЦЭМ!$A$39:$A$782,$A109,СВЦЭМ!$B$39:$B$782,O$83)+'СЕТ СН'!$H$11+СВЦЭМ!$D$10+'СЕТ СН'!$H$5-'СЕТ СН'!$H$21</f>
        <v>3967.59445693</v>
      </c>
      <c r="P109" s="36">
        <f>SUMIFS(СВЦЭМ!$D$39:$D$782,СВЦЭМ!$A$39:$A$782,$A109,СВЦЭМ!$B$39:$B$782,P$83)+'СЕТ СН'!$H$11+СВЦЭМ!$D$10+'СЕТ СН'!$H$5-'СЕТ СН'!$H$21</f>
        <v>3971.5281158500002</v>
      </c>
      <c r="Q109" s="36">
        <f>SUMIFS(СВЦЭМ!$D$39:$D$782,СВЦЭМ!$A$39:$A$782,$A109,СВЦЭМ!$B$39:$B$782,Q$83)+'СЕТ СН'!$H$11+СВЦЭМ!$D$10+'СЕТ СН'!$H$5-'СЕТ СН'!$H$21</f>
        <v>3973.9017987799998</v>
      </c>
      <c r="R109" s="36">
        <f>SUMIFS(СВЦЭМ!$D$39:$D$782,СВЦЭМ!$A$39:$A$782,$A109,СВЦЭМ!$B$39:$B$782,R$83)+'СЕТ СН'!$H$11+СВЦЭМ!$D$10+'СЕТ СН'!$H$5-'СЕТ СН'!$H$21</f>
        <v>3955.5943886300001</v>
      </c>
      <c r="S109" s="36">
        <f>SUMIFS(СВЦЭМ!$D$39:$D$782,СВЦЭМ!$A$39:$A$782,$A109,СВЦЭМ!$B$39:$B$782,S$83)+'СЕТ СН'!$H$11+СВЦЭМ!$D$10+'СЕТ СН'!$H$5-'СЕТ СН'!$H$21</f>
        <v>3968.1466741300001</v>
      </c>
      <c r="T109" s="36">
        <f>SUMIFS(СВЦЭМ!$D$39:$D$782,СВЦЭМ!$A$39:$A$782,$A109,СВЦЭМ!$B$39:$B$782,T$83)+'СЕТ СН'!$H$11+СВЦЭМ!$D$10+'СЕТ СН'!$H$5-'СЕТ СН'!$H$21</f>
        <v>3932.5978683699996</v>
      </c>
      <c r="U109" s="36">
        <f>SUMIFS(СВЦЭМ!$D$39:$D$782,СВЦЭМ!$A$39:$A$782,$A109,СВЦЭМ!$B$39:$B$782,U$83)+'СЕТ СН'!$H$11+СВЦЭМ!$D$10+'СЕТ СН'!$H$5-'СЕТ СН'!$H$21</f>
        <v>3905.9091277400003</v>
      </c>
      <c r="V109" s="36">
        <f>SUMIFS(СВЦЭМ!$D$39:$D$782,СВЦЭМ!$A$39:$A$782,$A109,СВЦЭМ!$B$39:$B$782,V$83)+'СЕТ СН'!$H$11+СВЦЭМ!$D$10+'СЕТ СН'!$H$5-'СЕТ СН'!$H$21</f>
        <v>3880.42655603</v>
      </c>
      <c r="W109" s="36">
        <f>SUMIFS(СВЦЭМ!$D$39:$D$782,СВЦЭМ!$A$39:$A$782,$A109,СВЦЭМ!$B$39:$B$782,W$83)+'СЕТ СН'!$H$11+СВЦЭМ!$D$10+'СЕТ СН'!$H$5-'СЕТ СН'!$H$21</f>
        <v>3889.2615717500003</v>
      </c>
      <c r="X109" s="36">
        <f>SUMIFS(СВЦЭМ!$D$39:$D$782,СВЦЭМ!$A$39:$A$782,$A109,СВЦЭМ!$B$39:$B$782,X$83)+'СЕТ СН'!$H$11+СВЦЭМ!$D$10+'СЕТ СН'!$H$5-'СЕТ СН'!$H$21</f>
        <v>3934.8780062799997</v>
      </c>
      <c r="Y109" s="36">
        <f>SUMIFS(СВЦЭМ!$D$39:$D$782,СВЦЭМ!$A$39:$A$782,$A109,СВЦЭМ!$B$39:$B$782,Y$83)+'СЕТ СН'!$H$11+СВЦЭМ!$D$10+'СЕТ СН'!$H$5-'СЕТ СН'!$H$21</f>
        <v>3972.90062674</v>
      </c>
    </row>
    <row r="110" spans="1:25" ht="15.75" x14ac:dyDescent="0.2">
      <c r="A110" s="35">
        <f t="shared" si="2"/>
        <v>44678</v>
      </c>
      <c r="B110" s="36">
        <f>SUMIFS(СВЦЭМ!$D$39:$D$782,СВЦЭМ!$A$39:$A$782,$A110,СВЦЭМ!$B$39:$B$782,B$83)+'СЕТ СН'!$H$11+СВЦЭМ!$D$10+'СЕТ СН'!$H$5-'СЕТ СН'!$H$21</f>
        <v>4055.4687894899998</v>
      </c>
      <c r="C110" s="36">
        <f>SUMIFS(СВЦЭМ!$D$39:$D$782,СВЦЭМ!$A$39:$A$782,$A110,СВЦЭМ!$B$39:$B$782,C$83)+'СЕТ СН'!$H$11+СВЦЭМ!$D$10+'СЕТ СН'!$H$5-'СЕТ СН'!$H$21</f>
        <v>4068.0578552099996</v>
      </c>
      <c r="D110" s="36">
        <f>SUMIFS(СВЦЭМ!$D$39:$D$782,СВЦЭМ!$A$39:$A$782,$A110,СВЦЭМ!$B$39:$B$782,D$83)+'СЕТ СН'!$H$11+СВЦЭМ!$D$10+'СЕТ СН'!$H$5-'СЕТ СН'!$H$21</f>
        <v>4084.6762150499999</v>
      </c>
      <c r="E110" s="36">
        <f>SUMIFS(СВЦЭМ!$D$39:$D$782,СВЦЭМ!$A$39:$A$782,$A110,СВЦЭМ!$B$39:$B$782,E$83)+'СЕТ СН'!$H$11+СВЦЭМ!$D$10+'СЕТ СН'!$H$5-'СЕТ СН'!$H$21</f>
        <v>4143.3967835000003</v>
      </c>
      <c r="F110" s="36">
        <f>SUMIFS(СВЦЭМ!$D$39:$D$782,СВЦЭМ!$A$39:$A$782,$A110,СВЦЭМ!$B$39:$B$782,F$83)+'СЕТ СН'!$H$11+СВЦЭМ!$D$10+'СЕТ СН'!$H$5-'СЕТ СН'!$H$21</f>
        <v>4145.7863322499998</v>
      </c>
      <c r="G110" s="36">
        <f>SUMIFS(СВЦЭМ!$D$39:$D$782,СВЦЭМ!$A$39:$A$782,$A110,СВЦЭМ!$B$39:$B$782,G$83)+'СЕТ СН'!$H$11+СВЦЭМ!$D$10+'СЕТ СН'!$H$5-'СЕТ СН'!$H$21</f>
        <v>4136.6248123599999</v>
      </c>
      <c r="H110" s="36">
        <f>SUMIFS(СВЦЭМ!$D$39:$D$782,СВЦЭМ!$A$39:$A$782,$A110,СВЦЭМ!$B$39:$B$782,H$83)+'СЕТ СН'!$H$11+СВЦЭМ!$D$10+'СЕТ СН'!$H$5-'СЕТ СН'!$H$21</f>
        <v>4085.1512733199997</v>
      </c>
      <c r="I110" s="36">
        <f>SUMIFS(СВЦЭМ!$D$39:$D$782,СВЦЭМ!$A$39:$A$782,$A110,СВЦЭМ!$B$39:$B$782,I$83)+'СЕТ СН'!$H$11+СВЦЭМ!$D$10+'СЕТ СН'!$H$5-'СЕТ СН'!$H$21</f>
        <v>4058.14306928</v>
      </c>
      <c r="J110" s="36">
        <f>SUMIFS(СВЦЭМ!$D$39:$D$782,СВЦЭМ!$A$39:$A$782,$A110,СВЦЭМ!$B$39:$B$782,J$83)+'СЕТ СН'!$H$11+СВЦЭМ!$D$10+'СЕТ СН'!$H$5-'СЕТ СН'!$H$21</f>
        <v>4026.0960569099998</v>
      </c>
      <c r="K110" s="36">
        <f>SUMIFS(СВЦЭМ!$D$39:$D$782,СВЦЭМ!$A$39:$A$782,$A110,СВЦЭМ!$B$39:$B$782,K$83)+'СЕТ СН'!$H$11+СВЦЭМ!$D$10+'СЕТ СН'!$H$5-'СЕТ СН'!$H$21</f>
        <v>4011.24588425</v>
      </c>
      <c r="L110" s="36">
        <f>SUMIFS(СВЦЭМ!$D$39:$D$782,СВЦЭМ!$A$39:$A$782,$A110,СВЦЭМ!$B$39:$B$782,L$83)+'СЕТ СН'!$H$11+СВЦЭМ!$D$10+'СЕТ СН'!$H$5-'СЕТ СН'!$H$21</f>
        <v>4001.1936640499998</v>
      </c>
      <c r="M110" s="36">
        <f>SUMIFS(СВЦЭМ!$D$39:$D$782,СВЦЭМ!$A$39:$A$782,$A110,СВЦЭМ!$B$39:$B$782,M$83)+'СЕТ СН'!$H$11+СВЦЭМ!$D$10+'СЕТ СН'!$H$5-'СЕТ СН'!$H$21</f>
        <v>3996.0924971499999</v>
      </c>
      <c r="N110" s="36">
        <f>SUMIFS(СВЦЭМ!$D$39:$D$782,СВЦЭМ!$A$39:$A$782,$A110,СВЦЭМ!$B$39:$B$782,N$83)+'СЕТ СН'!$H$11+СВЦЭМ!$D$10+'СЕТ СН'!$H$5-'СЕТ СН'!$H$21</f>
        <v>4009.7609681899999</v>
      </c>
      <c r="O110" s="36">
        <f>SUMIFS(СВЦЭМ!$D$39:$D$782,СВЦЭМ!$A$39:$A$782,$A110,СВЦЭМ!$B$39:$B$782,O$83)+'СЕТ СН'!$H$11+СВЦЭМ!$D$10+'СЕТ СН'!$H$5-'СЕТ СН'!$H$21</f>
        <v>4034.5372055500002</v>
      </c>
      <c r="P110" s="36">
        <f>SUMIFS(СВЦЭМ!$D$39:$D$782,СВЦЭМ!$A$39:$A$782,$A110,СВЦЭМ!$B$39:$B$782,P$83)+'СЕТ СН'!$H$11+СВЦЭМ!$D$10+'СЕТ СН'!$H$5-'СЕТ СН'!$H$21</f>
        <v>4033.9650142</v>
      </c>
      <c r="Q110" s="36">
        <f>SUMIFS(СВЦЭМ!$D$39:$D$782,СВЦЭМ!$A$39:$A$782,$A110,СВЦЭМ!$B$39:$B$782,Q$83)+'СЕТ СН'!$H$11+СВЦЭМ!$D$10+'СЕТ СН'!$H$5-'СЕТ СН'!$H$21</f>
        <v>4031.2316772100003</v>
      </c>
      <c r="R110" s="36">
        <f>SUMIFS(СВЦЭМ!$D$39:$D$782,СВЦЭМ!$A$39:$A$782,$A110,СВЦЭМ!$B$39:$B$782,R$83)+'СЕТ СН'!$H$11+СВЦЭМ!$D$10+'СЕТ СН'!$H$5-'СЕТ СН'!$H$21</f>
        <v>4031.35888587</v>
      </c>
      <c r="S110" s="36">
        <f>SUMIFS(СВЦЭМ!$D$39:$D$782,СВЦЭМ!$A$39:$A$782,$A110,СВЦЭМ!$B$39:$B$782,S$83)+'СЕТ СН'!$H$11+СВЦЭМ!$D$10+'СЕТ СН'!$H$5-'СЕТ СН'!$H$21</f>
        <v>4027.1113815099998</v>
      </c>
      <c r="T110" s="36">
        <f>SUMIFS(СВЦЭМ!$D$39:$D$782,СВЦЭМ!$A$39:$A$782,$A110,СВЦЭМ!$B$39:$B$782,T$83)+'СЕТ СН'!$H$11+СВЦЭМ!$D$10+'СЕТ СН'!$H$5-'СЕТ СН'!$H$21</f>
        <v>4018.4889440699999</v>
      </c>
      <c r="U110" s="36">
        <f>SUMIFS(СВЦЭМ!$D$39:$D$782,СВЦЭМ!$A$39:$A$782,$A110,СВЦЭМ!$B$39:$B$782,U$83)+'СЕТ СН'!$H$11+СВЦЭМ!$D$10+'СЕТ СН'!$H$5-'СЕТ СН'!$H$21</f>
        <v>4010.8935931199999</v>
      </c>
      <c r="V110" s="36">
        <f>SUMIFS(СВЦЭМ!$D$39:$D$782,СВЦЭМ!$A$39:$A$782,$A110,СВЦЭМ!$B$39:$B$782,V$83)+'СЕТ СН'!$H$11+СВЦЭМ!$D$10+'СЕТ СН'!$H$5-'СЕТ СН'!$H$21</f>
        <v>3983.4853928399998</v>
      </c>
      <c r="W110" s="36">
        <f>SUMIFS(СВЦЭМ!$D$39:$D$782,СВЦЭМ!$A$39:$A$782,$A110,СВЦЭМ!$B$39:$B$782,W$83)+'СЕТ СН'!$H$11+СВЦЭМ!$D$10+'СЕТ СН'!$H$5-'СЕТ СН'!$H$21</f>
        <v>3965.1609750600001</v>
      </c>
      <c r="X110" s="36">
        <f>SUMIFS(СВЦЭМ!$D$39:$D$782,СВЦЭМ!$A$39:$A$782,$A110,СВЦЭМ!$B$39:$B$782,X$83)+'СЕТ СН'!$H$11+СВЦЭМ!$D$10+'СЕТ СН'!$H$5-'СЕТ СН'!$H$21</f>
        <v>4005.10183383</v>
      </c>
      <c r="Y110" s="36">
        <f>SUMIFS(СВЦЭМ!$D$39:$D$782,СВЦЭМ!$A$39:$A$782,$A110,СВЦЭМ!$B$39:$B$782,Y$83)+'СЕТ СН'!$H$11+СВЦЭМ!$D$10+'СЕТ СН'!$H$5-'СЕТ СН'!$H$21</f>
        <v>4044.5113363399996</v>
      </c>
    </row>
    <row r="111" spans="1:25" ht="15.75" x14ac:dyDescent="0.2">
      <c r="A111" s="35">
        <f t="shared" si="2"/>
        <v>44679</v>
      </c>
      <c r="B111" s="36">
        <f>SUMIFS(СВЦЭМ!$D$39:$D$782,СВЦЭМ!$A$39:$A$782,$A111,СВЦЭМ!$B$39:$B$782,B$83)+'СЕТ СН'!$H$11+СВЦЭМ!$D$10+'СЕТ СН'!$H$5-'СЕТ СН'!$H$21</f>
        <v>4152.4937400700001</v>
      </c>
      <c r="C111" s="36">
        <f>SUMIFS(СВЦЭМ!$D$39:$D$782,СВЦЭМ!$A$39:$A$782,$A111,СВЦЭМ!$B$39:$B$782,C$83)+'СЕТ СН'!$H$11+СВЦЭМ!$D$10+'СЕТ СН'!$H$5-'СЕТ СН'!$H$21</f>
        <v>4127.85094656</v>
      </c>
      <c r="D111" s="36">
        <f>SUMIFS(СВЦЭМ!$D$39:$D$782,СВЦЭМ!$A$39:$A$782,$A111,СВЦЭМ!$B$39:$B$782,D$83)+'СЕТ СН'!$H$11+СВЦЭМ!$D$10+'СЕТ СН'!$H$5-'СЕТ СН'!$H$21</f>
        <v>4156.1884620999999</v>
      </c>
      <c r="E111" s="36">
        <f>SUMIFS(СВЦЭМ!$D$39:$D$782,СВЦЭМ!$A$39:$A$782,$A111,СВЦЭМ!$B$39:$B$782,E$83)+'СЕТ СН'!$H$11+СВЦЭМ!$D$10+'СЕТ СН'!$H$5-'СЕТ СН'!$H$21</f>
        <v>4149.5793855600004</v>
      </c>
      <c r="F111" s="36">
        <f>SUMIFS(СВЦЭМ!$D$39:$D$782,СВЦЭМ!$A$39:$A$782,$A111,СВЦЭМ!$B$39:$B$782,F$83)+'СЕТ СН'!$H$11+СВЦЭМ!$D$10+'СЕТ СН'!$H$5-'СЕТ СН'!$H$21</f>
        <v>4168.9708874099997</v>
      </c>
      <c r="G111" s="36">
        <f>SUMIFS(СВЦЭМ!$D$39:$D$782,СВЦЭМ!$A$39:$A$782,$A111,СВЦЭМ!$B$39:$B$782,G$83)+'СЕТ СН'!$H$11+СВЦЭМ!$D$10+'СЕТ СН'!$H$5-'СЕТ СН'!$H$21</f>
        <v>4149.7984742500003</v>
      </c>
      <c r="H111" s="36">
        <f>SUMIFS(СВЦЭМ!$D$39:$D$782,СВЦЭМ!$A$39:$A$782,$A111,СВЦЭМ!$B$39:$B$782,H$83)+'СЕТ СН'!$H$11+СВЦЭМ!$D$10+'СЕТ СН'!$H$5-'СЕТ СН'!$H$21</f>
        <v>4081.78581184</v>
      </c>
      <c r="I111" s="36">
        <f>SUMIFS(СВЦЭМ!$D$39:$D$782,СВЦЭМ!$A$39:$A$782,$A111,СВЦЭМ!$B$39:$B$782,I$83)+'СЕТ СН'!$H$11+СВЦЭМ!$D$10+'СЕТ СН'!$H$5-'СЕТ СН'!$H$21</f>
        <v>4013.8049948500002</v>
      </c>
      <c r="J111" s="36">
        <f>SUMIFS(СВЦЭМ!$D$39:$D$782,СВЦЭМ!$A$39:$A$782,$A111,СВЦЭМ!$B$39:$B$782,J$83)+'СЕТ СН'!$H$11+СВЦЭМ!$D$10+'СЕТ СН'!$H$5-'СЕТ СН'!$H$21</f>
        <v>4013.33358073</v>
      </c>
      <c r="K111" s="36">
        <f>SUMIFS(СВЦЭМ!$D$39:$D$782,СВЦЭМ!$A$39:$A$782,$A111,СВЦЭМ!$B$39:$B$782,K$83)+'СЕТ СН'!$H$11+СВЦЭМ!$D$10+'СЕТ СН'!$H$5-'СЕТ СН'!$H$21</f>
        <v>4026.3902707699999</v>
      </c>
      <c r="L111" s="36">
        <f>SUMIFS(СВЦЭМ!$D$39:$D$782,СВЦЭМ!$A$39:$A$782,$A111,СВЦЭМ!$B$39:$B$782,L$83)+'СЕТ СН'!$H$11+СВЦЭМ!$D$10+'СЕТ СН'!$H$5-'СЕТ СН'!$H$21</f>
        <v>4031.1292786699996</v>
      </c>
      <c r="M111" s="36">
        <f>SUMIFS(СВЦЭМ!$D$39:$D$782,СВЦЭМ!$A$39:$A$782,$A111,СВЦЭМ!$B$39:$B$782,M$83)+'СЕТ СН'!$H$11+СВЦЭМ!$D$10+'СЕТ СН'!$H$5-'СЕТ СН'!$H$21</f>
        <v>4063.6219147100001</v>
      </c>
      <c r="N111" s="36">
        <f>SUMIFS(СВЦЭМ!$D$39:$D$782,СВЦЭМ!$A$39:$A$782,$A111,СВЦЭМ!$B$39:$B$782,N$83)+'СЕТ СН'!$H$11+СВЦЭМ!$D$10+'СЕТ СН'!$H$5-'СЕТ СН'!$H$21</f>
        <v>4015.8263680599998</v>
      </c>
      <c r="O111" s="36">
        <f>SUMIFS(СВЦЭМ!$D$39:$D$782,СВЦЭМ!$A$39:$A$782,$A111,СВЦЭМ!$B$39:$B$782,O$83)+'СЕТ СН'!$H$11+СВЦЭМ!$D$10+'СЕТ СН'!$H$5-'СЕТ СН'!$H$21</f>
        <v>3983.74448519</v>
      </c>
      <c r="P111" s="36">
        <f>SUMIFS(СВЦЭМ!$D$39:$D$782,СВЦЭМ!$A$39:$A$782,$A111,СВЦЭМ!$B$39:$B$782,P$83)+'СЕТ СН'!$H$11+СВЦЭМ!$D$10+'СЕТ СН'!$H$5-'СЕТ СН'!$H$21</f>
        <v>3983.9511943999996</v>
      </c>
      <c r="Q111" s="36">
        <f>SUMIFS(СВЦЭМ!$D$39:$D$782,СВЦЭМ!$A$39:$A$782,$A111,СВЦЭМ!$B$39:$B$782,Q$83)+'СЕТ СН'!$H$11+СВЦЭМ!$D$10+'СЕТ СН'!$H$5-'СЕТ СН'!$H$21</f>
        <v>4006.6031708199998</v>
      </c>
      <c r="R111" s="36">
        <f>SUMIFS(СВЦЭМ!$D$39:$D$782,СВЦЭМ!$A$39:$A$782,$A111,СВЦЭМ!$B$39:$B$782,R$83)+'СЕТ СН'!$H$11+СВЦЭМ!$D$10+'СЕТ СН'!$H$5-'СЕТ СН'!$H$21</f>
        <v>4074.6215185700003</v>
      </c>
      <c r="S111" s="36">
        <f>SUMIFS(СВЦЭМ!$D$39:$D$782,СВЦЭМ!$A$39:$A$782,$A111,СВЦЭМ!$B$39:$B$782,S$83)+'СЕТ СН'!$H$11+СВЦЭМ!$D$10+'СЕТ СН'!$H$5-'СЕТ СН'!$H$21</f>
        <v>4129.0932811700004</v>
      </c>
      <c r="T111" s="36">
        <f>SUMIFS(СВЦЭМ!$D$39:$D$782,СВЦЭМ!$A$39:$A$782,$A111,СВЦЭМ!$B$39:$B$782,T$83)+'СЕТ СН'!$H$11+СВЦЭМ!$D$10+'СЕТ СН'!$H$5-'СЕТ СН'!$H$21</f>
        <v>4106.2318262299996</v>
      </c>
      <c r="U111" s="36">
        <f>SUMIFS(СВЦЭМ!$D$39:$D$782,СВЦЭМ!$A$39:$A$782,$A111,СВЦЭМ!$B$39:$B$782,U$83)+'СЕТ СН'!$H$11+СВЦЭМ!$D$10+'СЕТ СН'!$H$5-'СЕТ СН'!$H$21</f>
        <v>4052.5642637999999</v>
      </c>
      <c r="V111" s="36">
        <f>SUMIFS(СВЦЭМ!$D$39:$D$782,СВЦЭМ!$A$39:$A$782,$A111,СВЦЭМ!$B$39:$B$782,V$83)+'СЕТ СН'!$H$11+СВЦЭМ!$D$10+'СЕТ СН'!$H$5-'СЕТ СН'!$H$21</f>
        <v>4068.7003114700001</v>
      </c>
      <c r="W111" s="36">
        <f>SUMIFS(СВЦЭМ!$D$39:$D$782,СВЦЭМ!$A$39:$A$782,$A111,СВЦЭМ!$B$39:$B$782,W$83)+'СЕТ СН'!$H$11+СВЦЭМ!$D$10+'СЕТ СН'!$H$5-'СЕТ СН'!$H$21</f>
        <v>4065.3089017800003</v>
      </c>
      <c r="X111" s="36">
        <f>SUMIFS(СВЦЭМ!$D$39:$D$782,СВЦЭМ!$A$39:$A$782,$A111,СВЦЭМ!$B$39:$B$782,X$83)+'СЕТ СН'!$H$11+СВЦЭМ!$D$10+'СЕТ СН'!$H$5-'СЕТ СН'!$H$21</f>
        <v>4111.3670971299998</v>
      </c>
      <c r="Y111" s="36">
        <f>SUMIFS(СВЦЭМ!$D$39:$D$782,СВЦЭМ!$A$39:$A$782,$A111,СВЦЭМ!$B$39:$B$782,Y$83)+'СЕТ СН'!$H$11+СВЦЭМ!$D$10+'СЕТ СН'!$H$5-'СЕТ СН'!$H$21</f>
        <v>4155.8054219599999</v>
      </c>
    </row>
    <row r="112" spans="1:25" ht="15.75" x14ac:dyDescent="0.2">
      <c r="A112" s="35">
        <f t="shared" si="2"/>
        <v>44680</v>
      </c>
      <c r="B112" s="36">
        <f>SUMIFS(СВЦЭМ!$D$39:$D$782,СВЦЭМ!$A$39:$A$782,$A112,СВЦЭМ!$B$39:$B$782,B$83)+'СЕТ СН'!$H$11+СВЦЭМ!$D$10+'СЕТ СН'!$H$5-'СЕТ СН'!$H$21</f>
        <v>4123.2359490700001</v>
      </c>
      <c r="C112" s="36">
        <f>SUMIFS(СВЦЭМ!$D$39:$D$782,СВЦЭМ!$A$39:$A$782,$A112,СВЦЭМ!$B$39:$B$782,C$83)+'СЕТ СН'!$H$11+СВЦЭМ!$D$10+'СЕТ СН'!$H$5-'СЕТ СН'!$H$21</f>
        <v>4143.1904769000002</v>
      </c>
      <c r="D112" s="36">
        <f>SUMIFS(СВЦЭМ!$D$39:$D$782,СВЦЭМ!$A$39:$A$782,$A112,СВЦЭМ!$B$39:$B$782,D$83)+'СЕТ СН'!$H$11+СВЦЭМ!$D$10+'СЕТ СН'!$H$5-'СЕТ СН'!$H$21</f>
        <v>4155.10137252</v>
      </c>
      <c r="E112" s="36">
        <f>SUMIFS(СВЦЭМ!$D$39:$D$782,СВЦЭМ!$A$39:$A$782,$A112,СВЦЭМ!$B$39:$B$782,E$83)+'СЕТ СН'!$H$11+СВЦЭМ!$D$10+'СЕТ СН'!$H$5-'СЕТ СН'!$H$21</f>
        <v>4156.0509140899994</v>
      </c>
      <c r="F112" s="36">
        <f>SUMIFS(СВЦЭМ!$D$39:$D$782,СВЦЭМ!$A$39:$A$782,$A112,СВЦЭМ!$B$39:$B$782,F$83)+'СЕТ СН'!$H$11+СВЦЭМ!$D$10+'СЕТ СН'!$H$5-'СЕТ СН'!$H$21</f>
        <v>4150.8956378000003</v>
      </c>
      <c r="G112" s="36">
        <f>SUMIFS(СВЦЭМ!$D$39:$D$782,СВЦЭМ!$A$39:$A$782,$A112,СВЦЭМ!$B$39:$B$782,G$83)+'СЕТ СН'!$H$11+СВЦЭМ!$D$10+'СЕТ СН'!$H$5-'СЕТ СН'!$H$21</f>
        <v>4123.2580288099998</v>
      </c>
      <c r="H112" s="36">
        <f>SUMIFS(СВЦЭМ!$D$39:$D$782,СВЦЭМ!$A$39:$A$782,$A112,СВЦЭМ!$B$39:$B$782,H$83)+'СЕТ СН'!$H$11+СВЦЭМ!$D$10+'СЕТ СН'!$H$5-'СЕТ СН'!$H$21</f>
        <v>4077.2078174500002</v>
      </c>
      <c r="I112" s="36">
        <f>SUMIFS(СВЦЭМ!$D$39:$D$782,СВЦЭМ!$A$39:$A$782,$A112,СВЦЭМ!$B$39:$B$782,I$83)+'СЕТ СН'!$H$11+СВЦЭМ!$D$10+'СЕТ СН'!$H$5-'СЕТ СН'!$H$21</f>
        <v>4032.6047882100002</v>
      </c>
      <c r="J112" s="36">
        <f>SUMIFS(СВЦЭМ!$D$39:$D$782,СВЦЭМ!$A$39:$A$782,$A112,СВЦЭМ!$B$39:$B$782,J$83)+'СЕТ СН'!$H$11+СВЦЭМ!$D$10+'СЕТ СН'!$H$5-'СЕТ СН'!$H$21</f>
        <v>4000.36049258</v>
      </c>
      <c r="K112" s="36">
        <f>SUMIFS(СВЦЭМ!$D$39:$D$782,СВЦЭМ!$A$39:$A$782,$A112,СВЦЭМ!$B$39:$B$782,K$83)+'СЕТ СН'!$H$11+СВЦЭМ!$D$10+'СЕТ СН'!$H$5-'СЕТ СН'!$H$21</f>
        <v>3999.0746834000001</v>
      </c>
      <c r="L112" s="36">
        <f>SUMIFS(СВЦЭМ!$D$39:$D$782,СВЦЭМ!$A$39:$A$782,$A112,СВЦЭМ!$B$39:$B$782,L$83)+'СЕТ СН'!$H$11+СВЦЭМ!$D$10+'СЕТ СН'!$H$5-'СЕТ СН'!$H$21</f>
        <v>4007.71544296</v>
      </c>
      <c r="M112" s="36">
        <f>SUMIFS(СВЦЭМ!$D$39:$D$782,СВЦЭМ!$A$39:$A$782,$A112,СВЦЭМ!$B$39:$B$782,M$83)+'СЕТ СН'!$H$11+СВЦЭМ!$D$10+'СЕТ СН'!$H$5-'СЕТ СН'!$H$21</f>
        <v>4034.82030472</v>
      </c>
      <c r="N112" s="36">
        <f>SUMIFS(СВЦЭМ!$D$39:$D$782,СВЦЭМ!$A$39:$A$782,$A112,СВЦЭМ!$B$39:$B$782,N$83)+'СЕТ СН'!$H$11+СВЦЭМ!$D$10+'СЕТ СН'!$H$5-'СЕТ СН'!$H$21</f>
        <v>4060.8506461099996</v>
      </c>
      <c r="O112" s="36">
        <f>SUMIFS(СВЦЭМ!$D$39:$D$782,СВЦЭМ!$A$39:$A$782,$A112,СВЦЭМ!$B$39:$B$782,O$83)+'СЕТ СН'!$H$11+СВЦЭМ!$D$10+'СЕТ СН'!$H$5-'СЕТ СН'!$H$21</f>
        <v>4024.6831825299996</v>
      </c>
      <c r="P112" s="36">
        <f>SUMIFS(СВЦЭМ!$D$39:$D$782,СВЦЭМ!$A$39:$A$782,$A112,СВЦЭМ!$B$39:$B$782,P$83)+'СЕТ СН'!$H$11+СВЦЭМ!$D$10+'СЕТ СН'!$H$5-'СЕТ СН'!$H$21</f>
        <v>4044.5503349700002</v>
      </c>
      <c r="Q112" s="36">
        <f>SUMIFS(СВЦЭМ!$D$39:$D$782,СВЦЭМ!$A$39:$A$782,$A112,СВЦЭМ!$B$39:$B$782,Q$83)+'СЕТ СН'!$H$11+СВЦЭМ!$D$10+'СЕТ СН'!$H$5-'СЕТ СН'!$H$21</f>
        <v>4070.8962004099999</v>
      </c>
      <c r="R112" s="36">
        <f>SUMIFS(СВЦЭМ!$D$39:$D$782,СВЦЭМ!$A$39:$A$782,$A112,СВЦЭМ!$B$39:$B$782,R$83)+'СЕТ СН'!$H$11+СВЦЭМ!$D$10+'СЕТ СН'!$H$5-'СЕТ СН'!$H$21</f>
        <v>4052.6615142700002</v>
      </c>
      <c r="S112" s="36">
        <f>SUMIFS(СВЦЭМ!$D$39:$D$782,СВЦЭМ!$A$39:$A$782,$A112,СВЦЭМ!$B$39:$B$782,S$83)+'СЕТ СН'!$H$11+СВЦЭМ!$D$10+'СЕТ СН'!$H$5-'СЕТ СН'!$H$21</f>
        <v>4064.94110219</v>
      </c>
      <c r="T112" s="36">
        <f>SUMIFS(СВЦЭМ!$D$39:$D$782,СВЦЭМ!$A$39:$A$782,$A112,СВЦЭМ!$B$39:$B$782,T$83)+'СЕТ СН'!$H$11+СВЦЭМ!$D$10+'СЕТ СН'!$H$5-'СЕТ СН'!$H$21</f>
        <v>4022.85732039</v>
      </c>
      <c r="U112" s="36">
        <f>SUMIFS(СВЦЭМ!$D$39:$D$782,СВЦЭМ!$A$39:$A$782,$A112,СВЦЭМ!$B$39:$B$782,U$83)+'СЕТ СН'!$H$11+СВЦЭМ!$D$10+'СЕТ СН'!$H$5-'СЕТ СН'!$H$21</f>
        <v>4010.8725661799999</v>
      </c>
      <c r="V112" s="36">
        <f>SUMIFS(СВЦЭМ!$D$39:$D$782,СВЦЭМ!$A$39:$A$782,$A112,СВЦЭМ!$B$39:$B$782,V$83)+'СЕТ СН'!$H$11+СВЦЭМ!$D$10+'СЕТ СН'!$H$5-'СЕТ СН'!$H$21</f>
        <v>3988.4478055899999</v>
      </c>
      <c r="W112" s="36">
        <f>SUMIFS(СВЦЭМ!$D$39:$D$782,СВЦЭМ!$A$39:$A$782,$A112,СВЦЭМ!$B$39:$B$782,W$83)+'СЕТ СН'!$H$11+СВЦЭМ!$D$10+'СЕТ СН'!$H$5-'СЕТ СН'!$H$21</f>
        <v>4022.092705</v>
      </c>
      <c r="X112" s="36">
        <f>SUMIFS(СВЦЭМ!$D$39:$D$782,СВЦЭМ!$A$39:$A$782,$A112,СВЦЭМ!$B$39:$B$782,X$83)+'СЕТ СН'!$H$11+СВЦЭМ!$D$10+'СЕТ СН'!$H$5-'СЕТ СН'!$H$21</f>
        <v>4050.5798733699999</v>
      </c>
      <c r="Y112" s="36">
        <f>SUMIFS(СВЦЭМ!$D$39:$D$782,СВЦЭМ!$A$39:$A$782,$A112,СВЦЭМ!$B$39:$B$782,Y$83)+'СЕТ СН'!$H$11+СВЦЭМ!$D$10+'СЕТ СН'!$H$5-'СЕТ СН'!$H$21</f>
        <v>4089.4710072799999</v>
      </c>
    </row>
    <row r="113" spans="1:27" ht="15.75" x14ac:dyDescent="0.2">
      <c r="A113" s="35">
        <f t="shared" si="2"/>
        <v>44681</v>
      </c>
      <c r="B113" s="36">
        <f>SUMIFS(СВЦЭМ!$D$39:$D$782,СВЦЭМ!$A$39:$A$782,$A113,СВЦЭМ!$B$39:$B$782,B$83)+'СЕТ СН'!$H$11+СВЦЭМ!$D$10+'СЕТ СН'!$H$5-'СЕТ СН'!$H$21</f>
        <v>4129.6672562900003</v>
      </c>
      <c r="C113" s="36">
        <f>SUMIFS(СВЦЭМ!$D$39:$D$782,СВЦЭМ!$A$39:$A$782,$A113,СВЦЭМ!$B$39:$B$782,C$83)+'СЕТ СН'!$H$11+СВЦЭМ!$D$10+'СЕТ СН'!$H$5-'СЕТ СН'!$H$21</f>
        <v>4072.0251661299999</v>
      </c>
      <c r="D113" s="36">
        <f>SUMIFS(СВЦЭМ!$D$39:$D$782,СВЦЭМ!$A$39:$A$782,$A113,СВЦЭМ!$B$39:$B$782,D$83)+'СЕТ СН'!$H$11+СВЦЭМ!$D$10+'СЕТ СН'!$H$5-'СЕТ СН'!$H$21</f>
        <v>4117.8347789999998</v>
      </c>
      <c r="E113" s="36">
        <f>SUMIFS(СВЦЭМ!$D$39:$D$782,СВЦЭМ!$A$39:$A$782,$A113,СВЦЭМ!$B$39:$B$782,E$83)+'СЕТ СН'!$H$11+СВЦЭМ!$D$10+'СЕТ СН'!$H$5-'СЕТ СН'!$H$21</f>
        <v>4141.9131467799998</v>
      </c>
      <c r="F113" s="36">
        <f>SUMIFS(СВЦЭМ!$D$39:$D$782,СВЦЭМ!$A$39:$A$782,$A113,СВЦЭМ!$B$39:$B$782,F$83)+'СЕТ СН'!$H$11+СВЦЭМ!$D$10+'СЕТ СН'!$H$5-'СЕТ СН'!$H$21</f>
        <v>4155.9694534700002</v>
      </c>
      <c r="G113" s="36">
        <f>SUMIFS(СВЦЭМ!$D$39:$D$782,СВЦЭМ!$A$39:$A$782,$A113,СВЦЭМ!$B$39:$B$782,G$83)+'СЕТ СН'!$H$11+СВЦЭМ!$D$10+'СЕТ СН'!$H$5-'СЕТ СН'!$H$21</f>
        <v>4162.7617386000002</v>
      </c>
      <c r="H113" s="36">
        <f>SUMIFS(СВЦЭМ!$D$39:$D$782,СВЦЭМ!$A$39:$A$782,$A113,СВЦЭМ!$B$39:$B$782,H$83)+'СЕТ СН'!$H$11+СВЦЭМ!$D$10+'СЕТ СН'!$H$5-'СЕТ СН'!$H$21</f>
        <v>4138.7459923400002</v>
      </c>
      <c r="I113" s="36">
        <f>SUMIFS(СВЦЭМ!$D$39:$D$782,СВЦЭМ!$A$39:$A$782,$A113,СВЦЭМ!$B$39:$B$782,I$83)+'СЕТ СН'!$H$11+СВЦЭМ!$D$10+'СЕТ СН'!$H$5-'СЕТ СН'!$H$21</f>
        <v>4113.1373688100002</v>
      </c>
      <c r="J113" s="36">
        <f>SUMIFS(СВЦЭМ!$D$39:$D$782,СВЦЭМ!$A$39:$A$782,$A113,СВЦЭМ!$B$39:$B$782,J$83)+'СЕТ СН'!$H$11+СВЦЭМ!$D$10+'СЕТ СН'!$H$5-'СЕТ СН'!$H$21</f>
        <v>4064.2132420799999</v>
      </c>
      <c r="K113" s="36">
        <f>SUMIFS(СВЦЭМ!$D$39:$D$782,СВЦЭМ!$A$39:$A$782,$A113,СВЦЭМ!$B$39:$B$782,K$83)+'СЕТ СН'!$H$11+СВЦЭМ!$D$10+'СЕТ СН'!$H$5-'СЕТ СН'!$H$21</f>
        <v>4027.7732109099998</v>
      </c>
      <c r="L113" s="36">
        <f>SUMIFS(СВЦЭМ!$D$39:$D$782,СВЦЭМ!$A$39:$A$782,$A113,СВЦЭМ!$B$39:$B$782,L$83)+'СЕТ СН'!$H$11+СВЦЭМ!$D$10+'СЕТ СН'!$H$5-'СЕТ СН'!$H$21</f>
        <v>4003.8869047399999</v>
      </c>
      <c r="M113" s="36">
        <f>SUMIFS(СВЦЭМ!$D$39:$D$782,СВЦЭМ!$A$39:$A$782,$A113,СВЦЭМ!$B$39:$B$782,M$83)+'СЕТ СН'!$H$11+СВЦЭМ!$D$10+'СЕТ СН'!$H$5-'СЕТ СН'!$H$21</f>
        <v>4017.3902330299998</v>
      </c>
      <c r="N113" s="36">
        <f>SUMIFS(СВЦЭМ!$D$39:$D$782,СВЦЭМ!$A$39:$A$782,$A113,СВЦЭМ!$B$39:$B$782,N$83)+'СЕТ СН'!$H$11+СВЦЭМ!$D$10+'СЕТ СН'!$H$5-'СЕТ СН'!$H$21</f>
        <v>4023.3098497999999</v>
      </c>
      <c r="O113" s="36">
        <f>SUMIFS(СВЦЭМ!$D$39:$D$782,СВЦЭМ!$A$39:$A$782,$A113,СВЦЭМ!$B$39:$B$782,O$83)+'СЕТ СН'!$H$11+СВЦЭМ!$D$10+'СЕТ СН'!$H$5-'СЕТ СН'!$H$21</f>
        <v>4024.1171397999997</v>
      </c>
      <c r="P113" s="36">
        <f>SUMIFS(СВЦЭМ!$D$39:$D$782,СВЦЭМ!$A$39:$A$782,$A113,СВЦЭМ!$B$39:$B$782,P$83)+'СЕТ СН'!$H$11+СВЦЭМ!$D$10+'СЕТ СН'!$H$5-'СЕТ СН'!$H$21</f>
        <v>4018.7174073199999</v>
      </c>
      <c r="Q113" s="36">
        <f>SUMIFS(СВЦЭМ!$D$39:$D$782,СВЦЭМ!$A$39:$A$782,$A113,СВЦЭМ!$B$39:$B$782,Q$83)+'СЕТ СН'!$H$11+СВЦЭМ!$D$10+'СЕТ СН'!$H$5-'СЕТ СН'!$H$21</f>
        <v>4037.5940707700001</v>
      </c>
      <c r="R113" s="36">
        <f>SUMIFS(СВЦЭМ!$D$39:$D$782,СВЦЭМ!$A$39:$A$782,$A113,СВЦЭМ!$B$39:$B$782,R$83)+'СЕТ СН'!$H$11+СВЦЭМ!$D$10+'СЕТ СН'!$H$5-'СЕТ СН'!$H$21</f>
        <v>4045.8046714900001</v>
      </c>
      <c r="S113" s="36">
        <f>SUMIFS(СВЦЭМ!$D$39:$D$782,СВЦЭМ!$A$39:$A$782,$A113,СВЦЭМ!$B$39:$B$782,S$83)+'СЕТ СН'!$H$11+СВЦЭМ!$D$10+'СЕТ СН'!$H$5-'СЕТ СН'!$H$21</f>
        <v>4027.6915947400003</v>
      </c>
      <c r="T113" s="36">
        <f>SUMIFS(СВЦЭМ!$D$39:$D$782,СВЦЭМ!$A$39:$A$782,$A113,СВЦЭМ!$B$39:$B$782,T$83)+'СЕТ СН'!$H$11+СВЦЭМ!$D$10+'СЕТ СН'!$H$5-'СЕТ СН'!$H$21</f>
        <v>4008.95873747</v>
      </c>
      <c r="U113" s="36">
        <f>SUMIFS(СВЦЭМ!$D$39:$D$782,СВЦЭМ!$A$39:$A$782,$A113,СВЦЭМ!$B$39:$B$782,U$83)+'СЕТ СН'!$H$11+СВЦЭМ!$D$10+'СЕТ СН'!$H$5-'СЕТ СН'!$H$21</f>
        <v>4017.91637214</v>
      </c>
      <c r="V113" s="36">
        <f>SUMIFS(СВЦЭМ!$D$39:$D$782,СВЦЭМ!$A$39:$A$782,$A113,СВЦЭМ!$B$39:$B$782,V$83)+'СЕТ СН'!$H$11+СВЦЭМ!$D$10+'СЕТ СН'!$H$5-'СЕТ СН'!$H$21</f>
        <v>4024.0372284699997</v>
      </c>
      <c r="W113" s="36">
        <f>SUMIFS(СВЦЭМ!$D$39:$D$782,СВЦЭМ!$A$39:$A$782,$A113,СВЦЭМ!$B$39:$B$782,W$83)+'СЕТ СН'!$H$11+СВЦЭМ!$D$10+'СЕТ СН'!$H$5-'СЕТ СН'!$H$21</f>
        <v>4005.9591402899996</v>
      </c>
      <c r="X113" s="36">
        <f>SUMIFS(СВЦЭМ!$D$39:$D$782,СВЦЭМ!$A$39:$A$782,$A113,СВЦЭМ!$B$39:$B$782,X$83)+'СЕТ СН'!$H$11+СВЦЭМ!$D$10+'СЕТ СН'!$H$5-'СЕТ СН'!$H$21</f>
        <v>4040.2576974599997</v>
      </c>
      <c r="Y113" s="36">
        <f>SUMIFS(СВЦЭМ!$D$39:$D$782,СВЦЭМ!$A$39:$A$782,$A113,СВЦЭМ!$B$39:$B$782,Y$83)+'СЕТ СН'!$H$11+СВЦЭМ!$D$10+'СЕТ СН'!$H$5-'СЕТ СН'!$H$21</f>
        <v>4044.9812127699997</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01.04.2022</v>
      </c>
      <c r="B120" s="36">
        <f>SUMIFS(СВЦЭМ!$D$39:$D$782,СВЦЭМ!$A$39:$A$782,$A120,СВЦЭМ!$B$39:$B$782,B$119)+'СЕТ СН'!$I$11+СВЦЭМ!$D$10+'СЕТ СН'!$I$5-'СЕТ СН'!$I$21</f>
        <v>4054.7434438299997</v>
      </c>
      <c r="C120" s="36">
        <f>SUMIFS(СВЦЭМ!$D$39:$D$782,СВЦЭМ!$A$39:$A$782,$A120,СВЦЭМ!$B$39:$B$782,C$119)+'СЕТ СН'!$I$11+СВЦЭМ!$D$10+'СЕТ СН'!$I$5-'СЕТ СН'!$I$21</f>
        <v>4055.3797517200001</v>
      </c>
      <c r="D120" s="36">
        <f>SUMIFS(СВЦЭМ!$D$39:$D$782,СВЦЭМ!$A$39:$A$782,$A120,СВЦЭМ!$B$39:$B$782,D$119)+'СЕТ СН'!$I$11+СВЦЭМ!$D$10+'СЕТ СН'!$I$5-'СЕТ СН'!$I$21</f>
        <v>4084.39239748</v>
      </c>
      <c r="E120" s="36">
        <f>SUMIFS(СВЦЭМ!$D$39:$D$782,СВЦЭМ!$A$39:$A$782,$A120,СВЦЭМ!$B$39:$B$782,E$119)+'СЕТ СН'!$I$11+СВЦЭМ!$D$10+'СЕТ СН'!$I$5-'СЕТ СН'!$I$21</f>
        <v>4098.9507397400002</v>
      </c>
      <c r="F120" s="36">
        <f>SUMIFS(СВЦЭМ!$D$39:$D$782,СВЦЭМ!$A$39:$A$782,$A120,СВЦЭМ!$B$39:$B$782,F$119)+'СЕТ СН'!$I$11+СВЦЭМ!$D$10+'СЕТ СН'!$I$5-'СЕТ СН'!$I$21</f>
        <v>4093.0076522600002</v>
      </c>
      <c r="G120" s="36">
        <f>SUMIFS(СВЦЭМ!$D$39:$D$782,СВЦЭМ!$A$39:$A$782,$A120,СВЦЭМ!$B$39:$B$782,G$119)+'СЕТ СН'!$I$11+СВЦЭМ!$D$10+'СЕТ СН'!$I$5-'СЕТ СН'!$I$21</f>
        <v>4064.2973760999998</v>
      </c>
      <c r="H120" s="36">
        <f>SUMIFS(СВЦЭМ!$D$39:$D$782,СВЦЭМ!$A$39:$A$782,$A120,СВЦЭМ!$B$39:$B$782,H$119)+'СЕТ СН'!$I$11+СВЦЭМ!$D$10+'СЕТ СН'!$I$5-'СЕТ СН'!$I$21</f>
        <v>4007.08245248</v>
      </c>
      <c r="I120" s="36">
        <f>SUMIFS(СВЦЭМ!$D$39:$D$782,СВЦЭМ!$A$39:$A$782,$A120,СВЦЭМ!$B$39:$B$782,I$119)+'СЕТ СН'!$I$11+СВЦЭМ!$D$10+'СЕТ СН'!$I$5-'СЕТ СН'!$I$21</f>
        <v>3993.0297600399999</v>
      </c>
      <c r="J120" s="36">
        <f>SUMIFS(СВЦЭМ!$D$39:$D$782,СВЦЭМ!$A$39:$A$782,$A120,СВЦЭМ!$B$39:$B$782,J$119)+'СЕТ СН'!$I$11+СВЦЭМ!$D$10+'СЕТ СН'!$I$5-'СЕТ СН'!$I$21</f>
        <v>3973.6759735999999</v>
      </c>
      <c r="K120" s="36">
        <f>SUMIFS(СВЦЭМ!$D$39:$D$782,СВЦЭМ!$A$39:$A$782,$A120,СВЦЭМ!$B$39:$B$782,K$119)+'СЕТ СН'!$I$11+СВЦЭМ!$D$10+'СЕТ СН'!$I$5-'СЕТ СН'!$I$21</f>
        <v>4005.84455411</v>
      </c>
      <c r="L120" s="36">
        <f>SUMIFS(СВЦЭМ!$D$39:$D$782,СВЦЭМ!$A$39:$A$782,$A120,СВЦЭМ!$B$39:$B$782,L$119)+'СЕТ СН'!$I$11+СВЦЭМ!$D$10+'СЕТ СН'!$I$5-'СЕТ СН'!$I$21</f>
        <v>4040.0093239399998</v>
      </c>
      <c r="M120" s="36">
        <f>SUMIFS(СВЦЭМ!$D$39:$D$782,СВЦЭМ!$A$39:$A$782,$A120,СВЦЭМ!$B$39:$B$782,M$119)+'СЕТ СН'!$I$11+СВЦЭМ!$D$10+'СЕТ СН'!$I$5-'СЕТ СН'!$I$21</f>
        <v>4058.01586112</v>
      </c>
      <c r="N120" s="36">
        <f>SUMIFS(СВЦЭМ!$D$39:$D$782,СВЦЭМ!$A$39:$A$782,$A120,СВЦЭМ!$B$39:$B$782,N$119)+'СЕТ СН'!$I$11+СВЦЭМ!$D$10+'СЕТ СН'!$I$5-'СЕТ СН'!$I$21</f>
        <v>4023.7016026000001</v>
      </c>
      <c r="O120" s="36">
        <f>SUMIFS(СВЦЭМ!$D$39:$D$782,СВЦЭМ!$A$39:$A$782,$A120,СВЦЭМ!$B$39:$B$782,O$119)+'СЕТ СН'!$I$11+СВЦЭМ!$D$10+'СЕТ СН'!$I$5-'СЕТ СН'!$I$21</f>
        <v>4042.7986439300003</v>
      </c>
      <c r="P120" s="36">
        <f>SUMIFS(СВЦЭМ!$D$39:$D$782,СВЦЭМ!$A$39:$A$782,$A120,СВЦЭМ!$B$39:$B$782,P$119)+'СЕТ СН'!$I$11+СВЦЭМ!$D$10+'СЕТ СН'!$I$5-'СЕТ СН'!$I$21</f>
        <v>4073.3894208900001</v>
      </c>
      <c r="Q120" s="36">
        <f>SUMIFS(СВЦЭМ!$D$39:$D$782,СВЦЭМ!$A$39:$A$782,$A120,СВЦЭМ!$B$39:$B$782,Q$119)+'СЕТ СН'!$I$11+СВЦЭМ!$D$10+'СЕТ СН'!$I$5-'СЕТ СН'!$I$21</f>
        <v>4079.6894525399998</v>
      </c>
      <c r="R120" s="36">
        <f>SUMIFS(СВЦЭМ!$D$39:$D$782,СВЦЭМ!$A$39:$A$782,$A120,СВЦЭМ!$B$39:$B$782,R$119)+'СЕТ СН'!$I$11+СВЦЭМ!$D$10+'СЕТ СН'!$I$5-'СЕТ СН'!$I$21</f>
        <v>4105.9927916100005</v>
      </c>
      <c r="S120" s="36">
        <f>SUMIFS(СВЦЭМ!$D$39:$D$782,СВЦЭМ!$A$39:$A$782,$A120,СВЦЭМ!$B$39:$B$782,S$119)+'СЕТ СН'!$I$11+СВЦЭМ!$D$10+'СЕТ СН'!$I$5-'СЕТ СН'!$I$21</f>
        <v>4113.8129688400004</v>
      </c>
      <c r="T120" s="36">
        <f>SUMIFS(СВЦЭМ!$D$39:$D$782,СВЦЭМ!$A$39:$A$782,$A120,СВЦЭМ!$B$39:$B$782,T$119)+'СЕТ СН'!$I$11+СВЦЭМ!$D$10+'СЕТ СН'!$I$5-'СЕТ СН'!$I$21</f>
        <v>4075.8124712500003</v>
      </c>
      <c r="U120" s="36">
        <f>SUMIFS(СВЦЭМ!$D$39:$D$782,СВЦЭМ!$A$39:$A$782,$A120,СВЦЭМ!$B$39:$B$782,U$119)+'СЕТ СН'!$I$11+СВЦЭМ!$D$10+'СЕТ СН'!$I$5-'СЕТ СН'!$I$21</f>
        <v>4056.23268422</v>
      </c>
      <c r="V120" s="36">
        <f>SUMIFS(СВЦЭМ!$D$39:$D$782,СВЦЭМ!$A$39:$A$782,$A120,СВЦЭМ!$B$39:$B$782,V$119)+'СЕТ СН'!$I$11+СВЦЭМ!$D$10+'СЕТ СН'!$I$5-'СЕТ СН'!$I$21</f>
        <v>4058.0657595399998</v>
      </c>
      <c r="W120" s="36">
        <f>SUMIFS(СВЦЭМ!$D$39:$D$782,СВЦЭМ!$A$39:$A$782,$A120,СВЦЭМ!$B$39:$B$782,W$119)+'СЕТ СН'!$I$11+СВЦЭМ!$D$10+'СЕТ СН'!$I$5-'СЕТ СН'!$I$21</f>
        <v>4065.5738203700002</v>
      </c>
      <c r="X120" s="36">
        <f>SUMIFS(СВЦЭМ!$D$39:$D$782,СВЦЭМ!$A$39:$A$782,$A120,СВЦЭМ!$B$39:$B$782,X$119)+'СЕТ СН'!$I$11+СВЦЭМ!$D$10+'СЕТ СН'!$I$5-'СЕТ СН'!$I$21</f>
        <v>4071.9976059599999</v>
      </c>
      <c r="Y120" s="36">
        <f>SUMIFS(СВЦЭМ!$D$39:$D$782,СВЦЭМ!$A$39:$A$782,$A120,СВЦЭМ!$B$39:$B$782,Y$119)+'СЕТ СН'!$I$11+СВЦЭМ!$D$10+'СЕТ СН'!$I$5-'СЕТ СН'!$I$21</f>
        <v>4074.5555713799999</v>
      </c>
      <c r="AA120" s="45"/>
    </row>
    <row r="121" spans="1:27" ht="15.75" x14ac:dyDescent="0.2">
      <c r="A121" s="35">
        <f>A120+1</f>
        <v>44653</v>
      </c>
      <c r="B121" s="36">
        <f>SUMIFS(СВЦЭМ!$D$39:$D$782,СВЦЭМ!$A$39:$A$782,$A121,СВЦЭМ!$B$39:$B$782,B$119)+'СЕТ СН'!$I$11+СВЦЭМ!$D$10+'СЕТ СН'!$I$5-'СЕТ СН'!$I$21</f>
        <v>4159.4610926200003</v>
      </c>
      <c r="C121" s="36">
        <f>SUMIFS(СВЦЭМ!$D$39:$D$782,СВЦЭМ!$A$39:$A$782,$A121,СВЦЭМ!$B$39:$B$782,C$119)+'СЕТ СН'!$I$11+СВЦЭМ!$D$10+'СЕТ СН'!$I$5-'СЕТ СН'!$I$21</f>
        <v>4134.7336348700001</v>
      </c>
      <c r="D121" s="36">
        <f>SUMIFS(СВЦЭМ!$D$39:$D$782,СВЦЭМ!$A$39:$A$782,$A121,СВЦЭМ!$B$39:$B$782,D$119)+'СЕТ СН'!$I$11+СВЦЭМ!$D$10+'СЕТ СН'!$I$5-'СЕТ СН'!$I$21</f>
        <v>4167.31490717</v>
      </c>
      <c r="E121" s="36">
        <f>SUMIFS(СВЦЭМ!$D$39:$D$782,СВЦЭМ!$A$39:$A$782,$A121,СВЦЭМ!$B$39:$B$782,E$119)+'СЕТ СН'!$I$11+СВЦЭМ!$D$10+'СЕТ СН'!$I$5-'СЕТ СН'!$I$21</f>
        <v>4183.8624618599997</v>
      </c>
      <c r="F121" s="36">
        <f>SUMIFS(СВЦЭМ!$D$39:$D$782,СВЦЭМ!$A$39:$A$782,$A121,СВЦЭМ!$B$39:$B$782,F$119)+'СЕТ СН'!$I$11+СВЦЭМ!$D$10+'СЕТ СН'!$I$5-'СЕТ СН'!$I$21</f>
        <v>4181.2856389799999</v>
      </c>
      <c r="G121" s="36">
        <f>SUMIFS(СВЦЭМ!$D$39:$D$782,СВЦЭМ!$A$39:$A$782,$A121,СВЦЭМ!$B$39:$B$782,G$119)+'СЕТ СН'!$I$11+СВЦЭМ!$D$10+'СЕТ СН'!$I$5-'СЕТ СН'!$I$21</f>
        <v>4191.1309635099997</v>
      </c>
      <c r="H121" s="36">
        <f>SUMIFS(СВЦЭМ!$D$39:$D$782,СВЦЭМ!$A$39:$A$782,$A121,СВЦЭМ!$B$39:$B$782,H$119)+'СЕТ СН'!$I$11+СВЦЭМ!$D$10+'СЕТ СН'!$I$5-'СЕТ СН'!$I$21</f>
        <v>4163.2122176800003</v>
      </c>
      <c r="I121" s="36">
        <f>SUMIFS(СВЦЭМ!$D$39:$D$782,СВЦЭМ!$A$39:$A$782,$A121,СВЦЭМ!$B$39:$B$782,I$119)+'СЕТ СН'!$I$11+СВЦЭМ!$D$10+'СЕТ СН'!$I$5-'СЕТ СН'!$I$21</f>
        <v>4115.2533417499999</v>
      </c>
      <c r="J121" s="36">
        <f>SUMIFS(СВЦЭМ!$D$39:$D$782,СВЦЭМ!$A$39:$A$782,$A121,СВЦЭМ!$B$39:$B$782,J$119)+'СЕТ СН'!$I$11+СВЦЭМ!$D$10+'СЕТ СН'!$I$5-'СЕТ СН'!$I$21</f>
        <v>4069.4057069999999</v>
      </c>
      <c r="K121" s="36">
        <f>SUMIFS(СВЦЭМ!$D$39:$D$782,СВЦЭМ!$A$39:$A$782,$A121,СВЦЭМ!$B$39:$B$782,K$119)+'СЕТ СН'!$I$11+СВЦЭМ!$D$10+'СЕТ СН'!$I$5-'СЕТ СН'!$I$21</f>
        <v>4041.1955313199996</v>
      </c>
      <c r="L121" s="36">
        <f>SUMIFS(СВЦЭМ!$D$39:$D$782,СВЦЭМ!$A$39:$A$782,$A121,СВЦЭМ!$B$39:$B$782,L$119)+'СЕТ СН'!$I$11+СВЦЭМ!$D$10+'СЕТ СН'!$I$5-'СЕТ СН'!$I$21</f>
        <v>4056.8191241599998</v>
      </c>
      <c r="M121" s="36">
        <f>SUMIFS(СВЦЭМ!$D$39:$D$782,СВЦЭМ!$A$39:$A$782,$A121,СВЦЭМ!$B$39:$B$782,M$119)+'СЕТ СН'!$I$11+СВЦЭМ!$D$10+'СЕТ СН'!$I$5-'СЕТ СН'!$I$21</f>
        <v>4059.6395916699998</v>
      </c>
      <c r="N121" s="36">
        <f>SUMIFS(СВЦЭМ!$D$39:$D$782,СВЦЭМ!$A$39:$A$782,$A121,СВЦЭМ!$B$39:$B$782,N$119)+'СЕТ СН'!$I$11+СВЦЭМ!$D$10+'СЕТ СН'!$I$5-'СЕТ СН'!$I$21</f>
        <v>4054.4960248899997</v>
      </c>
      <c r="O121" s="36">
        <f>SUMIFS(СВЦЭМ!$D$39:$D$782,СВЦЭМ!$A$39:$A$782,$A121,СВЦЭМ!$B$39:$B$782,O$119)+'СЕТ СН'!$I$11+СВЦЭМ!$D$10+'СЕТ СН'!$I$5-'СЕТ СН'!$I$21</f>
        <v>4086.5196323800001</v>
      </c>
      <c r="P121" s="36">
        <f>SUMIFS(СВЦЭМ!$D$39:$D$782,СВЦЭМ!$A$39:$A$782,$A121,СВЦЭМ!$B$39:$B$782,P$119)+'СЕТ СН'!$I$11+СВЦЭМ!$D$10+'СЕТ СН'!$I$5-'СЕТ СН'!$I$21</f>
        <v>4119.90161076</v>
      </c>
      <c r="Q121" s="36">
        <f>SUMIFS(СВЦЭМ!$D$39:$D$782,СВЦЭМ!$A$39:$A$782,$A121,СВЦЭМ!$B$39:$B$782,Q$119)+'СЕТ СН'!$I$11+СВЦЭМ!$D$10+'СЕТ СН'!$I$5-'СЕТ СН'!$I$21</f>
        <v>4107.1245058099994</v>
      </c>
      <c r="R121" s="36">
        <f>SUMIFS(СВЦЭМ!$D$39:$D$782,СВЦЭМ!$A$39:$A$782,$A121,СВЦЭМ!$B$39:$B$782,R$119)+'СЕТ СН'!$I$11+СВЦЭМ!$D$10+'СЕТ СН'!$I$5-'СЕТ СН'!$I$21</f>
        <v>4107.1714165499998</v>
      </c>
      <c r="S121" s="36">
        <f>SUMIFS(СВЦЭМ!$D$39:$D$782,СВЦЭМ!$A$39:$A$782,$A121,СВЦЭМ!$B$39:$B$782,S$119)+'СЕТ СН'!$I$11+СВЦЭМ!$D$10+'СЕТ СН'!$I$5-'СЕТ СН'!$I$21</f>
        <v>4106.0698936899998</v>
      </c>
      <c r="T121" s="36">
        <f>SUMIFS(СВЦЭМ!$D$39:$D$782,СВЦЭМ!$A$39:$A$782,$A121,СВЦЭМ!$B$39:$B$782,T$119)+'СЕТ СН'!$I$11+СВЦЭМ!$D$10+'СЕТ СН'!$I$5-'СЕТ СН'!$I$21</f>
        <v>4083.7238819200002</v>
      </c>
      <c r="U121" s="36">
        <f>SUMIFS(СВЦЭМ!$D$39:$D$782,СВЦЭМ!$A$39:$A$782,$A121,СВЦЭМ!$B$39:$B$782,U$119)+'СЕТ СН'!$I$11+СВЦЭМ!$D$10+'СЕТ СН'!$I$5-'СЕТ СН'!$I$21</f>
        <v>4042.37634058</v>
      </c>
      <c r="V121" s="36">
        <f>SUMIFS(СВЦЭМ!$D$39:$D$782,СВЦЭМ!$A$39:$A$782,$A121,СВЦЭМ!$B$39:$B$782,V$119)+'СЕТ СН'!$I$11+СВЦЭМ!$D$10+'СЕТ СН'!$I$5-'СЕТ СН'!$I$21</f>
        <v>4044.0418357199997</v>
      </c>
      <c r="W121" s="36">
        <f>SUMIFS(СВЦЭМ!$D$39:$D$782,СВЦЭМ!$A$39:$A$782,$A121,СВЦЭМ!$B$39:$B$782,W$119)+'СЕТ СН'!$I$11+СВЦЭМ!$D$10+'СЕТ СН'!$I$5-'СЕТ СН'!$I$21</f>
        <v>4023.7330372599999</v>
      </c>
      <c r="X121" s="36">
        <f>SUMIFS(СВЦЭМ!$D$39:$D$782,СВЦЭМ!$A$39:$A$782,$A121,СВЦЭМ!$B$39:$B$782,X$119)+'СЕТ СН'!$I$11+СВЦЭМ!$D$10+'СЕТ СН'!$I$5-'СЕТ СН'!$I$21</f>
        <v>4049.6825782999999</v>
      </c>
      <c r="Y121" s="36">
        <f>SUMIFS(СВЦЭМ!$D$39:$D$782,СВЦЭМ!$A$39:$A$782,$A121,СВЦЭМ!$B$39:$B$782,Y$119)+'СЕТ СН'!$I$11+СВЦЭМ!$D$10+'СЕТ СН'!$I$5-'СЕТ СН'!$I$21</f>
        <v>4078.0042365600002</v>
      </c>
    </row>
    <row r="122" spans="1:27" ht="15.75" x14ac:dyDescent="0.2">
      <c r="A122" s="35">
        <f t="shared" ref="A122:A149" si="3">A121+1</f>
        <v>44654</v>
      </c>
      <c r="B122" s="36">
        <f>SUMIFS(СВЦЭМ!$D$39:$D$782,СВЦЭМ!$A$39:$A$782,$A122,СВЦЭМ!$B$39:$B$782,B$119)+'СЕТ СН'!$I$11+СВЦЭМ!$D$10+'СЕТ СН'!$I$5-'СЕТ СН'!$I$21</f>
        <v>4076.4358098499997</v>
      </c>
      <c r="C122" s="36">
        <f>SUMIFS(СВЦЭМ!$D$39:$D$782,СВЦЭМ!$A$39:$A$782,$A122,СВЦЭМ!$B$39:$B$782,C$119)+'СЕТ СН'!$I$11+СВЦЭМ!$D$10+'СЕТ СН'!$I$5-'СЕТ СН'!$I$21</f>
        <v>4057.3018746299999</v>
      </c>
      <c r="D122" s="36">
        <f>SUMIFS(СВЦЭМ!$D$39:$D$782,СВЦЭМ!$A$39:$A$782,$A122,СВЦЭМ!$B$39:$B$782,D$119)+'СЕТ СН'!$I$11+СВЦЭМ!$D$10+'СЕТ СН'!$I$5-'СЕТ СН'!$I$21</f>
        <v>4085.45919035</v>
      </c>
      <c r="E122" s="36">
        <f>SUMIFS(СВЦЭМ!$D$39:$D$782,СВЦЭМ!$A$39:$A$782,$A122,СВЦЭМ!$B$39:$B$782,E$119)+'СЕТ СН'!$I$11+СВЦЭМ!$D$10+'СЕТ СН'!$I$5-'СЕТ СН'!$I$21</f>
        <v>4112.8901624199998</v>
      </c>
      <c r="F122" s="36">
        <f>SUMIFS(СВЦЭМ!$D$39:$D$782,СВЦЭМ!$A$39:$A$782,$A122,СВЦЭМ!$B$39:$B$782,F$119)+'СЕТ СН'!$I$11+СВЦЭМ!$D$10+'СЕТ СН'!$I$5-'СЕТ СН'!$I$21</f>
        <v>4096.0441804900001</v>
      </c>
      <c r="G122" s="36">
        <f>SUMIFS(СВЦЭМ!$D$39:$D$782,СВЦЭМ!$A$39:$A$782,$A122,СВЦЭМ!$B$39:$B$782,G$119)+'СЕТ СН'!$I$11+СВЦЭМ!$D$10+'СЕТ СН'!$I$5-'СЕТ СН'!$I$21</f>
        <v>4085.33191459</v>
      </c>
      <c r="H122" s="36">
        <f>SUMIFS(СВЦЭМ!$D$39:$D$782,СВЦЭМ!$A$39:$A$782,$A122,СВЦЭМ!$B$39:$B$782,H$119)+'СЕТ СН'!$I$11+СВЦЭМ!$D$10+'СЕТ СН'!$I$5-'СЕТ СН'!$I$21</f>
        <v>4067.9593851199998</v>
      </c>
      <c r="I122" s="36">
        <f>SUMIFS(СВЦЭМ!$D$39:$D$782,СВЦЭМ!$A$39:$A$782,$A122,СВЦЭМ!$B$39:$B$782,I$119)+'СЕТ СН'!$I$11+СВЦЭМ!$D$10+'СЕТ СН'!$I$5-'СЕТ СН'!$I$21</f>
        <v>4027.8719828599997</v>
      </c>
      <c r="J122" s="36">
        <f>SUMIFS(СВЦЭМ!$D$39:$D$782,СВЦЭМ!$A$39:$A$782,$A122,СВЦЭМ!$B$39:$B$782,J$119)+'СЕТ СН'!$I$11+СВЦЭМ!$D$10+'СЕТ СН'!$I$5-'СЕТ СН'!$I$21</f>
        <v>3979.5181149199998</v>
      </c>
      <c r="K122" s="36">
        <f>SUMIFS(СВЦЭМ!$D$39:$D$782,СВЦЭМ!$A$39:$A$782,$A122,СВЦЭМ!$B$39:$B$782,K$119)+'СЕТ СН'!$I$11+СВЦЭМ!$D$10+'СЕТ СН'!$I$5-'СЕТ СН'!$I$21</f>
        <v>3953.0249034899998</v>
      </c>
      <c r="L122" s="36">
        <f>SUMIFS(СВЦЭМ!$D$39:$D$782,СВЦЭМ!$A$39:$A$782,$A122,СВЦЭМ!$B$39:$B$782,L$119)+'СЕТ СН'!$I$11+СВЦЭМ!$D$10+'СЕТ СН'!$I$5-'СЕТ СН'!$I$21</f>
        <v>3980.3380920899999</v>
      </c>
      <c r="M122" s="36">
        <f>SUMIFS(СВЦЭМ!$D$39:$D$782,СВЦЭМ!$A$39:$A$782,$A122,СВЦЭМ!$B$39:$B$782,M$119)+'СЕТ СН'!$I$11+СВЦЭМ!$D$10+'СЕТ СН'!$I$5-'СЕТ СН'!$I$21</f>
        <v>3993.5213239699997</v>
      </c>
      <c r="N122" s="36">
        <f>SUMIFS(СВЦЭМ!$D$39:$D$782,СВЦЭМ!$A$39:$A$782,$A122,СВЦЭМ!$B$39:$B$782,N$119)+'СЕТ СН'!$I$11+СВЦЭМ!$D$10+'СЕТ СН'!$I$5-'СЕТ СН'!$I$21</f>
        <v>4005.9909384900002</v>
      </c>
      <c r="O122" s="36">
        <f>SUMIFS(СВЦЭМ!$D$39:$D$782,СВЦЭМ!$A$39:$A$782,$A122,СВЦЭМ!$B$39:$B$782,O$119)+'СЕТ СН'!$I$11+СВЦЭМ!$D$10+'СЕТ СН'!$I$5-'СЕТ СН'!$I$21</f>
        <v>4034.6140773500001</v>
      </c>
      <c r="P122" s="36">
        <f>SUMIFS(СВЦЭМ!$D$39:$D$782,СВЦЭМ!$A$39:$A$782,$A122,СВЦЭМ!$B$39:$B$782,P$119)+'СЕТ СН'!$I$11+СВЦЭМ!$D$10+'СЕТ СН'!$I$5-'СЕТ СН'!$I$21</f>
        <v>4047.2585167299999</v>
      </c>
      <c r="Q122" s="36">
        <f>SUMIFS(СВЦЭМ!$D$39:$D$782,СВЦЭМ!$A$39:$A$782,$A122,СВЦЭМ!$B$39:$B$782,Q$119)+'СЕТ СН'!$I$11+СВЦЭМ!$D$10+'СЕТ СН'!$I$5-'СЕТ СН'!$I$21</f>
        <v>4052.5102163399997</v>
      </c>
      <c r="R122" s="36">
        <f>SUMIFS(СВЦЭМ!$D$39:$D$782,СВЦЭМ!$A$39:$A$782,$A122,СВЦЭМ!$B$39:$B$782,R$119)+'СЕТ СН'!$I$11+СВЦЭМ!$D$10+'СЕТ СН'!$I$5-'СЕТ СН'!$I$21</f>
        <v>4039.9700918799999</v>
      </c>
      <c r="S122" s="36">
        <f>SUMIFS(СВЦЭМ!$D$39:$D$782,СВЦЭМ!$A$39:$A$782,$A122,СВЦЭМ!$B$39:$B$782,S$119)+'СЕТ СН'!$I$11+СВЦЭМ!$D$10+'СЕТ СН'!$I$5-'СЕТ СН'!$I$21</f>
        <v>4026.2964277599999</v>
      </c>
      <c r="T122" s="36">
        <f>SUMIFS(СВЦЭМ!$D$39:$D$782,СВЦЭМ!$A$39:$A$782,$A122,СВЦЭМ!$B$39:$B$782,T$119)+'СЕТ СН'!$I$11+СВЦЭМ!$D$10+'СЕТ СН'!$I$5-'СЕТ СН'!$I$21</f>
        <v>3988.2895530300002</v>
      </c>
      <c r="U122" s="36">
        <f>SUMIFS(СВЦЭМ!$D$39:$D$782,СВЦЭМ!$A$39:$A$782,$A122,СВЦЭМ!$B$39:$B$782,U$119)+'СЕТ СН'!$I$11+СВЦЭМ!$D$10+'СЕТ СН'!$I$5-'СЕТ СН'!$I$21</f>
        <v>3949.6879724599999</v>
      </c>
      <c r="V122" s="36">
        <f>SUMIFS(СВЦЭМ!$D$39:$D$782,СВЦЭМ!$A$39:$A$782,$A122,СВЦЭМ!$B$39:$B$782,V$119)+'СЕТ СН'!$I$11+СВЦЭМ!$D$10+'СЕТ СН'!$I$5-'СЕТ СН'!$I$21</f>
        <v>3965.4239012999997</v>
      </c>
      <c r="W122" s="36">
        <f>SUMIFS(СВЦЭМ!$D$39:$D$782,СВЦЭМ!$A$39:$A$782,$A122,СВЦЭМ!$B$39:$B$782,W$119)+'СЕТ СН'!$I$11+СВЦЭМ!$D$10+'СЕТ СН'!$I$5-'СЕТ СН'!$I$21</f>
        <v>3977.9540581299998</v>
      </c>
      <c r="X122" s="36">
        <f>SUMIFS(СВЦЭМ!$D$39:$D$782,СВЦЭМ!$A$39:$A$782,$A122,СВЦЭМ!$B$39:$B$782,X$119)+'СЕТ СН'!$I$11+СВЦЭМ!$D$10+'СЕТ СН'!$I$5-'СЕТ СН'!$I$21</f>
        <v>3998.41290407</v>
      </c>
      <c r="Y122" s="36">
        <f>SUMIFS(СВЦЭМ!$D$39:$D$782,СВЦЭМ!$A$39:$A$782,$A122,СВЦЭМ!$B$39:$B$782,Y$119)+'СЕТ СН'!$I$11+СВЦЭМ!$D$10+'СЕТ СН'!$I$5-'СЕТ СН'!$I$21</f>
        <v>4026.0460649500001</v>
      </c>
    </row>
    <row r="123" spans="1:27" ht="15.75" x14ac:dyDescent="0.2">
      <c r="A123" s="35">
        <f t="shared" si="3"/>
        <v>44655</v>
      </c>
      <c r="B123" s="36">
        <f>SUMIFS(СВЦЭМ!$D$39:$D$782,СВЦЭМ!$A$39:$A$782,$A123,СВЦЭМ!$B$39:$B$782,B$119)+'СЕТ СН'!$I$11+СВЦЭМ!$D$10+'СЕТ СН'!$I$5-'СЕТ СН'!$I$21</f>
        <v>4027.1985728099999</v>
      </c>
      <c r="C123" s="36">
        <f>SUMIFS(СВЦЭМ!$D$39:$D$782,СВЦЭМ!$A$39:$A$782,$A123,СВЦЭМ!$B$39:$B$782,C$119)+'СЕТ СН'!$I$11+СВЦЭМ!$D$10+'СЕТ СН'!$I$5-'СЕТ СН'!$I$21</f>
        <v>4029.5648357599998</v>
      </c>
      <c r="D123" s="36">
        <f>SUMIFS(СВЦЭМ!$D$39:$D$782,СВЦЭМ!$A$39:$A$782,$A123,СВЦЭМ!$B$39:$B$782,D$119)+'СЕТ СН'!$I$11+СВЦЭМ!$D$10+'СЕТ СН'!$I$5-'СЕТ СН'!$I$21</f>
        <v>4070.38727982</v>
      </c>
      <c r="E123" s="36">
        <f>SUMIFS(СВЦЭМ!$D$39:$D$782,СВЦЭМ!$A$39:$A$782,$A123,СВЦЭМ!$B$39:$B$782,E$119)+'СЕТ СН'!$I$11+СВЦЭМ!$D$10+'СЕТ СН'!$I$5-'СЕТ СН'!$I$21</f>
        <v>4081.1084718100001</v>
      </c>
      <c r="F123" s="36">
        <f>SUMIFS(СВЦЭМ!$D$39:$D$782,СВЦЭМ!$A$39:$A$782,$A123,СВЦЭМ!$B$39:$B$782,F$119)+'СЕТ СН'!$I$11+СВЦЭМ!$D$10+'СЕТ СН'!$I$5-'СЕТ СН'!$I$21</f>
        <v>4079.2444329</v>
      </c>
      <c r="G123" s="36">
        <f>SUMIFS(СВЦЭМ!$D$39:$D$782,СВЦЭМ!$A$39:$A$782,$A123,СВЦЭМ!$B$39:$B$782,G$119)+'СЕТ СН'!$I$11+СВЦЭМ!$D$10+'СЕТ СН'!$I$5-'СЕТ СН'!$I$21</f>
        <v>4069.3097993399997</v>
      </c>
      <c r="H123" s="36">
        <f>SUMIFS(СВЦЭМ!$D$39:$D$782,СВЦЭМ!$A$39:$A$782,$A123,СВЦЭМ!$B$39:$B$782,H$119)+'СЕТ СН'!$I$11+СВЦЭМ!$D$10+'СЕТ СН'!$I$5-'СЕТ СН'!$I$21</f>
        <v>4019.5200665900002</v>
      </c>
      <c r="I123" s="36">
        <f>SUMIFS(СВЦЭМ!$D$39:$D$782,СВЦЭМ!$A$39:$A$782,$A123,СВЦЭМ!$B$39:$B$782,I$119)+'СЕТ СН'!$I$11+СВЦЭМ!$D$10+'СЕТ СН'!$I$5-'СЕТ СН'!$I$21</f>
        <v>3991.8878917399998</v>
      </c>
      <c r="J123" s="36">
        <f>SUMIFS(СВЦЭМ!$D$39:$D$782,СВЦЭМ!$A$39:$A$782,$A123,СВЦЭМ!$B$39:$B$782,J$119)+'СЕТ СН'!$I$11+СВЦЭМ!$D$10+'СЕТ СН'!$I$5-'СЕТ СН'!$I$21</f>
        <v>3967.1211188299999</v>
      </c>
      <c r="K123" s="36">
        <f>SUMIFS(СВЦЭМ!$D$39:$D$782,СВЦЭМ!$A$39:$A$782,$A123,СВЦЭМ!$B$39:$B$782,K$119)+'СЕТ СН'!$I$11+СВЦЭМ!$D$10+'СЕТ СН'!$I$5-'СЕТ СН'!$I$21</f>
        <v>3979.84429783</v>
      </c>
      <c r="L123" s="36">
        <f>SUMIFS(СВЦЭМ!$D$39:$D$782,СВЦЭМ!$A$39:$A$782,$A123,СВЦЭМ!$B$39:$B$782,L$119)+'СЕТ СН'!$I$11+СВЦЭМ!$D$10+'СЕТ СН'!$I$5-'СЕТ СН'!$I$21</f>
        <v>4006.6490505399997</v>
      </c>
      <c r="M123" s="36">
        <f>SUMIFS(СВЦЭМ!$D$39:$D$782,СВЦЭМ!$A$39:$A$782,$A123,СВЦЭМ!$B$39:$B$782,M$119)+'СЕТ СН'!$I$11+СВЦЭМ!$D$10+'СЕТ СН'!$I$5-'СЕТ СН'!$I$21</f>
        <v>3985.23901647</v>
      </c>
      <c r="N123" s="36">
        <f>SUMIFS(СВЦЭМ!$D$39:$D$782,СВЦЭМ!$A$39:$A$782,$A123,СВЦЭМ!$B$39:$B$782,N$119)+'СЕТ СН'!$I$11+СВЦЭМ!$D$10+'СЕТ СН'!$I$5-'СЕТ СН'!$I$21</f>
        <v>3974.6760401699999</v>
      </c>
      <c r="O123" s="36">
        <f>SUMIFS(СВЦЭМ!$D$39:$D$782,СВЦЭМ!$A$39:$A$782,$A123,СВЦЭМ!$B$39:$B$782,O$119)+'СЕТ СН'!$I$11+СВЦЭМ!$D$10+'СЕТ СН'!$I$5-'СЕТ СН'!$I$21</f>
        <v>3997.829839</v>
      </c>
      <c r="P123" s="36">
        <f>SUMIFS(СВЦЭМ!$D$39:$D$782,СВЦЭМ!$A$39:$A$782,$A123,СВЦЭМ!$B$39:$B$782,P$119)+'СЕТ СН'!$I$11+СВЦЭМ!$D$10+'СЕТ СН'!$I$5-'СЕТ СН'!$I$21</f>
        <v>4017.6025849600001</v>
      </c>
      <c r="Q123" s="36">
        <f>SUMIFS(СВЦЭМ!$D$39:$D$782,СВЦЭМ!$A$39:$A$782,$A123,СВЦЭМ!$B$39:$B$782,Q$119)+'СЕТ СН'!$I$11+СВЦЭМ!$D$10+'СЕТ СН'!$I$5-'СЕТ СН'!$I$21</f>
        <v>4043.7159167199998</v>
      </c>
      <c r="R123" s="36">
        <f>SUMIFS(СВЦЭМ!$D$39:$D$782,СВЦЭМ!$A$39:$A$782,$A123,СВЦЭМ!$B$39:$B$782,R$119)+'СЕТ СН'!$I$11+СВЦЭМ!$D$10+'СЕТ СН'!$I$5-'СЕТ СН'!$I$21</f>
        <v>4028.18659703</v>
      </c>
      <c r="S123" s="36">
        <f>SUMIFS(СВЦЭМ!$D$39:$D$782,СВЦЭМ!$A$39:$A$782,$A123,СВЦЭМ!$B$39:$B$782,S$119)+'СЕТ СН'!$I$11+СВЦЭМ!$D$10+'СЕТ СН'!$I$5-'СЕТ СН'!$I$21</f>
        <v>4002.6467069</v>
      </c>
      <c r="T123" s="36">
        <f>SUMIFS(СВЦЭМ!$D$39:$D$782,СВЦЭМ!$A$39:$A$782,$A123,СВЦЭМ!$B$39:$B$782,T$119)+'СЕТ СН'!$I$11+СВЦЭМ!$D$10+'СЕТ СН'!$I$5-'СЕТ СН'!$I$21</f>
        <v>3962.1020437799998</v>
      </c>
      <c r="U123" s="36">
        <f>SUMIFS(СВЦЭМ!$D$39:$D$782,СВЦЭМ!$A$39:$A$782,$A123,СВЦЭМ!$B$39:$B$782,U$119)+'СЕТ СН'!$I$11+СВЦЭМ!$D$10+'СЕТ СН'!$I$5-'СЕТ СН'!$I$21</f>
        <v>3952.0523745700002</v>
      </c>
      <c r="V123" s="36">
        <f>SUMIFS(СВЦЭМ!$D$39:$D$782,СВЦЭМ!$A$39:$A$782,$A123,СВЦЭМ!$B$39:$B$782,V$119)+'СЕТ СН'!$I$11+СВЦЭМ!$D$10+'СЕТ СН'!$I$5-'СЕТ СН'!$I$21</f>
        <v>3961.4271841999998</v>
      </c>
      <c r="W123" s="36">
        <f>SUMIFS(СВЦЭМ!$D$39:$D$782,СВЦЭМ!$A$39:$A$782,$A123,СВЦЭМ!$B$39:$B$782,W$119)+'СЕТ СН'!$I$11+СВЦЭМ!$D$10+'СЕТ СН'!$I$5-'СЕТ СН'!$I$21</f>
        <v>3954.2762093299998</v>
      </c>
      <c r="X123" s="36">
        <f>SUMIFS(СВЦЭМ!$D$39:$D$782,СВЦЭМ!$A$39:$A$782,$A123,СВЦЭМ!$B$39:$B$782,X$119)+'СЕТ СН'!$I$11+СВЦЭМ!$D$10+'СЕТ СН'!$I$5-'СЕТ СН'!$I$21</f>
        <v>3977.2315232199999</v>
      </c>
      <c r="Y123" s="36">
        <f>SUMIFS(СВЦЭМ!$D$39:$D$782,СВЦЭМ!$A$39:$A$782,$A123,СВЦЭМ!$B$39:$B$782,Y$119)+'СЕТ СН'!$I$11+СВЦЭМ!$D$10+'СЕТ СН'!$I$5-'СЕТ СН'!$I$21</f>
        <v>3994.0363201599998</v>
      </c>
    </row>
    <row r="124" spans="1:27" ht="15.75" x14ac:dyDescent="0.2">
      <c r="A124" s="35">
        <f t="shared" si="3"/>
        <v>44656</v>
      </c>
      <c r="B124" s="36">
        <f>SUMIFS(СВЦЭМ!$D$39:$D$782,СВЦЭМ!$A$39:$A$782,$A124,СВЦЭМ!$B$39:$B$782,B$119)+'СЕТ СН'!$I$11+СВЦЭМ!$D$10+'СЕТ СН'!$I$5-'СЕТ СН'!$I$21</f>
        <v>4161.4558544800002</v>
      </c>
      <c r="C124" s="36">
        <f>SUMIFS(СВЦЭМ!$D$39:$D$782,СВЦЭМ!$A$39:$A$782,$A124,СВЦЭМ!$B$39:$B$782,C$119)+'СЕТ СН'!$I$11+СВЦЭМ!$D$10+'СЕТ СН'!$I$5-'СЕТ СН'!$I$21</f>
        <v>4160.7627364</v>
      </c>
      <c r="D124" s="36">
        <f>SUMIFS(СВЦЭМ!$D$39:$D$782,СВЦЭМ!$A$39:$A$782,$A124,СВЦЭМ!$B$39:$B$782,D$119)+'СЕТ СН'!$I$11+СВЦЭМ!$D$10+'СЕТ СН'!$I$5-'СЕТ СН'!$I$21</f>
        <v>4137.4374922200004</v>
      </c>
      <c r="E124" s="36">
        <f>SUMIFS(СВЦЭМ!$D$39:$D$782,СВЦЭМ!$A$39:$A$782,$A124,СВЦЭМ!$B$39:$B$782,E$119)+'СЕТ СН'!$I$11+СВЦЭМ!$D$10+'СЕТ СН'!$I$5-'СЕТ СН'!$I$21</f>
        <v>4123.0636171999995</v>
      </c>
      <c r="F124" s="36">
        <f>SUMIFS(СВЦЭМ!$D$39:$D$782,СВЦЭМ!$A$39:$A$782,$A124,СВЦЭМ!$B$39:$B$782,F$119)+'СЕТ СН'!$I$11+СВЦЭМ!$D$10+'СЕТ СН'!$I$5-'СЕТ СН'!$I$21</f>
        <v>4086.67814064</v>
      </c>
      <c r="G124" s="36">
        <f>SUMIFS(СВЦЭМ!$D$39:$D$782,СВЦЭМ!$A$39:$A$782,$A124,СВЦЭМ!$B$39:$B$782,G$119)+'СЕТ СН'!$I$11+СВЦЭМ!$D$10+'СЕТ СН'!$I$5-'СЕТ СН'!$I$21</f>
        <v>4098.8942044400001</v>
      </c>
      <c r="H124" s="36">
        <f>SUMIFS(СВЦЭМ!$D$39:$D$782,СВЦЭМ!$A$39:$A$782,$A124,СВЦЭМ!$B$39:$B$782,H$119)+'СЕТ СН'!$I$11+СВЦЭМ!$D$10+'СЕТ СН'!$I$5-'СЕТ СН'!$I$21</f>
        <v>4063.5658769199999</v>
      </c>
      <c r="I124" s="36">
        <f>SUMIFS(СВЦЭМ!$D$39:$D$782,СВЦЭМ!$A$39:$A$782,$A124,СВЦЭМ!$B$39:$B$782,I$119)+'СЕТ СН'!$I$11+СВЦЭМ!$D$10+'СЕТ СН'!$I$5-'СЕТ СН'!$I$21</f>
        <v>3926.3325978100002</v>
      </c>
      <c r="J124" s="36">
        <f>SUMIFS(СВЦЭМ!$D$39:$D$782,СВЦЭМ!$A$39:$A$782,$A124,СВЦЭМ!$B$39:$B$782,J$119)+'СЕТ СН'!$I$11+СВЦЭМ!$D$10+'СЕТ СН'!$I$5-'СЕТ СН'!$I$21</f>
        <v>3845.24900235</v>
      </c>
      <c r="K124" s="36">
        <f>SUMIFS(СВЦЭМ!$D$39:$D$782,СВЦЭМ!$A$39:$A$782,$A124,СВЦЭМ!$B$39:$B$782,K$119)+'СЕТ СН'!$I$11+СВЦЭМ!$D$10+'СЕТ СН'!$I$5-'СЕТ СН'!$I$21</f>
        <v>3853.3399922399999</v>
      </c>
      <c r="L124" s="36">
        <f>SUMIFS(СВЦЭМ!$D$39:$D$782,СВЦЭМ!$A$39:$A$782,$A124,СВЦЭМ!$B$39:$B$782,L$119)+'СЕТ СН'!$I$11+СВЦЭМ!$D$10+'СЕТ СН'!$I$5-'СЕТ СН'!$I$21</f>
        <v>3881.63115466</v>
      </c>
      <c r="M124" s="36">
        <f>SUMIFS(СВЦЭМ!$D$39:$D$782,СВЦЭМ!$A$39:$A$782,$A124,СВЦЭМ!$B$39:$B$782,M$119)+'СЕТ СН'!$I$11+СВЦЭМ!$D$10+'СЕТ СН'!$I$5-'СЕТ СН'!$I$21</f>
        <v>3961.00377862</v>
      </c>
      <c r="N124" s="36">
        <f>SUMIFS(СВЦЭМ!$D$39:$D$782,СВЦЭМ!$A$39:$A$782,$A124,СВЦЭМ!$B$39:$B$782,N$119)+'СЕТ СН'!$I$11+СВЦЭМ!$D$10+'СЕТ СН'!$I$5-'СЕТ СН'!$I$21</f>
        <v>4047.1244300500002</v>
      </c>
      <c r="O124" s="36">
        <f>SUMIFS(СВЦЭМ!$D$39:$D$782,СВЦЭМ!$A$39:$A$782,$A124,СВЦЭМ!$B$39:$B$782,O$119)+'СЕТ СН'!$I$11+СВЦЭМ!$D$10+'СЕТ СН'!$I$5-'СЕТ СН'!$I$21</f>
        <v>4116.6379741000001</v>
      </c>
      <c r="P124" s="36">
        <f>SUMIFS(СВЦЭМ!$D$39:$D$782,СВЦЭМ!$A$39:$A$782,$A124,СВЦЭМ!$B$39:$B$782,P$119)+'СЕТ СН'!$I$11+СВЦЭМ!$D$10+'СЕТ СН'!$I$5-'СЕТ СН'!$I$21</f>
        <v>4122.5486424499995</v>
      </c>
      <c r="Q124" s="36">
        <f>SUMIFS(СВЦЭМ!$D$39:$D$782,СВЦЭМ!$A$39:$A$782,$A124,СВЦЭМ!$B$39:$B$782,Q$119)+'СЕТ СН'!$I$11+СВЦЭМ!$D$10+'СЕТ СН'!$I$5-'СЕТ СН'!$I$21</f>
        <v>4089.2670901900001</v>
      </c>
      <c r="R124" s="36">
        <f>SUMIFS(СВЦЭМ!$D$39:$D$782,СВЦЭМ!$A$39:$A$782,$A124,СВЦЭМ!$B$39:$B$782,R$119)+'СЕТ СН'!$I$11+СВЦЭМ!$D$10+'СЕТ СН'!$I$5-'СЕТ СН'!$I$21</f>
        <v>3968.67531603</v>
      </c>
      <c r="S124" s="36">
        <f>SUMIFS(СВЦЭМ!$D$39:$D$782,СВЦЭМ!$A$39:$A$782,$A124,СВЦЭМ!$B$39:$B$782,S$119)+'СЕТ СН'!$I$11+СВЦЭМ!$D$10+'СЕТ СН'!$I$5-'СЕТ СН'!$I$21</f>
        <v>3885.4903914500001</v>
      </c>
      <c r="T124" s="36">
        <f>SUMIFS(СВЦЭМ!$D$39:$D$782,СВЦЭМ!$A$39:$A$782,$A124,СВЦЭМ!$B$39:$B$782,T$119)+'СЕТ СН'!$I$11+СВЦЭМ!$D$10+'СЕТ СН'!$I$5-'СЕТ СН'!$I$21</f>
        <v>3799.7766244599998</v>
      </c>
      <c r="U124" s="36">
        <f>SUMIFS(СВЦЭМ!$D$39:$D$782,СВЦЭМ!$A$39:$A$782,$A124,СВЦЭМ!$B$39:$B$782,U$119)+'СЕТ СН'!$I$11+СВЦЭМ!$D$10+'СЕТ СН'!$I$5-'СЕТ СН'!$I$21</f>
        <v>3780.41821901</v>
      </c>
      <c r="V124" s="36">
        <f>SUMIFS(СВЦЭМ!$D$39:$D$782,СВЦЭМ!$A$39:$A$782,$A124,СВЦЭМ!$B$39:$B$782,V$119)+'СЕТ СН'!$I$11+СВЦЭМ!$D$10+'СЕТ СН'!$I$5-'СЕТ СН'!$I$21</f>
        <v>3773.34854365</v>
      </c>
      <c r="W124" s="36">
        <f>SUMIFS(СВЦЭМ!$D$39:$D$782,СВЦЭМ!$A$39:$A$782,$A124,СВЦЭМ!$B$39:$B$782,W$119)+'СЕТ СН'!$I$11+СВЦЭМ!$D$10+'СЕТ СН'!$I$5-'СЕТ СН'!$I$21</f>
        <v>3766.7078650900003</v>
      </c>
      <c r="X124" s="36">
        <f>SUMIFS(СВЦЭМ!$D$39:$D$782,СВЦЭМ!$A$39:$A$782,$A124,СВЦЭМ!$B$39:$B$782,X$119)+'СЕТ СН'!$I$11+СВЦЭМ!$D$10+'СЕТ СН'!$I$5-'СЕТ СН'!$I$21</f>
        <v>3788.9822952499999</v>
      </c>
      <c r="Y124" s="36">
        <f>SUMIFS(СВЦЭМ!$D$39:$D$782,СВЦЭМ!$A$39:$A$782,$A124,СВЦЭМ!$B$39:$B$782,Y$119)+'СЕТ СН'!$I$11+СВЦЭМ!$D$10+'СЕТ СН'!$I$5-'СЕТ СН'!$I$21</f>
        <v>3819.95180476</v>
      </c>
    </row>
    <row r="125" spans="1:27" ht="15.75" x14ac:dyDescent="0.2">
      <c r="A125" s="35">
        <f t="shared" si="3"/>
        <v>44657</v>
      </c>
      <c r="B125" s="36">
        <f>SUMIFS(СВЦЭМ!$D$39:$D$782,СВЦЭМ!$A$39:$A$782,$A125,СВЦЭМ!$B$39:$B$782,B$119)+'СЕТ СН'!$I$11+СВЦЭМ!$D$10+'СЕТ СН'!$I$5-'СЕТ СН'!$I$21</f>
        <v>4135.8573784700002</v>
      </c>
      <c r="C125" s="36">
        <f>SUMIFS(СВЦЭМ!$D$39:$D$782,СВЦЭМ!$A$39:$A$782,$A125,СВЦЭМ!$B$39:$B$782,C$119)+'СЕТ СН'!$I$11+СВЦЭМ!$D$10+'СЕТ СН'!$I$5-'СЕТ СН'!$I$21</f>
        <v>4125.5070662600001</v>
      </c>
      <c r="D125" s="36">
        <f>SUMIFS(СВЦЭМ!$D$39:$D$782,СВЦЭМ!$A$39:$A$782,$A125,СВЦЭМ!$B$39:$B$782,D$119)+'СЕТ СН'!$I$11+СВЦЭМ!$D$10+'СЕТ СН'!$I$5-'СЕТ СН'!$I$21</f>
        <v>4136.8916755</v>
      </c>
      <c r="E125" s="36">
        <f>SUMIFS(СВЦЭМ!$D$39:$D$782,СВЦЭМ!$A$39:$A$782,$A125,СВЦЭМ!$B$39:$B$782,E$119)+'СЕТ СН'!$I$11+СВЦЭМ!$D$10+'СЕТ СН'!$I$5-'СЕТ СН'!$I$21</f>
        <v>4133.7249617799998</v>
      </c>
      <c r="F125" s="36">
        <f>SUMIFS(СВЦЭМ!$D$39:$D$782,СВЦЭМ!$A$39:$A$782,$A125,СВЦЭМ!$B$39:$B$782,F$119)+'СЕТ СН'!$I$11+СВЦЭМ!$D$10+'СЕТ СН'!$I$5-'СЕТ СН'!$I$21</f>
        <v>4120.5167652399996</v>
      </c>
      <c r="G125" s="36">
        <f>SUMIFS(СВЦЭМ!$D$39:$D$782,СВЦЭМ!$A$39:$A$782,$A125,СВЦЭМ!$B$39:$B$782,G$119)+'СЕТ СН'!$I$11+СВЦЭМ!$D$10+'СЕТ СН'!$I$5-'СЕТ СН'!$I$21</f>
        <v>4105.9053011400001</v>
      </c>
      <c r="H125" s="36">
        <f>SUMIFS(СВЦЭМ!$D$39:$D$782,СВЦЭМ!$A$39:$A$782,$A125,СВЦЭМ!$B$39:$B$782,H$119)+'СЕТ СН'!$I$11+СВЦЭМ!$D$10+'СЕТ СН'!$I$5-'СЕТ СН'!$I$21</f>
        <v>4047.1231414200001</v>
      </c>
      <c r="I125" s="36">
        <f>SUMIFS(СВЦЭМ!$D$39:$D$782,СВЦЭМ!$A$39:$A$782,$A125,СВЦЭМ!$B$39:$B$782,I$119)+'СЕТ СН'!$I$11+СВЦЭМ!$D$10+'СЕТ СН'!$I$5-'СЕТ СН'!$I$21</f>
        <v>4011.23676303</v>
      </c>
      <c r="J125" s="36">
        <f>SUMIFS(СВЦЭМ!$D$39:$D$782,СВЦЭМ!$A$39:$A$782,$A125,СВЦЭМ!$B$39:$B$782,J$119)+'СЕТ СН'!$I$11+СВЦЭМ!$D$10+'СЕТ СН'!$I$5-'СЕТ СН'!$I$21</f>
        <v>4038.4224547599997</v>
      </c>
      <c r="K125" s="36">
        <f>SUMIFS(СВЦЭМ!$D$39:$D$782,СВЦЭМ!$A$39:$A$782,$A125,СВЦЭМ!$B$39:$B$782,K$119)+'СЕТ СН'!$I$11+СВЦЭМ!$D$10+'СЕТ СН'!$I$5-'СЕТ СН'!$I$21</f>
        <v>4049.5259947899999</v>
      </c>
      <c r="L125" s="36">
        <f>SUMIFS(СВЦЭМ!$D$39:$D$782,СВЦЭМ!$A$39:$A$782,$A125,СВЦЭМ!$B$39:$B$782,L$119)+'СЕТ СН'!$I$11+СВЦЭМ!$D$10+'СЕТ СН'!$I$5-'СЕТ СН'!$I$21</f>
        <v>4074.6869026099998</v>
      </c>
      <c r="M125" s="36">
        <f>SUMIFS(СВЦЭМ!$D$39:$D$782,СВЦЭМ!$A$39:$A$782,$A125,СВЦЭМ!$B$39:$B$782,M$119)+'СЕТ СН'!$I$11+СВЦЭМ!$D$10+'СЕТ СН'!$I$5-'СЕТ СН'!$I$21</f>
        <v>4064.7248702400002</v>
      </c>
      <c r="N125" s="36">
        <f>SUMIFS(СВЦЭМ!$D$39:$D$782,СВЦЭМ!$A$39:$A$782,$A125,СВЦЭМ!$B$39:$B$782,N$119)+'СЕТ СН'!$I$11+СВЦЭМ!$D$10+'СЕТ СН'!$I$5-'СЕТ СН'!$I$21</f>
        <v>4042.0386581799999</v>
      </c>
      <c r="O125" s="36">
        <f>SUMIFS(СВЦЭМ!$D$39:$D$782,СВЦЭМ!$A$39:$A$782,$A125,СВЦЭМ!$B$39:$B$782,O$119)+'СЕТ СН'!$I$11+СВЦЭМ!$D$10+'СЕТ СН'!$I$5-'СЕТ СН'!$I$21</f>
        <v>4114.0434092199994</v>
      </c>
      <c r="P125" s="36">
        <f>SUMIFS(СВЦЭМ!$D$39:$D$782,СВЦЭМ!$A$39:$A$782,$A125,СВЦЭМ!$B$39:$B$782,P$119)+'СЕТ СН'!$I$11+СВЦЭМ!$D$10+'СЕТ СН'!$I$5-'СЕТ СН'!$I$21</f>
        <v>4116.9461913699997</v>
      </c>
      <c r="Q125" s="36">
        <f>SUMIFS(СВЦЭМ!$D$39:$D$782,СВЦЭМ!$A$39:$A$782,$A125,СВЦЭМ!$B$39:$B$782,Q$119)+'СЕТ СН'!$I$11+СВЦЭМ!$D$10+'СЕТ СН'!$I$5-'СЕТ СН'!$I$21</f>
        <v>4101.1398883000002</v>
      </c>
      <c r="R125" s="36">
        <f>SUMIFS(СВЦЭМ!$D$39:$D$782,СВЦЭМ!$A$39:$A$782,$A125,СВЦЭМ!$B$39:$B$782,R$119)+'СЕТ СН'!$I$11+СВЦЭМ!$D$10+'СЕТ СН'!$I$5-'СЕТ СН'!$I$21</f>
        <v>4069.8019293500001</v>
      </c>
      <c r="S125" s="36">
        <f>SUMIFS(СВЦЭМ!$D$39:$D$782,СВЦЭМ!$A$39:$A$782,$A125,СВЦЭМ!$B$39:$B$782,S$119)+'СЕТ СН'!$I$11+СВЦЭМ!$D$10+'СЕТ СН'!$I$5-'СЕТ СН'!$I$21</f>
        <v>4065.2368359800003</v>
      </c>
      <c r="T125" s="36">
        <f>SUMIFS(СВЦЭМ!$D$39:$D$782,СВЦЭМ!$A$39:$A$782,$A125,СВЦЭМ!$B$39:$B$782,T$119)+'СЕТ СН'!$I$11+СВЦЭМ!$D$10+'СЕТ СН'!$I$5-'СЕТ СН'!$I$21</f>
        <v>4096.1872435499999</v>
      </c>
      <c r="U125" s="36">
        <f>SUMIFS(СВЦЭМ!$D$39:$D$782,СВЦЭМ!$A$39:$A$782,$A125,СВЦЭМ!$B$39:$B$782,U$119)+'СЕТ СН'!$I$11+СВЦЭМ!$D$10+'СЕТ СН'!$I$5-'СЕТ СН'!$I$21</f>
        <v>4038.9598591599997</v>
      </c>
      <c r="V125" s="36">
        <f>SUMIFS(СВЦЭМ!$D$39:$D$782,СВЦЭМ!$A$39:$A$782,$A125,СВЦЭМ!$B$39:$B$782,V$119)+'СЕТ СН'!$I$11+СВЦЭМ!$D$10+'СЕТ СН'!$I$5-'СЕТ СН'!$I$21</f>
        <v>4009.8122335099997</v>
      </c>
      <c r="W125" s="36">
        <f>SUMIFS(СВЦЭМ!$D$39:$D$782,СВЦЭМ!$A$39:$A$782,$A125,СВЦЭМ!$B$39:$B$782,W$119)+'СЕТ СН'!$I$11+СВЦЭМ!$D$10+'СЕТ СН'!$I$5-'СЕТ СН'!$I$21</f>
        <v>3989.40445589</v>
      </c>
      <c r="X125" s="36">
        <f>SUMIFS(СВЦЭМ!$D$39:$D$782,СВЦЭМ!$A$39:$A$782,$A125,СВЦЭМ!$B$39:$B$782,X$119)+'СЕТ СН'!$I$11+СВЦЭМ!$D$10+'СЕТ СН'!$I$5-'СЕТ СН'!$I$21</f>
        <v>4024.8920889700003</v>
      </c>
      <c r="Y125" s="36">
        <f>SUMIFS(СВЦЭМ!$D$39:$D$782,СВЦЭМ!$A$39:$A$782,$A125,СВЦЭМ!$B$39:$B$782,Y$119)+'СЕТ СН'!$I$11+СВЦЭМ!$D$10+'СЕТ СН'!$I$5-'СЕТ СН'!$I$21</f>
        <v>4086.0217619799996</v>
      </c>
    </row>
    <row r="126" spans="1:27" ht="15.75" x14ac:dyDescent="0.2">
      <c r="A126" s="35">
        <f t="shared" si="3"/>
        <v>44658</v>
      </c>
      <c r="B126" s="36">
        <f>SUMIFS(СВЦЭМ!$D$39:$D$782,СВЦЭМ!$A$39:$A$782,$A126,СВЦЭМ!$B$39:$B$782,B$119)+'СЕТ СН'!$I$11+СВЦЭМ!$D$10+'СЕТ СН'!$I$5-'СЕТ СН'!$I$21</f>
        <v>4113.2426000400001</v>
      </c>
      <c r="C126" s="36">
        <f>SUMIFS(СВЦЭМ!$D$39:$D$782,СВЦЭМ!$A$39:$A$782,$A126,СВЦЭМ!$B$39:$B$782,C$119)+'СЕТ СН'!$I$11+СВЦЭМ!$D$10+'СЕТ СН'!$I$5-'СЕТ СН'!$I$21</f>
        <v>4111.9236962300001</v>
      </c>
      <c r="D126" s="36">
        <f>SUMIFS(СВЦЭМ!$D$39:$D$782,СВЦЭМ!$A$39:$A$782,$A126,СВЦЭМ!$B$39:$B$782,D$119)+'СЕТ СН'!$I$11+СВЦЭМ!$D$10+'СЕТ СН'!$I$5-'СЕТ СН'!$I$21</f>
        <v>4052.6681327699998</v>
      </c>
      <c r="E126" s="36">
        <f>SUMIFS(СВЦЭМ!$D$39:$D$782,СВЦЭМ!$A$39:$A$782,$A126,СВЦЭМ!$B$39:$B$782,E$119)+'СЕТ СН'!$I$11+СВЦЭМ!$D$10+'СЕТ СН'!$I$5-'СЕТ СН'!$I$21</f>
        <v>4020.2238892</v>
      </c>
      <c r="F126" s="36">
        <f>SUMIFS(СВЦЭМ!$D$39:$D$782,СВЦЭМ!$A$39:$A$782,$A126,СВЦЭМ!$B$39:$B$782,F$119)+'СЕТ СН'!$I$11+СВЦЭМ!$D$10+'СЕТ СН'!$I$5-'СЕТ СН'!$I$21</f>
        <v>4028.7949054399996</v>
      </c>
      <c r="G126" s="36">
        <f>SUMIFS(СВЦЭМ!$D$39:$D$782,СВЦЭМ!$A$39:$A$782,$A126,СВЦЭМ!$B$39:$B$782,G$119)+'СЕТ СН'!$I$11+СВЦЭМ!$D$10+'СЕТ СН'!$I$5-'СЕТ СН'!$I$21</f>
        <v>4042.1669763700002</v>
      </c>
      <c r="H126" s="36">
        <f>SUMIFS(СВЦЭМ!$D$39:$D$782,СВЦЭМ!$A$39:$A$782,$A126,СВЦЭМ!$B$39:$B$782,H$119)+'СЕТ СН'!$I$11+СВЦЭМ!$D$10+'СЕТ СН'!$I$5-'СЕТ СН'!$I$21</f>
        <v>4030.37850398</v>
      </c>
      <c r="I126" s="36">
        <f>SUMIFS(СВЦЭМ!$D$39:$D$782,СВЦЭМ!$A$39:$A$782,$A126,СВЦЭМ!$B$39:$B$782,I$119)+'СЕТ СН'!$I$11+СВЦЭМ!$D$10+'СЕТ СН'!$I$5-'СЕТ СН'!$I$21</f>
        <v>4016.72162471</v>
      </c>
      <c r="J126" s="36">
        <f>SUMIFS(СВЦЭМ!$D$39:$D$782,СВЦЭМ!$A$39:$A$782,$A126,СВЦЭМ!$B$39:$B$782,J$119)+'СЕТ СН'!$I$11+СВЦЭМ!$D$10+'СЕТ СН'!$I$5-'СЕТ СН'!$I$21</f>
        <v>4021.7922103800001</v>
      </c>
      <c r="K126" s="36">
        <f>SUMIFS(СВЦЭМ!$D$39:$D$782,СВЦЭМ!$A$39:$A$782,$A126,СВЦЭМ!$B$39:$B$782,K$119)+'СЕТ СН'!$I$11+СВЦЭМ!$D$10+'СЕТ СН'!$I$5-'СЕТ СН'!$I$21</f>
        <v>4031.2183072299999</v>
      </c>
      <c r="L126" s="36">
        <f>SUMIFS(СВЦЭМ!$D$39:$D$782,СВЦЭМ!$A$39:$A$782,$A126,СВЦЭМ!$B$39:$B$782,L$119)+'СЕТ СН'!$I$11+СВЦЭМ!$D$10+'СЕТ СН'!$I$5-'СЕТ СН'!$I$21</f>
        <v>4000.8861974199999</v>
      </c>
      <c r="M126" s="36">
        <f>SUMIFS(СВЦЭМ!$D$39:$D$782,СВЦЭМ!$A$39:$A$782,$A126,СВЦЭМ!$B$39:$B$782,M$119)+'СЕТ СН'!$I$11+СВЦЭМ!$D$10+'СЕТ СН'!$I$5-'СЕТ СН'!$I$21</f>
        <v>4016.1798463300001</v>
      </c>
      <c r="N126" s="36">
        <f>SUMIFS(СВЦЭМ!$D$39:$D$782,СВЦЭМ!$A$39:$A$782,$A126,СВЦЭМ!$B$39:$B$782,N$119)+'СЕТ СН'!$I$11+СВЦЭМ!$D$10+'СЕТ СН'!$I$5-'СЕТ СН'!$I$21</f>
        <v>3971.4978616500002</v>
      </c>
      <c r="O126" s="36">
        <f>SUMIFS(СВЦЭМ!$D$39:$D$782,СВЦЭМ!$A$39:$A$782,$A126,СВЦЭМ!$B$39:$B$782,O$119)+'СЕТ СН'!$I$11+СВЦЭМ!$D$10+'СЕТ СН'!$I$5-'СЕТ СН'!$I$21</f>
        <v>3946.5397183599998</v>
      </c>
      <c r="P126" s="36">
        <f>SUMIFS(СВЦЭМ!$D$39:$D$782,СВЦЭМ!$A$39:$A$782,$A126,СВЦЭМ!$B$39:$B$782,P$119)+'СЕТ СН'!$I$11+СВЦЭМ!$D$10+'СЕТ СН'!$I$5-'СЕТ СН'!$I$21</f>
        <v>3922.5143505599999</v>
      </c>
      <c r="Q126" s="36">
        <f>SUMIFS(СВЦЭМ!$D$39:$D$782,СВЦЭМ!$A$39:$A$782,$A126,СВЦЭМ!$B$39:$B$782,Q$119)+'СЕТ СН'!$I$11+СВЦЭМ!$D$10+'СЕТ СН'!$I$5-'СЕТ СН'!$I$21</f>
        <v>3934.8060395100001</v>
      </c>
      <c r="R126" s="36">
        <f>SUMIFS(СВЦЭМ!$D$39:$D$782,СВЦЭМ!$A$39:$A$782,$A126,СВЦЭМ!$B$39:$B$782,R$119)+'СЕТ СН'!$I$11+СВЦЭМ!$D$10+'СЕТ СН'!$I$5-'СЕТ СН'!$I$21</f>
        <v>3992.4098442499999</v>
      </c>
      <c r="S126" s="36">
        <f>SUMIFS(СВЦЭМ!$D$39:$D$782,СВЦЭМ!$A$39:$A$782,$A126,СВЦЭМ!$B$39:$B$782,S$119)+'СЕТ СН'!$I$11+СВЦЭМ!$D$10+'СЕТ СН'!$I$5-'СЕТ СН'!$I$21</f>
        <v>3987.1629332699999</v>
      </c>
      <c r="T126" s="36">
        <f>SUMIFS(СВЦЭМ!$D$39:$D$782,СВЦЭМ!$A$39:$A$782,$A126,СВЦЭМ!$B$39:$B$782,T$119)+'СЕТ СН'!$I$11+СВЦЭМ!$D$10+'СЕТ СН'!$I$5-'СЕТ СН'!$I$21</f>
        <v>3973.12138134</v>
      </c>
      <c r="U126" s="36">
        <f>SUMIFS(СВЦЭМ!$D$39:$D$782,СВЦЭМ!$A$39:$A$782,$A126,СВЦЭМ!$B$39:$B$782,U$119)+'СЕТ СН'!$I$11+СВЦЭМ!$D$10+'СЕТ СН'!$I$5-'СЕТ СН'!$I$21</f>
        <v>3970.6805316</v>
      </c>
      <c r="V126" s="36">
        <f>SUMIFS(СВЦЭМ!$D$39:$D$782,СВЦЭМ!$A$39:$A$782,$A126,СВЦЭМ!$B$39:$B$782,V$119)+'СЕТ СН'!$I$11+СВЦЭМ!$D$10+'СЕТ СН'!$I$5-'СЕТ СН'!$I$21</f>
        <v>3963.45141165</v>
      </c>
      <c r="W126" s="36">
        <f>SUMIFS(СВЦЭМ!$D$39:$D$782,СВЦЭМ!$A$39:$A$782,$A126,СВЦЭМ!$B$39:$B$782,W$119)+'СЕТ СН'!$I$11+СВЦЭМ!$D$10+'СЕТ СН'!$I$5-'СЕТ СН'!$I$21</f>
        <v>3957.0652903299997</v>
      </c>
      <c r="X126" s="36">
        <f>SUMIFS(СВЦЭМ!$D$39:$D$782,СВЦЭМ!$A$39:$A$782,$A126,СВЦЭМ!$B$39:$B$782,X$119)+'СЕТ СН'!$I$11+СВЦЭМ!$D$10+'СЕТ СН'!$I$5-'СЕТ СН'!$I$21</f>
        <v>4027.43420341</v>
      </c>
      <c r="Y126" s="36">
        <f>SUMIFS(СВЦЭМ!$D$39:$D$782,СВЦЭМ!$A$39:$A$782,$A126,СВЦЭМ!$B$39:$B$782,Y$119)+'СЕТ СН'!$I$11+СВЦЭМ!$D$10+'СЕТ СН'!$I$5-'СЕТ СН'!$I$21</f>
        <v>4056.7526967200001</v>
      </c>
    </row>
    <row r="127" spans="1:27" ht="15.75" x14ac:dyDescent="0.2">
      <c r="A127" s="35">
        <f t="shared" si="3"/>
        <v>44659</v>
      </c>
      <c r="B127" s="36">
        <f>SUMIFS(СВЦЭМ!$D$39:$D$782,СВЦЭМ!$A$39:$A$782,$A127,СВЦЭМ!$B$39:$B$782,B$119)+'СЕТ СН'!$I$11+СВЦЭМ!$D$10+'СЕТ СН'!$I$5-'СЕТ СН'!$I$21</f>
        <v>3950.4382297399998</v>
      </c>
      <c r="C127" s="36">
        <f>SUMIFS(СВЦЭМ!$D$39:$D$782,СВЦЭМ!$A$39:$A$782,$A127,СВЦЭМ!$B$39:$B$782,C$119)+'СЕТ СН'!$I$11+СВЦЭМ!$D$10+'СЕТ СН'!$I$5-'СЕТ СН'!$I$21</f>
        <v>3944.18726204</v>
      </c>
      <c r="D127" s="36">
        <f>SUMIFS(СВЦЭМ!$D$39:$D$782,СВЦЭМ!$A$39:$A$782,$A127,СВЦЭМ!$B$39:$B$782,D$119)+'СЕТ СН'!$I$11+СВЦЭМ!$D$10+'СЕТ СН'!$I$5-'СЕТ СН'!$I$21</f>
        <v>3963.9816788999997</v>
      </c>
      <c r="E127" s="36">
        <f>SUMIFS(СВЦЭМ!$D$39:$D$782,СВЦЭМ!$A$39:$A$782,$A127,СВЦЭМ!$B$39:$B$782,E$119)+'СЕТ СН'!$I$11+СВЦЭМ!$D$10+'СЕТ СН'!$I$5-'СЕТ СН'!$I$21</f>
        <v>4002.10639145</v>
      </c>
      <c r="F127" s="36">
        <f>SUMIFS(СВЦЭМ!$D$39:$D$782,СВЦЭМ!$A$39:$A$782,$A127,СВЦЭМ!$B$39:$B$782,F$119)+'СЕТ СН'!$I$11+СВЦЭМ!$D$10+'СЕТ СН'!$I$5-'СЕТ СН'!$I$21</f>
        <v>3999.0156786999996</v>
      </c>
      <c r="G127" s="36">
        <f>SUMIFS(СВЦЭМ!$D$39:$D$782,СВЦЭМ!$A$39:$A$782,$A127,СВЦЭМ!$B$39:$B$782,G$119)+'СЕТ СН'!$I$11+СВЦЭМ!$D$10+'СЕТ СН'!$I$5-'СЕТ СН'!$I$21</f>
        <v>3982.4944781899999</v>
      </c>
      <c r="H127" s="36">
        <f>SUMIFS(СВЦЭМ!$D$39:$D$782,СВЦЭМ!$A$39:$A$782,$A127,СВЦЭМ!$B$39:$B$782,H$119)+'СЕТ СН'!$I$11+СВЦЭМ!$D$10+'СЕТ СН'!$I$5-'СЕТ СН'!$I$21</f>
        <v>3929.7333028100002</v>
      </c>
      <c r="I127" s="36">
        <f>SUMIFS(СВЦЭМ!$D$39:$D$782,СВЦЭМ!$A$39:$A$782,$A127,СВЦЭМ!$B$39:$B$782,I$119)+'СЕТ СН'!$I$11+СВЦЭМ!$D$10+'СЕТ СН'!$I$5-'СЕТ СН'!$I$21</f>
        <v>3898.7935404099999</v>
      </c>
      <c r="J127" s="36">
        <f>SUMIFS(СВЦЭМ!$D$39:$D$782,СВЦЭМ!$A$39:$A$782,$A127,СВЦЭМ!$B$39:$B$782,J$119)+'СЕТ СН'!$I$11+СВЦЭМ!$D$10+'СЕТ СН'!$I$5-'СЕТ СН'!$I$21</f>
        <v>3905.8104986199996</v>
      </c>
      <c r="K127" s="36">
        <f>SUMIFS(СВЦЭМ!$D$39:$D$782,СВЦЭМ!$A$39:$A$782,$A127,СВЦЭМ!$B$39:$B$782,K$119)+'СЕТ СН'!$I$11+СВЦЭМ!$D$10+'СЕТ СН'!$I$5-'СЕТ СН'!$I$21</f>
        <v>3906.7463611000003</v>
      </c>
      <c r="L127" s="36">
        <f>SUMIFS(СВЦЭМ!$D$39:$D$782,СВЦЭМ!$A$39:$A$782,$A127,СВЦЭМ!$B$39:$B$782,L$119)+'СЕТ СН'!$I$11+СВЦЭМ!$D$10+'СЕТ СН'!$I$5-'СЕТ СН'!$I$21</f>
        <v>3908.8740320899997</v>
      </c>
      <c r="M127" s="36">
        <f>SUMIFS(СВЦЭМ!$D$39:$D$782,СВЦЭМ!$A$39:$A$782,$A127,СВЦЭМ!$B$39:$B$782,M$119)+'СЕТ СН'!$I$11+СВЦЭМ!$D$10+'СЕТ СН'!$I$5-'СЕТ СН'!$I$21</f>
        <v>3901.2645587799998</v>
      </c>
      <c r="N127" s="36">
        <f>SUMIFS(СВЦЭМ!$D$39:$D$782,СВЦЭМ!$A$39:$A$782,$A127,СВЦЭМ!$B$39:$B$782,N$119)+'СЕТ СН'!$I$11+СВЦЭМ!$D$10+'СЕТ СН'!$I$5-'СЕТ СН'!$I$21</f>
        <v>3904.9086838599997</v>
      </c>
      <c r="O127" s="36">
        <f>SUMIFS(СВЦЭМ!$D$39:$D$782,СВЦЭМ!$A$39:$A$782,$A127,СВЦЭМ!$B$39:$B$782,O$119)+'СЕТ СН'!$I$11+СВЦЭМ!$D$10+'СЕТ СН'!$I$5-'СЕТ СН'!$I$21</f>
        <v>3949.8681835299999</v>
      </c>
      <c r="P127" s="36">
        <f>SUMIFS(СВЦЭМ!$D$39:$D$782,СВЦЭМ!$A$39:$A$782,$A127,СВЦЭМ!$B$39:$B$782,P$119)+'СЕТ СН'!$I$11+СВЦЭМ!$D$10+'СЕТ СН'!$I$5-'СЕТ СН'!$I$21</f>
        <v>3969.9907021399999</v>
      </c>
      <c r="Q127" s="36">
        <f>SUMIFS(СВЦЭМ!$D$39:$D$782,СВЦЭМ!$A$39:$A$782,$A127,СВЦЭМ!$B$39:$B$782,Q$119)+'СЕТ СН'!$I$11+СВЦЭМ!$D$10+'СЕТ СН'!$I$5-'СЕТ СН'!$I$21</f>
        <v>3976.0586808799999</v>
      </c>
      <c r="R127" s="36">
        <f>SUMIFS(СВЦЭМ!$D$39:$D$782,СВЦЭМ!$A$39:$A$782,$A127,СВЦЭМ!$B$39:$B$782,R$119)+'СЕТ СН'!$I$11+СВЦЭМ!$D$10+'СЕТ СН'!$I$5-'СЕТ СН'!$I$21</f>
        <v>3971.2166011199997</v>
      </c>
      <c r="S127" s="36">
        <f>SUMIFS(СВЦЭМ!$D$39:$D$782,СВЦЭМ!$A$39:$A$782,$A127,СВЦЭМ!$B$39:$B$782,S$119)+'СЕТ СН'!$I$11+СВЦЭМ!$D$10+'СЕТ СН'!$I$5-'СЕТ СН'!$I$21</f>
        <v>3972.7684242599998</v>
      </c>
      <c r="T127" s="36">
        <f>SUMIFS(СВЦЭМ!$D$39:$D$782,СВЦЭМ!$A$39:$A$782,$A127,СВЦЭМ!$B$39:$B$782,T$119)+'СЕТ СН'!$I$11+СВЦЭМ!$D$10+'СЕТ СН'!$I$5-'СЕТ СН'!$I$21</f>
        <v>3948.01019507</v>
      </c>
      <c r="U127" s="36">
        <f>SUMIFS(СВЦЭМ!$D$39:$D$782,СВЦЭМ!$A$39:$A$782,$A127,СВЦЭМ!$B$39:$B$782,U$119)+'СЕТ СН'!$I$11+СВЦЭМ!$D$10+'СЕТ СН'!$I$5-'СЕТ СН'!$I$21</f>
        <v>3914.1074603699999</v>
      </c>
      <c r="V127" s="36">
        <f>SUMIFS(СВЦЭМ!$D$39:$D$782,СВЦЭМ!$A$39:$A$782,$A127,СВЦЭМ!$B$39:$B$782,V$119)+'СЕТ СН'!$I$11+СВЦЭМ!$D$10+'СЕТ СН'!$I$5-'СЕТ СН'!$I$21</f>
        <v>3921.9318595699997</v>
      </c>
      <c r="W127" s="36">
        <f>SUMIFS(СВЦЭМ!$D$39:$D$782,СВЦЭМ!$A$39:$A$782,$A127,СВЦЭМ!$B$39:$B$782,W$119)+'СЕТ СН'!$I$11+СВЦЭМ!$D$10+'СЕТ СН'!$I$5-'СЕТ СН'!$I$21</f>
        <v>3914.1994367999996</v>
      </c>
      <c r="X127" s="36">
        <f>SUMIFS(СВЦЭМ!$D$39:$D$782,СВЦЭМ!$A$39:$A$782,$A127,СВЦЭМ!$B$39:$B$782,X$119)+'СЕТ СН'!$I$11+СВЦЭМ!$D$10+'СЕТ СН'!$I$5-'СЕТ СН'!$I$21</f>
        <v>3944.8716676699996</v>
      </c>
      <c r="Y127" s="36">
        <f>SUMIFS(СВЦЭМ!$D$39:$D$782,СВЦЭМ!$A$39:$A$782,$A127,СВЦЭМ!$B$39:$B$782,Y$119)+'СЕТ СН'!$I$11+СВЦЭМ!$D$10+'СЕТ СН'!$I$5-'СЕТ СН'!$I$21</f>
        <v>3973.0422744400003</v>
      </c>
    </row>
    <row r="128" spans="1:27" ht="15.75" x14ac:dyDescent="0.2">
      <c r="A128" s="35">
        <f t="shared" si="3"/>
        <v>44660</v>
      </c>
      <c r="B128" s="36">
        <f>SUMIFS(СВЦЭМ!$D$39:$D$782,СВЦЭМ!$A$39:$A$782,$A128,СВЦЭМ!$B$39:$B$782,B$119)+'СЕТ СН'!$I$11+СВЦЭМ!$D$10+'СЕТ СН'!$I$5-'СЕТ СН'!$I$21</f>
        <v>4035.4022391199996</v>
      </c>
      <c r="C128" s="36">
        <f>SUMIFS(СВЦЭМ!$D$39:$D$782,СВЦЭМ!$A$39:$A$782,$A128,СВЦЭМ!$B$39:$B$782,C$119)+'СЕТ СН'!$I$11+СВЦЭМ!$D$10+'СЕТ СН'!$I$5-'СЕТ СН'!$I$21</f>
        <v>4013.5711304199999</v>
      </c>
      <c r="D128" s="36">
        <f>SUMIFS(СВЦЭМ!$D$39:$D$782,СВЦЭМ!$A$39:$A$782,$A128,СВЦЭМ!$B$39:$B$782,D$119)+'СЕТ СН'!$I$11+СВЦЭМ!$D$10+'СЕТ СН'!$I$5-'СЕТ СН'!$I$21</f>
        <v>4044.3983055600002</v>
      </c>
      <c r="E128" s="36">
        <f>SUMIFS(СВЦЭМ!$D$39:$D$782,СВЦЭМ!$A$39:$A$782,$A128,СВЦЭМ!$B$39:$B$782,E$119)+'СЕТ СН'!$I$11+СВЦЭМ!$D$10+'СЕТ СН'!$I$5-'СЕТ СН'!$I$21</f>
        <v>4071.2119235499999</v>
      </c>
      <c r="F128" s="36">
        <f>SUMIFS(СВЦЭМ!$D$39:$D$782,СВЦЭМ!$A$39:$A$782,$A128,СВЦЭМ!$B$39:$B$782,F$119)+'СЕТ СН'!$I$11+СВЦЭМ!$D$10+'СЕТ СН'!$I$5-'СЕТ СН'!$I$21</f>
        <v>4067.24108368</v>
      </c>
      <c r="G128" s="36">
        <f>SUMIFS(СВЦЭМ!$D$39:$D$782,СВЦЭМ!$A$39:$A$782,$A128,СВЦЭМ!$B$39:$B$782,G$119)+'СЕТ СН'!$I$11+СВЦЭМ!$D$10+'СЕТ СН'!$I$5-'СЕТ СН'!$I$21</f>
        <v>4069.67876991</v>
      </c>
      <c r="H128" s="36">
        <f>SUMIFS(СВЦЭМ!$D$39:$D$782,СВЦЭМ!$A$39:$A$782,$A128,СВЦЭМ!$B$39:$B$782,H$119)+'СЕТ СН'!$I$11+СВЦЭМ!$D$10+'СЕТ СН'!$I$5-'СЕТ СН'!$I$21</f>
        <v>4024.1797234999999</v>
      </c>
      <c r="I128" s="36">
        <f>SUMIFS(СВЦЭМ!$D$39:$D$782,СВЦЭМ!$A$39:$A$782,$A128,СВЦЭМ!$B$39:$B$782,I$119)+'СЕТ СН'!$I$11+СВЦЭМ!$D$10+'СЕТ СН'!$I$5-'СЕТ СН'!$I$21</f>
        <v>3942.0900200799997</v>
      </c>
      <c r="J128" s="36">
        <f>SUMIFS(СВЦЭМ!$D$39:$D$782,СВЦЭМ!$A$39:$A$782,$A128,СВЦЭМ!$B$39:$B$782,J$119)+'СЕТ СН'!$I$11+СВЦЭМ!$D$10+'СЕТ СН'!$I$5-'СЕТ СН'!$I$21</f>
        <v>3910.2599336799999</v>
      </c>
      <c r="K128" s="36">
        <f>SUMIFS(СВЦЭМ!$D$39:$D$782,СВЦЭМ!$A$39:$A$782,$A128,СВЦЭМ!$B$39:$B$782,K$119)+'СЕТ СН'!$I$11+СВЦЭМ!$D$10+'СЕТ СН'!$I$5-'СЕТ СН'!$I$21</f>
        <v>3889.3112220799999</v>
      </c>
      <c r="L128" s="36">
        <f>SUMIFS(СВЦЭМ!$D$39:$D$782,СВЦЭМ!$A$39:$A$782,$A128,СВЦЭМ!$B$39:$B$782,L$119)+'СЕТ СН'!$I$11+СВЦЭМ!$D$10+'СЕТ СН'!$I$5-'СЕТ СН'!$I$21</f>
        <v>3888.6439832800002</v>
      </c>
      <c r="M128" s="36">
        <f>SUMIFS(СВЦЭМ!$D$39:$D$782,СВЦЭМ!$A$39:$A$782,$A128,СВЦЭМ!$B$39:$B$782,M$119)+'СЕТ СН'!$I$11+СВЦЭМ!$D$10+'СЕТ СН'!$I$5-'СЕТ СН'!$I$21</f>
        <v>3896.4752407300002</v>
      </c>
      <c r="N128" s="36">
        <f>SUMIFS(СВЦЭМ!$D$39:$D$782,СВЦЭМ!$A$39:$A$782,$A128,СВЦЭМ!$B$39:$B$782,N$119)+'СЕТ СН'!$I$11+СВЦЭМ!$D$10+'СЕТ СН'!$I$5-'СЕТ СН'!$I$21</f>
        <v>3923.8205639199996</v>
      </c>
      <c r="O128" s="36">
        <f>SUMIFS(СВЦЭМ!$D$39:$D$782,СВЦЭМ!$A$39:$A$782,$A128,СВЦЭМ!$B$39:$B$782,O$119)+'СЕТ СН'!$I$11+СВЦЭМ!$D$10+'СЕТ СН'!$I$5-'СЕТ СН'!$I$21</f>
        <v>3975.7457146699999</v>
      </c>
      <c r="P128" s="36">
        <f>SUMIFS(СВЦЭМ!$D$39:$D$782,СВЦЭМ!$A$39:$A$782,$A128,СВЦЭМ!$B$39:$B$782,P$119)+'СЕТ СН'!$I$11+СВЦЭМ!$D$10+'СЕТ СН'!$I$5-'СЕТ СН'!$I$21</f>
        <v>4015.2912741999999</v>
      </c>
      <c r="Q128" s="36">
        <f>SUMIFS(СВЦЭМ!$D$39:$D$782,СВЦЭМ!$A$39:$A$782,$A128,СВЦЭМ!$B$39:$B$782,Q$119)+'СЕТ СН'!$I$11+СВЦЭМ!$D$10+'СЕТ СН'!$I$5-'СЕТ СН'!$I$21</f>
        <v>3996.6854952699996</v>
      </c>
      <c r="R128" s="36">
        <f>SUMIFS(СВЦЭМ!$D$39:$D$782,СВЦЭМ!$A$39:$A$782,$A128,СВЦЭМ!$B$39:$B$782,R$119)+'СЕТ СН'!$I$11+СВЦЭМ!$D$10+'СЕТ СН'!$I$5-'СЕТ СН'!$I$21</f>
        <v>3991.8464681400001</v>
      </c>
      <c r="S128" s="36">
        <f>SUMIFS(СВЦЭМ!$D$39:$D$782,СВЦЭМ!$A$39:$A$782,$A128,СВЦЭМ!$B$39:$B$782,S$119)+'СЕТ СН'!$I$11+СВЦЭМ!$D$10+'СЕТ СН'!$I$5-'СЕТ СН'!$I$21</f>
        <v>3973.3261575500001</v>
      </c>
      <c r="T128" s="36">
        <f>SUMIFS(СВЦЭМ!$D$39:$D$782,СВЦЭМ!$A$39:$A$782,$A128,СВЦЭМ!$B$39:$B$782,T$119)+'СЕТ СН'!$I$11+СВЦЭМ!$D$10+'СЕТ СН'!$I$5-'СЕТ СН'!$I$21</f>
        <v>3959.44267937</v>
      </c>
      <c r="U128" s="36">
        <f>SUMIFS(СВЦЭМ!$D$39:$D$782,СВЦЭМ!$A$39:$A$782,$A128,СВЦЭМ!$B$39:$B$782,U$119)+'СЕТ СН'!$I$11+СВЦЭМ!$D$10+'СЕТ СН'!$I$5-'СЕТ СН'!$I$21</f>
        <v>3935.2516611199999</v>
      </c>
      <c r="V128" s="36">
        <f>SUMIFS(СВЦЭМ!$D$39:$D$782,СВЦЭМ!$A$39:$A$782,$A128,СВЦЭМ!$B$39:$B$782,V$119)+'СЕТ СН'!$I$11+СВЦЭМ!$D$10+'СЕТ СН'!$I$5-'СЕТ СН'!$I$21</f>
        <v>3924.2106359999998</v>
      </c>
      <c r="W128" s="36">
        <f>SUMIFS(СВЦЭМ!$D$39:$D$782,СВЦЭМ!$A$39:$A$782,$A128,СВЦЭМ!$B$39:$B$782,W$119)+'СЕТ СН'!$I$11+СВЦЭМ!$D$10+'СЕТ СН'!$I$5-'СЕТ СН'!$I$21</f>
        <v>3941.2321377400003</v>
      </c>
      <c r="X128" s="36">
        <f>SUMIFS(СВЦЭМ!$D$39:$D$782,СВЦЭМ!$A$39:$A$782,$A128,СВЦЭМ!$B$39:$B$782,X$119)+'СЕТ СН'!$I$11+СВЦЭМ!$D$10+'СЕТ СН'!$I$5-'СЕТ СН'!$I$21</f>
        <v>3957.66795258</v>
      </c>
      <c r="Y128" s="36">
        <f>SUMIFS(СВЦЭМ!$D$39:$D$782,СВЦЭМ!$A$39:$A$782,$A128,СВЦЭМ!$B$39:$B$782,Y$119)+'СЕТ СН'!$I$11+СВЦЭМ!$D$10+'СЕТ СН'!$I$5-'СЕТ СН'!$I$21</f>
        <v>4001.8084799899998</v>
      </c>
    </row>
    <row r="129" spans="1:25" ht="15.75" x14ac:dyDescent="0.2">
      <c r="A129" s="35">
        <f t="shared" si="3"/>
        <v>44661</v>
      </c>
      <c r="B129" s="36">
        <f>SUMIFS(СВЦЭМ!$D$39:$D$782,СВЦЭМ!$A$39:$A$782,$A129,СВЦЭМ!$B$39:$B$782,B$119)+'СЕТ СН'!$I$11+СВЦЭМ!$D$10+'СЕТ СН'!$I$5-'СЕТ СН'!$I$21</f>
        <v>4025.8435070699998</v>
      </c>
      <c r="C129" s="36">
        <f>SUMIFS(СВЦЭМ!$D$39:$D$782,СВЦЭМ!$A$39:$A$782,$A129,СВЦЭМ!$B$39:$B$782,C$119)+'СЕТ СН'!$I$11+СВЦЭМ!$D$10+'СЕТ СН'!$I$5-'СЕТ СН'!$I$21</f>
        <v>3993.6147213899999</v>
      </c>
      <c r="D129" s="36">
        <f>SUMIFS(СВЦЭМ!$D$39:$D$782,СВЦЭМ!$A$39:$A$782,$A129,СВЦЭМ!$B$39:$B$782,D$119)+'СЕТ СН'!$I$11+СВЦЭМ!$D$10+'СЕТ СН'!$I$5-'СЕТ СН'!$I$21</f>
        <v>4015.6070188200001</v>
      </c>
      <c r="E129" s="36">
        <f>SUMIFS(СВЦЭМ!$D$39:$D$782,СВЦЭМ!$A$39:$A$782,$A129,СВЦЭМ!$B$39:$B$782,E$119)+'СЕТ СН'!$I$11+СВЦЭМ!$D$10+'СЕТ СН'!$I$5-'СЕТ СН'!$I$21</f>
        <v>4042.6195140499999</v>
      </c>
      <c r="F129" s="36">
        <f>SUMIFS(СВЦЭМ!$D$39:$D$782,СВЦЭМ!$A$39:$A$782,$A129,СВЦЭМ!$B$39:$B$782,F$119)+'СЕТ СН'!$I$11+СВЦЭМ!$D$10+'СЕТ СН'!$I$5-'СЕТ СН'!$I$21</f>
        <v>4062.1828395900002</v>
      </c>
      <c r="G129" s="36">
        <f>SUMIFS(СВЦЭМ!$D$39:$D$782,СВЦЭМ!$A$39:$A$782,$A129,СВЦЭМ!$B$39:$B$782,G$119)+'СЕТ СН'!$I$11+СВЦЭМ!$D$10+'СЕТ СН'!$I$5-'СЕТ СН'!$I$21</f>
        <v>4084.5512796799999</v>
      </c>
      <c r="H129" s="36">
        <f>SUMIFS(СВЦЭМ!$D$39:$D$782,СВЦЭМ!$A$39:$A$782,$A129,СВЦЭМ!$B$39:$B$782,H$119)+'СЕТ СН'!$I$11+СВЦЭМ!$D$10+'СЕТ СН'!$I$5-'СЕТ СН'!$I$21</f>
        <v>4071.4491388500001</v>
      </c>
      <c r="I129" s="36">
        <f>SUMIFS(СВЦЭМ!$D$39:$D$782,СВЦЭМ!$A$39:$A$782,$A129,СВЦЭМ!$B$39:$B$782,I$119)+'СЕТ СН'!$I$11+СВЦЭМ!$D$10+'СЕТ СН'!$I$5-'СЕТ СН'!$I$21</f>
        <v>4032.8311361400001</v>
      </c>
      <c r="J129" s="36">
        <f>SUMIFS(СВЦЭМ!$D$39:$D$782,СВЦЭМ!$A$39:$A$782,$A129,СВЦЭМ!$B$39:$B$782,J$119)+'СЕТ СН'!$I$11+СВЦЭМ!$D$10+'СЕТ СН'!$I$5-'СЕТ СН'!$I$21</f>
        <v>3998.7947123699996</v>
      </c>
      <c r="K129" s="36">
        <f>SUMIFS(СВЦЭМ!$D$39:$D$782,СВЦЭМ!$A$39:$A$782,$A129,СВЦЭМ!$B$39:$B$782,K$119)+'СЕТ СН'!$I$11+СВЦЭМ!$D$10+'СЕТ СН'!$I$5-'СЕТ СН'!$I$21</f>
        <v>3966.2190404200001</v>
      </c>
      <c r="L129" s="36">
        <f>SUMIFS(СВЦЭМ!$D$39:$D$782,СВЦЭМ!$A$39:$A$782,$A129,СВЦЭМ!$B$39:$B$782,L$119)+'СЕТ СН'!$I$11+СВЦЭМ!$D$10+'СЕТ СН'!$I$5-'СЕТ СН'!$I$21</f>
        <v>3969.30239046</v>
      </c>
      <c r="M129" s="36">
        <f>SUMIFS(СВЦЭМ!$D$39:$D$782,СВЦЭМ!$A$39:$A$782,$A129,СВЦЭМ!$B$39:$B$782,M$119)+'СЕТ СН'!$I$11+СВЦЭМ!$D$10+'СЕТ СН'!$I$5-'СЕТ СН'!$I$21</f>
        <v>3978.7538396299997</v>
      </c>
      <c r="N129" s="36">
        <f>SUMIFS(СВЦЭМ!$D$39:$D$782,СВЦЭМ!$A$39:$A$782,$A129,СВЦЭМ!$B$39:$B$782,N$119)+'СЕТ СН'!$I$11+СВЦЭМ!$D$10+'СЕТ СН'!$I$5-'СЕТ СН'!$I$21</f>
        <v>4002.4982936799997</v>
      </c>
      <c r="O129" s="36">
        <f>SUMIFS(СВЦЭМ!$D$39:$D$782,СВЦЭМ!$A$39:$A$782,$A129,СВЦЭМ!$B$39:$B$782,O$119)+'СЕТ СН'!$I$11+СВЦЭМ!$D$10+'СЕТ СН'!$I$5-'СЕТ СН'!$I$21</f>
        <v>4024.4704321099998</v>
      </c>
      <c r="P129" s="36">
        <f>SUMIFS(СВЦЭМ!$D$39:$D$782,СВЦЭМ!$A$39:$A$782,$A129,СВЦЭМ!$B$39:$B$782,P$119)+'СЕТ СН'!$I$11+СВЦЭМ!$D$10+'СЕТ СН'!$I$5-'СЕТ СН'!$I$21</f>
        <v>4040.34549315</v>
      </c>
      <c r="Q129" s="36">
        <f>SUMIFS(СВЦЭМ!$D$39:$D$782,СВЦЭМ!$A$39:$A$782,$A129,СВЦЭМ!$B$39:$B$782,Q$119)+'СЕТ СН'!$I$11+СВЦЭМ!$D$10+'СЕТ СН'!$I$5-'СЕТ СН'!$I$21</f>
        <v>4038.8461135400003</v>
      </c>
      <c r="R129" s="36">
        <f>SUMIFS(СВЦЭМ!$D$39:$D$782,СВЦЭМ!$A$39:$A$782,$A129,СВЦЭМ!$B$39:$B$782,R$119)+'СЕТ СН'!$I$11+СВЦЭМ!$D$10+'СЕТ СН'!$I$5-'СЕТ СН'!$I$21</f>
        <v>4026.4833043199997</v>
      </c>
      <c r="S129" s="36">
        <f>SUMIFS(СВЦЭМ!$D$39:$D$782,СВЦЭМ!$A$39:$A$782,$A129,СВЦЭМ!$B$39:$B$782,S$119)+'СЕТ СН'!$I$11+СВЦЭМ!$D$10+'СЕТ СН'!$I$5-'СЕТ СН'!$I$21</f>
        <v>4019.9476463000001</v>
      </c>
      <c r="T129" s="36">
        <f>SUMIFS(СВЦЭМ!$D$39:$D$782,СВЦЭМ!$A$39:$A$782,$A129,СВЦЭМ!$B$39:$B$782,T$119)+'СЕТ СН'!$I$11+СВЦЭМ!$D$10+'СЕТ СН'!$I$5-'СЕТ СН'!$I$21</f>
        <v>3986.9146422200001</v>
      </c>
      <c r="U129" s="36">
        <f>SUMIFS(СВЦЭМ!$D$39:$D$782,СВЦЭМ!$A$39:$A$782,$A129,СВЦЭМ!$B$39:$B$782,U$119)+'СЕТ СН'!$I$11+СВЦЭМ!$D$10+'СЕТ СН'!$I$5-'СЕТ СН'!$I$21</f>
        <v>3940.5232875700003</v>
      </c>
      <c r="V129" s="36">
        <f>SUMIFS(СВЦЭМ!$D$39:$D$782,СВЦЭМ!$A$39:$A$782,$A129,СВЦЭМ!$B$39:$B$782,V$119)+'СЕТ СН'!$I$11+СВЦЭМ!$D$10+'СЕТ СН'!$I$5-'СЕТ СН'!$I$21</f>
        <v>3930.5787933000001</v>
      </c>
      <c r="W129" s="36">
        <f>SUMIFS(СВЦЭМ!$D$39:$D$782,СВЦЭМ!$A$39:$A$782,$A129,СВЦЭМ!$B$39:$B$782,W$119)+'СЕТ СН'!$I$11+СВЦЭМ!$D$10+'СЕТ СН'!$I$5-'СЕТ СН'!$I$21</f>
        <v>3953.5389573000002</v>
      </c>
      <c r="X129" s="36">
        <f>SUMIFS(СВЦЭМ!$D$39:$D$782,СВЦЭМ!$A$39:$A$782,$A129,СВЦЭМ!$B$39:$B$782,X$119)+'СЕТ СН'!$I$11+СВЦЭМ!$D$10+'СЕТ СН'!$I$5-'СЕТ СН'!$I$21</f>
        <v>3993.20008396</v>
      </c>
      <c r="Y129" s="36">
        <f>SUMIFS(СВЦЭМ!$D$39:$D$782,СВЦЭМ!$A$39:$A$782,$A129,СВЦЭМ!$B$39:$B$782,Y$119)+'СЕТ СН'!$I$11+СВЦЭМ!$D$10+'СЕТ СН'!$I$5-'СЕТ СН'!$I$21</f>
        <v>4030.2733067999998</v>
      </c>
    </row>
    <row r="130" spans="1:25" ht="15.75" x14ac:dyDescent="0.2">
      <c r="A130" s="35">
        <f t="shared" si="3"/>
        <v>44662</v>
      </c>
      <c r="B130" s="36">
        <f>SUMIFS(СВЦЭМ!$D$39:$D$782,СВЦЭМ!$A$39:$A$782,$A130,СВЦЭМ!$B$39:$B$782,B$119)+'СЕТ СН'!$I$11+СВЦЭМ!$D$10+'СЕТ СН'!$I$5-'СЕТ СН'!$I$21</f>
        <v>4079.83309164</v>
      </c>
      <c r="C130" s="36">
        <f>SUMIFS(СВЦЭМ!$D$39:$D$782,СВЦЭМ!$A$39:$A$782,$A130,СВЦЭМ!$B$39:$B$782,C$119)+'СЕТ СН'!$I$11+СВЦЭМ!$D$10+'СЕТ СН'!$I$5-'СЕТ СН'!$I$21</f>
        <v>4091.7545734699997</v>
      </c>
      <c r="D130" s="36">
        <f>SUMIFS(СВЦЭМ!$D$39:$D$782,СВЦЭМ!$A$39:$A$782,$A130,СВЦЭМ!$B$39:$B$782,D$119)+'СЕТ СН'!$I$11+СВЦЭМ!$D$10+'СЕТ СН'!$I$5-'СЕТ СН'!$I$21</f>
        <v>4112.6695040100003</v>
      </c>
      <c r="E130" s="36">
        <f>SUMIFS(СВЦЭМ!$D$39:$D$782,СВЦЭМ!$A$39:$A$782,$A130,СВЦЭМ!$B$39:$B$782,E$119)+'СЕТ СН'!$I$11+СВЦЭМ!$D$10+'СЕТ СН'!$I$5-'СЕТ СН'!$I$21</f>
        <v>4148.7593725200004</v>
      </c>
      <c r="F130" s="36">
        <f>SUMIFS(СВЦЭМ!$D$39:$D$782,СВЦЭМ!$A$39:$A$782,$A130,СВЦЭМ!$B$39:$B$782,F$119)+'СЕТ СН'!$I$11+СВЦЭМ!$D$10+'СЕТ СН'!$I$5-'СЕТ СН'!$I$21</f>
        <v>4144.5276307000004</v>
      </c>
      <c r="G130" s="36">
        <f>SUMIFS(СВЦЭМ!$D$39:$D$782,СВЦЭМ!$A$39:$A$782,$A130,СВЦЭМ!$B$39:$B$782,G$119)+'СЕТ СН'!$I$11+СВЦЭМ!$D$10+'СЕТ СН'!$I$5-'СЕТ СН'!$I$21</f>
        <v>4121.8446946399999</v>
      </c>
      <c r="H130" s="36">
        <f>SUMIFS(СВЦЭМ!$D$39:$D$782,СВЦЭМ!$A$39:$A$782,$A130,СВЦЭМ!$B$39:$B$782,H$119)+'СЕТ СН'!$I$11+СВЦЭМ!$D$10+'СЕТ СН'!$I$5-'СЕТ СН'!$I$21</f>
        <v>4085.7899436500002</v>
      </c>
      <c r="I130" s="36">
        <f>SUMIFS(СВЦЭМ!$D$39:$D$782,СВЦЭМ!$A$39:$A$782,$A130,СВЦЭМ!$B$39:$B$782,I$119)+'СЕТ СН'!$I$11+СВЦЭМ!$D$10+'СЕТ СН'!$I$5-'СЕТ СН'!$I$21</f>
        <v>4058.21387091</v>
      </c>
      <c r="J130" s="36">
        <f>SUMIFS(СВЦЭМ!$D$39:$D$782,СВЦЭМ!$A$39:$A$782,$A130,СВЦЭМ!$B$39:$B$782,J$119)+'СЕТ СН'!$I$11+СВЦЭМ!$D$10+'СЕТ СН'!$I$5-'СЕТ СН'!$I$21</f>
        <v>4053.0980026500001</v>
      </c>
      <c r="K130" s="36">
        <f>SUMIFS(СВЦЭМ!$D$39:$D$782,СВЦЭМ!$A$39:$A$782,$A130,СВЦЭМ!$B$39:$B$782,K$119)+'СЕТ СН'!$I$11+СВЦЭМ!$D$10+'СЕТ СН'!$I$5-'СЕТ СН'!$I$21</f>
        <v>4042.9315556299998</v>
      </c>
      <c r="L130" s="36">
        <f>SUMIFS(СВЦЭМ!$D$39:$D$782,СВЦЭМ!$A$39:$A$782,$A130,СВЦЭМ!$B$39:$B$782,L$119)+'СЕТ СН'!$I$11+СВЦЭМ!$D$10+'СЕТ СН'!$I$5-'СЕТ СН'!$I$21</f>
        <v>4046.4894260399997</v>
      </c>
      <c r="M130" s="36">
        <f>SUMIFS(СВЦЭМ!$D$39:$D$782,СВЦЭМ!$A$39:$A$782,$A130,СВЦЭМ!$B$39:$B$782,M$119)+'СЕТ СН'!$I$11+СВЦЭМ!$D$10+'СЕТ СН'!$I$5-'СЕТ СН'!$I$21</f>
        <v>4050.88184538</v>
      </c>
      <c r="N130" s="36">
        <f>SUMIFS(СВЦЭМ!$D$39:$D$782,СВЦЭМ!$A$39:$A$782,$A130,СВЦЭМ!$B$39:$B$782,N$119)+'СЕТ СН'!$I$11+СВЦЭМ!$D$10+'СЕТ СН'!$I$5-'СЕТ СН'!$I$21</f>
        <v>4051.0061352499997</v>
      </c>
      <c r="O130" s="36">
        <f>SUMIFS(СВЦЭМ!$D$39:$D$782,СВЦЭМ!$A$39:$A$782,$A130,СВЦЭМ!$B$39:$B$782,O$119)+'СЕТ СН'!$I$11+СВЦЭМ!$D$10+'СЕТ СН'!$I$5-'СЕТ СН'!$I$21</f>
        <v>4071.6762199999998</v>
      </c>
      <c r="P130" s="36">
        <f>SUMIFS(СВЦЭМ!$D$39:$D$782,СВЦЭМ!$A$39:$A$782,$A130,СВЦЭМ!$B$39:$B$782,P$119)+'СЕТ СН'!$I$11+СВЦЭМ!$D$10+'СЕТ СН'!$I$5-'СЕТ СН'!$I$21</f>
        <v>4081.0973466699998</v>
      </c>
      <c r="Q130" s="36">
        <f>SUMIFS(СВЦЭМ!$D$39:$D$782,СВЦЭМ!$A$39:$A$782,$A130,СВЦЭМ!$B$39:$B$782,Q$119)+'СЕТ СН'!$I$11+СВЦЭМ!$D$10+'СЕТ СН'!$I$5-'СЕТ СН'!$I$21</f>
        <v>4061.2922122</v>
      </c>
      <c r="R130" s="36">
        <f>SUMIFS(СВЦЭМ!$D$39:$D$782,СВЦЭМ!$A$39:$A$782,$A130,СВЦЭМ!$B$39:$B$782,R$119)+'СЕТ СН'!$I$11+СВЦЭМ!$D$10+'СЕТ СН'!$I$5-'СЕТ СН'!$I$21</f>
        <v>4061.0677029099998</v>
      </c>
      <c r="S130" s="36">
        <f>SUMIFS(СВЦЭМ!$D$39:$D$782,СВЦЭМ!$A$39:$A$782,$A130,СВЦЭМ!$B$39:$B$782,S$119)+'СЕТ СН'!$I$11+СВЦЭМ!$D$10+'СЕТ СН'!$I$5-'СЕТ СН'!$I$21</f>
        <v>4050.1726276700001</v>
      </c>
      <c r="T130" s="36">
        <f>SUMIFS(СВЦЭМ!$D$39:$D$782,СВЦЭМ!$A$39:$A$782,$A130,СВЦЭМ!$B$39:$B$782,T$119)+'СЕТ СН'!$I$11+СВЦЭМ!$D$10+'СЕТ СН'!$I$5-'СЕТ СН'!$I$21</f>
        <v>4007.7001578199997</v>
      </c>
      <c r="U130" s="36">
        <f>SUMIFS(СВЦЭМ!$D$39:$D$782,СВЦЭМ!$A$39:$A$782,$A130,СВЦЭМ!$B$39:$B$782,U$119)+'СЕТ СН'!$I$11+СВЦЭМ!$D$10+'СЕТ СН'!$I$5-'СЕТ СН'!$I$21</f>
        <v>3979.5264648100001</v>
      </c>
      <c r="V130" s="36">
        <f>SUMIFS(СВЦЭМ!$D$39:$D$782,СВЦЭМ!$A$39:$A$782,$A130,СВЦЭМ!$B$39:$B$782,V$119)+'СЕТ СН'!$I$11+СВЦЭМ!$D$10+'СЕТ СН'!$I$5-'СЕТ СН'!$I$21</f>
        <v>4000.2737670299998</v>
      </c>
      <c r="W130" s="36">
        <f>SUMIFS(СВЦЭМ!$D$39:$D$782,СВЦЭМ!$A$39:$A$782,$A130,СВЦЭМ!$B$39:$B$782,W$119)+'СЕТ СН'!$I$11+СВЦЭМ!$D$10+'СЕТ СН'!$I$5-'СЕТ СН'!$I$21</f>
        <v>4019.6202554499996</v>
      </c>
      <c r="X130" s="36">
        <f>SUMIFS(СВЦЭМ!$D$39:$D$782,СВЦЭМ!$A$39:$A$782,$A130,СВЦЭМ!$B$39:$B$782,X$119)+'СЕТ СН'!$I$11+СВЦЭМ!$D$10+'СЕТ СН'!$I$5-'СЕТ СН'!$I$21</f>
        <v>4045.1708120900003</v>
      </c>
      <c r="Y130" s="36">
        <f>SUMIFS(СВЦЭМ!$D$39:$D$782,СВЦЭМ!$A$39:$A$782,$A130,СВЦЭМ!$B$39:$B$782,Y$119)+'СЕТ СН'!$I$11+СВЦЭМ!$D$10+'СЕТ СН'!$I$5-'СЕТ СН'!$I$21</f>
        <v>4046.87286163</v>
      </c>
    </row>
    <row r="131" spans="1:25" ht="15.75" x14ac:dyDescent="0.2">
      <c r="A131" s="35">
        <f t="shared" si="3"/>
        <v>44663</v>
      </c>
      <c r="B131" s="36">
        <f>SUMIFS(СВЦЭМ!$D$39:$D$782,СВЦЭМ!$A$39:$A$782,$A131,СВЦЭМ!$B$39:$B$782,B$119)+'СЕТ СН'!$I$11+СВЦЭМ!$D$10+'СЕТ СН'!$I$5-'СЕТ СН'!$I$21</f>
        <v>4156.23845652</v>
      </c>
      <c r="C131" s="36">
        <f>SUMIFS(СВЦЭМ!$D$39:$D$782,СВЦЭМ!$A$39:$A$782,$A131,СВЦЭМ!$B$39:$B$782,C$119)+'СЕТ СН'!$I$11+СВЦЭМ!$D$10+'СЕТ СН'!$I$5-'СЕТ СН'!$I$21</f>
        <v>4158.3151271699999</v>
      </c>
      <c r="D131" s="36">
        <f>SUMIFS(СВЦЭМ!$D$39:$D$782,СВЦЭМ!$A$39:$A$782,$A131,СВЦЭМ!$B$39:$B$782,D$119)+'СЕТ СН'!$I$11+СВЦЭМ!$D$10+'СЕТ СН'!$I$5-'СЕТ СН'!$I$21</f>
        <v>4172.41175312</v>
      </c>
      <c r="E131" s="36">
        <f>SUMIFS(СВЦЭМ!$D$39:$D$782,СВЦЭМ!$A$39:$A$782,$A131,СВЦЭМ!$B$39:$B$782,E$119)+'СЕТ СН'!$I$11+СВЦЭМ!$D$10+'СЕТ СН'!$I$5-'СЕТ СН'!$I$21</f>
        <v>4167.8580657399998</v>
      </c>
      <c r="F131" s="36">
        <f>SUMIFS(СВЦЭМ!$D$39:$D$782,СВЦЭМ!$A$39:$A$782,$A131,СВЦЭМ!$B$39:$B$782,F$119)+'СЕТ СН'!$I$11+СВЦЭМ!$D$10+'СЕТ СН'!$I$5-'СЕТ СН'!$I$21</f>
        <v>4185.4680999600005</v>
      </c>
      <c r="G131" s="36">
        <f>SUMIFS(СВЦЭМ!$D$39:$D$782,СВЦЭМ!$A$39:$A$782,$A131,СВЦЭМ!$B$39:$B$782,G$119)+'СЕТ СН'!$I$11+СВЦЭМ!$D$10+'СЕТ СН'!$I$5-'СЕТ СН'!$I$21</f>
        <v>4173.4115697300003</v>
      </c>
      <c r="H131" s="36">
        <f>SUMIFS(СВЦЭМ!$D$39:$D$782,СВЦЭМ!$A$39:$A$782,$A131,СВЦЭМ!$B$39:$B$782,H$119)+'СЕТ СН'!$I$11+СВЦЭМ!$D$10+'СЕТ СН'!$I$5-'СЕТ СН'!$I$21</f>
        <v>4105.8275361699998</v>
      </c>
      <c r="I131" s="36">
        <f>SUMIFS(СВЦЭМ!$D$39:$D$782,СВЦЭМ!$A$39:$A$782,$A131,СВЦЭМ!$B$39:$B$782,I$119)+'СЕТ СН'!$I$11+СВЦЭМ!$D$10+'СЕТ СН'!$I$5-'СЕТ СН'!$I$21</f>
        <v>4068.9424517899997</v>
      </c>
      <c r="J131" s="36">
        <f>SUMIFS(СВЦЭМ!$D$39:$D$782,СВЦЭМ!$A$39:$A$782,$A131,СВЦЭМ!$B$39:$B$782,J$119)+'СЕТ СН'!$I$11+СВЦЭМ!$D$10+'СЕТ СН'!$I$5-'СЕТ СН'!$I$21</f>
        <v>4017.74489881</v>
      </c>
      <c r="K131" s="36">
        <f>SUMIFS(СВЦЭМ!$D$39:$D$782,СВЦЭМ!$A$39:$A$782,$A131,СВЦЭМ!$B$39:$B$782,K$119)+'СЕТ СН'!$I$11+СВЦЭМ!$D$10+'СЕТ СН'!$I$5-'СЕТ СН'!$I$21</f>
        <v>4043.7534038100002</v>
      </c>
      <c r="L131" s="36">
        <f>SUMIFS(СВЦЭМ!$D$39:$D$782,СВЦЭМ!$A$39:$A$782,$A131,СВЦЭМ!$B$39:$B$782,L$119)+'СЕТ СН'!$I$11+СВЦЭМ!$D$10+'СЕТ СН'!$I$5-'СЕТ СН'!$I$21</f>
        <v>4028.1082034999999</v>
      </c>
      <c r="M131" s="36">
        <f>SUMIFS(СВЦЭМ!$D$39:$D$782,СВЦЭМ!$A$39:$A$782,$A131,СВЦЭМ!$B$39:$B$782,M$119)+'СЕТ СН'!$I$11+СВЦЭМ!$D$10+'СЕТ СН'!$I$5-'СЕТ СН'!$I$21</f>
        <v>4024.4855167400001</v>
      </c>
      <c r="N131" s="36">
        <f>SUMIFS(СВЦЭМ!$D$39:$D$782,СВЦЭМ!$A$39:$A$782,$A131,СВЦЭМ!$B$39:$B$782,N$119)+'СЕТ СН'!$I$11+СВЦЭМ!$D$10+'СЕТ СН'!$I$5-'СЕТ СН'!$I$21</f>
        <v>4047.21964157</v>
      </c>
      <c r="O131" s="36">
        <f>SUMIFS(СВЦЭМ!$D$39:$D$782,СВЦЭМ!$A$39:$A$782,$A131,СВЦЭМ!$B$39:$B$782,O$119)+'СЕТ СН'!$I$11+СВЦЭМ!$D$10+'СЕТ СН'!$I$5-'СЕТ СН'!$I$21</f>
        <v>4089.1022093199999</v>
      </c>
      <c r="P131" s="36">
        <f>SUMIFS(СВЦЭМ!$D$39:$D$782,СВЦЭМ!$A$39:$A$782,$A131,СВЦЭМ!$B$39:$B$782,P$119)+'СЕТ СН'!$I$11+СВЦЭМ!$D$10+'СЕТ СН'!$I$5-'СЕТ СН'!$I$21</f>
        <v>4101.09190442</v>
      </c>
      <c r="Q131" s="36">
        <f>SUMIFS(СВЦЭМ!$D$39:$D$782,СВЦЭМ!$A$39:$A$782,$A131,СВЦЭМ!$B$39:$B$782,Q$119)+'СЕТ СН'!$I$11+СВЦЭМ!$D$10+'СЕТ СН'!$I$5-'СЕТ СН'!$I$21</f>
        <v>4086.6747490299999</v>
      </c>
      <c r="R131" s="36">
        <f>SUMIFS(СВЦЭМ!$D$39:$D$782,СВЦЭМ!$A$39:$A$782,$A131,СВЦЭМ!$B$39:$B$782,R$119)+'СЕТ СН'!$I$11+СВЦЭМ!$D$10+'СЕТ СН'!$I$5-'СЕТ СН'!$I$21</f>
        <v>4080.1125173800001</v>
      </c>
      <c r="S131" s="36">
        <f>SUMIFS(СВЦЭМ!$D$39:$D$782,СВЦЭМ!$A$39:$A$782,$A131,СВЦЭМ!$B$39:$B$782,S$119)+'СЕТ СН'!$I$11+СВЦЭМ!$D$10+'СЕТ СН'!$I$5-'СЕТ СН'!$I$21</f>
        <v>4048.1460025300003</v>
      </c>
      <c r="T131" s="36">
        <f>SUMIFS(СВЦЭМ!$D$39:$D$782,СВЦЭМ!$A$39:$A$782,$A131,СВЦЭМ!$B$39:$B$782,T$119)+'СЕТ СН'!$I$11+СВЦЭМ!$D$10+'СЕТ СН'!$I$5-'СЕТ СН'!$I$21</f>
        <v>4021.3378000599996</v>
      </c>
      <c r="U131" s="36">
        <f>SUMIFS(СВЦЭМ!$D$39:$D$782,СВЦЭМ!$A$39:$A$782,$A131,СВЦЭМ!$B$39:$B$782,U$119)+'СЕТ СН'!$I$11+СВЦЭМ!$D$10+'СЕТ СН'!$I$5-'СЕТ СН'!$I$21</f>
        <v>4012.6014353399996</v>
      </c>
      <c r="V131" s="36">
        <f>SUMIFS(СВЦЭМ!$D$39:$D$782,СВЦЭМ!$A$39:$A$782,$A131,СВЦЭМ!$B$39:$B$782,V$119)+'СЕТ СН'!$I$11+СВЦЭМ!$D$10+'СЕТ СН'!$I$5-'СЕТ СН'!$I$21</f>
        <v>4024.9664471300002</v>
      </c>
      <c r="W131" s="36">
        <f>SUMIFS(СВЦЭМ!$D$39:$D$782,СВЦЭМ!$A$39:$A$782,$A131,СВЦЭМ!$B$39:$B$782,W$119)+'СЕТ СН'!$I$11+СВЦЭМ!$D$10+'СЕТ СН'!$I$5-'СЕТ СН'!$I$21</f>
        <v>4043.2353844499999</v>
      </c>
      <c r="X131" s="36">
        <f>SUMIFS(СВЦЭМ!$D$39:$D$782,СВЦЭМ!$A$39:$A$782,$A131,СВЦЭМ!$B$39:$B$782,X$119)+'СЕТ СН'!$I$11+СВЦЭМ!$D$10+'СЕТ СН'!$I$5-'СЕТ СН'!$I$21</f>
        <v>4076.26135449</v>
      </c>
      <c r="Y131" s="36">
        <f>SUMIFS(СВЦЭМ!$D$39:$D$782,СВЦЭМ!$A$39:$A$782,$A131,СВЦЭМ!$B$39:$B$782,Y$119)+'СЕТ СН'!$I$11+СВЦЭМ!$D$10+'СЕТ СН'!$I$5-'СЕТ СН'!$I$21</f>
        <v>4137.8609000500001</v>
      </c>
    </row>
    <row r="132" spans="1:25" ht="15.75" x14ac:dyDescent="0.2">
      <c r="A132" s="35">
        <f t="shared" si="3"/>
        <v>44664</v>
      </c>
      <c r="B132" s="36">
        <f>SUMIFS(СВЦЭМ!$D$39:$D$782,СВЦЭМ!$A$39:$A$782,$A132,СВЦЭМ!$B$39:$B$782,B$119)+'СЕТ СН'!$I$11+СВЦЭМ!$D$10+'СЕТ СН'!$I$5-'СЕТ СН'!$I$21</f>
        <v>4123.9902378099996</v>
      </c>
      <c r="C132" s="36">
        <f>SUMIFS(СВЦЭМ!$D$39:$D$782,СВЦЭМ!$A$39:$A$782,$A132,СВЦЭМ!$B$39:$B$782,C$119)+'СЕТ СН'!$I$11+СВЦЭМ!$D$10+'СЕТ СН'!$I$5-'СЕТ СН'!$I$21</f>
        <v>4117.9252509500002</v>
      </c>
      <c r="D132" s="36">
        <f>SUMIFS(СВЦЭМ!$D$39:$D$782,СВЦЭМ!$A$39:$A$782,$A132,СВЦЭМ!$B$39:$B$782,D$119)+'СЕТ СН'!$I$11+СВЦЭМ!$D$10+'СЕТ СН'!$I$5-'СЕТ СН'!$I$21</f>
        <v>4139.2373961699996</v>
      </c>
      <c r="E132" s="36">
        <f>SUMIFS(СВЦЭМ!$D$39:$D$782,СВЦЭМ!$A$39:$A$782,$A132,СВЦЭМ!$B$39:$B$782,E$119)+'СЕТ СН'!$I$11+СВЦЭМ!$D$10+'СЕТ СН'!$I$5-'СЕТ СН'!$I$21</f>
        <v>4167.1863822599998</v>
      </c>
      <c r="F132" s="36">
        <f>SUMIFS(СВЦЭМ!$D$39:$D$782,СВЦЭМ!$A$39:$A$782,$A132,СВЦЭМ!$B$39:$B$782,F$119)+'СЕТ СН'!$I$11+СВЦЭМ!$D$10+'СЕТ СН'!$I$5-'СЕТ СН'!$I$21</f>
        <v>4164.8177128500001</v>
      </c>
      <c r="G132" s="36">
        <f>SUMIFS(СВЦЭМ!$D$39:$D$782,СВЦЭМ!$A$39:$A$782,$A132,СВЦЭМ!$B$39:$B$782,G$119)+'СЕТ СН'!$I$11+СВЦЭМ!$D$10+'СЕТ СН'!$I$5-'СЕТ СН'!$I$21</f>
        <v>4175.1528337</v>
      </c>
      <c r="H132" s="36">
        <f>SUMIFS(СВЦЭМ!$D$39:$D$782,СВЦЭМ!$A$39:$A$782,$A132,СВЦЭМ!$B$39:$B$782,H$119)+'СЕТ СН'!$I$11+СВЦЭМ!$D$10+'СЕТ СН'!$I$5-'СЕТ СН'!$I$21</f>
        <v>4130.4758819799999</v>
      </c>
      <c r="I132" s="36">
        <f>SUMIFS(СВЦЭМ!$D$39:$D$782,СВЦЭМ!$A$39:$A$782,$A132,СВЦЭМ!$B$39:$B$782,I$119)+'СЕТ СН'!$I$11+СВЦЭМ!$D$10+'СЕТ СН'!$I$5-'СЕТ СН'!$I$21</f>
        <v>4114.5029090799999</v>
      </c>
      <c r="J132" s="36">
        <f>SUMIFS(СВЦЭМ!$D$39:$D$782,СВЦЭМ!$A$39:$A$782,$A132,СВЦЭМ!$B$39:$B$782,J$119)+'СЕТ СН'!$I$11+СВЦЭМ!$D$10+'СЕТ СН'!$I$5-'СЕТ СН'!$I$21</f>
        <v>4113.1110214399996</v>
      </c>
      <c r="K132" s="36">
        <f>SUMIFS(СВЦЭМ!$D$39:$D$782,СВЦЭМ!$A$39:$A$782,$A132,СВЦЭМ!$B$39:$B$782,K$119)+'СЕТ СН'!$I$11+СВЦЭМ!$D$10+'СЕТ СН'!$I$5-'СЕТ СН'!$I$21</f>
        <v>4085.8723196999999</v>
      </c>
      <c r="L132" s="36">
        <f>SUMIFS(СВЦЭМ!$D$39:$D$782,СВЦЭМ!$A$39:$A$782,$A132,СВЦЭМ!$B$39:$B$782,L$119)+'СЕТ СН'!$I$11+СВЦЭМ!$D$10+'СЕТ СН'!$I$5-'СЕТ СН'!$I$21</f>
        <v>4021.6187131299998</v>
      </c>
      <c r="M132" s="36">
        <f>SUMIFS(СВЦЭМ!$D$39:$D$782,СВЦЭМ!$A$39:$A$782,$A132,СВЦЭМ!$B$39:$B$782,M$119)+'СЕТ СН'!$I$11+СВЦЭМ!$D$10+'СЕТ СН'!$I$5-'СЕТ СН'!$I$21</f>
        <v>4021.8080935399998</v>
      </c>
      <c r="N132" s="36">
        <f>SUMIFS(СВЦЭМ!$D$39:$D$782,СВЦЭМ!$A$39:$A$782,$A132,СВЦЭМ!$B$39:$B$782,N$119)+'СЕТ СН'!$I$11+СВЦЭМ!$D$10+'СЕТ СН'!$I$5-'СЕТ СН'!$I$21</f>
        <v>4065.1957730899999</v>
      </c>
      <c r="O132" s="36">
        <f>SUMIFS(СВЦЭМ!$D$39:$D$782,СВЦЭМ!$A$39:$A$782,$A132,СВЦЭМ!$B$39:$B$782,O$119)+'СЕТ СН'!$I$11+СВЦЭМ!$D$10+'СЕТ СН'!$I$5-'СЕТ СН'!$I$21</f>
        <v>4104.9167459</v>
      </c>
      <c r="P132" s="36">
        <f>SUMIFS(СВЦЭМ!$D$39:$D$782,СВЦЭМ!$A$39:$A$782,$A132,СВЦЭМ!$B$39:$B$782,P$119)+'СЕТ СН'!$I$11+СВЦЭМ!$D$10+'СЕТ СН'!$I$5-'СЕТ СН'!$I$21</f>
        <v>4109.4965369499996</v>
      </c>
      <c r="Q132" s="36">
        <f>SUMIFS(СВЦЭМ!$D$39:$D$782,СВЦЭМ!$A$39:$A$782,$A132,СВЦЭМ!$B$39:$B$782,Q$119)+'СЕТ СН'!$I$11+СВЦЭМ!$D$10+'СЕТ СН'!$I$5-'СЕТ СН'!$I$21</f>
        <v>4107.0649229399996</v>
      </c>
      <c r="R132" s="36">
        <f>SUMIFS(СВЦЭМ!$D$39:$D$782,СВЦЭМ!$A$39:$A$782,$A132,СВЦЭМ!$B$39:$B$782,R$119)+'СЕТ СН'!$I$11+СВЦЭМ!$D$10+'СЕТ СН'!$I$5-'СЕТ СН'!$I$21</f>
        <v>4106.9712847800001</v>
      </c>
      <c r="S132" s="36">
        <f>SUMIFS(СВЦЭМ!$D$39:$D$782,СВЦЭМ!$A$39:$A$782,$A132,СВЦЭМ!$B$39:$B$782,S$119)+'СЕТ СН'!$I$11+СВЦЭМ!$D$10+'СЕТ СН'!$I$5-'СЕТ СН'!$I$21</f>
        <v>4111.8895640600003</v>
      </c>
      <c r="T132" s="36">
        <f>SUMIFS(СВЦЭМ!$D$39:$D$782,СВЦЭМ!$A$39:$A$782,$A132,СВЦЭМ!$B$39:$B$782,T$119)+'СЕТ СН'!$I$11+СВЦЭМ!$D$10+'СЕТ СН'!$I$5-'СЕТ СН'!$I$21</f>
        <v>4075.30041661</v>
      </c>
      <c r="U132" s="36">
        <f>SUMIFS(СВЦЭМ!$D$39:$D$782,СВЦЭМ!$A$39:$A$782,$A132,СВЦЭМ!$B$39:$B$782,U$119)+'СЕТ СН'!$I$11+СВЦЭМ!$D$10+'СЕТ СН'!$I$5-'СЕТ СН'!$I$21</f>
        <v>4010.5472076999999</v>
      </c>
      <c r="V132" s="36">
        <f>SUMIFS(СВЦЭМ!$D$39:$D$782,СВЦЭМ!$A$39:$A$782,$A132,СВЦЭМ!$B$39:$B$782,V$119)+'СЕТ СН'!$I$11+СВЦЭМ!$D$10+'СЕТ СН'!$I$5-'СЕТ СН'!$I$21</f>
        <v>4020.3357234999999</v>
      </c>
      <c r="W132" s="36">
        <f>SUMIFS(СВЦЭМ!$D$39:$D$782,СВЦЭМ!$A$39:$A$782,$A132,СВЦЭМ!$B$39:$B$782,W$119)+'СЕТ СН'!$I$11+СВЦЭМ!$D$10+'СЕТ СН'!$I$5-'СЕТ СН'!$I$21</f>
        <v>4039.9970545899996</v>
      </c>
      <c r="X132" s="36">
        <f>SUMIFS(СВЦЭМ!$D$39:$D$782,СВЦЭМ!$A$39:$A$782,$A132,СВЦЭМ!$B$39:$B$782,X$119)+'СЕТ СН'!$I$11+СВЦЭМ!$D$10+'СЕТ СН'!$I$5-'СЕТ СН'!$I$21</f>
        <v>4053.8734506999999</v>
      </c>
      <c r="Y132" s="36">
        <f>SUMIFS(СВЦЭМ!$D$39:$D$782,СВЦЭМ!$A$39:$A$782,$A132,СВЦЭМ!$B$39:$B$782,Y$119)+'СЕТ СН'!$I$11+СВЦЭМ!$D$10+'СЕТ СН'!$I$5-'СЕТ СН'!$I$21</f>
        <v>4125.2949807999994</v>
      </c>
    </row>
    <row r="133" spans="1:25" ht="15.75" x14ac:dyDescent="0.2">
      <c r="A133" s="35">
        <f t="shared" si="3"/>
        <v>44665</v>
      </c>
      <c r="B133" s="36">
        <f>SUMIFS(СВЦЭМ!$D$39:$D$782,СВЦЭМ!$A$39:$A$782,$A133,СВЦЭМ!$B$39:$B$782,B$119)+'СЕТ СН'!$I$11+СВЦЭМ!$D$10+'СЕТ СН'!$I$5-'СЕТ СН'!$I$21</f>
        <v>4153.5659397299996</v>
      </c>
      <c r="C133" s="36">
        <f>SUMIFS(СВЦЭМ!$D$39:$D$782,СВЦЭМ!$A$39:$A$782,$A133,СВЦЭМ!$B$39:$B$782,C$119)+'СЕТ СН'!$I$11+СВЦЭМ!$D$10+'СЕТ СН'!$I$5-'СЕТ СН'!$I$21</f>
        <v>4156.7219719499999</v>
      </c>
      <c r="D133" s="36">
        <f>SUMIFS(СВЦЭМ!$D$39:$D$782,СВЦЭМ!$A$39:$A$782,$A133,СВЦЭМ!$B$39:$B$782,D$119)+'СЕТ СН'!$I$11+СВЦЭМ!$D$10+'СЕТ СН'!$I$5-'СЕТ СН'!$I$21</f>
        <v>4174.3139567899998</v>
      </c>
      <c r="E133" s="36">
        <f>SUMIFS(СВЦЭМ!$D$39:$D$782,СВЦЭМ!$A$39:$A$782,$A133,СВЦЭМ!$B$39:$B$782,E$119)+'СЕТ СН'!$I$11+СВЦЭМ!$D$10+'СЕТ СН'!$I$5-'СЕТ СН'!$I$21</f>
        <v>4195.4772361599998</v>
      </c>
      <c r="F133" s="36">
        <f>SUMIFS(СВЦЭМ!$D$39:$D$782,СВЦЭМ!$A$39:$A$782,$A133,СВЦЭМ!$B$39:$B$782,F$119)+'СЕТ СН'!$I$11+СВЦЭМ!$D$10+'СЕТ СН'!$I$5-'СЕТ СН'!$I$21</f>
        <v>4182.9428784499996</v>
      </c>
      <c r="G133" s="36">
        <f>SUMIFS(СВЦЭМ!$D$39:$D$782,СВЦЭМ!$A$39:$A$782,$A133,СВЦЭМ!$B$39:$B$782,G$119)+'СЕТ СН'!$I$11+СВЦЭМ!$D$10+'СЕТ СН'!$I$5-'СЕТ СН'!$I$21</f>
        <v>4163.4673042699997</v>
      </c>
      <c r="H133" s="36">
        <f>SUMIFS(СВЦЭМ!$D$39:$D$782,СВЦЭМ!$A$39:$A$782,$A133,СВЦЭМ!$B$39:$B$782,H$119)+'СЕТ СН'!$I$11+СВЦЭМ!$D$10+'СЕТ СН'!$I$5-'СЕТ СН'!$I$21</f>
        <v>4114.2729398499996</v>
      </c>
      <c r="I133" s="36">
        <f>SUMIFS(СВЦЭМ!$D$39:$D$782,СВЦЭМ!$A$39:$A$782,$A133,СВЦЭМ!$B$39:$B$782,I$119)+'СЕТ СН'!$I$11+СВЦЭМ!$D$10+'СЕТ СН'!$I$5-'СЕТ СН'!$I$21</f>
        <v>4070.24137058</v>
      </c>
      <c r="J133" s="36">
        <f>SUMIFS(СВЦЭМ!$D$39:$D$782,СВЦЭМ!$A$39:$A$782,$A133,СВЦЭМ!$B$39:$B$782,J$119)+'СЕТ СН'!$I$11+СВЦЭМ!$D$10+'СЕТ СН'!$I$5-'СЕТ СН'!$I$21</f>
        <v>4049.0655690899998</v>
      </c>
      <c r="K133" s="36">
        <f>SUMIFS(СВЦЭМ!$D$39:$D$782,СВЦЭМ!$A$39:$A$782,$A133,СВЦЭМ!$B$39:$B$782,K$119)+'СЕТ СН'!$I$11+СВЦЭМ!$D$10+'СЕТ СН'!$I$5-'СЕТ СН'!$I$21</f>
        <v>4053.2318778399999</v>
      </c>
      <c r="L133" s="36">
        <f>SUMIFS(СВЦЭМ!$D$39:$D$782,СВЦЭМ!$A$39:$A$782,$A133,СВЦЭМ!$B$39:$B$782,L$119)+'СЕТ СН'!$I$11+СВЦЭМ!$D$10+'СЕТ СН'!$I$5-'СЕТ СН'!$I$21</f>
        <v>4071.3063152699997</v>
      </c>
      <c r="M133" s="36">
        <f>SUMIFS(СВЦЭМ!$D$39:$D$782,СВЦЭМ!$A$39:$A$782,$A133,СВЦЭМ!$B$39:$B$782,M$119)+'СЕТ СН'!$I$11+СВЦЭМ!$D$10+'СЕТ СН'!$I$5-'СЕТ СН'!$I$21</f>
        <v>4065.2391219000001</v>
      </c>
      <c r="N133" s="36">
        <f>SUMIFS(СВЦЭМ!$D$39:$D$782,СВЦЭМ!$A$39:$A$782,$A133,СВЦЭМ!$B$39:$B$782,N$119)+'СЕТ СН'!$I$11+СВЦЭМ!$D$10+'СЕТ СН'!$I$5-'СЕТ СН'!$I$21</f>
        <v>4075.7888128499999</v>
      </c>
      <c r="O133" s="36">
        <f>SUMIFS(СВЦЭМ!$D$39:$D$782,СВЦЭМ!$A$39:$A$782,$A133,СВЦЭМ!$B$39:$B$782,O$119)+'СЕТ СН'!$I$11+СВЦЭМ!$D$10+'СЕТ СН'!$I$5-'СЕТ СН'!$I$21</f>
        <v>4090.0464659600002</v>
      </c>
      <c r="P133" s="36">
        <f>SUMIFS(СВЦЭМ!$D$39:$D$782,СВЦЭМ!$A$39:$A$782,$A133,СВЦЭМ!$B$39:$B$782,P$119)+'СЕТ СН'!$I$11+СВЦЭМ!$D$10+'СЕТ СН'!$I$5-'СЕТ СН'!$I$21</f>
        <v>4097.69394612</v>
      </c>
      <c r="Q133" s="36">
        <f>SUMIFS(СВЦЭМ!$D$39:$D$782,СВЦЭМ!$A$39:$A$782,$A133,СВЦЭМ!$B$39:$B$782,Q$119)+'СЕТ СН'!$I$11+СВЦЭМ!$D$10+'СЕТ СН'!$I$5-'СЕТ СН'!$I$21</f>
        <v>4099.93997898</v>
      </c>
      <c r="R133" s="36">
        <f>SUMIFS(СВЦЭМ!$D$39:$D$782,СВЦЭМ!$A$39:$A$782,$A133,СВЦЭМ!$B$39:$B$782,R$119)+'СЕТ СН'!$I$11+СВЦЭМ!$D$10+'СЕТ СН'!$I$5-'СЕТ СН'!$I$21</f>
        <v>4094.8469521799998</v>
      </c>
      <c r="S133" s="36">
        <f>SUMIFS(СВЦЭМ!$D$39:$D$782,СВЦЭМ!$A$39:$A$782,$A133,СВЦЭМ!$B$39:$B$782,S$119)+'СЕТ СН'!$I$11+СВЦЭМ!$D$10+'СЕТ СН'!$I$5-'СЕТ СН'!$I$21</f>
        <v>4087.6486504099998</v>
      </c>
      <c r="T133" s="36">
        <f>SUMIFS(СВЦЭМ!$D$39:$D$782,СВЦЭМ!$A$39:$A$782,$A133,СВЦЭМ!$B$39:$B$782,T$119)+'СЕТ СН'!$I$11+СВЦЭМ!$D$10+'СЕТ СН'!$I$5-'СЕТ СН'!$I$21</f>
        <v>4063.8830020799996</v>
      </c>
      <c r="U133" s="36">
        <f>SUMIFS(СВЦЭМ!$D$39:$D$782,СВЦЭМ!$A$39:$A$782,$A133,СВЦЭМ!$B$39:$B$782,U$119)+'СЕТ СН'!$I$11+СВЦЭМ!$D$10+'СЕТ СН'!$I$5-'СЕТ СН'!$I$21</f>
        <v>4035.0766316199997</v>
      </c>
      <c r="V133" s="36">
        <f>SUMIFS(СВЦЭМ!$D$39:$D$782,СВЦЭМ!$A$39:$A$782,$A133,СВЦЭМ!$B$39:$B$782,V$119)+'СЕТ СН'!$I$11+СВЦЭМ!$D$10+'СЕТ СН'!$I$5-'СЕТ СН'!$I$21</f>
        <v>4022.0337505699999</v>
      </c>
      <c r="W133" s="36">
        <f>SUMIFS(СВЦЭМ!$D$39:$D$782,СВЦЭМ!$A$39:$A$782,$A133,СВЦЭМ!$B$39:$B$782,W$119)+'СЕТ СН'!$I$11+СВЦЭМ!$D$10+'СЕТ СН'!$I$5-'СЕТ СН'!$I$21</f>
        <v>4036.19433987</v>
      </c>
      <c r="X133" s="36">
        <f>SUMIFS(СВЦЭМ!$D$39:$D$782,СВЦЭМ!$A$39:$A$782,$A133,СВЦЭМ!$B$39:$B$782,X$119)+'СЕТ СН'!$I$11+СВЦЭМ!$D$10+'СЕТ СН'!$I$5-'СЕТ СН'!$I$21</f>
        <v>4036.1911398499997</v>
      </c>
      <c r="Y133" s="36">
        <f>SUMIFS(СВЦЭМ!$D$39:$D$782,СВЦЭМ!$A$39:$A$782,$A133,СВЦЭМ!$B$39:$B$782,Y$119)+'СЕТ СН'!$I$11+СВЦЭМ!$D$10+'СЕТ СН'!$I$5-'СЕТ СН'!$I$21</f>
        <v>4058.8447678299999</v>
      </c>
    </row>
    <row r="134" spans="1:25" ht="15.75" x14ac:dyDescent="0.2">
      <c r="A134" s="35">
        <f t="shared" si="3"/>
        <v>44666</v>
      </c>
      <c r="B134" s="36">
        <f>SUMIFS(СВЦЭМ!$D$39:$D$782,СВЦЭМ!$A$39:$A$782,$A134,СВЦЭМ!$B$39:$B$782,B$119)+'СЕТ СН'!$I$11+СВЦЭМ!$D$10+'СЕТ СН'!$I$5-'СЕТ СН'!$I$21</f>
        <v>4074.9364365399997</v>
      </c>
      <c r="C134" s="36">
        <f>SUMIFS(СВЦЭМ!$D$39:$D$782,СВЦЭМ!$A$39:$A$782,$A134,СВЦЭМ!$B$39:$B$782,C$119)+'СЕТ СН'!$I$11+СВЦЭМ!$D$10+'СЕТ СН'!$I$5-'СЕТ СН'!$I$21</f>
        <v>4064.5419498599999</v>
      </c>
      <c r="D134" s="36">
        <f>SUMIFS(СВЦЭМ!$D$39:$D$782,СВЦЭМ!$A$39:$A$782,$A134,СВЦЭМ!$B$39:$B$782,D$119)+'СЕТ СН'!$I$11+СВЦЭМ!$D$10+'СЕТ СН'!$I$5-'СЕТ СН'!$I$21</f>
        <v>4070.0421075300001</v>
      </c>
      <c r="E134" s="36">
        <f>SUMIFS(СВЦЭМ!$D$39:$D$782,СВЦЭМ!$A$39:$A$782,$A134,СВЦЭМ!$B$39:$B$782,E$119)+'СЕТ СН'!$I$11+СВЦЭМ!$D$10+'СЕТ СН'!$I$5-'СЕТ СН'!$I$21</f>
        <v>4091.8633270399996</v>
      </c>
      <c r="F134" s="36">
        <f>SUMIFS(СВЦЭМ!$D$39:$D$782,СВЦЭМ!$A$39:$A$782,$A134,СВЦЭМ!$B$39:$B$782,F$119)+'СЕТ СН'!$I$11+СВЦЭМ!$D$10+'СЕТ СН'!$I$5-'СЕТ СН'!$I$21</f>
        <v>4091.6169574999999</v>
      </c>
      <c r="G134" s="36">
        <f>SUMIFS(СВЦЭМ!$D$39:$D$782,СВЦЭМ!$A$39:$A$782,$A134,СВЦЭМ!$B$39:$B$782,G$119)+'СЕТ СН'!$I$11+СВЦЭМ!$D$10+'СЕТ СН'!$I$5-'СЕТ СН'!$I$21</f>
        <v>4086.8275511800002</v>
      </c>
      <c r="H134" s="36">
        <f>SUMIFS(СВЦЭМ!$D$39:$D$782,СВЦЭМ!$A$39:$A$782,$A134,СВЦЭМ!$B$39:$B$782,H$119)+'СЕТ СН'!$I$11+СВЦЭМ!$D$10+'СЕТ СН'!$I$5-'СЕТ СН'!$I$21</f>
        <v>4044.40811416</v>
      </c>
      <c r="I134" s="36">
        <f>SUMIFS(СВЦЭМ!$D$39:$D$782,СВЦЭМ!$A$39:$A$782,$A134,СВЦЭМ!$B$39:$B$782,I$119)+'СЕТ СН'!$I$11+СВЦЭМ!$D$10+'СЕТ СН'!$I$5-'СЕТ СН'!$I$21</f>
        <v>4038.2893604800001</v>
      </c>
      <c r="J134" s="36">
        <f>SUMIFS(СВЦЭМ!$D$39:$D$782,СВЦЭМ!$A$39:$A$782,$A134,СВЦЭМ!$B$39:$B$782,J$119)+'СЕТ СН'!$I$11+СВЦЭМ!$D$10+'СЕТ СН'!$I$5-'СЕТ СН'!$I$21</f>
        <v>4061.7258922599999</v>
      </c>
      <c r="K134" s="36">
        <f>SUMIFS(СВЦЭМ!$D$39:$D$782,СВЦЭМ!$A$39:$A$782,$A134,СВЦЭМ!$B$39:$B$782,K$119)+'СЕТ СН'!$I$11+СВЦЭМ!$D$10+'СЕТ СН'!$I$5-'СЕТ СН'!$I$21</f>
        <v>4062.4567602500001</v>
      </c>
      <c r="L134" s="36">
        <f>SUMIFS(СВЦЭМ!$D$39:$D$782,СВЦЭМ!$A$39:$A$782,$A134,СВЦЭМ!$B$39:$B$782,L$119)+'СЕТ СН'!$I$11+СВЦЭМ!$D$10+'СЕТ СН'!$I$5-'СЕТ СН'!$I$21</f>
        <v>4065.3905926699999</v>
      </c>
      <c r="M134" s="36">
        <f>SUMIFS(СВЦЭМ!$D$39:$D$782,СВЦЭМ!$A$39:$A$782,$A134,СВЦЭМ!$B$39:$B$782,M$119)+'СЕТ СН'!$I$11+СВЦЭМ!$D$10+'СЕТ СН'!$I$5-'СЕТ СН'!$I$21</f>
        <v>4071.1229539699998</v>
      </c>
      <c r="N134" s="36">
        <f>SUMIFS(СВЦЭМ!$D$39:$D$782,СВЦЭМ!$A$39:$A$782,$A134,СВЦЭМ!$B$39:$B$782,N$119)+'СЕТ СН'!$I$11+СВЦЭМ!$D$10+'СЕТ СН'!$I$5-'СЕТ СН'!$I$21</f>
        <v>4091.1630987600001</v>
      </c>
      <c r="O134" s="36">
        <f>SUMIFS(СВЦЭМ!$D$39:$D$782,СВЦЭМ!$A$39:$A$782,$A134,СВЦЭМ!$B$39:$B$782,O$119)+'СЕТ СН'!$I$11+СВЦЭМ!$D$10+'СЕТ СН'!$I$5-'СЕТ СН'!$I$21</f>
        <v>4113.0933290800003</v>
      </c>
      <c r="P134" s="36">
        <f>SUMIFS(СВЦЭМ!$D$39:$D$782,СВЦЭМ!$A$39:$A$782,$A134,СВЦЭМ!$B$39:$B$782,P$119)+'СЕТ СН'!$I$11+СВЦЭМ!$D$10+'СЕТ СН'!$I$5-'СЕТ СН'!$I$21</f>
        <v>4141.4048338100001</v>
      </c>
      <c r="Q134" s="36">
        <f>SUMIFS(СВЦЭМ!$D$39:$D$782,СВЦЭМ!$A$39:$A$782,$A134,СВЦЭМ!$B$39:$B$782,Q$119)+'СЕТ СН'!$I$11+СВЦЭМ!$D$10+'СЕТ СН'!$I$5-'СЕТ СН'!$I$21</f>
        <v>4150.9123733400002</v>
      </c>
      <c r="R134" s="36">
        <f>SUMIFS(СВЦЭМ!$D$39:$D$782,СВЦЭМ!$A$39:$A$782,$A134,СВЦЭМ!$B$39:$B$782,R$119)+'СЕТ СН'!$I$11+СВЦЭМ!$D$10+'СЕТ СН'!$I$5-'СЕТ СН'!$I$21</f>
        <v>4147.3903154399995</v>
      </c>
      <c r="S134" s="36">
        <f>SUMIFS(СВЦЭМ!$D$39:$D$782,СВЦЭМ!$A$39:$A$782,$A134,СВЦЭМ!$B$39:$B$782,S$119)+'СЕТ СН'!$I$11+СВЦЭМ!$D$10+'СЕТ СН'!$I$5-'СЕТ СН'!$I$21</f>
        <v>4117.6231573000005</v>
      </c>
      <c r="T134" s="36">
        <f>SUMIFS(СВЦЭМ!$D$39:$D$782,СВЦЭМ!$A$39:$A$782,$A134,СВЦЭМ!$B$39:$B$782,T$119)+'СЕТ СН'!$I$11+СВЦЭМ!$D$10+'СЕТ СН'!$I$5-'СЕТ СН'!$I$21</f>
        <v>4082.1303807499999</v>
      </c>
      <c r="U134" s="36">
        <f>SUMIFS(СВЦЭМ!$D$39:$D$782,СВЦЭМ!$A$39:$A$782,$A134,СВЦЭМ!$B$39:$B$782,U$119)+'СЕТ СН'!$I$11+СВЦЭМ!$D$10+'СЕТ СН'!$I$5-'СЕТ СН'!$I$21</f>
        <v>4031.4759160899998</v>
      </c>
      <c r="V134" s="36">
        <f>SUMIFS(СВЦЭМ!$D$39:$D$782,СВЦЭМ!$A$39:$A$782,$A134,СВЦЭМ!$B$39:$B$782,V$119)+'СЕТ СН'!$I$11+СВЦЭМ!$D$10+'СЕТ СН'!$I$5-'СЕТ СН'!$I$21</f>
        <v>4027.9988257099999</v>
      </c>
      <c r="W134" s="36">
        <f>SUMIFS(СВЦЭМ!$D$39:$D$782,СВЦЭМ!$A$39:$A$782,$A134,СВЦЭМ!$B$39:$B$782,W$119)+'СЕТ СН'!$I$11+СВЦЭМ!$D$10+'СЕТ СН'!$I$5-'СЕТ СН'!$I$21</f>
        <v>4057.6067910900001</v>
      </c>
      <c r="X134" s="36">
        <f>SUMIFS(СВЦЭМ!$D$39:$D$782,СВЦЭМ!$A$39:$A$782,$A134,СВЦЭМ!$B$39:$B$782,X$119)+'СЕТ СН'!$I$11+СВЦЭМ!$D$10+'СЕТ СН'!$I$5-'СЕТ СН'!$I$21</f>
        <v>4083.2515062299999</v>
      </c>
      <c r="Y134" s="36">
        <f>SUMIFS(СВЦЭМ!$D$39:$D$782,СВЦЭМ!$A$39:$A$782,$A134,СВЦЭМ!$B$39:$B$782,Y$119)+'СЕТ СН'!$I$11+СВЦЭМ!$D$10+'СЕТ СН'!$I$5-'СЕТ СН'!$I$21</f>
        <v>4122.40386296</v>
      </c>
    </row>
    <row r="135" spans="1:25" ht="15.75" x14ac:dyDescent="0.2">
      <c r="A135" s="35">
        <f t="shared" si="3"/>
        <v>44667</v>
      </c>
      <c r="B135" s="36">
        <f>SUMIFS(СВЦЭМ!$D$39:$D$782,СВЦЭМ!$A$39:$A$782,$A135,СВЦЭМ!$B$39:$B$782,B$119)+'СЕТ СН'!$I$11+СВЦЭМ!$D$10+'СЕТ СН'!$I$5-'СЕТ СН'!$I$21</f>
        <v>4096.9573133699996</v>
      </c>
      <c r="C135" s="36">
        <f>SUMIFS(СВЦЭМ!$D$39:$D$782,СВЦЭМ!$A$39:$A$782,$A135,СВЦЭМ!$B$39:$B$782,C$119)+'СЕТ СН'!$I$11+СВЦЭМ!$D$10+'СЕТ СН'!$I$5-'СЕТ СН'!$I$21</f>
        <v>4092.9336505299998</v>
      </c>
      <c r="D135" s="36">
        <f>SUMIFS(СВЦЭМ!$D$39:$D$782,СВЦЭМ!$A$39:$A$782,$A135,СВЦЭМ!$B$39:$B$782,D$119)+'СЕТ СН'!$I$11+СВЦЭМ!$D$10+'СЕТ СН'!$I$5-'СЕТ СН'!$I$21</f>
        <v>4121.6784083700004</v>
      </c>
      <c r="E135" s="36">
        <f>SUMIFS(СВЦЭМ!$D$39:$D$782,СВЦЭМ!$A$39:$A$782,$A135,СВЦЭМ!$B$39:$B$782,E$119)+'СЕТ СН'!$I$11+СВЦЭМ!$D$10+'СЕТ СН'!$I$5-'СЕТ СН'!$I$21</f>
        <v>4147.8710449399996</v>
      </c>
      <c r="F135" s="36">
        <f>SUMIFS(СВЦЭМ!$D$39:$D$782,СВЦЭМ!$A$39:$A$782,$A135,СВЦЭМ!$B$39:$B$782,F$119)+'СЕТ СН'!$I$11+СВЦЭМ!$D$10+'СЕТ СН'!$I$5-'СЕТ СН'!$I$21</f>
        <v>4153.0586397299994</v>
      </c>
      <c r="G135" s="36">
        <f>SUMIFS(СВЦЭМ!$D$39:$D$782,СВЦЭМ!$A$39:$A$782,$A135,СВЦЭМ!$B$39:$B$782,G$119)+'СЕТ СН'!$I$11+СВЦЭМ!$D$10+'СЕТ СН'!$I$5-'СЕТ СН'!$I$21</f>
        <v>4159.6739953300003</v>
      </c>
      <c r="H135" s="36">
        <f>SUMIFS(СВЦЭМ!$D$39:$D$782,СВЦЭМ!$A$39:$A$782,$A135,СВЦЭМ!$B$39:$B$782,H$119)+'СЕТ СН'!$I$11+СВЦЭМ!$D$10+'СЕТ СН'!$I$5-'СЕТ СН'!$I$21</f>
        <v>4144.5140266399994</v>
      </c>
      <c r="I135" s="36">
        <f>SUMIFS(СВЦЭМ!$D$39:$D$782,СВЦЭМ!$A$39:$A$782,$A135,СВЦЭМ!$B$39:$B$782,I$119)+'СЕТ СН'!$I$11+СВЦЭМ!$D$10+'СЕТ СН'!$I$5-'СЕТ СН'!$I$21</f>
        <v>4130.0603666200004</v>
      </c>
      <c r="J135" s="36">
        <f>SUMIFS(СВЦЭМ!$D$39:$D$782,СВЦЭМ!$A$39:$A$782,$A135,СВЦЭМ!$B$39:$B$782,J$119)+'СЕТ СН'!$I$11+СВЦЭМ!$D$10+'СЕТ СН'!$I$5-'СЕТ СН'!$I$21</f>
        <v>4075.1469224100001</v>
      </c>
      <c r="K135" s="36">
        <f>SUMIFS(СВЦЭМ!$D$39:$D$782,СВЦЭМ!$A$39:$A$782,$A135,СВЦЭМ!$B$39:$B$782,K$119)+'СЕТ СН'!$I$11+СВЦЭМ!$D$10+'СЕТ СН'!$I$5-'СЕТ СН'!$I$21</f>
        <v>4046.7933117599996</v>
      </c>
      <c r="L135" s="36">
        <f>SUMIFS(СВЦЭМ!$D$39:$D$782,СВЦЭМ!$A$39:$A$782,$A135,СВЦЭМ!$B$39:$B$782,L$119)+'СЕТ СН'!$I$11+СВЦЭМ!$D$10+'СЕТ СН'!$I$5-'СЕТ СН'!$I$21</f>
        <v>4007.7971501000002</v>
      </c>
      <c r="M135" s="36">
        <f>SUMIFS(СВЦЭМ!$D$39:$D$782,СВЦЭМ!$A$39:$A$782,$A135,СВЦЭМ!$B$39:$B$782,M$119)+'СЕТ СН'!$I$11+СВЦЭМ!$D$10+'СЕТ СН'!$I$5-'СЕТ СН'!$I$21</f>
        <v>3999.53416784</v>
      </c>
      <c r="N135" s="36">
        <f>SUMIFS(СВЦЭМ!$D$39:$D$782,СВЦЭМ!$A$39:$A$782,$A135,СВЦЭМ!$B$39:$B$782,N$119)+'СЕТ СН'!$I$11+СВЦЭМ!$D$10+'СЕТ СН'!$I$5-'СЕТ СН'!$I$21</f>
        <v>4043.5259128600001</v>
      </c>
      <c r="O135" s="36">
        <f>SUMIFS(СВЦЭМ!$D$39:$D$782,СВЦЭМ!$A$39:$A$782,$A135,СВЦЭМ!$B$39:$B$782,O$119)+'СЕТ СН'!$I$11+СВЦЭМ!$D$10+'СЕТ СН'!$I$5-'СЕТ СН'!$I$21</f>
        <v>4053.4105864599996</v>
      </c>
      <c r="P135" s="36">
        <f>SUMIFS(СВЦЭМ!$D$39:$D$782,СВЦЭМ!$A$39:$A$782,$A135,СВЦЭМ!$B$39:$B$782,P$119)+'СЕТ СН'!$I$11+СВЦЭМ!$D$10+'СЕТ СН'!$I$5-'СЕТ СН'!$I$21</f>
        <v>4064.5044065299999</v>
      </c>
      <c r="Q135" s="36">
        <f>SUMIFS(СВЦЭМ!$D$39:$D$782,СВЦЭМ!$A$39:$A$782,$A135,СВЦЭМ!$B$39:$B$782,Q$119)+'СЕТ СН'!$I$11+СВЦЭМ!$D$10+'СЕТ СН'!$I$5-'СЕТ СН'!$I$21</f>
        <v>4081.07664553</v>
      </c>
      <c r="R135" s="36">
        <f>SUMIFS(СВЦЭМ!$D$39:$D$782,СВЦЭМ!$A$39:$A$782,$A135,СВЦЭМ!$B$39:$B$782,R$119)+'СЕТ СН'!$I$11+СВЦЭМ!$D$10+'СЕТ СН'!$I$5-'СЕТ СН'!$I$21</f>
        <v>4096.7639677400002</v>
      </c>
      <c r="S135" s="36">
        <f>SUMIFS(СВЦЭМ!$D$39:$D$782,СВЦЭМ!$A$39:$A$782,$A135,СВЦЭМ!$B$39:$B$782,S$119)+'СЕТ СН'!$I$11+СВЦЭМ!$D$10+'СЕТ СН'!$I$5-'СЕТ СН'!$I$21</f>
        <v>4079.9721348799999</v>
      </c>
      <c r="T135" s="36">
        <f>SUMIFS(СВЦЭМ!$D$39:$D$782,СВЦЭМ!$A$39:$A$782,$A135,СВЦЭМ!$B$39:$B$782,T$119)+'СЕТ СН'!$I$11+СВЦЭМ!$D$10+'СЕТ СН'!$I$5-'СЕТ СН'!$I$21</f>
        <v>4057.2898378600003</v>
      </c>
      <c r="U135" s="36">
        <f>SUMIFS(СВЦЭМ!$D$39:$D$782,СВЦЭМ!$A$39:$A$782,$A135,СВЦЭМ!$B$39:$B$782,U$119)+'СЕТ СН'!$I$11+СВЦЭМ!$D$10+'СЕТ СН'!$I$5-'СЕТ СН'!$I$21</f>
        <v>4042.9829735900003</v>
      </c>
      <c r="V135" s="36">
        <f>SUMIFS(СВЦЭМ!$D$39:$D$782,СВЦЭМ!$A$39:$A$782,$A135,СВЦЭМ!$B$39:$B$782,V$119)+'СЕТ СН'!$I$11+СВЦЭМ!$D$10+'СЕТ СН'!$I$5-'СЕТ СН'!$I$21</f>
        <v>4006.1233948399999</v>
      </c>
      <c r="W135" s="36">
        <f>SUMIFS(СВЦЭМ!$D$39:$D$782,СВЦЭМ!$A$39:$A$782,$A135,СВЦЭМ!$B$39:$B$782,W$119)+'СЕТ СН'!$I$11+СВЦЭМ!$D$10+'СЕТ СН'!$I$5-'СЕТ СН'!$I$21</f>
        <v>4003.3673959099997</v>
      </c>
      <c r="X135" s="36">
        <f>SUMIFS(СВЦЭМ!$D$39:$D$782,СВЦЭМ!$A$39:$A$782,$A135,СВЦЭМ!$B$39:$B$782,X$119)+'СЕТ СН'!$I$11+СВЦЭМ!$D$10+'СЕТ СН'!$I$5-'СЕТ СН'!$I$21</f>
        <v>4054.2333987800002</v>
      </c>
      <c r="Y135" s="36">
        <f>SUMIFS(СВЦЭМ!$D$39:$D$782,СВЦЭМ!$A$39:$A$782,$A135,СВЦЭМ!$B$39:$B$782,Y$119)+'СЕТ СН'!$I$11+СВЦЭМ!$D$10+'СЕТ СН'!$I$5-'СЕТ СН'!$I$21</f>
        <v>4052.7972160099998</v>
      </c>
    </row>
    <row r="136" spans="1:25" ht="15.75" x14ac:dyDescent="0.2">
      <c r="A136" s="35">
        <f t="shared" si="3"/>
        <v>44668</v>
      </c>
      <c r="B136" s="36">
        <f>SUMIFS(СВЦЭМ!$D$39:$D$782,СВЦЭМ!$A$39:$A$782,$A136,СВЦЭМ!$B$39:$B$782,B$119)+'СЕТ СН'!$I$11+СВЦЭМ!$D$10+'СЕТ СН'!$I$5-'СЕТ СН'!$I$21</f>
        <v>4173.8095031599996</v>
      </c>
      <c r="C136" s="36">
        <f>SUMIFS(СВЦЭМ!$D$39:$D$782,СВЦЭМ!$A$39:$A$782,$A136,СВЦЭМ!$B$39:$B$782,C$119)+'СЕТ СН'!$I$11+СВЦЭМ!$D$10+'СЕТ СН'!$I$5-'СЕТ СН'!$I$21</f>
        <v>4179.86466681</v>
      </c>
      <c r="D136" s="36">
        <f>SUMIFS(СВЦЭМ!$D$39:$D$782,СВЦЭМ!$A$39:$A$782,$A136,СВЦЭМ!$B$39:$B$782,D$119)+'СЕТ СН'!$I$11+СВЦЭМ!$D$10+'СЕТ СН'!$I$5-'СЕТ СН'!$I$21</f>
        <v>4196.3615561899996</v>
      </c>
      <c r="E136" s="36">
        <f>SUMIFS(СВЦЭМ!$D$39:$D$782,СВЦЭМ!$A$39:$A$782,$A136,СВЦЭМ!$B$39:$B$782,E$119)+'СЕТ СН'!$I$11+СВЦЭМ!$D$10+'СЕТ СН'!$I$5-'СЕТ СН'!$I$21</f>
        <v>4268.63377408</v>
      </c>
      <c r="F136" s="36">
        <f>SUMIFS(СВЦЭМ!$D$39:$D$782,СВЦЭМ!$A$39:$A$782,$A136,СВЦЭМ!$B$39:$B$782,F$119)+'СЕТ СН'!$I$11+СВЦЭМ!$D$10+'СЕТ СН'!$I$5-'СЕТ СН'!$I$21</f>
        <v>4274.3276296699996</v>
      </c>
      <c r="G136" s="36">
        <f>SUMIFS(СВЦЭМ!$D$39:$D$782,СВЦЭМ!$A$39:$A$782,$A136,СВЦЭМ!$B$39:$B$782,G$119)+'СЕТ СН'!$I$11+СВЦЭМ!$D$10+'СЕТ СН'!$I$5-'СЕТ СН'!$I$21</f>
        <v>4265.8092934400001</v>
      </c>
      <c r="H136" s="36">
        <f>SUMIFS(СВЦЭМ!$D$39:$D$782,СВЦЭМ!$A$39:$A$782,$A136,СВЦЭМ!$B$39:$B$782,H$119)+'СЕТ СН'!$I$11+СВЦЭМ!$D$10+'СЕТ СН'!$I$5-'СЕТ СН'!$I$21</f>
        <v>4219.1614953799999</v>
      </c>
      <c r="I136" s="36">
        <f>SUMIFS(СВЦЭМ!$D$39:$D$782,СВЦЭМ!$A$39:$A$782,$A136,СВЦЭМ!$B$39:$B$782,I$119)+'СЕТ СН'!$I$11+СВЦЭМ!$D$10+'СЕТ СН'!$I$5-'СЕТ СН'!$I$21</f>
        <v>4178.4750133899997</v>
      </c>
      <c r="J136" s="36">
        <f>SUMIFS(СВЦЭМ!$D$39:$D$782,СВЦЭМ!$A$39:$A$782,$A136,СВЦЭМ!$B$39:$B$782,J$119)+'СЕТ СН'!$I$11+СВЦЭМ!$D$10+'СЕТ СН'!$I$5-'СЕТ СН'!$I$21</f>
        <v>4117.9136542799997</v>
      </c>
      <c r="K136" s="36">
        <f>SUMIFS(СВЦЭМ!$D$39:$D$782,СВЦЭМ!$A$39:$A$782,$A136,СВЦЭМ!$B$39:$B$782,K$119)+'СЕТ СН'!$I$11+СВЦЭМ!$D$10+'СЕТ СН'!$I$5-'СЕТ СН'!$I$21</f>
        <v>4100.87654673</v>
      </c>
      <c r="L136" s="36">
        <f>SUMIFS(СВЦЭМ!$D$39:$D$782,СВЦЭМ!$A$39:$A$782,$A136,СВЦЭМ!$B$39:$B$782,L$119)+'СЕТ СН'!$I$11+СВЦЭМ!$D$10+'СЕТ СН'!$I$5-'СЕТ СН'!$I$21</f>
        <v>4085.7504809800002</v>
      </c>
      <c r="M136" s="36">
        <f>SUMIFS(СВЦЭМ!$D$39:$D$782,СВЦЭМ!$A$39:$A$782,$A136,СВЦЭМ!$B$39:$B$782,M$119)+'СЕТ СН'!$I$11+СВЦЭМ!$D$10+'СЕТ СН'!$I$5-'СЕТ СН'!$I$21</f>
        <v>4098.4231968100003</v>
      </c>
      <c r="N136" s="36">
        <f>SUMIFS(СВЦЭМ!$D$39:$D$782,СВЦЭМ!$A$39:$A$782,$A136,СВЦЭМ!$B$39:$B$782,N$119)+'СЕТ СН'!$I$11+СВЦЭМ!$D$10+'СЕТ СН'!$I$5-'СЕТ СН'!$I$21</f>
        <v>4122.5203549300004</v>
      </c>
      <c r="O136" s="36">
        <f>SUMIFS(СВЦЭМ!$D$39:$D$782,СВЦЭМ!$A$39:$A$782,$A136,СВЦЭМ!$B$39:$B$782,O$119)+'СЕТ СН'!$I$11+СВЦЭМ!$D$10+'СЕТ СН'!$I$5-'СЕТ СН'!$I$21</f>
        <v>4154.9238508399994</v>
      </c>
      <c r="P136" s="36">
        <f>SUMIFS(СВЦЭМ!$D$39:$D$782,СВЦЭМ!$A$39:$A$782,$A136,СВЦЭМ!$B$39:$B$782,P$119)+'СЕТ СН'!$I$11+СВЦЭМ!$D$10+'СЕТ СН'!$I$5-'СЕТ СН'!$I$21</f>
        <v>4169.4371787099999</v>
      </c>
      <c r="Q136" s="36">
        <f>SUMIFS(СВЦЭМ!$D$39:$D$782,СВЦЭМ!$A$39:$A$782,$A136,СВЦЭМ!$B$39:$B$782,Q$119)+'СЕТ СН'!$I$11+СВЦЭМ!$D$10+'СЕТ СН'!$I$5-'СЕТ СН'!$I$21</f>
        <v>4171.0261337499996</v>
      </c>
      <c r="R136" s="36">
        <f>SUMIFS(СВЦЭМ!$D$39:$D$782,СВЦЭМ!$A$39:$A$782,$A136,СВЦЭМ!$B$39:$B$782,R$119)+'СЕТ СН'!$I$11+СВЦЭМ!$D$10+'СЕТ СН'!$I$5-'СЕТ СН'!$I$21</f>
        <v>4151.7996753200005</v>
      </c>
      <c r="S136" s="36">
        <f>SUMIFS(СВЦЭМ!$D$39:$D$782,СВЦЭМ!$A$39:$A$782,$A136,СВЦЭМ!$B$39:$B$782,S$119)+'СЕТ СН'!$I$11+СВЦЭМ!$D$10+'СЕТ СН'!$I$5-'СЕТ СН'!$I$21</f>
        <v>4071.1425056999997</v>
      </c>
      <c r="T136" s="36">
        <f>SUMIFS(СВЦЭМ!$D$39:$D$782,СВЦЭМ!$A$39:$A$782,$A136,СВЦЭМ!$B$39:$B$782,T$119)+'СЕТ СН'!$I$11+СВЦЭМ!$D$10+'СЕТ СН'!$I$5-'СЕТ СН'!$I$21</f>
        <v>4034.5916049699999</v>
      </c>
      <c r="U136" s="36">
        <f>SUMIFS(СВЦЭМ!$D$39:$D$782,СВЦЭМ!$A$39:$A$782,$A136,СВЦЭМ!$B$39:$B$782,U$119)+'СЕТ СН'!$I$11+СВЦЭМ!$D$10+'СЕТ СН'!$I$5-'СЕТ СН'!$I$21</f>
        <v>4023.29978497</v>
      </c>
      <c r="V136" s="36">
        <f>SUMIFS(СВЦЭМ!$D$39:$D$782,СВЦЭМ!$A$39:$A$782,$A136,СВЦЭМ!$B$39:$B$782,V$119)+'СЕТ СН'!$I$11+СВЦЭМ!$D$10+'СЕТ СН'!$I$5-'СЕТ СН'!$I$21</f>
        <v>4048.1964100799996</v>
      </c>
      <c r="W136" s="36">
        <f>SUMIFS(СВЦЭМ!$D$39:$D$782,СВЦЭМ!$A$39:$A$782,$A136,СВЦЭМ!$B$39:$B$782,W$119)+'СЕТ СН'!$I$11+СВЦЭМ!$D$10+'СЕТ СН'!$I$5-'СЕТ СН'!$I$21</f>
        <v>4085.04937741</v>
      </c>
      <c r="X136" s="36">
        <f>SUMIFS(СВЦЭМ!$D$39:$D$782,СВЦЭМ!$A$39:$A$782,$A136,СВЦЭМ!$B$39:$B$782,X$119)+'СЕТ СН'!$I$11+СВЦЭМ!$D$10+'СЕТ СН'!$I$5-'СЕТ СН'!$I$21</f>
        <v>4073.27925349</v>
      </c>
      <c r="Y136" s="36">
        <f>SUMIFS(СВЦЭМ!$D$39:$D$782,СВЦЭМ!$A$39:$A$782,$A136,СВЦЭМ!$B$39:$B$782,Y$119)+'СЕТ СН'!$I$11+СВЦЭМ!$D$10+'СЕТ СН'!$I$5-'СЕТ СН'!$I$21</f>
        <v>4117.2754177500001</v>
      </c>
    </row>
    <row r="137" spans="1:25" ht="15.75" x14ac:dyDescent="0.2">
      <c r="A137" s="35">
        <f t="shared" si="3"/>
        <v>44669</v>
      </c>
      <c r="B137" s="36">
        <f>SUMIFS(СВЦЭМ!$D$39:$D$782,СВЦЭМ!$A$39:$A$782,$A137,СВЦЭМ!$B$39:$B$782,B$119)+'СЕТ СН'!$I$11+СВЦЭМ!$D$10+'СЕТ СН'!$I$5-'СЕТ СН'!$I$21</f>
        <v>4092.0242887099998</v>
      </c>
      <c r="C137" s="36">
        <f>SUMIFS(СВЦЭМ!$D$39:$D$782,СВЦЭМ!$A$39:$A$782,$A137,СВЦЭМ!$B$39:$B$782,C$119)+'СЕТ СН'!$I$11+СВЦЭМ!$D$10+'СЕТ СН'!$I$5-'СЕТ СН'!$I$21</f>
        <v>4126.8453729800003</v>
      </c>
      <c r="D137" s="36">
        <f>SUMIFS(СВЦЭМ!$D$39:$D$782,СВЦЭМ!$A$39:$A$782,$A137,СВЦЭМ!$B$39:$B$782,D$119)+'СЕТ СН'!$I$11+СВЦЭМ!$D$10+'СЕТ СН'!$I$5-'СЕТ СН'!$I$21</f>
        <v>4179.2422106800004</v>
      </c>
      <c r="E137" s="36">
        <f>SUMIFS(СВЦЭМ!$D$39:$D$782,СВЦЭМ!$A$39:$A$782,$A137,СВЦЭМ!$B$39:$B$782,E$119)+'СЕТ СН'!$I$11+СВЦЭМ!$D$10+'СЕТ СН'!$I$5-'СЕТ СН'!$I$21</f>
        <v>4204.82802644</v>
      </c>
      <c r="F137" s="36">
        <f>SUMIFS(СВЦЭМ!$D$39:$D$782,СВЦЭМ!$A$39:$A$782,$A137,СВЦЭМ!$B$39:$B$782,F$119)+'СЕТ СН'!$I$11+СВЦЭМ!$D$10+'СЕТ СН'!$I$5-'СЕТ СН'!$I$21</f>
        <v>4216.8647629500001</v>
      </c>
      <c r="G137" s="36">
        <f>SUMIFS(СВЦЭМ!$D$39:$D$782,СВЦЭМ!$A$39:$A$782,$A137,СВЦЭМ!$B$39:$B$782,G$119)+'СЕТ СН'!$I$11+СВЦЭМ!$D$10+'СЕТ СН'!$I$5-'СЕТ СН'!$I$21</f>
        <v>4236.5579150100002</v>
      </c>
      <c r="H137" s="36">
        <f>SUMIFS(СВЦЭМ!$D$39:$D$782,СВЦЭМ!$A$39:$A$782,$A137,СВЦЭМ!$B$39:$B$782,H$119)+'СЕТ СН'!$I$11+СВЦЭМ!$D$10+'СЕТ СН'!$I$5-'СЕТ СН'!$I$21</f>
        <v>4174.4638841799997</v>
      </c>
      <c r="I137" s="36">
        <f>SUMIFS(СВЦЭМ!$D$39:$D$782,СВЦЭМ!$A$39:$A$782,$A137,СВЦЭМ!$B$39:$B$782,I$119)+'СЕТ СН'!$I$11+СВЦЭМ!$D$10+'СЕТ СН'!$I$5-'СЕТ СН'!$I$21</f>
        <v>4124.5513625799995</v>
      </c>
      <c r="J137" s="36">
        <f>SUMIFS(СВЦЭМ!$D$39:$D$782,СВЦЭМ!$A$39:$A$782,$A137,СВЦЭМ!$B$39:$B$782,J$119)+'СЕТ СН'!$I$11+СВЦЭМ!$D$10+'СЕТ СН'!$I$5-'СЕТ СН'!$I$21</f>
        <v>4086.6375555099999</v>
      </c>
      <c r="K137" s="36">
        <f>SUMIFS(СВЦЭМ!$D$39:$D$782,СВЦЭМ!$A$39:$A$782,$A137,СВЦЭМ!$B$39:$B$782,K$119)+'СЕТ СН'!$I$11+СВЦЭМ!$D$10+'СЕТ СН'!$I$5-'СЕТ СН'!$I$21</f>
        <v>4071.5041526300001</v>
      </c>
      <c r="L137" s="36">
        <f>SUMIFS(СВЦЭМ!$D$39:$D$782,СВЦЭМ!$A$39:$A$782,$A137,СВЦЭМ!$B$39:$B$782,L$119)+'СЕТ СН'!$I$11+СВЦЭМ!$D$10+'СЕТ СН'!$I$5-'СЕТ СН'!$I$21</f>
        <v>4068.6277885499999</v>
      </c>
      <c r="M137" s="36">
        <f>SUMIFS(СВЦЭМ!$D$39:$D$782,СВЦЭМ!$A$39:$A$782,$A137,СВЦЭМ!$B$39:$B$782,M$119)+'СЕТ СН'!$I$11+СВЦЭМ!$D$10+'СЕТ СН'!$I$5-'СЕТ СН'!$I$21</f>
        <v>4083.70275425</v>
      </c>
      <c r="N137" s="36">
        <f>SUMIFS(СВЦЭМ!$D$39:$D$782,СВЦЭМ!$A$39:$A$782,$A137,СВЦЭМ!$B$39:$B$782,N$119)+'СЕТ СН'!$I$11+СВЦЭМ!$D$10+'СЕТ СН'!$I$5-'СЕТ СН'!$I$21</f>
        <v>4116.3035448999999</v>
      </c>
      <c r="O137" s="36">
        <f>SUMIFS(СВЦЭМ!$D$39:$D$782,СВЦЭМ!$A$39:$A$782,$A137,СВЦЭМ!$B$39:$B$782,O$119)+'СЕТ СН'!$I$11+СВЦЭМ!$D$10+'СЕТ СН'!$I$5-'СЕТ СН'!$I$21</f>
        <v>4140.5082794700002</v>
      </c>
      <c r="P137" s="36">
        <f>SUMIFS(СВЦЭМ!$D$39:$D$782,СВЦЭМ!$A$39:$A$782,$A137,СВЦЭМ!$B$39:$B$782,P$119)+'СЕТ СН'!$I$11+СВЦЭМ!$D$10+'СЕТ СН'!$I$5-'СЕТ СН'!$I$21</f>
        <v>4164.3980380499997</v>
      </c>
      <c r="Q137" s="36">
        <f>SUMIFS(СВЦЭМ!$D$39:$D$782,СВЦЭМ!$A$39:$A$782,$A137,СВЦЭМ!$B$39:$B$782,Q$119)+'СЕТ СН'!$I$11+СВЦЭМ!$D$10+'СЕТ СН'!$I$5-'СЕТ СН'!$I$21</f>
        <v>4169.8253365</v>
      </c>
      <c r="R137" s="36">
        <f>SUMIFS(СВЦЭМ!$D$39:$D$782,СВЦЭМ!$A$39:$A$782,$A137,СВЦЭМ!$B$39:$B$782,R$119)+'СЕТ СН'!$I$11+СВЦЭМ!$D$10+'СЕТ СН'!$I$5-'СЕТ СН'!$I$21</f>
        <v>4155.8043180699997</v>
      </c>
      <c r="S137" s="36">
        <f>SUMIFS(СВЦЭМ!$D$39:$D$782,СВЦЭМ!$A$39:$A$782,$A137,СВЦЭМ!$B$39:$B$782,S$119)+'СЕТ СН'!$I$11+СВЦЭМ!$D$10+'СЕТ СН'!$I$5-'СЕТ СН'!$I$21</f>
        <v>4093.9336017599999</v>
      </c>
      <c r="T137" s="36">
        <f>SUMIFS(СВЦЭМ!$D$39:$D$782,СВЦЭМ!$A$39:$A$782,$A137,СВЦЭМ!$B$39:$B$782,T$119)+'СЕТ СН'!$I$11+СВЦЭМ!$D$10+'СЕТ СН'!$I$5-'СЕТ СН'!$I$21</f>
        <v>4055.7500421499999</v>
      </c>
      <c r="U137" s="36">
        <f>SUMIFS(СВЦЭМ!$D$39:$D$782,СВЦЭМ!$A$39:$A$782,$A137,СВЦЭМ!$B$39:$B$782,U$119)+'СЕТ СН'!$I$11+СВЦЭМ!$D$10+'СЕТ СН'!$I$5-'СЕТ СН'!$I$21</f>
        <v>4058.6781571199999</v>
      </c>
      <c r="V137" s="36">
        <f>SUMIFS(СВЦЭМ!$D$39:$D$782,СВЦЭМ!$A$39:$A$782,$A137,СВЦЭМ!$B$39:$B$782,V$119)+'СЕТ СН'!$I$11+СВЦЭМ!$D$10+'СЕТ СН'!$I$5-'СЕТ СН'!$I$21</f>
        <v>4049.4397897499998</v>
      </c>
      <c r="W137" s="36">
        <f>SUMIFS(СВЦЭМ!$D$39:$D$782,СВЦЭМ!$A$39:$A$782,$A137,СВЦЭМ!$B$39:$B$782,W$119)+'СЕТ СН'!$I$11+СВЦЭМ!$D$10+'СЕТ СН'!$I$5-'СЕТ СН'!$I$21</f>
        <v>4082.8693247699998</v>
      </c>
      <c r="X137" s="36">
        <f>SUMIFS(СВЦЭМ!$D$39:$D$782,СВЦЭМ!$A$39:$A$782,$A137,СВЦЭМ!$B$39:$B$782,X$119)+'СЕТ СН'!$I$11+СВЦЭМ!$D$10+'СЕТ СН'!$I$5-'СЕТ СН'!$I$21</f>
        <v>4112.0933401900002</v>
      </c>
      <c r="Y137" s="36">
        <f>SUMIFS(СВЦЭМ!$D$39:$D$782,СВЦЭМ!$A$39:$A$782,$A137,СВЦЭМ!$B$39:$B$782,Y$119)+'СЕТ СН'!$I$11+СВЦЭМ!$D$10+'СЕТ СН'!$I$5-'СЕТ СН'!$I$21</f>
        <v>4115.04519093</v>
      </c>
    </row>
    <row r="138" spans="1:25" ht="15.75" x14ac:dyDescent="0.2">
      <c r="A138" s="35">
        <f t="shared" si="3"/>
        <v>44670</v>
      </c>
      <c r="B138" s="36">
        <f>SUMIFS(СВЦЭМ!$D$39:$D$782,СВЦЭМ!$A$39:$A$782,$A138,СВЦЭМ!$B$39:$B$782,B$119)+'СЕТ СН'!$I$11+СВЦЭМ!$D$10+'СЕТ СН'!$I$5-'СЕТ СН'!$I$21</f>
        <v>3951.2841276099998</v>
      </c>
      <c r="C138" s="36">
        <f>SUMIFS(СВЦЭМ!$D$39:$D$782,СВЦЭМ!$A$39:$A$782,$A138,СВЦЭМ!$B$39:$B$782,C$119)+'СЕТ СН'!$I$11+СВЦЭМ!$D$10+'СЕТ СН'!$I$5-'СЕТ СН'!$I$21</f>
        <v>3984.5077338999999</v>
      </c>
      <c r="D138" s="36">
        <f>SUMIFS(СВЦЭМ!$D$39:$D$782,СВЦЭМ!$A$39:$A$782,$A138,СВЦЭМ!$B$39:$B$782,D$119)+'СЕТ СН'!$I$11+СВЦЭМ!$D$10+'СЕТ СН'!$I$5-'СЕТ СН'!$I$21</f>
        <v>4036.3767427499997</v>
      </c>
      <c r="E138" s="36">
        <f>SUMIFS(СВЦЭМ!$D$39:$D$782,СВЦЭМ!$A$39:$A$782,$A138,СВЦЭМ!$B$39:$B$782,E$119)+'СЕТ СН'!$I$11+СВЦЭМ!$D$10+'СЕТ СН'!$I$5-'СЕТ СН'!$I$21</f>
        <v>4050.26115243</v>
      </c>
      <c r="F138" s="36">
        <f>SUMIFS(СВЦЭМ!$D$39:$D$782,СВЦЭМ!$A$39:$A$782,$A138,СВЦЭМ!$B$39:$B$782,F$119)+'СЕТ СН'!$I$11+СВЦЭМ!$D$10+'СЕТ СН'!$I$5-'СЕТ СН'!$I$21</f>
        <v>4056.1334802699998</v>
      </c>
      <c r="G138" s="36">
        <f>SUMIFS(СВЦЭМ!$D$39:$D$782,СВЦЭМ!$A$39:$A$782,$A138,СВЦЭМ!$B$39:$B$782,G$119)+'СЕТ СН'!$I$11+СВЦЭМ!$D$10+'СЕТ СН'!$I$5-'СЕТ СН'!$I$21</f>
        <v>4039.14716856</v>
      </c>
      <c r="H138" s="36">
        <f>SUMIFS(СВЦЭМ!$D$39:$D$782,СВЦЭМ!$A$39:$A$782,$A138,СВЦЭМ!$B$39:$B$782,H$119)+'СЕТ СН'!$I$11+СВЦЭМ!$D$10+'СЕТ СН'!$I$5-'СЕТ СН'!$I$21</f>
        <v>4029.7409876399997</v>
      </c>
      <c r="I138" s="36">
        <f>SUMIFS(СВЦЭМ!$D$39:$D$782,СВЦЭМ!$A$39:$A$782,$A138,СВЦЭМ!$B$39:$B$782,I$119)+'СЕТ СН'!$I$11+СВЦЭМ!$D$10+'СЕТ СН'!$I$5-'СЕТ СН'!$I$21</f>
        <v>3988.9672784499999</v>
      </c>
      <c r="J138" s="36">
        <f>SUMIFS(СВЦЭМ!$D$39:$D$782,СВЦЭМ!$A$39:$A$782,$A138,СВЦЭМ!$B$39:$B$782,J$119)+'СЕТ СН'!$I$11+СВЦЭМ!$D$10+'СЕТ СН'!$I$5-'СЕТ СН'!$I$21</f>
        <v>3951.0750660200001</v>
      </c>
      <c r="K138" s="36">
        <f>SUMIFS(СВЦЭМ!$D$39:$D$782,СВЦЭМ!$A$39:$A$782,$A138,СВЦЭМ!$B$39:$B$782,K$119)+'СЕТ СН'!$I$11+СВЦЭМ!$D$10+'СЕТ СН'!$I$5-'СЕТ СН'!$I$21</f>
        <v>3942.2694007700002</v>
      </c>
      <c r="L138" s="36">
        <f>SUMIFS(СВЦЭМ!$D$39:$D$782,СВЦЭМ!$A$39:$A$782,$A138,СВЦЭМ!$B$39:$B$782,L$119)+'СЕТ СН'!$I$11+СВЦЭМ!$D$10+'СЕТ СН'!$I$5-'СЕТ СН'!$I$21</f>
        <v>3929.5786543699996</v>
      </c>
      <c r="M138" s="36">
        <f>SUMIFS(СВЦЭМ!$D$39:$D$782,СВЦЭМ!$A$39:$A$782,$A138,СВЦЭМ!$B$39:$B$782,M$119)+'СЕТ СН'!$I$11+СВЦЭМ!$D$10+'СЕТ СН'!$I$5-'СЕТ СН'!$I$21</f>
        <v>3948.9349642999996</v>
      </c>
      <c r="N138" s="36">
        <f>SUMIFS(СВЦЭМ!$D$39:$D$782,СВЦЭМ!$A$39:$A$782,$A138,СВЦЭМ!$B$39:$B$782,N$119)+'СЕТ СН'!$I$11+СВЦЭМ!$D$10+'СЕТ СН'!$I$5-'СЕТ СН'!$I$21</f>
        <v>3959.1883651399999</v>
      </c>
      <c r="O138" s="36">
        <f>SUMIFS(СВЦЭМ!$D$39:$D$782,СВЦЭМ!$A$39:$A$782,$A138,СВЦЭМ!$B$39:$B$782,O$119)+'СЕТ СН'!$I$11+СВЦЭМ!$D$10+'СЕТ СН'!$I$5-'СЕТ СН'!$I$21</f>
        <v>3969.6511302399999</v>
      </c>
      <c r="P138" s="36">
        <f>SUMIFS(СВЦЭМ!$D$39:$D$782,СВЦЭМ!$A$39:$A$782,$A138,СВЦЭМ!$B$39:$B$782,P$119)+'СЕТ СН'!$I$11+СВЦЭМ!$D$10+'СЕТ СН'!$I$5-'СЕТ СН'!$I$21</f>
        <v>3985.1624072099999</v>
      </c>
      <c r="Q138" s="36">
        <f>SUMIFS(СВЦЭМ!$D$39:$D$782,СВЦЭМ!$A$39:$A$782,$A138,СВЦЭМ!$B$39:$B$782,Q$119)+'СЕТ СН'!$I$11+СВЦЭМ!$D$10+'СЕТ СН'!$I$5-'СЕТ СН'!$I$21</f>
        <v>3995.6537083599997</v>
      </c>
      <c r="R138" s="36">
        <f>SUMIFS(СВЦЭМ!$D$39:$D$782,СВЦЭМ!$A$39:$A$782,$A138,СВЦЭМ!$B$39:$B$782,R$119)+'СЕТ СН'!$I$11+СВЦЭМ!$D$10+'СЕТ СН'!$I$5-'СЕТ СН'!$I$21</f>
        <v>4012.0993947500001</v>
      </c>
      <c r="S138" s="36">
        <f>SUMIFS(СВЦЭМ!$D$39:$D$782,СВЦЭМ!$A$39:$A$782,$A138,СВЦЭМ!$B$39:$B$782,S$119)+'СЕТ СН'!$I$11+СВЦЭМ!$D$10+'СЕТ СН'!$I$5-'СЕТ СН'!$I$21</f>
        <v>4002.2651008499997</v>
      </c>
      <c r="T138" s="36">
        <f>SUMIFS(СВЦЭМ!$D$39:$D$782,СВЦЭМ!$A$39:$A$782,$A138,СВЦЭМ!$B$39:$B$782,T$119)+'СЕТ СН'!$I$11+СВЦЭМ!$D$10+'СЕТ СН'!$I$5-'СЕТ СН'!$I$21</f>
        <v>3984.6467353799999</v>
      </c>
      <c r="U138" s="36">
        <f>SUMIFS(СВЦЭМ!$D$39:$D$782,СВЦЭМ!$A$39:$A$782,$A138,СВЦЭМ!$B$39:$B$782,U$119)+'СЕТ СН'!$I$11+СВЦЭМ!$D$10+'СЕТ СН'!$I$5-'СЕТ СН'!$I$21</f>
        <v>3948.0492730599999</v>
      </c>
      <c r="V138" s="36">
        <f>SUMIFS(СВЦЭМ!$D$39:$D$782,СВЦЭМ!$A$39:$A$782,$A138,СВЦЭМ!$B$39:$B$782,V$119)+'СЕТ СН'!$I$11+СВЦЭМ!$D$10+'СЕТ СН'!$I$5-'СЕТ СН'!$I$21</f>
        <v>3930.6354989700003</v>
      </c>
      <c r="W138" s="36">
        <f>SUMIFS(СВЦЭМ!$D$39:$D$782,СВЦЭМ!$A$39:$A$782,$A138,СВЦЭМ!$B$39:$B$782,W$119)+'СЕТ СН'!$I$11+СВЦЭМ!$D$10+'СЕТ СН'!$I$5-'СЕТ СН'!$I$21</f>
        <v>3925.8411588500003</v>
      </c>
      <c r="X138" s="36">
        <f>SUMIFS(СВЦЭМ!$D$39:$D$782,СВЦЭМ!$A$39:$A$782,$A138,СВЦЭМ!$B$39:$B$782,X$119)+'СЕТ СН'!$I$11+СВЦЭМ!$D$10+'СЕТ СН'!$I$5-'СЕТ СН'!$I$21</f>
        <v>3953.09756358</v>
      </c>
      <c r="Y138" s="36">
        <f>SUMIFS(СВЦЭМ!$D$39:$D$782,СВЦЭМ!$A$39:$A$782,$A138,СВЦЭМ!$B$39:$B$782,Y$119)+'СЕТ СН'!$I$11+СВЦЭМ!$D$10+'СЕТ СН'!$I$5-'СЕТ СН'!$I$21</f>
        <v>3974.5223584</v>
      </c>
    </row>
    <row r="139" spans="1:25" ht="15.75" x14ac:dyDescent="0.2">
      <c r="A139" s="35">
        <f t="shared" si="3"/>
        <v>44671</v>
      </c>
      <c r="B139" s="36">
        <f>SUMIFS(СВЦЭМ!$D$39:$D$782,СВЦЭМ!$A$39:$A$782,$A139,СВЦЭМ!$B$39:$B$782,B$119)+'СЕТ СН'!$I$11+СВЦЭМ!$D$10+'СЕТ СН'!$I$5-'СЕТ СН'!$I$21</f>
        <v>3881.8665022599998</v>
      </c>
      <c r="C139" s="36">
        <f>SUMIFS(СВЦЭМ!$D$39:$D$782,СВЦЭМ!$A$39:$A$782,$A139,СВЦЭМ!$B$39:$B$782,C$119)+'СЕТ СН'!$I$11+СВЦЭМ!$D$10+'СЕТ СН'!$I$5-'СЕТ СН'!$I$21</f>
        <v>3929.5139631299999</v>
      </c>
      <c r="D139" s="36">
        <f>SUMIFS(СВЦЭМ!$D$39:$D$782,СВЦЭМ!$A$39:$A$782,$A139,СВЦЭМ!$B$39:$B$782,D$119)+'СЕТ СН'!$I$11+СВЦЭМ!$D$10+'СЕТ СН'!$I$5-'СЕТ СН'!$I$21</f>
        <v>3952.5943294099998</v>
      </c>
      <c r="E139" s="36">
        <f>SUMIFS(СВЦЭМ!$D$39:$D$782,СВЦЭМ!$A$39:$A$782,$A139,СВЦЭМ!$B$39:$B$782,E$119)+'СЕТ СН'!$I$11+СВЦЭМ!$D$10+'СЕТ СН'!$I$5-'СЕТ СН'!$I$21</f>
        <v>3965.38073777</v>
      </c>
      <c r="F139" s="36">
        <f>SUMIFS(СВЦЭМ!$D$39:$D$782,СВЦЭМ!$A$39:$A$782,$A139,СВЦЭМ!$B$39:$B$782,F$119)+'СЕТ СН'!$I$11+СВЦЭМ!$D$10+'СЕТ СН'!$I$5-'СЕТ СН'!$I$21</f>
        <v>3967.1844188300001</v>
      </c>
      <c r="G139" s="36">
        <f>SUMIFS(СВЦЭМ!$D$39:$D$782,СВЦЭМ!$A$39:$A$782,$A139,СВЦЭМ!$B$39:$B$782,G$119)+'СЕТ СН'!$I$11+СВЦЭМ!$D$10+'СЕТ СН'!$I$5-'СЕТ СН'!$I$21</f>
        <v>3946.2821735999996</v>
      </c>
      <c r="H139" s="36">
        <f>SUMIFS(СВЦЭМ!$D$39:$D$782,СВЦЭМ!$A$39:$A$782,$A139,СВЦЭМ!$B$39:$B$782,H$119)+'СЕТ СН'!$I$11+СВЦЭМ!$D$10+'СЕТ СН'!$I$5-'СЕТ СН'!$I$21</f>
        <v>3897.9116606999996</v>
      </c>
      <c r="I139" s="36">
        <f>SUMIFS(СВЦЭМ!$D$39:$D$782,СВЦЭМ!$A$39:$A$782,$A139,СВЦЭМ!$B$39:$B$782,I$119)+'СЕТ СН'!$I$11+СВЦЭМ!$D$10+'СЕТ СН'!$I$5-'СЕТ СН'!$I$21</f>
        <v>3907.71168653</v>
      </c>
      <c r="J139" s="36">
        <f>SUMIFS(СВЦЭМ!$D$39:$D$782,СВЦЭМ!$A$39:$A$782,$A139,СВЦЭМ!$B$39:$B$782,J$119)+'СЕТ СН'!$I$11+СВЦЭМ!$D$10+'СЕТ СН'!$I$5-'СЕТ СН'!$I$21</f>
        <v>3914.3261477799997</v>
      </c>
      <c r="K139" s="36">
        <f>SUMIFS(СВЦЭМ!$D$39:$D$782,СВЦЭМ!$A$39:$A$782,$A139,СВЦЭМ!$B$39:$B$782,K$119)+'СЕТ СН'!$I$11+СВЦЭМ!$D$10+'СЕТ СН'!$I$5-'СЕТ СН'!$I$21</f>
        <v>3905.1453970299999</v>
      </c>
      <c r="L139" s="36">
        <f>SUMIFS(СВЦЭМ!$D$39:$D$782,СВЦЭМ!$A$39:$A$782,$A139,СВЦЭМ!$B$39:$B$782,L$119)+'СЕТ СН'!$I$11+СВЦЭМ!$D$10+'СЕТ СН'!$I$5-'СЕТ СН'!$I$21</f>
        <v>3890.6384560400002</v>
      </c>
      <c r="M139" s="36">
        <f>SUMIFS(СВЦЭМ!$D$39:$D$782,СВЦЭМ!$A$39:$A$782,$A139,СВЦЭМ!$B$39:$B$782,M$119)+'СЕТ СН'!$I$11+СВЦЭМ!$D$10+'СЕТ СН'!$I$5-'СЕТ СН'!$I$21</f>
        <v>3894.5949273400001</v>
      </c>
      <c r="N139" s="36">
        <f>SUMIFS(СВЦЭМ!$D$39:$D$782,СВЦЭМ!$A$39:$A$782,$A139,СВЦЭМ!$B$39:$B$782,N$119)+'СЕТ СН'!$I$11+СВЦЭМ!$D$10+'СЕТ СН'!$I$5-'СЕТ СН'!$I$21</f>
        <v>3890.7601765099998</v>
      </c>
      <c r="O139" s="36">
        <f>SUMIFS(СВЦЭМ!$D$39:$D$782,СВЦЭМ!$A$39:$A$782,$A139,СВЦЭМ!$B$39:$B$782,O$119)+'СЕТ СН'!$I$11+СВЦЭМ!$D$10+'СЕТ СН'!$I$5-'СЕТ СН'!$I$21</f>
        <v>3880.37601653</v>
      </c>
      <c r="P139" s="36">
        <f>SUMIFS(СВЦЭМ!$D$39:$D$782,СВЦЭМ!$A$39:$A$782,$A139,СВЦЭМ!$B$39:$B$782,P$119)+'СЕТ СН'!$I$11+СВЦЭМ!$D$10+'СЕТ СН'!$I$5-'СЕТ СН'!$I$21</f>
        <v>3883.2142022799999</v>
      </c>
      <c r="Q139" s="36">
        <f>SUMIFS(СВЦЭМ!$D$39:$D$782,СВЦЭМ!$A$39:$A$782,$A139,СВЦЭМ!$B$39:$B$782,Q$119)+'СЕТ СН'!$I$11+СВЦЭМ!$D$10+'СЕТ СН'!$I$5-'СЕТ СН'!$I$21</f>
        <v>3883.3231230800002</v>
      </c>
      <c r="R139" s="36">
        <f>SUMIFS(СВЦЭМ!$D$39:$D$782,СВЦЭМ!$A$39:$A$782,$A139,СВЦЭМ!$B$39:$B$782,R$119)+'СЕТ СН'!$I$11+СВЦЭМ!$D$10+'СЕТ СН'!$I$5-'СЕТ СН'!$I$21</f>
        <v>3879.5685296400002</v>
      </c>
      <c r="S139" s="36">
        <f>SUMIFS(СВЦЭМ!$D$39:$D$782,СВЦЭМ!$A$39:$A$782,$A139,СВЦЭМ!$B$39:$B$782,S$119)+'СЕТ СН'!$I$11+СВЦЭМ!$D$10+'СЕТ СН'!$I$5-'СЕТ СН'!$I$21</f>
        <v>3889.57476116</v>
      </c>
      <c r="T139" s="36">
        <f>SUMIFS(СВЦЭМ!$D$39:$D$782,СВЦЭМ!$A$39:$A$782,$A139,СВЦЭМ!$B$39:$B$782,T$119)+'СЕТ СН'!$I$11+СВЦЭМ!$D$10+'СЕТ СН'!$I$5-'СЕТ СН'!$I$21</f>
        <v>3895.8009921399998</v>
      </c>
      <c r="U139" s="36">
        <f>SUMIFS(СВЦЭМ!$D$39:$D$782,СВЦЭМ!$A$39:$A$782,$A139,СВЦЭМ!$B$39:$B$782,U$119)+'СЕТ СН'!$I$11+СВЦЭМ!$D$10+'СЕТ СН'!$I$5-'СЕТ СН'!$I$21</f>
        <v>3903.3944061399998</v>
      </c>
      <c r="V139" s="36">
        <f>SUMIFS(СВЦЭМ!$D$39:$D$782,СВЦЭМ!$A$39:$A$782,$A139,СВЦЭМ!$B$39:$B$782,V$119)+'СЕТ СН'!$I$11+СВЦЭМ!$D$10+'СЕТ СН'!$I$5-'СЕТ СН'!$I$21</f>
        <v>3921.6136374899997</v>
      </c>
      <c r="W139" s="36">
        <f>SUMIFS(СВЦЭМ!$D$39:$D$782,СВЦЭМ!$A$39:$A$782,$A139,СВЦЭМ!$B$39:$B$782,W$119)+'СЕТ СН'!$I$11+СВЦЭМ!$D$10+'СЕТ СН'!$I$5-'СЕТ СН'!$I$21</f>
        <v>3915.3590970499999</v>
      </c>
      <c r="X139" s="36">
        <f>SUMIFS(СВЦЭМ!$D$39:$D$782,СВЦЭМ!$A$39:$A$782,$A139,СВЦЭМ!$B$39:$B$782,X$119)+'СЕТ СН'!$I$11+СВЦЭМ!$D$10+'СЕТ СН'!$I$5-'СЕТ СН'!$I$21</f>
        <v>3887.04205615</v>
      </c>
      <c r="Y139" s="36">
        <f>SUMIFS(СВЦЭМ!$D$39:$D$782,СВЦЭМ!$A$39:$A$782,$A139,СВЦЭМ!$B$39:$B$782,Y$119)+'СЕТ СН'!$I$11+СВЦЭМ!$D$10+'СЕТ СН'!$I$5-'СЕТ СН'!$I$21</f>
        <v>3878.67347324</v>
      </c>
    </row>
    <row r="140" spans="1:25" ht="15.75" x14ac:dyDescent="0.2">
      <c r="A140" s="35">
        <f t="shared" si="3"/>
        <v>44672</v>
      </c>
      <c r="B140" s="36">
        <f>SUMIFS(СВЦЭМ!$D$39:$D$782,СВЦЭМ!$A$39:$A$782,$A140,СВЦЭМ!$B$39:$B$782,B$119)+'СЕТ СН'!$I$11+СВЦЭМ!$D$10+'СЕТ СН'!$I$5-'СЕТ СН'!$I$21</f>
        <v>4051.4303162699998</v>
      </c>
      <c r="C140" s="36">
        <f>SUMIFS(СВЦЭМ!$D$39:$D$782,СВЦЭМ!$A$39:$A$782,$A140,СВЦЭМ!$B$39:$B$782,C$119)+'СЕТ СН'!$I$11+СВЦЭМ!$D$10+'СЕТ СН'!$I$5-'СЕТ СН'!$I$21</f>
        <v>4008.9920521599997</v>
      </c>
      <c r="D140" s="36">
        <f>SUMIFS(СВЦЭМ!$D$39:$D$782,СВЦЭМ!$A$39:$A$782,$A140,СВЦЭМ!$B$39:$B$782,D$119)+'СЕТ СН'!$I$11+СВЦЭМ!$D$10+'СЕТ СН'!$I$5-'СЕТ СН'!$I$21</f>
        <v>4018.2437551200001</v>
      </c>
      <c r="E140" s="36">
        <f>SUMIFS(СВЦЭМ!$D$39:$D$782,СВЦЭМ!$A$39:$A$782,$A140,СВЦЭМ!$B$39:$B$782,E$119)+'СЕТ СН'!$I$11+СВЦЭМ!$D$10+'СЕТ СН'!$I$5-'СЕТ СН'!$I$21</f>
        <v>4025.3371654699999</v>
      </c>
      <c r="F140" s="36">
        <f>SUMIFS(СВЦЭМ!$D$39:$D$782,СВЦЭМ!$A$39:$A$782,$A140,СВЦЭМ!$B$39:$B$782,F$119)+'СЕТ СН'!$I$11+СВЦЭМ!$D$10+'СЕТ СН'!$I$5-'СЕТ СН'!$I$21</f>
        <v>4005.4651277299999</v>
      </c>
      <c r="G140" s="36">
        <f>SUMIFS(СВЦЭМ!$D$39:$D$782,СВЦЭМ!$A$39:$A$782,$A140,СВЦЭМ!$B$39:$B$782,G$119)+'СЕТ СН'!$I$11+СВЦЭМ!$D$10+'СЕТ СН'!$I$5-'СЕТ СН'!$I$21</f>
        <v>3983.6916332700002</v>
      </c>
      <c r="H140" s="36">
        <f>SUMIFS(СВЦЭМ!$D$39:$D$782,СВЦЭМ!$A$39:$A$782,$A140,СВЦЭМ!$B$39:$B$782,H$119)+'СЕТ СН'!$I$11+СВЦЭМ!$D$10+'СЕТ СН'!$I$5-'СЕТ СН'!$I$21</f>
        <v>3937.8285046399997</v>
      </c>
      <c r="I140" s="36">
        <f>SUMIFS(СВЦЭМ!$D$39:$D$782,СВЦЭМ!$A$39:$A$782,$A140,СВЦЭМ!$B$39:$B$782,I$119)+'СЕТ СН'!$I$11+СВЦЭМ!$D$10+'СЕТ СН'!$I$5-'СЕТ СН'!$I$21</f>
        <v>3936.73556934</v>
      </c>
      <c r="J140" s="36">
        <f>SUMIFS(СВЦЭМ!$D$39:$D$782,СВЦЭМ!$A$39:$A$782,$A140,СВЦЭМ!$B$39:$B$782,J$119)+'СЕТ СН'!$I$11+СВЦЭМ!$D$10+'СЕТ СН'!$I$5-'СЕТ СН'!$I$21</f>
        <v>3939.46305261</v>
      </c>
      <c r="K140" s="36">
        <f>SUMIFS(СВЦЭМ!$D$39:$D$782,СВЦЭМ!$A$39:$A$782,$A140,СВЦЭМ!$B$39:$B$782,K$119)+'СЕТ СН'!$I$11+СВЦЭМ!$D$10+'СЕТ СН'!$I$5-'СЕТ СН'!$I$21</f>
        <v>3913.4435051099999</v>
      </c>
      <c r="L140" s="36">
        <f>SUMIFS(СВЦЭМ!$D$39:$D$782,СВЦЭМ!$A$39:$A$782,$A140,СВЦЭМ!$B$39:$B$782,L$119)+'СЕТ СН'!$I$11+СВЦЭМ!$D$10+'СЕТ СН'!$I$5-'СЕТ СН'!$I$21</f>
        <v>3912.66452609</v>
      </c>
      <c r="M140" s="36">
        <f>SUMIFS(СВЦЭМ!$D$39:$D$782,СВЦЭМ!$A$39:$A$782,$A140,СВЦЭМ!$B$39:$B$782,M$119)+'СЕТ СН'!$I$11+СВЦЭМ!$D$10+'СЕТ СН'!$I$5-'СЕТ СН'!$I$21</f>
        <v>3927.9248793799998</v>
      </c>
      <c r="N140" s="36">
        <f>SUMIFS(СВЦЭМ!$D$39:$D$782,СВЦЭМ!$A$39:$A$782,$A140,СВЦЭМ!$B$39:$B$782,N$119)+'СЕТ СН'!$I$11+СВЦЭМ!$D$10+'СЕТ СН'!$I$5-'СЕТ СН'!$I$21</f>
        <v>3934.13402718</v>
      </c>
      <c r="O140" s="36">
        <f>SUMIFS(СВЦЭМ!$D$39:$D$782,СВЦЭМ!$A$39:$A$782,$A140,СВЦЭМ!$B$39:$B$782,O$119)+'СЕТ СН'!$I$11+СВЦЭМ!$D$10+'СЕТ СН'!$I$5-'СЕТ СН'!$I$21</f>
        <v>3963.7435203499999</v>
      </c>
      <c r="P140" s="36">
        <f>SUMIFS(СВЦЭМ!$D$39:$D$782,СВЦЭМ!$A$39:$A$782,$A140,СВЦЭМ!$B$39:$B$782,P$119)+'СЕТ СН'!$I$11+СВЦЭМ!$D$10+'СЕТ СН'!$I$5-'СЕТ СН'!$I$21</f>
        <v>3975.8979303400001</v>
      </c>
      <c r="Q140" s="36">
        <f>SUMIFS(СВЦЭМ!$D$39:$D$782,СВЦЭМ!$A$39:$A$782,$A140,СВЦЭМ!$B$39:$B$782,Q$119)+'СЕТ СН'!$I$11+СВЦЭМ!$D$10+'СЕТ СН'!$I$5-'СЕТ СН'!$I$21</f>
        <v>3996.5439578300002</v>
      </c>
      <c r="R140" s="36">
        <f>SUMIFS(СВЦЭМ!$D$39:$D$782,СВЦЭМ!$A$39:$A$782,$A140,СВЦЭМ!$B$39:$B$782,R$119)+'СЕТ СН'!$I$11+СВЦЭМ!$D$10+'СЕТ СН'!$I$5-'СЕТ СН'!$I$21</f>
        <v>3991.4733485299998</v>
      </c>
      <c r="S140" s="36">
        <f>SUMIFS(СВЦЭМ!$D$39:$D$782,СВЦЭМ!$A$39:$A$782,$A140,СВЦЭМ!$B$39:$B$782,S$119)+'СЕТ СН'!$I$11+СВЦЭМ!$D$10+'СЕТ СН'!$I$5-'СЕТ СН'!$I$21</f>
        <v>3975.8792797599999</v>
      </c>
      <c r="T140" s="36">
        <f>SUMIFS(СВЦЭМ!$D$39:$D$782,СВЦЭМ!$A$39:$A$782,$A140,СВЦЭМ!$B$39:$B$782,T$119)+'СЕТ СН'!$I$11+СВЦЭМ!$D$10+'СЕТ СН'!$I$5-'СЕТ СН'!$I$21</f>
        <v>3957.0874189599999</v>
      </c>
      <c r="U140" s="36">
        <f>SUMIFS(СВЦЭМ!$D$39:$D$782,СВЦЭМ!$A$39:$A$782,$A140,СВЦЭМ!$B$39:$B$782,U$119)+'СЕТ СН'!$I$11+СВЦЭМ!$D$10+'СЕТ СН'!$I$5-'СЕТ СН'!$I$21</f>
        <v>3926.16598651</v>
      </c>
      <c r="V140" s="36">
        <f>SUMIFS(СВЦЭМ!$D$39:$D$782,СВЦЭМ!$A$39:$A$782,$A140,СВЦЭМ!$B$39:$B$782,V$119)+'СЕТ СН'!$I$11+СВЦЭМ!$D$10+'СЕТ СН'!$I$5-'СЕТ СН'!$I$21</f>
        <v>3888.0316959500001</v>
      </c>
      <c r="W140" s="36">
        <f>SUMIFS(СВЦЭМ!$D$39:$D$782,СВЦЭМ!$A$39:$A$782,$A140,СВЦЭМ!$B$39:$B$782,W$119)+'СЕТ СН'!$I$11+СВЦЭМ!$D$10+'СЕТ СН'!$I$5-'СЕТ СН'!$I$21</f>
        <v>3914.7669747600003</v>
      </c>
      <c r="X140" s="36">
        <f>SUMIFS(СВЦЭМ!$D$39:$D$782,СВЦЭМ!$A$39:$A$782,$A140,СВЦЭМ!$B$39:$B$782,X$119)+'СЕТ СН'!$I$11+СВЦЭМ!$D$10+'СЕТ СН'!$I$5-'СЕТ СН'!$I$21</f>
        <v>3944.0004248200003</v>
      </c>
      <c r="Y140" s="36">
        <f>SUMIFS(СВЦЭМ!$D$39:$D$782,СВЦЭМ!$A$39:$A$782,$A140,СВЦЭМ!$B$39:$B$782,Y$119)+'СЕТ СН'!$I$11+СВЦЭМ!$D$10+'СЕТ СН'!$I$5-'СЕТ СН'!$I$21</f>
        <v>3979.0812340699999</v>
      </c>
    </row>
    <row r="141" spans="1:25" ht="15.75" x14ac:dyDescent="0.2">
      <c r="A141" s="35">
        <f t="shared" si="3"/>
        <v>44673</v>
      </c>
      <c r="B141" s="36">
        <f>SUMIFS(СВЦЭМ!$D$39:$D$782,СВЦЭМ!$A$39:$A$782,$A141,СВЦЭМ!$B$39:$B$782,B$119)+'СЕТ СН'!$I$11+СВЦЭМ!$D$10+'СЕТ СН'!$I$5-'СЕТ СН'!$I$21</f>
        <v>3955.28205712</v>
      </c>
      <c r="C141" s="36">
        <f>SUMIFS(СВЦЭМ!$D$39:$D$782,СВЦЭМ!$A$39:$A$782,$A141,СВЦЭМ!$B$39:$B$782,C$119)+'СЕТ СН'!$I$11+СВЦЭМ!$D$10+'СЕТ СН'!$I$5-'СЕТ СН'!$I$21</f>
        <v>3977.37695119</v>
      </c>
      <c r="D141" s="36">
        <f>SUMIFS(СВЦЭМ!$D$39:$D$782,СВЦЭМ!$A$39:$A$782,$A141,СВЦЭМ!$B$39:$B$782,D$119)+'СЕТ СН'!$I$11+СВЦЭМ!$D$10+'СЕТ СН'!$I$5-'СЕТ СН'!$I$21</f>
        <v>4005.7240225599999</v>
      </c>
      <c r="E141" s="36">
        <f>SUMIFS(СВЦЭМ!$D$39:$D$782,СВЦЭМ!$A$39:$A$782,$A141,СВЦЭМ!$B$39:$B$782,E$119)+'СЕТ СН'!$I$11+СВЦЭМ!$D$10+'СЕТ СН'!$I$5-'СЕТ СН'!$I$21</f>
        <v>4018.5373445699997</v>
      </c>
      <c r="F141" s="36">
        <f>SUMIFS(СВЦЭМ!$D$39:$D$782,СВЦЭМ!$A$39:$A$782,$A141,СВЦЭМ!$B$39:$B$782,F$119)+'СЕТ СН'!$I$11+СВЦЭМ!$D$10+'СЕТ СН'!$I$5-'СЕТ СН'!$I$21</f>
        <v>4026.2670482799999</v>
      </c>
      <c r="G141" s="36">
        <f>SUMIFS(СВЦЭМ!$D$39:$D$782,СВЦЭМ!$A$39:$A$782,$A141,СВЦЭМ!$B$39:$B$782,G$119)+'СЕТ СН'!$I$11+СВЦЭМ!$D$10+'СЕТ СН'!$I$5-'СЕТ СН'!$I$21</f>
        <v>4030.5310632599999</v>
      </c>
      <c r="H141" s="36">
        <f>SUMIFS(СВЦЭМ!$D$39:$D$782,СВЦЭМ!$A$39:$A$782,$A141,СВЦЭМ!$B$39:$B$782,H$119)+'СЕТ СН'!$I$11+СВЦЭМ!$D$10+'СЕТ СН'!$I$5-'СЕТ СН'!$I$21</f>
        <v>3991.14876964</v>
      </c>
      <c r="I141" s="36">
        <f>SUMIFS(СВЦЭМ!$D$39:$D$782,СВЦЭМ!$A$39:$A$782,$A141,СВЦЭМ!$B$39:$B$782,I$119)+'СЕТ СН'!$I$11+СВЦЭМ!$D$10+'СЕТ СН'!$I$5-'СЕТ СН'!$I$21</f>
        <v>3949.8443008499999</v>
      </c>
      <c r="J141" s="36">
        <f>SUMIFS(СВЦЭМ!$D$39:$D$782,СВЦЭМ!$A$39:$A$782,$A141,СВЦЭМ!$B$39:$B$782,J$119)+'СЕТ СН'!$I$11+СВЦЭМ!$D$10+'СЕТ СН'!$I$5-'СЕТ СН'!$I$21</f>
        <v>3917.0276436100003</v>
      </c>
      <c r="K141" s="36">
        <f>SUMIFS(СВЦЭМ!$D$39:$D$782,СВЦЭМ!$A$39:$A$782,$A141,СВЦЭМ!$B$39:$B$782,K$119)+'СЕТ СН'!$I$11+СВЦЭМ!$D$10+'СЕТ СН'!$I$5-'СЕТ СН'!$I$21</f>
        <v>3898.5883725900003</v>
      </c>
      <c r="L141" s="36">
        <f>SUMIFS(СВЦЭМ!$D$39:$D$782,СВЦЭМ!$A$39:$A$782,$A141,СВЦЭМ!$B$39:$B$782,L$119)+'СЕТ СН'!$I$11+СВЦЭМ!$D$10+'СЕТ СН'!$I$5-'СЕТ СН'!$I$21</f>
        <v>3894.3584353300002</v>
      </c>
      <c r="M141" s="36">
        <f>SUMIFS(СВЦЭМ!$D$39:$D$782,СВЦЭМ!$A$39:$A$782,$A141,СВЦЭМ!$B$39:$B$782,M$119)+'СЕТ СН'!$I$11+СВЦЭМ!$D$10+'СЕТ СН'!$I$5-'СЕТ СН'!$I$21</f>
        <v>3903.1247010400002</v>
      </c>
      <c r="N141" s="36">
        <f>SUMIFS(СВЦЭМ!$D$39:$D$782,СВЦЭМ!$A$39:$A$782,$A141,СВЦЭМ!$B$39:$B$782,N$119)+'СЕТ СН'!$I$11+СВЦЭМ!$D$10+'СЕТ СН'!$I$5-'СЕТ СН'!$I$21</f>
        <v>3917.6634778600001</v>
      </c>
      <c r="O141" s="36">
        <f>SUMIFS(СВЦЭМ!$D$39:$D$782,СВЦЭМ!$A$39:$A$782,$A141,СВЦЭМ!$B$39:$B$782,O$119)+'СЕТ СН'!$I$11+СВЦЭМ!$D$10+'СЕТ СН'!$I$5-'СЕТ СН'!$I$21</f>
        <v>3929.0911300299999</v>
      </c>
      <c r="P141" s="36">
        <f>SUMIFS(СВЦЭМ!$D$39:$D$782,СВЦЭМ!$A$39:$A$782,$A141,СВЦЭМ!$B$39:$B$782,P$119)+'СЕТ СН'!$I$11+СВЦЭМ!$D$10+'СЕТ СН'!$I$5-'СЕТ СН'!$I$21</f>
        <v>3926.8632500499998</v>
      </c>
      <c r="Q141" s="36">
        <f>SUMIFS(СВЦЭМ!$D$39:$D$782,СВЦЭМ!$A$39:$A$782,$A141,СВЦЭМ!$B$39:$B$782,Q$119)+'СЕТ СН'!$I$11+СВЦЭМ!$D$10+'СЕТ СН'!$I$5-'СЕТ СН'!$I$21</f>
        <v>3923.9008867299999</v>
      </c>
      <c r="R141" s="36">
        <f>SUMIFS(СВЦЭМ!$D$39:$D$782,СВЦЭМ!$A$39:$A$782,$A141,СВЦЭМ!$B$39:$B$782,R$119)+'СЕТ СН'!$I$11+СВЦЭМ!$D$10+'СЕТ СН'!$I$5-'СЕТ СН'!$I$21</f>
        <v>3937.1411182699999</v>
      </c>
      <c r="S141" s="36">
        <f>SUMIFS(СВЦЭМ!$D$39:$D$782,СВЦЭМ!$A$39:$A$782,$A141,СВЦЭМ!$B$39:$B$782,S$119)+'СЕТ СН'!$I$11+СВЦЭМ!$D$10+'СЕТ СН'!$I$5-'СЕТ СН'!$I$21</f>
        <v>3935.7562395200002</v>
      </c>
      <c r="T141" s="36">
        <f>SUMIFS(СВЦЭМ!$D$39:$D$782,СВЦЭМ!$A$39:$A$782,$A141,СВЦЭМ!$B$39:$B$782,T$119)+'СЕТ СН'!$I$11+СВЦЭМ!$D$10+'СЕТ СН'!$I$5-'СЕТ СН'!$I$21</f>
        <v>3934.2474176300002</v>
      </c>
      <c r="U141" s="36">
        <f>SUMIFS(СВЦЭМ!$D$39:$D$782,СВЦЭМ!$A$39:$A$782,$A141,СВЦЭМ!$B$39:$B$782,U$119)+'СЕТ СН'!$I$11+СВЦЭМ!$D$10+'СЕТ СН'!$I$5-'СЕТ СН'!$I$21</f>
        <v>3917.5273710800002</v>
      </c>
      <c r="V141" s="36">
        <f>SUMIFS(СВЦЭМ!$D$39:$D$782,СВЦЭМ!$A$39:$A$782,$A141,СВЦЭМ!$B$39:$B$782,V$119)+'СЕТ СН'!$I$11+СВЦЭМ!$D$10+'СЕТ СН'!$I$5-'СЕТ СН'!$I$21</f>
        <v>3906.5420894500003</v>
      </c>
      <c r="W141" s="36">
        <f>SUMIFS(СВЦЭМ!$D$39:$D$782,СВЦЭМ!$A$39:$A$782,$A141,СВЦЭМ!$B$39:$B$782,W$119)+'СЕТ СН'!$I$11+СВЦЭМ!$D$10+'СЕТ СН'!$I$5-'СЕТ СН'!$I$21</f>
        <v>3905.3436789799998</v>
      </c>
      <c r="X141" s="36">
        <f>SUMIFS(СВЦЭМ!$D$39:$D$782,СВЦЭМ!$A$39:$A$782,$A141,СВЦЭМ!$B$39:$B$782,X$119)+'СЕТ СН'!$I$11+СВЦЭМ!$D$10+'СЕТ СН'!$I$5-'СЕТ СН'!$I$21</f>
        <v>3914.4803205099997</v>
      </c>
      <c r="Y141" s="36">
        <f>SUMIFS(СВЦЭМ!$D$39:$D$782,СВЦЭМ!$A$39:$A$782,$A141,СВЦЭМ!$B$39:$B$782,Y$119)+'СЕТ СН'!$I$11+СВЦЭМ!$D$10+'СЕТ СН'!$I$5-'СЕТ СН'!$I$21</f>
        <v>3946.8079735000001</v>
      </c>
    </row>
    <row r="142" spans="1:25" ht="15.75" x14ac:dyDescent="0.2">
      <c r="A142" s="35">
        <f t="shared" si="3"/>
        <v>44674</v>
      </c>
      <c r="B142" s="36">
        <f>SUMIFS(СВЦЭМ!$D$39:$D$782,СВЦЭМ!$A$39:$A$782,$A142,СВЦЭМ!$B$39:$B$782,B$119)+'СЕТ СН'!$I$11+СВЦЭМ!$D$10+'СЕТ СН'!$I$5-'СЕТ СН'!$I$21</f>
        <v>3917.57923562</v>
      </c>
      <c r="C142" s="36">
        <f>SUMIFS(СВЦЭМ!$D$39:$D$782,СВЦЭМ!$A$39:$A$782,$A142,СВЦЭМ!$B$39:$B$782,C$119)+'СЕТ СН'!$I$11+СВЦЭМ!$D$10+'СЕТ СН'!$I$5-'СЕТ СН'!$I$21</f>
        <v>3931.6820126499997</v>
      </c>
      <c r="D142" s="36">
        <f>SUMIFS(СВЦЭМ!$D$39:$D$782,СВЦЭМ!$A$39:$A$782,$A142,СВЦЭМ!$B$39:$B$782,D$119)+'СЕТ СН'!$I$11+СВЦЭМ!$D$10+'СЕТ СН'!$I$5-'СЕТ СН'!$I$21</f>
        <v>3954.2242514999998</v>
      </c>
      <c r="E142" s="36">
        <f>SUMIFS(СВЦЭМ!$D$39:$D$782,СВЦЭМ!$A$39:$A$782,$A142,СВЦЭМ!$B$39:$B$782,E$119)+'СЕТ СН'!$I$11+СВЦЭМ!$D$10+'СЕТ СН'!$I$5-'СЕТ СН'!$I$21</f>
        <v>3965.3961184899999</v>
      </c>
      <c r="F142" s="36">
        <f>SUMIFS(СВЦЭМ!$D$39:$D$782,СВЦЭМ!$A$39:$A$782,$A142,СВЦЭМ!$B$39:$B$782,F$119)+'СЕТ СН'!$I$11+СВЦЭМ!$D$10+'СЕТ СН'!$I$5-'СЕТ СН'!$I$21</f>
        <v>3973.0349223200001</v>
      </c>
      <c r="G142" s="36">
        <f>SUMIFS(СВЦЭМ!$D$39:$D$782,СВЦЭМ!$A$39:$A$782,$A142,СВЦЭМ!$B$39:$B$782,G$119)+'СЕТ СН'!$I$11+СВЦЭМ!$D$10+'СЕТ СН'!$I$5-'СЕТ СН'!$I$21</f>
        <v>3996.9772047400002</v>
      </c>
      <c r="H142" s="36">
        <f>SUMIFS(СВЦЭМ!$D$39:$D$782,СВЦЭМ!$A$39:$A$782,$A142,СВЦЭМ!$B$39:$B$782,H$119)+'СЕТ СН'!$I$11+СВЦЭМ!$D$10+'СЕТ СН'!$I$5-'СЕТ СН'!$I$21</f>
        <v>3973.6274531700001</v>
      </c>
      <c r="I142" s="36">
        <f>SUMIFS(СВЦЭМ!$D$39:$D$782,СВЦЭМ!$A$39:$A$782,$A142,СВЦЭМ!$B$39:$B$782,I$119)+'СЕТ СН'!$I$11+СВЦЭМ!$D$10+'СЕТ СН'!$I$5-'СЕТ СН'!$I$21</f>
        <v>3977.4515704</v>
      </c>
      <c r="J142" s="36">
        <f>SUMIFS(СВЦЭМ!$D$39:$D$782,СВЦЭМ!$A$39:$A$782,$A142,СВЦЭМ!$B$39:$B$782,J$119)+'СЕТ СН'!$I$11+СВЦЭМ!$D$10+'СЕТ СН'!$I$5-'СЕТ СН'!$I$21</f>
        <v>3935.37489912</v>
      </c>
      <c r="K142" s="36">
        <f>SUMIFS(СВЦЭМ!$D$39:$D$782,СВЦЭМ!$A$39:$A$782,$A142,СВЦЭМ!$B$39:$B$782,K$119)+'СЕТ СН'!$I$11+СВЦЭМ!$D$10+'СЕТ СН'!$I$5-'СЕТ СН'!$I$21</f>
        <v>3897.0441984600002</v>
      </c>
      <c r="L142" s="36">
        <f>SUMIFS(СВЦЭМ!$D$39:$D$782,СВЦЭМ!$A$39:$A$782,$A142,СВЦЭМ!$B$39:$B$782,L$119)+'СЕТ СН'!$I$11+СВЦЭМ!$D$10+'СЕТ СН'!$I$5-'СЕТ СН'!$I$21</f>
        <v>3884.6271477300002</v>
      </c>
      <c r="M142" s="36">
        <f>SUMIFS(СВЦЭМ!$D$39:$D$782,СВЦЭМ!$A$39:$A$782,$A142,СВЦЭМ!$B$39:$B$782,M$119)+'СЕТ СН'!$I$11+СВЦЭМ!$D$10+'СЕТ СН'!$I$5-'СЕТ СН'!$I$21</f>
        <v>3878.28701073</v>
      </c>
      <c r="N142" s="36">
        <f>SUMIFS(СВЦЭМ!$D$39:$D$782,СВЦЭМ!$A$39:$A$782,$A142,СВЦЭМ!$B$39:$B$782,N$119)+'СЕТ СН'!$I$11+СВЦЭМ!$D$10+'СЕТ СН'!$I$5-'СЕТ СН'!$I$21</f>
        <v>3891.6413696</v>
      </c>
      <c r="O142" s="36">
        <f>SUMIFS(СВЦЭМ!$D$39:$D$782,СВЦЭМ!$A$39:$A$782,$A142,СВЦЭМ!$B$39:$B$782,O$119)+'СЕТ СН'!$I$11+СВЦЭМ!$D$10+'СЕТ СН'!$I$5-'СЕТ СН'!$I$21</f>
        <v>3901.93542149</v>
      </c>
      <c r="P142" s="36">
        <f>SUMIFS(СВЦЭМ!$D$39:$D$782,СВЦЭМ!$A$39:$A$782,$A142,СВЦЭМ!$B$39:$B$782,P$119)+'СЕТ СН'!$I$11+СВЦЭМ!$D$10+'СЕТ СН'!$I$5-'СЕТ СН'!$I$21</f>
        <v>3917.2700845199997</v>
      </c>
      <c r="Q142" s="36">
        <f>SUMIFS(СВЦЭМ!$D$39:$D$782,СВЦЭМ!$A$39:$A$782,$A142,СВЦЭМ!$B$39:$B$782,Q$119)+'СЕТ СН'!$I$11+СВЦЭМ!$D$10+'СЕТ СН'!$I$5-'СЕТ СН'!$I$21</f>
        <v>3931.3894473600003</v>
      </c>
      <c r="R142" s="36">
        <f>SUMIFS(СВЦЭМ!$D$39:$D$782,СВЦЭМ!$A$39:$A$782,$A142,СВЦЭМ!$B$39:$B$782,R$119)+'СЕТ СН'!$I$11+СВЦЭМ!$D$10+'СЕТ СН'!$I$5-'СЕТ СН'!$I$21</f>
        <v>3932.8809493500003</v>
      </c>
      <c r="S142" s="36">
        <f>SUMIFS(СВЦЭМ!$D$39:$D$782,СВЦЭМ!$A$39:$A$782,$A142,СВЦЭМ!$B$39:$B$782,S$119)+'СЕТ СН'!$I$11+СВЦЭМ!$D$10+'СЕТ СН'!$I$5-'СЕТ СН'!$I$21</f>
        <v>3932.9457433999996</v>
      </c>
      <c r="T142" s="36">
        <f>SUMIFS(СВЦЭМ!$D$39:$D$782,СВЦЭМ!$A$39:$A$782,$A142,СВЦЭМ!$B$39:$B$782,T$119)+'СЕТ СН'!$I$11+СВЦЭМ!$D$10+'СЕТ СН'!$I$5-'СЕТ СН'!$I$21</f>
        <v>3910.06506498</v>
      </c>
      <c r="U142" s="36">
        <f>SUMIFS(СВЦЭМ!$D$39:$D$782,СВЦЭМ!$A$39:$A$782,$A142,СВЦЭМ!$B$39:$B$782,U$119)+'СЕТ СН'!$I$11+СВЦЭМ!$D$10+'СЕТ СН'!$I$5-'СЕТ СН'!$I$21</f>
        <v>3900.5636335500003</v>
      </c>
      <c r="V142" s="36">
        <f>SUMIFS(СВЦЭМ!$D$39:$D$782,СВЦЭМ!$A$39:$A$782,$A142,СВЦЭМ!$B$39:$B$782,V$119)+'СЕТ СН'!$I$11+СВЦЭМ!$D$10+'СЕТ СН'!$I$5-'СЕТ СН'!$I$21</f>
        <v>3880.5209631799999</v>
      </c>
      <c r="W142" s="36">
        <f>SUMIFS(СВЦЭМ!$D$39:$D$782,СВЦЭМ!$A$39:$A$782,$A142,СВЦЭМ!$B$39:$B$782,W$119)+'СЕТ СН'!$I$11+СВЦЭМ!$D$10+'СЕТ СН'!$I$5-'СЕТ СН'!$I$21</f>
        <v>3869.3506481899999</v>
      </c>
      <c r="X142" s="36">
        <f>SUMIFS(СВЦЭМ!$D$39:$D$782,СВЦЭМ!$A$39:$A$782,$A142,СВЦЭМ!$B$39:$B$782,X$119)+'СЕТ СН'!$I$11+СВЦЭМ!$D$10+'СЕТ СН'!$I$5-'СЕТ СН'!$I$21</f>
        <v>3895.9149465299997</v>
      </c>
      <c r="Y142" s="36">
        <f>SUMIFS(СВЦЭМ!$D$39:$D$782,СВЦЭМ!$A$39:$A$782,$A142,СВЦЭМ!$B$39:$B$782,Y$119)+'СЕТ СН'!$I$11+СВЦЭМ!$D$10+'СЕТ СН'!$I$5-'СЕТ СН'!$I$21</f>
        <v>3921.0597827700003</v>
      </c>
    </row>
    <row r="143" spans="1:25" ht="15.75" x14ac:dyDescent="0.2">
      <c r="A143" s="35">
        <f t="shared" si="3"/>
        <v>44675</v>
      </c>
      <c r="B143" s="36">
        <f>SUMIFS(СВЦЭМ!$D$39:$D$782,СВЦЭМ!$A$39:$A$782,$A143,СВЦЭМ!$B$39:$B$782,B$119)+'СЕТ СН'!$I$11+СВЦЭМ!$D$10+'СЕТ СН'!$I$5-'СЕТ СН'!$I$21</f>
        <v>3973.31494084</v>
      </c>
      <c r="C143" s="36">
        <f>SUMIFS(СВЦЭМ!$D$39:$D$782,СВЦЭМ!$A$39:$A$782,$A143,СВЦЭМ!$B$39:$B$782,C$119)+'СЕТ СН'!$I$11+СВЦЭМ!$D$10+'СЕТ СН'!$I$5-'СЕТ СН'!$I$21</f>
        <v>3983.0313786699999</v>
      </c>
      <c r="D143" s="36">
        <f>SUMIFS(СВЦЭМ!$D$39:$D$782,СВЦЭМ!$A$39:$A$782,$A143,СВЦЭМ!$B$39:$B$782,D$119)+'СЕТ СН'!$I$11+СВЦЭМ!$D$10+'СЕТ СН'!$I$5-'СЕТ СН'!$I$21</f>
        <v>4003.2389006200001</v>
      </c>
      <c r="E143" s="36">
        <f>SUMIFS(СВЦЭМ!$D$39:$D$782,СВЦЭМ!$A$39:$A$782,$A143,СВЦЭМ!$B$39:$B$782,E$119)+'СЕТ СН'!$I$11+СВЦЭМ!$D$10+'СЕТ СН'!$I$5-'СЕТ СН'!$I$21</f>
        <v>4016.1480120699998</v>
      </c>
      <c r="F143" s="36">
        <f>SUMIFS(СВЦЭМ!$D$39:$D$782,СВЦЭМ!$A$39:$A$782,$A143,СВЦЭМ!$B$39:$B$782,F$119)+'СЕТ СН'!$I$11+СВЦЭМ!$D$10+'СЕТ СН'!$I$5-'СЕТ СН'!$I$21</f>
        <v>4022.3342167000001</v>
      </c>
      <c r="G143" s="36">
        <f>SUMIFS(СВЦЭМ!$D$39:$D$782,СВЦЭМ!$A$39:$A$782,$A143,СВЦЭМ!$B$39:$B$782,G$119)+'СЕТ СН'!$I$11+СВЦЭМ!$D$10+'СЕТ СН'!$I$5-'СЕТ СН'!$I$21</f>
        <v>4029.1320238799999</v>
      </c>
      <c r="H143" s="36">
        <f>SUMIFS(СВЦЭМ!$D$39:$D$782,СВЦЭМ!$A$39:$A$782,$A143,СВЦЭМ!$B$39:$B$782,H$119)+'СЕТ СН'!$I$11+СВЦЭМ!$D$10+'СЕТ СН'!$I$5-'СЕТ СН'!$I$21</f>
        <v>4051.2836452199999</v>
      </c>
      <c r="I143" s="36">
        <f>SUMIFS(СВЦЭМ!$D$39:$D$782,СВЦЭМ!$A$39:$A$782,$A143,СВЦЭМ!$B$39:$B$782,I$119)+'СЕТ СН'!$I$11+СВЦЭМ!$D$10+'СЕТ СН'!$I$5-'СЕТ СН'!$I$21</f>
        <v>4055.3662592800001</v>
      </c>
      <c r="J143" s="36">
        <f>SUMIFS(СВЦЭМ!$D$39:$D$782,СВЦЭМ!$A$39:$A$782,$A143,СВЦЭМ!$B$39:$B$782,J$119)+'СЕТ СН'!$I$11+СВЦЭМ!$D$10+'СЕТ СН'!$I$5-'СЕТ СН'!$I$21</f>
        <v>4004.0174738999999</v>
      </c>
      <c r="K143" s="36">
        <f>SUMIFS(СВЦЭМ!$D$39:$D$782,СВЦЭМ!$A$39:$A$782,$A143,СВЦЭМ!$B$39:$B$782,K$119)+'СЕТ СН'!$I$11+СВЦЭМ!$D$10+'СЕТ СН'!$I$5-'СЕТ СН'!$I$21</f>
        <v>3959.67680939</v>
      </c>
      <c r="L143" s="36">
        <f>SUMIFS(СВЦЭМ!$D$39:$D$782,СВЦЭМ!$A$39:$A$782,$A143,СВЦЭМ!$B$39:$B$782,L$119)+'СЕТ СН'!$I$11+СВЦЭМ!$D$10+'СЕТ СН'!$I$5-'СЕТ СН'!$I$21</f>
        <v>3934.0227086699997</v>
      </c>
      <c r="M143" s="36">
        <f>SUMIFS(СВЦЭМ!$D$39:$D$782,СВЦЭМ!$A$39:$A$782,$A143,СВЦЭМ!$B$39:$B$782,M$119)+'СЕТ СН'!$I$11+СВЦЭМ!$D$10+'СЕТ СН'!$I$5-'СЕТ СН'!$I$21</f>
        <v>3929.3115268399997</v>
      </c>
      <c r="N143" s="36">
        <f>SUMIFS(СВЦЭМ!$D$39:$D$782,СВЦЭМ!$A$39:$A$782,$A143,СВЦЭМ!$B$39:$B$782,N$119)+'СЕТ СН'!$I$11+СВЦЭМ!$D$10+'СЕТ СН'!$I$5-'СЕТ СН'!$I$21</f>
        <v>3934.7285528000002</v>
      </c>
      <c r="O143" s="36">
        <f>SUMIFS(СВЦЭМ!$D$39:$D$782,СВЦЭМ!$A$39:$A$782,$A143,СВЦЭМ!$B$39:$B$782,O$119)+'СЕТ СН'!$I$11+СВЦЭМ!$D$10+'СЕТ СН'!$I$5-'СЕТ СН'!$I$21</f>
        <v>3942.7307446300001</v>
      </c>
      <c r="P143" s="36">
        <f>SUMIFS(СВЦЭМ!$D$39:$D$782,СВЦЭМ!$A$39:$A$782,$A143,СВЦЭМ!$B$39:$B$782,P$119)+'СЕТ СН'!$I$11+СВЦЭМ!$D$10+'СЕТ СН'!$I$5-'СЕТ СН'!$I$21</f>
        <v>3954.2944954300001</v>
      </c>
      <c r="Q143" s="36">
        <f>SUMIFS(СВЦЭМ!$D$39:$D$782,СВЦЭМ!$A$39:$A$782,$A143,СВЦЭМ!$B$39:$B$782,Q$119)+'СЕТ СН'!$I$11+СВЦЭМ!$D$10+'СЕТ СН'!$I$5-'СЕТ СН'!$I$21</f>
        <v>3960.8184887500001</v>
      </c>
      <c r="R143" s="36">
        <f>SUMIFS(СВЦЭМ!$D$39:$D$782,СВЦЭМ!$A$39:$A$782,$A143,СВЦЭМ!$B$39:$B$782,R$119)+'СЕТ СН'!$I$11+СВЦЭМ!$D$10+'СЕТ СН'!$I$5-'СЕТ СН'!$I$21</f>
        <v>3963.4171681999997</v>
      </c>
      <c r="S143" s="36">
        <f>SUMIFS(СВЦЭМ!$D$39:$D$782,СВЦЭМ!$A$39:$A$782,$A143,СВЦЭМ!$B$39:$B$782,S$119)+'СЕТ СН'!$I$11+СВЦЭМ!$D$10+'СЕТ СН'!$I$5-'СЕТ СН'!$I$21</f>
        <v>3950.3684438</v>
      </c>
      <c r="T143" s="36">
        <f>SUMIFS(СВЦЭМ!$D$39:$D$782,СВЦЭМ!$A$39:$A$782,$A143,СВЦЭМ!$B$39:$B$782,T$119)+'СЕТ СН'!$I$11+СВЦЭМ!$D$10+'СЕТ СН'!$I$5-'СЕТ СН'!$I$21</f>
        <v>3934.24939649</v>
      </c>
      <c r="U143" s="36">
        <f>SUMIFS(СВЦЭМ!$D$39:$D$782,СВЦЭМ!$A$39:$A$782,$A143,СВЦЭМ!$B$39:$B$782,U$119)+'СЕТ СН'!$I$11+СВЦЭМ!$D$10+'СЕТ СН'!$I$5-'СЕТ СН'!$I$21</f>
        <v>3933.2062038599997</v>
      </c>
      <c r="V143" s="36">
        <f>SUMIFS(СВЦЭМ!$D$39:$D$782,СВЦЭМ!$A$39:$A$782,$A143,СВЦЭМ!$B$39:$B$782,V$119)+'СЕТ СН'!$I$11+СВЦЭМ!$D$10+'СЕТ СН'!$I$5-'СЕТ СН'!$I$21</f>
        <v>3904.8223406899997</v>
      </c>
      <c r="W143" s="36">
        <f>SUMIFS(СВЦЭМ!$D$39:$D$782,СВЦЭМ!$A$39:$A$782,$A143,СВЦЭМ!$B$39:$B$782,W$119)+'СЕТ СН'!$I$11+СВЦЭМ!$D$10+'СЕТ СН'!$I$5-'СЕТ СН'!$I$21</f>
        <v>3903.3344797399996</v>
      </c>
      <c r="X143" s="36">
        <f>SUMIFS(СВЦЭМ!$D$39:$D$782,СВЦЭМ!$A$39:$A$782,$A143,СВЦЭМ!$B$39:$B$782,X$119)+'СЕТ СН'!$I$11+СВЦЭМ!$D$10+'СЕТ СН'!$I$5-'СЕТ СН'!$I$21</f>
        <v>3933.7913819099999</v>
      </c>
      <c r="Y143" s="36">
        <f>SUMIFS(СВЦЭМ!$D$39:$D$782,СВЦЭМ!$A$39:$A$782,$A143,СВЦЭМ!$B$39:$B$782,Y$119)+'СЕТ СН'!$I$11+СВЦЭМ!$D$10+'СЕТ СН'!$I$5-'СЕТ СН'!$I$21</f>
        <v>3966.1090991700003</v>
      </c>
    </row>
    <row r="144" spans="1:25" ht="15.75" x14ac:dyDescent="0.2">
      <c r="A144" s="35">
        <f t="shared" si="3"/>
        <v>44676</v>
      </c>
      <c r="B144" s="36">
        <f>SUMIFS(СВЦЭМ!$D$39:$D$782,СВЦЭМ!$A$39:$A$782,$A144,СВЦЭМ!$B$39:$B$782,B$119)+'СЕТ СН'!$I$11+СВЦЭМ!$D$10+'СЕТ СН'!$I$5-'СЕТ СН'!$I$21</f>
        <v>4082.3069317600002</v>
      </c>
      <c r="C144" s="36">
        <f>SUMIFS(СВЦЭМ!$D$39:$D$782,СВЦЭМ!$A$39:$A$782,$A144,СВЦЭМ!$B$39:$B$782,C$119)+'СЕТ СН'!$I$11+СВЦЭМ!$D$10+'СЕТ СН'!$I$5-'СЕТ СН'!$I$21</f>
        <v>4085.8359265600002</v>
      </c>
      <c r="D144" s="36">
        <f>SUMIFS(СВЦЭМ!$D$39:$D$782,СВЦЭМ!$A$39:$A$782,$A144,СВЦЭМ!$B$39:$B$782,D$119)+'СЕТ СН'!$I$11+СВЦЭМ!$D$10+'СЕТ СН'!$I$5-'СЕТ СН'!$I$21</f>
        <v>4111.46409881</v>
      </c>
      <c r="E144" s="36">
        <f>SUMIFS(СВЦЭМ!$D$39:$D$782,СВЦЭМ!$A$39:$A$782,$A144,СВЦЭМ!$B$39:$B$782,E$119)+'СЕТ СН'!$I$11+СВЦЭМ!$D$10+'СЕТ СН'!$I$5-'СЕТ СН'!$I$21</f>
        <v>4149.4576773299996</v>
      </c>
      <c r="F144" s="36">
        <f>SUMIFS(СВЦЭМ!$D$39:$D$782,СВЦЭМ!$A$39:$A$782,$A144,СВЦЭМ!$B$39:$B$782,F$119)+'СЕТ СН'!$I$11+СВЦЭМ!$D$10+'СЕТ СН'!$I$5-'СЕТ СН'!$I$21</f>
        <v>4142.4768639100002</v>
      </c>
      <c r="G144" s="36">
        <f>SUMIFS(СВЦЭМ!$D$39:$D$782,СВЦЭМ!$A$39:$A$782,$A144,СВЦЭМ!$B$39:$B$782,G$119)+'СЕТ СН'!$I$11+СВЦЭМ!$D$10+'СЕТ СН'!$I$5-'СЕТ СН'!$I$21</f>
        <v>4126.7120422600001</v>
      </c>
      <c r="H144" s="36">
        <f>SUMIFS(СВЦЭМ!$D$39:$D$782,СВЦЭМ!$A$39:$A$782,$A144,СВЦЭМ!$B$39:$B$782,H$119)+'СЕТ СН'!$I$11+СВЦЭМ!$D$10+'СЕТ СН'!$I$5-'СЕТ СН'!$I$21</f>
        <v>4059.7399785400003</v>
      </c>
      <c r="I144" s="36">
        <f>SUMIFS(СВЦЭМ!$D$39:$D$782,СВЦЭМ!$A$39:$A$782,$A144,СВЦЭМ!$B$39:$B$782,I$119)+'СЕТ СН'!$I$11+СВЦЭМ!$D$10+'СЕТ СН'!$I$5-'СЕТ СН'!$I$21</f>
        <v>4029.9324392799999</v>
      </c>
      <c r="J144" s="36">
        <f>SUMIFS(СВЦЭМ!$D$39:$D$782,СВЦЭМ!$A$39:$A$782,$A144,СВЦЭМ!$B$39:$B$782,J$119)+'СЕТ СН'!$I$11+СВЦЭМ!$D$10+'СЕТ СН'!$I$5-'СЕТ СН'!$I$21</f>
        <v>4000.2746597400001</v>
      </c>
      <c r="K144" s="36">
        <f>SUMIFS(СВЦЭМ!$D$39:$D$782,СВЦЭМ!$A$39:$A$782,$A144,СВЦЭМ!$B$39:$B$782,K$119)+'СЕТ СН'!$I$11+СВЦЭМ!$D$10+'СЕТ СН'!$I$5-'СЕТ СН'!$I$21</f>
        <v>3986.43753182</v>
      </c>
      <c r="L144" s="36">
        <f>SUMIFS(СВЦЭМ!$D$39:$D$782,СВЦЭМ!$A$39:$A$782,$A144,СВЦЭМ!$B$39:$B$782,L$119)+'СЕТ СН'!$I$11+СВЦЭМ!$D$10+'СЕТ СН'!$I$5-'СЕТ СН'!$I$21</f>
        <v>3975.0690162700002</v>
      </c>
      <c r="M144" s="36">
        <f>SUMIFS(СВЦЭМ!$D$39:$D$782,СВЦЭМ!$A$39:$A$782,$A144,СВЦЭМ!$B$39:$B$782,M$119)+'СЕТ СН'!$I$11+СВЦЭМ!$D$10+'СЕТ СН'!$I$5-'СЕТ СН'!$I$21</f>
        <v>3980.9147154000002</v>
      </c>
      <c r="N144" s="36">
        <f>SUMIFS(СВЦЭМ!$D$39:$D$782,СВЦЭМ!$A$39:$A$782,$A144,СВЦЭМ!$B$39:$B$782,N$119)+'СЕТ СН'!$I$11+СВЦЭМ!$D$10+'СЕТ СН'!$I$5-'СЕТ СН'!$I$21</f>
        <v>4002.3964747299997</v>
      </c>
      <c r="O144" s="36">
        <f>SUMIFS(СВЦЭМ!$D$39:$D$782,СВЦЭМ!$A$39:$A$782,$A144,СВЦЭМ!$B$39:$B$782,O$119)+'СЕТ СН'!$I$11+СВЦЭМ!$D$10+'СЕТ СН'!$I$5-'СЕТ СН'!$I$21</f>
        <v>4007.5826299199998</v>
      </c>
      <c r="P144" s="36">
        <f>SUMIFS(СВЦЭМ!$D$39:$D$782,СВЦЭМ!$A$39:$A$782,$A144,СВЦЭМ!$B$39:$B$782,P$119)+'СЕТ СН'!$I$11+СВЦЭМ!$D$10+'СЕТ СН'!$I$5-'СЕТ СН'!$I$21</f>
        <v>4018.5942912800001</v>
      </c>
      <c r="Q144" s="36">
        <f>SUMIFS(СВЦЭМ!$D$39:$D$782,СВЦЭМ!$A$39:$A$782,$A144,СВЦЭМ!$B$39:$B$782,Q$119)+'СЕТ СН'!$I$11+СВЦЭМ!$D$10+'СЕТ СН'!$I$5-'СЕТ СН'!$I$21</f>
        <v>4029.0696209600001</v>
      </c>
      <c r="R144" s="36">
        <f>SUMIFS(СВЦЭМ!$D$39:$D$782,СВЦЭМ!$A$39:$A$782,$A144,СВЦЭМ!$B$39:$B$782,R$119)+'СЕТ СН'!$I$11+СВЦЭМ!$D$10+'СЕТ СН'!$I$5-'СЕТ СН'!$I$21</f>
        <v>4031.9771880399999</v>
      </c>
      <c r="S144" s="36">
        <f>SUMIFS(СВЦЭМ!$D$39:$D$782,СВЦЭМ!$A$39:$A$782,$A144,СВЦЭМ!$B$39:$B$782,S$119)+'СЕТ СН'!$I$11+СВЦЭМ!$D$10+'СЕТ СН'!$I$5-'СЕТ СН'!$I$21</f>
        <v>4056.9298859700002</v>
      </c>
      <c r="T144" s="36">
        <f>SUMIFS(СВЦЭМ!$D$39:$D$782,СВЦЭМ!$A$39:$A$782,$A144,СВЦЭМ!$B$39:$B$782,T$119)+'СЕТ СН'!$I$11+СВЦЭМ!$D$10+'СЕТ СН'!$I$5-'СЕТ СН'!$I$21</f>
        <v>4022.7468056099997</v>
      </c>
      <c r="U144" s="36">
        <f>SUMIFS(СВЦЭМ!$D$39:$D$782,СВЦЭМ!$A$39:$A$782,$A144,СВЦЭМ!$B$39:$B$782,U$119)+'СЕТ СН'!$I$11+СВЦЭМ!$D$10+'СЕТ СН'!$I$5-'СЕТ СН'!$I$21</f>
        <v>3970.7622268699997</v>
      </c>
      <c r="V144" s="36">
        <f>SUMIFS(СВЦЭМ!$D$39:$D$782,СВЦЭМ!$A$39:$A$782,$A144,СВЦЭМ!$B$39:$B$782,V$119)+'СЕТ СН'!$I$11+СВЦЭМ!$D$10+'СЕТ СН'!$I$5-'СЕТ СН'!$I$21</f>
        <v>3965.6513210599996</v>
      </c>
      <c r="W144" s="36">
        <f>SUMIFS(СВЦЭМ!$D$39:$D$782,СВЦЭМ!$A$39:$A$782,$A144,СВЦЭМ!$B$39:$B$782,W$119)+'СЕТ СН'!$I$11+СВЦЭМ!$D$10+'СЕТ СН'!$I$5-'СЕТ СН'!$I$21</f>
        <v>3992.2574677699999</v>
      </c>
      <c r="X144" s="36">
        <f>SUMIFS(СВЦЭМ!$D$39:$D$782,СВЦЭМ!$A$39:$A$782,$A144,СВЦЭМ!$B$39:$B$782,X$119)+'СЕТ СН'!$I$11+СВЦЭМ!$D$10+'СЕТ СН'!$I$5-'СЕТ СН'!$I$21</f>
        <v>3994.60112381</v>
      </c>
      <c r="Y144" s="36">
        <f>SUMIFS(СВЦЭМ!$D$39:$D$782,СВЦЭМ!$A$39:$A$782,$A144,СВЦЭМ!$B$39:$B$782,Y$119)+'СЕТ СН'!$I$11+СВЦЭМ!$D$10+'СЕТ СН'!$I$5-'СЕТ СН'!$I$21</f>
        <v>4053.5352217499999</v>
      </c>
    </row>
    <row r="145" spans="1:27" ht="15.75" x14ac:dyDescent="0.2">
      <c r="A145" s="35">
        <f t="shared" si="3"/>
        <v>44677</v>
      </c>
      <c r="B145" s="36">
        <f>SUMIFS(СВЦЭМ!$D$39:$D$782,СВЦЭМ!$A$39:$A$782,$A145,СВЦЭМ!$B$39:$B$782,B$119)+'СЕТ СН'!$I$11+СВЦЭМ!$D$10+'СЕТ СН'!$I$5-'СЕТ СН'!$I$21</f>
        <v>4036.8396677299997</v>
      </c>
      <c r="C145" s="36">
        <f>SUMIFS(СВЦЭМ!$D$39:$D$782,СВЦЭМ!$A$39:$A$782,$A145,СВЦЭМ!$B$39:$B$782,C$119)+'СЕТ СН'!$I$11+СВЦЭМ!$D$10+'СЕТ СН'!$I$5-'СЕТ СН'!$I$21</f>
        <v>4056.9140586399999</v>
      </c>
      <c r="D145" s="36">
        <f>SUMIFS(СВЦЭМ!$D$39:$D$782,СВЦЭМ!$A$39:$A$782,$A145,СВЦЭМ!$B$39:$B$782,D$119)+'СЕТ СН'!$I$11+СВЦЭМ!$D$10+'СЕТ СН'!$I$5-'СЕТ СН'!$I$21</f>
        <v>4081.0643916399999</v>
      </c>
      <c r="E145" s="36">
        <f>SUMIFS(СВЦЭМ!$D$39:$D$782,СВЦЭМ!$A$39:$A$782,$A145,СВЦЭМ!$B$39:$B$782,E$119)+'СЕТ СН'!$I$11+СВЦЭМ!$D$10+'СЕТ СН'!$I$5-'СЕТ СН'!$I$21</f>
        <v>4146.5550017300002</v>
      </c>
      <c r="F145" s="36">
        <f>SUMIFS(СВЦЭМ!$D$39:$D$782,СВЦЭМ!$A$39:$A$782,$A145,СВЦЭМ!$B$39:$B$782,F$119)+'СЕТ СН'!$I$11+СВЦЭМ!$D$10+'СЕТ СН'!$I$5-'СЕТ СН'!$I$21</f>
        <v>4148.0796887199995</v>
      </c>
      <c r="G145" s="36">
        <f>SUMIFS(СВЦЭМ!$D$39:$D$782,СВЦЭМ!$A$39:$A$782,$A145,СВЦЭМ!$B$39:$B$782,G$119)+'СЕТ СН'!$I$11+СВЦЭМ!$D$10+'СЕТ СН'!$I$5-'СЕТ СН'!$I$21</f>
        <v>4165.0611217099995</v>
      </c>
      <c r="H145" s="36">
        <f>SUMIFS(СВЦЭМ!$D$39:$D$782,СВЦЭМ!$A$39:$A$782,$A145,СВЦЭМ!$B$39:$B$782,H$119)+'СЕТ СН'!$I$11+СВЦЭМ!$D$10+'СЕТ СН'!$I$5-'СЕТ СН'!$I$21</f>
        <v>4111.8887890999995</v>
      </c>
      <c r="I145" s="36">
        <f>SUMIFS(СВЦЭМ!$D$39:$D$782,СВЦЭМ!$A$39:$A$782,$A145,СВЦЭМ!$B$39:$B$782,I$119)+'СЕТ СН'!$I$11+СВЦЭМ!$D$10+'СЕТ СН'!$I$5-'СЕТ СН'!$I$21</f>
        <v>4066.7146751700002</v>
      </c>
      <c r="J145" s="36">
        <f>SUMIFS(СВЦЭМ!$D$39:$D$782,СВЦЭМ!$A$39:$A$782,$A145,СВЦЭМ!$B$39:$B$782,J$119)+'СЕТ СН'!$I$11+СВЦЭМ!$D$10+'СЕТ СН'!$I$5-'СЕТ СН'!$I$21</f>
        <v>4006.6734913199998</v>
      </c>
      <c r="K145" s="36">
        <f>SUMIFS(СВЦЭМ!$D$39:$D$782,СВЦЭМ!$A$39:$A$782,$A145,СВЦЭМ!$B$39:$B$782,K$119)+'СЕТ СН'!$I$11+СВЦЭМ!$D$10+'СЕТ СН'!$I$5-'СЕТ СН'!$I$21</f>
        <v>3954.5335373899998</v>
      </c>
      <c r="L145" s="36">
        <f>SUMIFS(СВЦЭМ!$D$39:$D$782,СВЦЭМ!$A$39:$A$782,$A145,СВЦЭМ!$B$39:$B$782,L$119)+'СЕТ СН'!$I$11+СВЦЭМ!$D$10+'СЕТ СН'!$I$5-'СЕТ СН'!$I$21</f>
        <v>3950.4548782699999</v>
      </c>
      <c r="M145" s="36">
        <f>SUMIFS(СВЦЭМ!$D$39:$D$782,СВЦЭМ!$A$39:$A$782,$A145,СВЦЭМ!$B$39:$B$782,M$119)+'СЕТ СН'!$I$11+СВЦЭМ!$D$10+'СЕТ СН'!$I$5-'СЕТ СН'!$I$21</f>
        <v>3946.04983954</v>
      </c>
      <c r="N145" s="36">
        <f>SUMIFS(СВЦЭМ!$D$39:$D$782,СВЦЭМ!$A$39:$A$782,$A145,СВЦЭМ!$B$39:$B$782,N$119)+'СЕТ СН'!$I$11+СВЦЭМ!$D$10+'СЕТ СН'!$I$5-'СЕТ СН'!$I$21</f>
        <v>3948.13936319</v>
      </c>
      <c r="O145" s="36">
        <f>SUMIFS(СВЦЭМ!$D$39:$D$782,СВЦЭМ!$A$39:$A$782,$A145,СВЦЭМ!$B$39:$B$782,O$119)+'СЕТ СН'!$I$11+СВЦЭМ!$D$10+'СЕТ СН'!$I$5-'СЕТ СН'!$I$21</f>
        <v>3967.59445693</v>
      </c>
      <c r="P145" s="36">
        <f>SUMIFS(СВЦЭМ!$D$39:$D$782,СВЦЭМ!$A$39:$A$782,$A145,СВЦЭМ!$B$39:$B$782,P$119)+'СЕТ СН'!$I$11+СВЦЭМ!$D$10+'СЕТ СН'!$I$5-'СЕТ СН'!$I$21</f>
        <v>3971.5281158500002</v>
      </c>
      <c r="Q145" s="36">
        <f>SUMIFS(СВЦЭМ!$D$39:$D$782,СВЦЭМ!$A$39:$A$782,$A145,СВЦЭМ!$B$39:$B$782,Q$119)+'СЕТ СН'!$I$11+СВЦЭМ!$D$10+'СЕТ СН'!$I$5-'СЕТ СН'!$I$21</f>
        <v>3973.9017987799998</v>
      </c>
      <c r="R145" s="36">
        <f>SUMIFS(СВЦЭМ!$D$39:$D$782,СВЦЭМ!$A$39:$A$782,$A145,СВЦЭМ!$B$39:$B$782,R$119)+'СЕТ СН'!$I$11+СВЦЭМ!$D$10+'СЕТ СН'!$I$5-'СЕТ СН'!$I$21</f>
        <v>3955.5943886300001</v>
      </c>
      <c r="S145" s="36">
        <f>SUMIFS(СВЦЭМ!$D$39:$D$782,СВЦЭМ!$A$39:$A$782,$A145,СВЦЭМ!$B$39:$B$782,S$119)+'СЕТ СН'!$I$11+СВЦЭМ!$D$10+'СЕТ СН'!$I$5-'СЕТ СН'!$I$21</f>
        <v>3968.1466741300001</v>
      </c>
      <c r="T145" s="36">
        <f>SUMIFS(СВЦЭМ!$D$39:$D$782,СВЦЭМ!$A$39:$A$782,$A145,СВЦЭМ!$B$39:$B$782,T$119)+'СЕТ СН'!$I$11+СВЦЭМ!$D$10+'СЕТ СН'!$I$5-'СЕТ СН'!$I$21</f>
        <v>3932.5978683699996</v>
      </c>
      <c r="U145" s="36">
        <f>SUMIFS(СВЦЭМ!$D$39:$D$782,СВЦЭМ!$A$39:$A$782,$A145,СВЦЭМ!$B$39:$B$782,U$119)+'СЕТ СН'!$I$11+СВЦЭМ!$D$10+'СЕТ СН'!$I$5-'СЕТ СН'!$I$21</f>
        <v>3905.9091277400003</v>
      </c>
      <c r="V145" s="36">
        <f>SUMIFS(СВЦЭМ!$D$39:$D$782,СВЦЭМ!$A$39:$A$782,$A145,СВЦЭМ!$B$39:$B$782,V$119)+'СЕТ СН'!$I$11+СВЦЭМ!$D$10+'СЕТ СН'!$I$5-'СЕТ СН'!$I$21</f>
        <v>3880.42655603</v>
      </c>
      <c r="W145" s="36">
        <f>SUMIFS(СВЦЭМ!$D$39:$D$782,СВЦЭМ!$A$39:$A$782,$A145,СВЦЭМ!$B$39:$B$782,W$119)+'СЕТ СН'!$I$11+СВЦЭМ!$D$10+'СЕТ СН'!$I$5-'СЕТ СН'!$I$21</f>
        <v>3889.2615717500003</v>
      </c>
      <c r="X145" s="36">
        <f>SUMIFS(СВЦЭМ!$D$39:$D$782,СВЦЭМ!$A$39:$A$782,$A145,СВЦЭМ!$B$39:$B$782,X$119)+'СЕТ СН'!$I$11+СВЦЭМ!$D$10+'СЕТ СН'!$I$5-'СЕТ СН'!$I$21</f>
        <v>3934.8780062799997</v>
      </c>
      <c r="Y145" s="36">
        <f>SUMIFS(СВЦЭМ!$D$39:$D$782,СВЦЭМ!$A$39:$A$782,$A145,СВЦЭМ!$B$39:$B$782,Y$119)+'СЕТ СН'!$I$11+СВЦЭМ!$D$10+'СЕТ СН'!$I$5-'СЕТ СН'!$I$21</f>
        <v>3972.90062674</v>
      </c>
    </row>
    <row r="146" spans="1:27" ht="15.75" x14ac:dyDescent="0.2">
      <c r="A146" s="35">
        <f t="shared" si="3"/>
        <v>44678</v>
      </c>
      <c r="B146" s="36">
        <f>SUMIFS(СВЦЭМ!$D$39:$D$782,СВЦЭМ!$A$39:$A$782,$A146,СВЦЭМ!$B$39:$B$782,B$119)+'СЕТ СН'!$I$11+СВЦЭМ!$D$10+'СЕТ СН'!$I$5-'СЕТ СН'!$I$21</f>
        <v>4055.4687894899998</v>
      </c>
      <c r="C146" s="36">
        <f>SUMIFS(СВЦЭМ!$D$39:$D$782,СВЦЭМ!$A$39:$A$782,$A146,СВЦЭМ!$B$39:$B$782,C$119)+'СЕТ СН'!$I$11+СВЦЭМ!$D$10+'СЕТ СН'!$I$5-'СЕТ СН'!$I$21</f>
        <v>4068.0578552099996</v>
      </c>
      <c r="D146" s="36">
        <f>SUMIFS(СВЦЭМ!$D$39:$D$782,СВЦЭМ!$A$39:$A$782,$A146,СВЦЭМ!$B$39:$B$782,D$119)+'СЕТ СН'!$I$11+СВЦЭМ!$D$10+'СЕТ СН'!$I$5-'СЕТ СН'!$I$21</f>
        <v>4084.6762150499999</v>
      </c>
      <c r="E146" s="36">
        <f>SUMIFS(СВЦЭМ!$D$39:$D$782,СВЦЭМ!$A$39:$A$782,$A146,СВЦЭМ!$B$39:$B$782,E$119)+'СЕТ СН'!$I$11+СВЦЭМ!$D$10+'СЕТ СН'!$I$5-'СЕТ СН'!$I$21</f>
        <v>4143.3967835000003</v>
      </c>
      <c r="F146" s="36">
        <f>SUMIFS(СВЦЭМ!$D$39:$D$782,СВЦЭМ!$A$39:$A$782,$A146,СВЦЭМ!$B$39:$B$782,F$119)+'СЕТ СН'!$I$11+СВЦЭМ!$D$10+'СЕТ СН'!$I$5-'СЕТ СН'!$I$21</f>
        <v>4145.7863322499998</v>
      </c>
      <c r="G146" s="36">
        <f>SUMIFS(СВЦЭМ!$D$39:$D$782,СВЦЭМ!$A$39:$A$782,$A146,СВЦЭМ!$B$39:$B$782,G$119)+'СЕТ СН'!$I$11+СВЦЭМ!$D$10+'СЕТ СН'!$I$5-'СЕТ СН'!$I$21</f>
        <v>4136.6248123599999</v>
      </c>
      <c r="H146" s="36">
        <f>SUMIFS(СВЦЭМ!$D$39:$D$782,СВЦЭМ!$A$39:$A$782,$A146,СВЦЭМ!$B$39:$B$782,H$119)+'СЕТ СН'!$I$11+СВЦЭМ!$D$10+'СЕТ СН'!$I$5-'СЕТ СН'!$I$21</f>
        <v>4085.1512733199997</v>
      </c>
      <c r="I146" s="36">
        <f>SUMIFS(СВЦЭМ!$D$39:$D$782,СВЦЭМ!$A$39:$A$782,$A146,СВЦЭМ!$B$39:$B$782,I$119)+'СЕТ СН'!$I$11+СВЦЭМ!$D$10+'СЕТ СН'!$I$5-'СЕТ СН'!$I$21</f>
        <v>4058.14306928</v>
      </c>
      <c r="J146" s="36">
        <f>SUMIFS(СВЦЭМ!$D$39:$D$782,СВЦЭМ!$A$39:$A$782,$A146,СВЦЭМ!$B$39:$B$782,J$119)+'СЕТ СН'!$I$11+СВЦЭМ!$D$10+'СЕТ СН'!$I$5-'СЕТ СН'!$I$21</f>
        <v>4026.0960569099998</v>
      </c>
      <c r="K146" s="36">
        <f>SUMIFS(СВЦЭМ!$D$39:$D$782,СВЦЭМ!$A$39:$A$782,$A146,СВЦЭМ!$B$39:$B$782,K$119)+'СЕТ СН'!$I$11+СВЦЭМ!$D$10+'СЕТ СН'!$I$5-'СЕТ СН'!$I$21</f>
        <v>4011.24588425</v>
      </c>
      <c r="L146" s="36">
        <f>SUMIFS(СВЦЭМ!$D$39:$D$782,СВЦЭМ!$A$39:$A$782,$A146,СВЦЭМ!$B$39:$B$782,L$119)+'СЕТ СН'!$I$11+СВЦЭМ!$D$10+'СЕТ СН'!$I$5-'СЕТ СН'!$I$21</f>
        <v>4001.1936640499998</v>
      </c>
      <c r="M146" s="36">
        <f>SUMIFS(СВЦЭМ!$D$39:$D$782,СВЦЭМ!$A$39:$A$782,$A146,СВЦЭМ!$B$39:$B$782,M$119)+'СЕТ СН'!$I$11+СВЦЭМ!$D$10+'СЕТ СН'!$I$5-'СЕТ СН'!$I$21</f>
        <v>3996.0924971499999</v>
      </c>
      <c r="N146" s="36">
        <f>SUMIFS(СВЦЭМ!$D$39:$D$782,СВЦЭМ!$A$39:$A$782,$A146,СВЦЭМ!$B$39:$B$782,N$119)+'СЕТ СН'!$I$11+СВЦЭМ!$D$10+'СЕТ СН'!$I$5-'СЕТ СН'!$I$21</f>
        <v>4009.7609681899999</v>
      </c>
      <c r="O146" s="36">
        <f>SUMIFS(СВЦЭМ!$D$39:$D$782,СВЦЭМ!$A$39:$A$782,$A146,СВЦЭМ!$B$39:$B$782,O$119)+'СЕТ СН'!$I$11+СВЦЭМ!$D$10+'СЕТ СН'!$I$5-'СЕТ СН'!$I$21</f>
        <v>4034.5372055500002</v>
      </c>
      <c r="P146" s="36">
        <f>SUMIFS(СВЦЭМ!$D$39:$D$782,СВЦЭМ!$A$39:$A$782,$A146,СВЦЭМ!$B$39:$B$782,P$119)+'СЕТ СН'!$I$11+СВЦЭМ!$D$10+'СЕТ СН'!$I$5-'СЕТ СН'!$I$21</f>
        <v>4033.9650142</v>
      </c>
      <c r="Q146" s="36">
        <f>SUMIFS(СВЦЭМ!$D$39:$D$782,СВЦЭМ!$A$39:$A$782,$A146,СВЦЭМ!$B$39:$B$782,Q$119)+'СЕТ СН'!$I$11+СВЦЭМ!$D$10+'СЕТ СН'!$I$5-'СЕТ СН'!$I$21</f>
        <v>4031.2316772100003</v>
      </c>
      <c r="R146" s="36">
        <f>SUMIFS(СВЦЭМ!$D$39:$D$782,СВЦЭМ!$A$39:$A$782,$A146,СВЦЭМ!$B$39:$B$782,R$119)+'СЕТ СН'!$I$11+СВЦЭМ!$D$10+'СЕТ СН'!$I$5-'СЕТ СН'!$I$21</f>
        <v>4031.35888587</v>
      </c>
      <c r="S146" s="36">
        <f>SUMIFS(СВЦЭМ!$D$39:$D$782,СВЦЭМ!$A$39:$A$782,$A146,СВЦЭМ!$B$39:$B$782,S$119)+'СЕТ СН'!$I$11+СВЦЭМ!$D$10+'СЕТ СН'!$I$5-'СЕТ СН'!$I$21</f>
        <v>4027.1113815099998</v>
      </c>
      <c r="T146" s="36">
        <f>SUMIFS(СВЦЭМ!$D$39:$D$782,СВЦЭМ!$A$39:$A$782,$A146,СВЦЭМ!$B$39:$B$782,T$119)+'СЕТ СН'!$I$11+СВЦЭМ!$D$10+'СЕТ СН'!$I$5-'СЕТ СН'!$I$21</f>
        <v>4018.4889440699999</v>
      </c>
      <c r="U146" s="36">
        <f>SUMIFS(СВЦЭМ!$D$39:$D$782,СВЦЭМ!$A$39:$A$782,$A146,СВЦЭМ!$B$39:$B$782,U$119)+'СЕТ СН'!$I$11+СВЦЭМ!$D$10+'СЕТ СН'!$I$5-'СЕТ СН'!$I$21</f>
        <v>4010.8935931199999</v>
      </c>
      <c r="V146" s="36">
        <f>SUMIFS(СВЦЭМ!$D$39:$D$782,СВЦЭМ!$A$39:$A$782,$A146,СВЦЭМ!$B$39:$B$782,V$119)+'СЕТ СН'!$I$11+СВЦЭМ!$D$10+'СЕТ СН'!$I$5-'СЕТ СН'!$I$21</f>
        <v>3983.4853928399998</v>
      </c>
      <c r="W146" s="36">
        <f>SUMIFS(СВЦЭМ!$D$39:$D$782,СВЦЭМ!$A$39:$A$782,$A146,СВЦЭМ!$B$39:$B$782,W$119)+'СЕТ СН'!$I$11+СВЦЭМ!$D$10+'СЕТ СН'!$I$5-'СЕТ СН'!$I$21</f>
        <v>3965.1609750600001</v>
      </c>
      <c r="X146" s="36">
        <f>SUMIFS(СВЦЭМ!$D$39:$D$782,СВЦЭМ!$A$39:$A$782,$A146,СВЦЭМ!$B$39:$B$782,X$119)+'СЕТ СН'!$I$11+СВЦЭМ!$D$10+'СЕТ СН'!$I$5-'СЕТ СН'!$I$21</f>
        <v>4005.10183383</v>
      </c>
      <c r="Y146" s="36">
        <f>SUMIFS(СВЦЭМ!$D$39:$D$782,СВЦЭМ!$A$39:$A$782,$A146,СВЦЭМ!$B$39:$B$782,Y$119)+'СЕТ СН'!$I$11+СВЦЭМ!$D$10+'СЕТ СН'!$I$5-'СЕТ СН'!$I$21</f>
        <v>4044.5113363399996</v>
      </c>
    </row>
    <row r="147" spans="1:27" ht="15.75" x14ac:dyDescent="0.2">
      <c r="A147" s="35">
        <f t="shared" si="3"/>
        <v>44679</v>
      </c>
      <c r="B147" s="36">
        <f>SUMIFS(СВЦЭМ!$D$39:$D$782,СВЦЭМ!$A$39:$A$782,$A147,СВЦЭМ!$B$39:$B$782,B$119)+'СЕТ СН'!$I$11+СВЦЭМ!$D$10+'СЕТ СН'!$I$5-'СЕТ СН'!$I$21</f>
        <v>4152.4937400700001</v>
      </c>
      <c r="C147" s="36">
        <f>SUMIFS(СВЦЭМ!$D$39:$D$782,СВЦЭМ!$A$39:$A$782,$A147,СВЦЭМ!$B$39:$B$782,C$119)+'СЕТ СН'!$I$11+СВЦЭМ!$D$10+'СЕТ СН'!$I$5-'СЕТ СН'!$I$21</f>
        <v>4127.85094656</v>
      </c>
      <c r="D147" s="36">
        <f>SUMIFS(СВЦЭМ!$D$39:$D$782,СВЦЭМ!$A$39:$A$782,$A147,СВЦЭМ!$B$39:$B$782,D$119)+'СЕТ СН'!$I$11+СВЦЭМ!$D$10+'СЕТ СН'!$I$5-'СЕТ СН'!$I$21</f>
        <v>4156.1884620999999</v>
      </c>
      <c r="E147" s="36">
        <f>SUMIFS(СВЦЭМ!$D$39:$D$782,СВЦЭМ!$A$39:$A$782,$A147,СВЦЭМ!$B$39:$B$782,E$119)+'СЕТ СН'!$I$11+СВЦЭМ!$D$10+'СЕТ СН'!$I$5-'СЕТ СН'!$I$21</f>
        <v>4149.5793855600004</v>
      </c>
      <c r="F147" s="36">
        <f>SUMIFS(СВЦЭМ!$D$39:$D$782,СВЦЭМ!$A$39:$A$782,$A147,СВЦЭМ!$B$39:$B$782,F$119)+'СЕТ СН'!$I$11+СВЦЭМ!$D$10+'СЕТ СН'!$I$5-'СЕТ СН'!$I$21</f>
        <v>4168.9708874099997</v>
      </c>
      <c r="G147" s="36">
        <f>SUMIFS(СВЦЭМ!$D$39:$D$782,СВЦЭМ!$A$39:$A$782,$A147,СВЦЭМ!$B$39:$B$782,G$119)+'СЕТ СН'!$I$11+СВЦЭМ!$D$10+'СЕТ СН'!$I$5-'СЕТ СН'!$I$21</f>
        <v>4149.7984742500003</v>
      </c>
      <c r="H147" s="36">
        <f>SUMIFS(СВЦЭМ!$D$39:$D$782,СВЦЭМ!$A$39:$A$782,$A147,СВЦЭМ!$B$39:$B$782,H$119)+'СЕТ СН'!$I$11+СВЦЭМ!$D$10+'СЕТ СН'!$I$5-'СЕТ СН'!$I$21</f>
        <v>4081.78581184</v>
      </c>
      <c r="I147" s="36">
        <f>SUMIFS(СВЦЭМ!$D$39:$D$782,СВЦЭМ!$A$39:$A$782,$A147,СВЦЭМ!$B$39:$B$782,I$119)+'СЕТ СН'!$I$11+СВЦЭМ!$D$10+'СЕТ СН'!$I$5-'СЕТ СН'!$I$21</f>
        <v>4013.8049948500002</v>
      </c>
      <c r="J147" s="36">
        <f>SUMIFS(СВЦЭМ!$D$39:$D$782,СВЦЭМ!$A$39:$A$782,$A147,СВЦЭМ!$B$39:$B$782,J$119)+'СЕТ СН'!$I$11+СВЦЭМ!$D$10+'СЕТ СН'!$I$5-'СЕТ СН'!$I$21</f>
        <v>4013.33358073</v>
      </c>
      <c r="K147" s="36">
        <f>SUMIFS(СВЦЭМ!$D$39:$D$782,СВЦЭМ!$A$39:$A$782,$A147,СВЦЭМ!$B$39:$B$782,K$119)+'СЕТ СН'!$I$11+СВЦЭМ!$D$10+'СЕТ СН'!$I$5-'СЕТ СН'!$I$21</f>
        <v>4026.3902707699999</v>
      </c>
      <c r="L147" s="36">
        <f>SUMIFS(СВЦЭМ!$D$39:$D$782,СВЦЭМ!$A$39:$A$782,$A147,СВЦЭМ!$B$39:$B$782,L$119)+'СЕТ СН'!$I$11+СВЦЭМ!$D$10+'СЕТ СН'!$I$5-'СЕТ СН'!$I$21</f>
        <v>4031.1292786699996</v>
      </c>
      <c r="M147" s="36">
        <f>SUMIFS(СВЦЭМ!$D$39:$D$782,СВЦЭМ!$A$39:$A$782,$A147,СВЦЭМ!$B$39:$B$782,M$119)+'СЕТ СН'!$I$11+СВЦЭМ!$D$10+'СЕТ СН'!$I$5-'СЕТ СН'!$I$21</f>
        <v>4063.6219147100001</v>
      </c>
      <c r="N147" s="36">
        <f>SUMIFS(СВЦЭМ!$D$39:$D$782,СВЦЭМ!$A$39:$A$782,$A147,СВЦЭМ!$B$39:$B$782,N$119)+'СЕТ СН'!$I$11+СВЦЭМ!$D$10+'СЕТ СН'!$I$5-'СЕТ СН'!$I$21</f>
        <v>4015.8263680599998</v>
      </c>
      <c r="O147" s="36">
        <f>SUMIFS(СВЦЭМ!$D$39:$D$782,СВЦЭМ!$A$39:$A$782,$A147,СВЦЭМ!$B$39:$B$782,O$119)+'СЕТ СН'!$I$11+СВЦЭМ!$D$10+'СЕТ СН'!$I$5-'СЕТ СН'!$I$21</f>
        <v>3983.74448519</v>
      </c>
      <c r="P147" s="36">
        <f>SUMIFS(СВЦЭМ!$D$39:$D$782,СВЦЭМ!$A$39:$A$782,$A147,СВЦЭМ!$B$39:$B$782,P$119)+'СЕТ СН'!$I$11+СВЦЭМ!$D$10+'СЕТ СН'!$I$5-'СЕТ СН'!$I$21</f>
        <v>3983.9511943999996</v>
      </c>
      <c r="Q147" s="36">
        <f>SUMIFS(СВЦЭМ!$D$39:$D$782,СВЦЭМ!$A$39:$A$782,$A147,СВЦЭМ!$B$39:$B$782,Q$119)+'СЕТ СН'!$I$11+СВЦЭМ!$D$10+'СЕТ СН'!$I$5-'СЕТ СН'!$I$21</f>
        <v>4006.6031708199998</v>
      </c>
      <c r="R147" s="36">
        <f>SUMIFS(СВЦЭМ!$D$39:$D$782,СВЦЭМ!$A$39:$A$782,$A147,СВЦЭМ!$B$39:$B$782,R$119)+'СЕТ СН'!$I$11+СВЦЭМ!$D$10+'СЕТ СН'!$I$5-'СЕТ СН'!$I$21</f>
        <v>4074.6215185700003</v>
      </c>
      <c r="S147" s="36">
        <f>SUMIFS(СВЦЭМ!$D$39:$D$782,СВЦЭМ!$A$39:$A$782,$A147,СВЦЭМ!$B$39:$B$782,S$119)+'СЕТ СН'!$I$11+СВЦЭМ!$D$10+'СЕТ СН'!$I$5-'СЕТ СН'!$I$21</f>
        <v>4129.0932811700004</v>
      </c>
      <c r="T147" s="36">
        <f>SUMIFS(СВЦЭМ!$D$39:$D$782,СВЦЭМ!$A$39:$A$782,$A147,СВЦЭМ!$B$39:$B$782,T$119)+'СЕТ СН'!$I$11+СВЦЭМ!$D$10+'СЕТ СН'!$I$5-'СЕТ СН'!$I$21</f>
        <v>4106.2318262299996</v>
      </c>
      <c r="U147" s="36">
        <f>SUMIFS(СВЦЭМ!$D$39:$D$782,СВЦЭМ!$A$39:$A$782,$A147,СВЦЭМ!$B$39:$B$782,U$119)+'СЕТ СН'!$I$11+СВЦЭМ!$D$10+'СЕТ СН'!$I$5-'СЕТ СН'!$I$21</f>
        <v>4052.5642637999999</v>
      </c>
      <c r="V147" s="36">
        <f>SUMIFS(СВЦЭМ!$D$39:$D$782,СВЦЭМ!$A$39:$A$782,$A147,СВЦЭМ!$B$39:$B$782,V$119)+'СЕТ СН'!$I$11+СВЦЭМ!$D$10+'СЕТ СН'!$I$5-'СЕТ СН'!$I$21</f>
        <v>4068.7003114700001</v>
      </c>
      <c r="W147" s="36">
        <f>SUMIFS(СВЦЭМ!$D$39:$D$782,СВЦЭМ!$A$39:$A$782,$A147,СВЦЭМ!$B$39:$B$782,W$119)+'СЕТ СН'!$I$11+СВЦЭМ!$D$10+'СЕТ СН'!$I$5-'СЕТ СН'!$I$21</f>
        <v>4065.3089017800003</v>
      </c>
      <c r="X147" s="36">
        <f>SUMIFS(СВЦЭМ!$D$39:$D$782,СВЦЭМ!$A$39:$A$782,$A147,СВЦЭМ!$B$39:$B$782,X$119)+'СЕТ СН'!$I$11+СВЦЭМ!$D$10+'СЕТ СН'!$I$5-'СЕТ СН'!$I$21</f>
        <v>4111.3670971299998</v>
      </c>
      <c r="Y147" s="36">
        <f>SUMIFS(СВЦЭМ!$D$39:$D$782,СВЦЭМ!$A$39:$A$782,$A147,СВЦЭМ!$B$39:$B$782,Y$119)+'СЕТ СН'!$I$11+СВЦЭМ!$D$10+'СЕТ СН'!$I$5-'СЕТ СН'!$I$21</f>
        <v>4155.8054219599999</v>
      </c>
    </row>
    <row r="148" spans="1:27" ht="15.75" x14ac:dyDescent="0.2">
      <c r="A148" s="35">
        <f t="shared" si="3"/>
        <v>44680</v>
      </c>
      <c r="B148" s="36">
        <f>SUMIFS(СВЦЭМ!$D$39:$D$782,СВЦЭМ!$A$39:$A$782,$A148,СВЦЭМ!$B$39:$B$782,B$119)+'СЕТ СН'!$I$11+СВЦЭМ!$D$10+'СЕТ СН'!$I$5-'СЕТ СН'!$I$21</f>
        <v>4123.2359490700001</v>
      </c>
      <c r="C148" s="36">
        <f>SUMIFS(СВЦЭМ!$D$39:$D$782,СВЦЭМ!$A$39:$A$782,$A148,СВЦЭМ!$B$39:$B$782,C$119)+'СЕТ СН'!$I$11+СВЦЭМ!$D$10+'СЕТ СН'!$I$5-'СЕТ СН'!$I$21</f>
        <v>4143.1904769000002</v>
      </c>
      <c r="D148" s="36">
        <f>SUMIFS(СВЦЭМ!$D$39:$D$782,СВЦЭМ!$A$39:$A$782,$A148,СВЦЭМ!$B$39:$B$782,D$119)+'СЕТ СН'!$I$11+СВЦЭМ!$D$10+'СЕТ СН'!$I$5-'СЕТ СН'!$I$21</f>
        <v>4155.10137252</v>
      </c>
      <c r="E148" s="36">
        <f>SUMIFS(СВЦЭМ!$D$39:$D$782,СВЦЭМ!$A$39:$A$782,$A148,СВЦЭМ!$B$39:$B$782,E$119)+'СЕТ СН'!$I$11+СВЦЭМ!$D$10+'СЕТ СН'!$I$5-'СЕТ СН'!$I$21</f>
        <v>4156.0509140899994</v>
      </c>
      <c r="F148" s="36">
        <f>SUMIFS(СВЦЭМ!$D$39:$D$782,СВЦЭМ!$A$39:$A$782,$A148,СВЦЭМ!$B$39:$B$782,F$119)+'СЕТ СН'!$I$11+СВЦЭМ!$D$10+'СЕТ СН'!$I$5-'СЕТ СН'!$I$21</f>
        <v>4150.8956378000003</v>
      </c>
      <c r="G148" s="36">
        <f>SUMIFS(СВЦЭМ!$D$39:$D$782,СВЦЭМ!$A$39:$A$782,$A148,СВЦЭМ!$B$39:$B$782,G$119)+'СЕТ СН'!$I$11+СВЦЭМ!$D$10+'СЕТ СН'!$I$5-'СЕТ СН'!$I$21</f>
        <v>4123.2580288099998</v>
      </c>
      <c r="H148" s="36">
        <f>SUMIFS(СВЦЭМ!$D$39:$D$782,СВЦЭМ!$A$39:$A$782,$A148,СВЦЭМ!$B$39:$B$782,H$119)+'СЕТ СН'!$I$11+СВЦЭМ!$D$10+'СЕТ СН'!$I$5-'СЕТ СН'!$I$21</f>
        <v>4077.2078174500002</v>
      </c>
      <c r="I148" s="36">
        <f>SUMIFS(СВЦЭМ!$D$39:$D$782,СВЦЭМ!$A$39:$A$782,$A148,СВЦЭМ!$B$39:$B$782,I$119)+'СЕТ СН'!$I$11+СВЦЭМ!$D$10+'СЕТ СН'!$I$5-'СЕТ СН'!$I$21</f>
        <v>4032.6047882100002</v>
      </c>
      <c r="J148" s="36">
        <f>SUMIFS(СВЦЭМ!$D$39:$D$782,СВЦЭМ!$A$39:$A$782,$A148,СВЦЭМ!$B$39:$B$782,J$119)+'СЕТ СН'!$I$11+СВЦЭМ!$D$10+'СЕТ СН'!$I$5-'СЕТ СН'!$I$21</f>
        <v>4000.36049258</v>
      </c>
      <c r="K148" s="36">
        <f>SUMIFS(СВЦЭМ!$D$39:$D$782,СВЦЭМ!$A$39:$A$782,$A148,СВЦЭМ!$B$39:$B$782,K$119)+'СЕТ СН'!$I$11+СВЦЭМ!$D$10+'СЕТ СН'!$I$5-'СЕТ СН'!$I$21</f>
        <v>3999.0746834000001</v>
      </c>
      <c r="L148" s="36">
        <f>SUMIFS(СВЦЭМ!$D$39:$D$782,СВЦЭМ!$A$39:$A$782,$A148,СВЦЭМ!$B$39:$B$782,L$119)+'СЕТ СН'!$I$11+СВЦЭМ!$D$10+'СЕТ СН'!$I$5-'СЕТ СН'!$I$21</f>
        <v>4007.71544296</v>
      </c>
      <c r="M148" s="36">
        <f>SUMIFS(СВЦЭМ!$D$39:$D$782,СВЦЭМ!$A$39:$A$782,$A148,СВЦЭМ!$B$39:$B$782,M$119)+'СЕТ СН'!$I$11+СВЦЭМ!$D$10+'СЕТ СН'!$I$5-'СЕТ СН'!$I$21</f>
        <v>4034.82030472</v>
      </c>
      <c r="N148" s="36">
        <f>SUMIFS(СВЦЭМ!$D$39:$D$782,СВЦЭМ!$A$39:$A$782,$A148,СВЦЭМ!$B$39:$B$782,N$119)+'СЕТ СН'!$I$11+СВЦЭМ!$D$10+'СЕТ СН'!$I$5-'СЕТ СН'!$I$21</f>
        <v>4060.8506461099996</v>
      </c>
      <c r="O148" s="36">
        <f>SUMIFS(СВЦЭМ!$D$39:$D$782,СВЦЭМ!$A$39:$A$782,$A148,СВЦЭМ!$B$39:$B$782,O$119)+'СЕТ СН'!$I$11+СВЦЭМ!$D$10+'СЕТ СН'!$I$5-'СЕТ СН'!$I$21</f>
        <v>4024.6831825299996</v>
      </c>
      <c r="P148" s="36">
        <f>SUMIFS(СВЦЭМ!$D$39:$D$782,СВЦЭМ!$A$39:$A$782,$A148,СВЦЭМ!$B$39:$B$782,P$119)+'СЕТ СН'!$I$11+СВЦЭМ!$D$10+'СЕТ СН'!$I$5-'СЕТ СН'!$I$21</f>
        <v>4044.5503349700002</v>
      </c>
      <c r="Q148" s="36">
        <f>SUMIFS(СВЦЭМ!$D$39:$D$782,СВЦЭМ!$A$39:$A$782,$A148,СВЦЭМ!$B$39:$B$782,Q$119)+'СЕТ СН'!$I$11+СВЦЭМ!$D$10+'СЕТ СН'!$I$5-'СЕТ СН'!$I$21</f>
        <v>4070.8962004099999</v>
      </c>
      <c r="R148" s="36">
        <f>SUMIFS(СВЦЭМ!$D$39:$D$782,СВЦЭМ!$A$39:$A$782,$A148,СВЦЭМ!$B$39:$B$782,R$119)+'СЕТ СН'!$I$11+СВЦЭМ!$D$10+'СЕТ СН'!$I$5-'СЕТ СН'!$I$21</f>
        <v>4052.6615142700002</v>
      </c>
      <c r="S148" s="36">
        <f>SUMIFS(СВЦЭМ!$D$39:$D$782,СВЦЭМ!$A$39:$A$782,$A148,СВЦЭМ!$B$39:$B$782,S$119)+'СЕТ СН'!$I$11+СВЦЭМ!$D$10+'СЕТ СН'!$I$5-'СЕТ СН'!$I$21</f>
        <v>4064.94110219</v>
      </c>
      <c r="T148" s="36">
        <f>SUMIFS(СВЦЭМ!$D$39:$D$782,СВЦЭМ!$A$39:$A$782,$A148,СВЦЭМ!$B$39:$B$782,T$119)+'СЕТ СН'!$I$11+СВЦЭМ!$D$10+'СЕТ СН'!$I$5-'СЕТ СН'!$I$21</f>
        <v>4022.85732039</v>
      </c>
      <c r="U148" s="36">
        <f>SUMIFS(СВЦЭМ!$D$39:$D$782,СВЦЭМ!$A$39:$A$782,$A148,СВЦЭМ!$B$39:$B$782,U$119)+'СЕТ СН'!$I$11+СВЦЭМ!$D$10+'СЕТ СН'!$I$5-'СЕТ СН'!$I$21</f>
        <v>4010.8725661799999</v>
      </c>
      <c r="V148" s="36">
        <f>SUMIFS(СВЦЭМ!$D$39:$D$782,СВЦЭМ!$A$39:$A$782,$A148,СВЦЭМ!$B$39:$B$782,V$119)+'СЕТ СН'!$I$11+СВЦЭМ!$D$10+'СЕТ СН'!$I$5-'СЕТ СН'!$I$21</f>
        <v>3988.4478055899999</v>
      </c>
      <c r="W148" s="36">
        <f>SUMIFS(СВЦЭМ!$D$39:$D$782,СВЦЭМ!$A$39:$A$782,$A148,СВЦЭМ!$B$39:$B$782,W$119)+'СЕТ СН'!$I$11+СВЦЭМ!$D$10+'СЕТ СН'!$I$5-'СЕТ СН'!$I$21</f>
        <v>4022.092705</v>
      </c>
      <c r="X148" s="36">
        <f>SUMIFS(СВЦЭМ!$D$39:$D$782,СВЦЭМ!$A$39:$A$782,$A148,СВЦЭМ!$B$39:$B$782,X$119)+'СЕТ СН'!$I$11+СВЦЭМ!$D$10+'СЕТ СН'!$I$5-'СЕТ СН'!$I$21</f>
        <v>4050.5798733699999</v>
      </c>
      <c r="Y148" s="36">
        <f>SUMIFS(СВЦЭМ!$D$39:$D$782,СВЦЭМ!$A$39:$A$782,$A148,СВЦЭМ!$B$39:$B$782,Y$119)+'СЕТ СН'!$I$11+СВЦЭМ!$D$10+'СЕТ СН'!$I$5-'СЕТ СН'!$I$21</f>
        <v>4089.4710072799999</v>
      </c>
    </row>
    <row r="149" spans="1:27" ht="15.75" x14ac:dyDescent="0.2">
      <c r="A149" s="35">
        <f t="shared" si="3"/>
        <v>44681</v>
      </c>
      <c r="B149" s="36">
        <f>SUMIFS(СВЦЭМ!$D$39:$D$782,СВЦЭМ!$A$39:$A$782,$A149,СВЦЭМ!$B$39:$B$782,B$119)+'СЕТ СН'!$I$11+СВЦЭМ!$D$10+'СЕТ СН'!$I$5-'СЕТ СН'!$I$21</f>
        <v>4129.6672562900003</v>
      </c>
      <c r="C149" s="36">
        <f>SUMIFS(СВЦЭМ!$D$39:$D$782,СВЦЭМ!$A$39:$A$782,$A149,СВЦЭМ!$B$39:$B$782,C$119)+'СЕТ СН'!$I$11+СВЦЭМ!$D$10+'СЕТ СН'!$I$5-'СЕТ СН'!$I$21</f>
        <v>4072.0251661299999</v>
      </c>
      <c r="D149" s="36">
        <f>SUMIFS(СВЦЭМ!$D$39:$D$782,СВЦЭМ!$A$39:$A$782,$A149,СВЦЭМ!$B$39:$B$782,D$119)+'СЕТ СН'!$I$11+СВЦЭМ!$D$10+'СЕТ СН'!$I$5-'СЕТ СН'!$I$21</f>
        <v>4117.8347789999998</v>
      </c>
      <c r="E149" s="36">
        <f>SUMIFS(СВЦЭМ!$D$39:$D$782,СВЦЭМ!$A$39:$A$782,$A149,СВЦЭМ!$B$39:$B$782,E$119)+'СЕТ СН'!$I$11+СВЦЭМ!$D$10+'СЕТ СН'!$I$5-'СЕТ СН'!$I$21</f>
        <v>4141.9131467799998</v>
      </c>
      <c r="F149" s="36">
        <f>SUMIFS(СВЦЭМ!$D$39:$D$782,СВЦЭМ!$A$39:$A$782,$A149,СВЦЭМ!$B$39:$B$782,F$119)+'СЕТ СН'!$I$11+СВЦЭМ!$D$10+'СЕТ СН'!$I$5-'СЕТ СН'!$I$21</f>
        <v>4155.9694534700002</v>
      </c>
      <c r="G149" s="36">
        <f>SUMIFS(СВЦЭМ!$D$39:$D$782,СВЦЭМ!$A$39:$A$782,$A149,СВЦЭМ!$B$39:$B$782,G$119)+'СЕТ СН'!$I$11+СВЦЭМ!$D$10+'СЕТ СН'!$I$5-'СЕТ СН'!$I$21</f>
        <v>4162.7617386000002</v>
      </c>
      <c r="H149" s="36">
        <f>SUMIFS(СВЦЭМ!$D$39:$D$782,СВЦЭМ!$A$39:$A$782,$A149,СВЦЭМ!$B$39:$B$782,H$119)+'СЕТ СН'!$I$11+СВЦЭМ!$D$10+'СЕТ СН'!$I$5-'СЕТ СН'!$I$21</f>
        <v>4138.7459923400002</v>
      </c>
      <c r="I149" s="36">
        <f>SUMIFS(СВЦЭМ!$D$39:$D$782,СВЦЭМ!$A$39:$A$782,$A149,СВЦЭМ!$B$39:$B$782,I$119)+'СЕТ СН'!$I$11+СВЦЭМ!$D$10+'СЕТ СН'!$I$5-'СЕТ СН'!$I$21</f>
        <v>4113.1373688100002</v>
      </c>
      <c r="J149" s="36">
        <f>SUMIFS(СВЦЭМ!$D$39:$D$782,СВЦЭМ!$A$39:$A$782,$A149,СВЦЭМ!$B$39:$B$782,J$119)+'СЕТ СН'!$I$11+СВЦЭМ!$D$10+'СЕТ СН'!$I$5-'СЕТ СН'!$I$21</f>
        <v>4064.2132420799999</v>
      </c>
      <c r="K149" s="36">
        <f>SUMIFS(СВЦЭМ!$D$39:$D$782,СВЦЭМ!$A$39:$A$782,$A149,СВЦЭМ!$B$39:$B$782,K$119)+'СЕТ СН'!$I$11+СВЦЭМ!$D$10+'СЕТ СН'!$I$5-'СЕТ СН'!$I$21</f>
        <v>4027.7732109099998</v>
      </c>
      <c r="L149" s="36">
        <f>SUMIFS(СВЦЭМ!$D$39:$D$782,СВЦЭМ!$A$39:$A$782,$A149,СВЦЭМ!$B$39:$B$782,L$119)+'СЕТ СН'!$I$11+СВЦЭМ!$D$10+'СЕТ СН'!$I$5-'СЕТ СН'!$I$21</f>
        <v>4003.8869047399999</v>
      </c>
      <c r="M149" s="36">
        <f>SUMIFS(СВЦЭМ!$D$39:$D$782,СВЦЭМ!$A$39:$A$782,$A149,СВЦЭМ!$B$39:$B$782,M$119)+'СЕТ СН'!$I$11+СВЦЭМ!$D$10+'СЕТ СН'!$I$5-'СЕТ СН'!$I$21</f>
        <v>4017.3902330299998</v>
      </c>
      <c r="N149" s="36">
        <f>SUMIFS(СВЦЭМ!$D$39:$D$782,СВЦЭМ!$A$39:$A$782,$A149,СВЦЭМ!$B$39:$B$782,N$119)+'СЕТ СН'!$I$11+СВЦЭМ!$D$10+'СЕТ СН'!$I$5-'СЕТ СН'!$I$21</f>
        <v>4023.3098497999999</v>
      </c>
      <c r="O149" s="36">
        <f>SUMIFS(СВЦЭМ!$D$39:$D$782,СВЦЭМ!$A$39:$A$782,$A149,СВЦЭМ!$B$39:$B$782,O$119)+'СЕТ СН'!$I$11+СВЦЭМ!$D$10+'СЕТ СН'!$I$5-'СЕТ СН'!$I$21</f>
        <v>4024.1171397999997</v>
      </c>
      <c r="P149" s="36">
        <f>SUMIFS(СВЦЭМ!$D$39:$D$782,СВЦЭМ!$A$39:$A$782,$A149,СВЦЭМ!$B$39:$B$782,P$119)+'СЕТ СН'!$I$11+СВЦЭМ!$D$10+'СЕТ СН'!$I$5-'СЕТ СН'!$I$21</f>
        <v>4018.7174073199999</v>
      </c>
      <c r="Q149" s="36">
        <f>SUMIFS(СВЦЭМ!$D$39:$D$782,СВЦЭМ!$A$39:$A$782,$A149,СВЦЭМ!$B$39:$B$782,Q$119)+'СЕТ СН'!$I$11+СВЦЭМ!$D$10+'СЕТ СН'!$I$5-'СЕТ СН'!$I$21</f>
        <v>4037.5940707700001</v>
      </c>
      <c r="R149" s="36">
        <f>SUMIFS(СВЦЭМ!$D$39:$D$782,СВЦЭМ!$A$39:$A$782,$A149,СВЦЭМ!$B$39:$B$782,R$119)+'СЕТ СН'!$I$11+СВЦЭМ!$D$10+'СЕТ СН'!$I$5-'СЕТ СН'!$I$21</f>
        <v>4045.8046714900001</v>
      </c>
      <c r="S149" s="36">
        <f>SUMIFS(СВЦЭМ!$D$39:$D$782,СВЦЭМ!$A$39:$A$782,$A149,СВЦЭМ!$B$39:$B$782,S$119)+'СЕТ СН'!$I$11+СВЦЭМ!$D$10+'СЕТ СН'!$I$5-'СЕТ СН'!$I$21</f>
        <v>4027.6915947400003</v>
      </c>
      <c r="T149" s="36">
        <f>SUMIFS(СВЦЭМ!$D$39:$D$782,СВЦЭМ!$A$39:$A$782,$A149,СВЦЭМ!$B$39:$B$782,T$119)+'СЕТ СН'!$I$11+СВЦЭМ!$D$10+'СЕТ СН'!$I$5-'СЕТ СН'!$I$21</f>
        <v>4008.95873747</v>
      </c>
      <c r="U149" s="36">
        <f>SUMIFS(СВЦЭМ!$D$39:$D$782,СВЦЭМ!$A$39:$A$782,$A149,СВЦЭМ!$B$39:$B$782,U$119)+'СЕТ СН'!$I$11+СВЦЭМ!$D$10+'СЕТ СН'!$I$5-'СЕТ СН'!$I$21</f>
        <v>4017.91637214</v>
      </c>
      <c r="V149" s="36">
        <f>SUMIFS(СВЦЭМ!$D$39:$D$782,СВЦЭМ!$A$39:$A$782,$A149,СВЦЭМ!$B$39:$B$782,V$119)+'СЕТ СН'!$I$11+СВЦЭМ!$D$10+'СЕТ СН'!$I$5-'СЕТ СН'!$I$21</f>
        <v>4024.0372284699997</v>
      </c>
      <c r="W149" s="36">
        <f>SUMIFS(СВЦЭМ!$D$39:$D$782,СВЦЭМ!$A$39:$A$782,$A149,СВЦЭМ!$B$39:$B$782,W$119)+'СЕТ СН'!$I$11+СВЦЭМ!$D$10+'СЕТ СН'!$I$5-'СЕТ СН'!$I$21</f>
        <v>4005.9591402899996</v>
      </c>
      <c r="X149" s="36">
        <f>SUMIFS(СВЦЭМ!$D$39:$D$782,СВЦЭМ!$A$39:$A$782,$A149,СВЦЭМ!$B$39:$B$782,X$119)+'СЕТ СН'!$I$11+СВЦЭМ!$D$10+'СЕТ СН'!$I$5-'СЕТ СН'!$I$21</f>
        <v>4040.2576974599997</v>
      </c>
      <c r="Y149" s="36">
        <f>SUMIFS(СВЦЭМ!$D$39:$D$782,СВЦЭМ!$A$39:$A$782,$A149,СВЦЭМ!$B$39:$B$782,Y$119)+'СЕТ СН'!$I$11+СВЦЭМ!$D$10+'СЕТ СН'!$I$5-'СЕТ СН'!$I$21</f>
        <v>4044.9812127699997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01.04.2022</v>
      </c>
      <c r="B156" s="36">
        <f>SUMIFS(СВЦЭМ!$E$39:$E$782,СВЦЭМ!$A$39:$A$782,$A156,СВЦЭМ!$B$39:$B$782,B$155)+'СЕТ СН'!$F$12</f>
        <v>154.74517022000001</v>
      </c>
      <c r="C156" s="36">
        <f>SUMIFS(СВЦЭМ!$E$39:$E$782,СВЦЭМ!$A$39:$A$782,$A156,СВЦЭМ!$B$39:$B$782,C$155)+'СЕТ СН'!$F$12</f>
        <v>154.83209252</v>
      </c>
      <c r="D156" s="36">
        <f>SUMIFS(СВЦЭМ!$E$39:$E$782,СВЦЭМ!$A$39:$A$782,$A156,СВЦЭМ!$B$39:$B$782,D$155)+'СЕТ СН'!$F$12</f>
        <v>158.79534036000001</v>
      </c>
      <c r="E156" s="36">
        <f>SUMIFS(СВЦЭМ!$E$39:$E$782,СВЦЭМ!$A$39:$A$782,$A156,СВЦЭМ!$B$39:$B$782,E$155)+'СЕТ СН'!$F$12</f>
        <v>160.78407034</v>
      </c>
      <c r="F156" s="36">
        <f>SUMIFS(СВЦЭМ!$E$39:$E$782,СВЦЭМ!$A$39:$A$782,$A156,СВЦЭМ!$B$39:$B$782,F$155)+'СЕТ СН'!$F$12</f>
        <v>159.97221991999999</v>
      </c>
      <c r="G156" s="36">
        <f>SUMIFS(СВЦЭМ!$E$39:$E$782,СВЦЭМ!$A$39:$A$782,$A156,СВЦЭМ!$B$39:$B$782,G$155)+'СЕТ СН'!$F$12</f>
        <v>156.05027702000001</v>
      </c>
      <c r="H156" s="36">
        <f>SUMIFS(СВЦЭМ!$E$39:$E$782,СВЦЭМ!$A$39:$A$782,$A156,СВЦЭМ!$B$39:$B$782,H$155)+'СЕТ СН'!$F$12</f>
        <v>148.23448096000001</v>
      </c>
      <c r="I156" s="36">
        <f>SUMIFS(СВЦЭМ!$E$39:$E$782,СВЦЭМ!$A$39:$A$782,$A156,СВЦЭМ!$B$39:$B$782,I$155)+'СЕТ СН'!$F$12</f>
        <v>146.31482484</v>
      </c>
      <c r="J156" s="36">
        <f>SUMIFS(СВЦЭМ!$E$39:$E$782,СВЦЭМ!$A$39:$A$782,$A156,СВЦЭМ!$B$39:$B$782,J$155)+'СЕТ СН'!$F$12</f>
        <v>143.67101726999999</v>
      </c>
      <c r="K156" s="36">
        <f>SUMIFS(СВЦЭМ!$E$39:$E$782,СВЦЭМ!$A$39:$A$782,$A156,СВЦЭМ!$B$39:$B$782,K$155)+'СЕТ СН'!$F$12</f>
        <v>148.06537890000001</v>
      </c>
      <c r="L156" s="36">
        <f>SUMIFS(СВЦЭМ!$E$39:$E$782,СВЦЭМ!$A$39:$A$782,$A156,СВЦЭМ!$B$39:$B$782,L$155)+'СЕТ СН'!$F$12</f>
        <v>152.73242827999999</v>
      </c>
      <c r="M156" s="36">
        <f>SUMIFS(СВЦЭМ!$E$39:$E$782,СВЦЭМ!$A$39:$A$782,$A156,СВЦЭМ!$B$39:$B$782,M$155)+'СЕТ СН'!$F$12</f>
        <v>155.192196</v>
      </c>
      <c r="N156" s="36">
        <f>SUMIFS(СВЦЭМ!$E$39:$E$782,СВЦЭМ!$A$39:$A$782,$A156,СВЦЭМ!$B$39:$B$782,N$155)+'СЕТ СН'!$F$12</f>
        <v>150.50472585</v>
      </c>
      <c r="O156" s="36">
        <f>SUMIFS(СВЦЭМ!$E$39:$E$782,СВЦЭМ!$A$39:$A$782,$A156,СВЦЭМ!$B$39:$B$782,O$155)+'СЕТ СН'!$F$12</f>
        <v>153.11346097000001</v>
      </c>
      <c r="P156" s="36">
        <f>SUMIFS(СВЦЭМ!$E$39:$E$782,СВЦЭМ!$A$39:$A$782,$A156,СВЦЭМ!$B$39:$B$782,P$155)+'СЕТ СН'!$F$12</f>
        <v>157.29228807999999</v>
      </c>
      <c r="Q156" s="36">
        <f>SUMIFS(СВЦЭМ!$E$39:$E$782,СВЦЭМ!$A$39:$A$782,$A156,СВЦЭМ!$B$39:$B$782,Q$155)+'СЕТ СН'!$F$12</f>
        <v>158.15289856000001</v>
      </c>
      <c r="R156" s="36">
        <f>SUMIFS(СВЦЭМ!$E$39:$E$782,СВЦЭМ!$A$39:$A$782,$A156,СВЦЭМ!$B$39:$B$782,R$155)+'СЕТ СН'!$F$12</f>
        <v>161.74604385999999</v>
      </c>
      <c r="S156" s="36">
        <f>SUMIFS(СВЦЭМ!$E$39:$E$782,СВЦЭМ!$A$39:$A$782,$A156,СВЦЭМ!$B$39:$B$782,S$155)+'СЕТ СН'!$F$12</f>
        <v>162.81431253</v>
      </c>
      <c r="T156" s="36">
        <f>SUMIFS(СВЦЭМ!$E$39:$E$782,СВЦЭМ!$A$39:$A$782,$A156,СВЦЭМ!$B$39:$B$782,T$155)+'СЕТ СН'!$F$12</f>
        <v>157.62328682</v>
      </c>
      <c r="U156" s="36">
        <f>SUMIFS(СВЦЭМ!$E$39:$E$782,СВЦЭМ!$A$39:$A$782,$A156,СВЦЭМ!$B$39:$B$782,U$155)+'СЕТ СН'!$F$12</f>
        <v>154.94860664000001</v>
      </c>
      <c r="V156" s="36">
        <f>SUMIFS(СВЦЭМ!$E$39:$E$782,СВЦЭМ!$A$39:$A$782,$A156,СВЦЭМ!$B$39:$B$782,V$155)+'СЕТ СН'!$F$12</f>
        <v>155.19901232999999</v>
      </c>
      <c r="W156" s="36">
        <f>SUMIFS(СВЦЭМ!$E$39:$E$782,СВЦЭМ!$A$39:$A$782,$A156,СВЦЭМ!$B$39:$B$782,W$155)+'СЕТ СН'!$F$12</f>
        <v>156.22464461000001</v>
      </c>
      <c r="X156" s="36">
        <f>SUMIFS(СВЦЭМ!$E$39:$E$782,СВЦЭМ!$A$39:$A$782,$A156,СВЦЭМ!$B$39:$B$782,X$155)+'СЕТ СН'!$F$12</f>
        <v>157.10216038999999</v>
      </c>
      <c r="Y156" s="36">
        <f>SUMIFS(СВЦЭМ!$E$39:$E$782,СВЦЭМ!$A$39:$A$782,$A156,СВЦЭМ!$B$39:$B$782,Y$155)+'СЕТ СН'!$F$12</f>
        <v>157.45158907999999</v>
      </c>
      <c r="AA156" s="45"/>
    </row>
    <row r="157" spans="1:27" ht="15.75" x14ac:dyDescent="0.2">
      <c r="A157" s="35">
        <f>A156+1</f>
        <v>44653</v>
      </c>
      <c r="B157" s="36">
        <f>SUMIFS(СВЦЭМ!$E$39:$E$782,СВЦЭМ!$A$39:$A$782,$A157,СВЦЭМ!$B$39:$B$782,B$155)+'СЕТ СН'!$F$12</f>
        <v>169.05003572999999</v>
      </c>
      <c r="C157" s="36">
        <f>SUMIFS(СВЦЭМ!$E$39:$E$782,СВЦЭМ!$A$39:$A$782,$A157,СВЦЭМ!$B$39:$B$782,C$155)+'СЕТ СН'!$F$12</f>
        <v>165.67216235000001</v>
      </c>
      <c r="D157" s="36">
        <f>SUMIFS(СВЦЭМ!$E$39:$E$782,СВЦЭМ!$A$39:$A$782,$A157,СВЦЭМ!$B$39:$B$782,D$155)+'СЕТ СН'!$F$12</f>
        <v>170.12289938999999</v>
      </c>
      <c r="E157" s="36">
        <f>SUMIFS(СВЦЭМ!$E$39:$E$782,СВЦЭМ!$A$39:$A$782,$A157,СВЦЭМ!$B$39:$B$782,E$155)+'СЕТ СН'!$F$12</f>
        <v>172.38336405000001</v>
      </c>
      <c r="F157" s="36">
        <f>SUMIFS(СВЦЭМ!$E$39:$E$782,СВЦЭМ!$A$39:$A$782,$A157,СВЦЭМ!$B$39:$B$782,F$155)+'СЕТ СН'!$F$12</f>
        <v>172.03135935</v>
      </c>
      <c r="G157" s="36">
        <f>SUMIFS(СВЦЭМ!$E$39:$E$782,СВЦЭМ!$A$39:$A$782,$A157,СВЦЭМ!$B$39:$B$782,G$155)+'СЕТ СН'!$F$12</f>
        <v>173.37627155000001</v>
      </c>
      <c r="H157" s="36">
        <f>SUMIFS(СВЦЭМ!$E$39:$E$782,СВЦЭМ!$A$39:$A$782,$A157,СВЦЭМ!$B$39:$B$782,H$155)+'СЕТ СН'!$F$12</f>
        <v>169.56245498000001</v>
      </c>
      <c r="I157" s="36">
        <f>SUMIFS(СВЦЭМ!$E$39:$E$782,СВЦЭМ!$A$39:$A$782,$A157,СВЦЭМ!$B$39:$B$782,I$155)+'СЕТ СН'!$F$12</f>
        <v>163.01107345</v>
      </c>
      <c r="J157" s="36">
        <f>SUMIFS(СВЦЭМ!$E$39:$E$782,СВЦЭМ!$A$39:$A$782,$A157,СВЦЭМ!$B$39:$B$782,J$155)+'СЕТ СН'!$F$12</f>
        <v>156.74809622999999</v>
      </c>
      <c r="K157" s="36">
        <f>SUMIFS(СВЦЭМ!$E$39:$E$782,СВЦЭМ!$A$39:$A$782,$A157,СВЦЭМ!$B$39:$B$782,K$155)+'СЕТ СН'!$F$12</f>
        <v>152.89446913</v>
      </c>
      <c r="L157" s="36">
        <f>SUMIFS(СВЦЭМ!$E$39:$E$782,СВЦЭМ!$A$39:$A$782,$A157,СВЦЭМ!$B$39:$B$782,L$155)+'СЕТ СН'!$F$12</f>
        <v>155.02871676999999</v>
      </c>
      <c r="M157" s="36">
        <f>SUMIFS(СВЦЭМ!$E$39:$E$782,СВЦЭМ!$A$39:$A$782,$A157,СВЦЭМ!$B$39:$B$782,M$155)+'СЕТ СН'!$F$12</f>
        <v>155.41400433999999</v>
      </c>
      <c r="N157" s="36">
        <f>SUMIFS(СВЦЭМ!$E$39:$E$782,СВЦЭМ!$A$39:$A$782,$A157,СВЦЭМ!$B$39:$B$782,N$155)+'СЕТ СН'!$F$12</f>
        <v>154.71137175999999</v>
      </c>
      <c r="O157" s="36">
        <f>SUMIFS(СВЦЭМ!$E$39:$E$782,СВЦЭМ!$A$39:$A$782,$A157,СВЦЭМ!$B$39:$B$782,O$155)+'СЕТ СН'!$F$12</f>
        <v>159.08592948</v>
      </c>
      <c r="P157" s="36">
        <f>SUMIFS(СВЦЭМ!$E$39:$E$782,СВЦЭМ!$A$39:$A$782,$A157,СВЦЭМ!$B$39:$B$782,P$155)+'СЕТ СН'!$F$12</f>
        <v>163.64604628999999</v>
      </c>
      <c r="Q157" s="36">
        <f>SUMIFS(СВЦЭМ!$E$39:$E$782,СВЦЭМ!$A$39:$A$782,$A157,СВЦЭМ!$B$39:$B$782,Q$155)+'СЕТ СН'!$F$12</f>
        <v>161.90064072000001</v>
      </c>
      <c r="R157" s="36">
        <f>SUMIFS(СВЦЭМ!$E$39:$E$782,СВЦЭМ!$A$39:$A$782,$A157,СВЦЭМ!$B$39:$B$782,R$155)+'СЕТ СН'!$F$12</f>
        <v>161.90704891999999</v>
      </c>
      <c r="S157" s="36">
        <f>SUMIFS(СВЦЭМ!$E$39:$E$782,СВЦЭМ!$A$39:$A$782,$A157,СВЦЭМ!$B$39:$B$782,S$155)+'СЕТ СН'!$F$12</f>
        <v>161.75657631999999</v>
      </c>
      <c r="T157" s="36">
        <f>SUMIFS(СВЦЭМ!$E$39:$E$782,СВЦЭМ!$A$39:$A$782,$A157,СВЦЭМ!$B$39:$B$782,T$155)+'СЕТ СН'!$F$12</f>
        <v>158.70401835999999</v>
      </c>
      <c r="U157" s="36">
        <f>SUMIFS(СВЦЭМ!$E$39:$E$782,СВЦЭМ!$A$39:$A$782,$A157,СВЦЭМ!$B$39:$B$782,U$155)+'СЕТ СН'!$F$12</f>
        <v>153.05577258</v>
      </c>
      <c r="V157" s="36">
        <f>SUMIFS(СВЦЭМ!$E$39:$E$782,СВЦЭМ!$A$39:$A$782,$A157,СВЦЭМ!$B$39:$B$782,V$155)+'СЕТ СН'!$F$12</f>
        <v>153.28328612999999</v>
      </c>
      <c r="W157" s="36">
        <f>SUMIFS(СВЦЭМ!$E$39:$E$782,СВЦЭМ!$A$39:$A$782,$A157,СВЦЭМ!$B$39:$B$782,W$155)+'СЕТ СН'!$F$12</f>
        <v>150.50901995000001</v>
      </c>
      <c r="X157" s="36">
        <f>SUMIFS(СВЦЭМ!$E$39:$E$782,СВЦЭМ!$A$39:$A$782,$A157,СВЦЭМ!$B$39:$B$782,X$155)+'СЕТ СН'!$F$12</f>
        <v>154.05383498</v>
      </c>
      <c r="Y157" s="36">
        <f>SUMIFS(СВЦЭМ!$E$39:$E$782,СВЦЭМ!$A$39:$A$782,$A157,СВЦЭМ!$B$39:$B$782,Y$155)+'СЕТ СН'!$F$12</f>
        <v>157.92269106000001</v>
      </c>
    </row>
    <row r="158" spans="1:27" ht="15.75" x14ac:dyDescent="0.2">
      <c r="A158" s="35">
        <f t="shared" ref="A158:A185" si="4">A157+1</f>
        <v>44654</v>
      </c>
      <c r="B158" s="36">
        <f>SUMIFS(СВЦЭМ!$E$39:$E$782,СВЦЭМ!$A$39:$A$782,$A158,СВЦЭМ!$B$39:$B$782,B$155)+'СЕТ СН'!$F$12</f>
        <v>157.70843746</v>
      </c>
      <c r="C158" s="36">
        <f>SUMIFS(СВЦЭМ!$E$39:$E$782,СВЦЭМ!$A$39:$A$782,$A158,СВЦЭМ!$B$39:$B$782,C$155)+'СЕТ СН'!$F$12</f>
        <v>155.09466248000001</v>
      </c>
      <c r="D158" s="36">
        <f>SUMIFS(СВЦЭМ!$E$39:$E$782,СВЦЭМ!$A$39:$A$782,$A158,СВЦЭМ!$B$39:$B$782,D$155)+'СЕТ СН'!$F$12</f>
        <v>158.94106869000001</v>
      </c>
      <c r="E158" s="36">
        <f>SUMIFS(СВЦЭМ!$E$39:$E$782,СВЦЭМ!$A$39:$A$782,$A158,СВЦЭМ!$B$39:$B$782,E$155)+'СЕТ СН'!$F$12</f>
        <v>162.68825333999999</v>
      </c>
      <c r="F158" s="36">
        <f>SUMIFS(СВЦЭМ!$E$39:$E$782,СВЦЭМ!$A$39:$A$782,$A158,СВЦЭМ!$B$39:$B$782,F$155)+'СЕТ СН'!$F$12</f>
        <v>160.38702228</v>
      </c>
      <c r="G158" s="36">
        <f>SUMIFS(СВЦЭМ!$E$39:$E$782,СВЦЭМ!$A$39:$A$782,$A158,СВЦЭМ!$B$39:$B$782,G$155)+'СЕТ СН'!$F$12</f>
        <v>158.9236823</v>
      </c>
      <c r="H158" s="36">
        <f>SUMIFS(СВЦЭМ!$E$39:$E$782,СВЦЭМ!$A$39:$A$782,$A158,СВЦЭМ!$B$39:$B$782,H$155)+'СЕТ СН'!$F$12</f>
        <v>156.55052266000001</v>
      </c>
      <c r="I158" s="36">
        <f>SUMIFS(СВЦЭМ!$E$39:$E$782,СВЦЭМ!$A$39:$A$782,$A158,СВЦЭМ!$B$39:$B$782,I$155)+'СЕТ СН'!$F$12</f>
        <v>151.07441710000001</v>
      </c>
      <c r="J158" s="36">
        <f>SUMIFS(СВЦЭМ!$E$39:$E$782,СВЦЭМ!$A$39:$A$782,$A158,СВЦЭМ!$B$39:$B$782,J$155)+'СЕТ СН'!$F$12</f>
        <v>144.46907802999999</v>
      </c>
      <c r="K158" s="36">
        <f>SUMIFS(СВЦЭМ!$E$39:$E$782,СВЦЭМ!$A$39:$A$782,$A158,СВЦЭМ!$B$39:$B$782,K$155)+'СЕТ СН'!$F$12</f>
        <v>140.84999536999999</v>
      </c>
      <c r="L158" s="36">
        <f>SUMIFS(СВЦЭМ!$E$39:$E$782,СВЦЭМ!$A$39:$A$782,$A158,СВЦЭМ!$B$39:$B$782,L$155)+'СЕТ СН'!$F$12</f>
        <v>144.58109031000001</v>
      </c>
      <c r="M158" s="36">
        <f>SUMIFS(СВЦЭМ!$E$39:$E$782,СВЦЭМ!$A$39:$A$782,$A158,СВЦЭМ!$B$39:$B$782,M$155)+'СЕТ СН'!$F$12</f>
        <v>146.38197450999999</v>
      </c>
      <c r="N158" s="36">
        <f>SUMIFS(СВЦЭМ!$E$39:$E$782,СВЦЭМ!$A$39:$A$782,$A158,СВЦЭМ!$B$39:$B$782,N$155)+'СЕТ СН'!$F$12</f>
        <v>148.08537561</v>
      </c>
      <c r="O158" s="36">
        <f>SUMIFS(СВЦЭМ!$E$39:$E$782,СВЦЭМ!$A$39:$A$782,$A158,СВЦЭМ!$B$39:$B$782,O$155)+'СЕТ СН'!$F$12</f>
        <v>151.9954152</v>
      </c>
      <c r="P158" s="36">
        <f>SUMIFS(СВЦЭМ!$E$39:$E$782,СВЦЭМ!$A$39:$A$782,$A158,СВЦЭМ!$B$39:$B$782,P$155)+'СЕТ СН'!$F$12</f>
        <v>153.7226981</v>
      </c>
      <c r="Q158" s="36">
        <f>SUMIFS(СВЦЭМ!$E$39:$E$782,СВЦЭМ!$A$39:$A$782,$A158,СВЦЭМ!$B$39:$B$782,Q$155)+'СЕТ СН'!$F$12</f>
        <v>154.44010206999999</v>
      </c>
      <c r="R158" s="36">
        <f>SUMIFS(СВЦЭМ!$E$39:$E$782,СВЦЭМ!$A$39:$A$782,$A158,СВЦЭМ!$B$39:$B$782,R$155)+'СЕТ СН'!$F$12</f>
        <v>152.72706901999999</v>
      </c>
      <c r="S158" s="36">
        <f>SUMIFS(СВЦЭМ!$E$39:$E$782,СВЦЭМ!$A$39:$A$782,$A158,СВЦЭМ!$B$39:$B$782,S$155)+'СЕТ СН'!$F$12</f>
        <v>150.85918974000001</v>
      </c>
      <c r="T158" s="36">
        <f>SUMIFS(СВЦЭМ!$E$39:$E$782,СВЦЭМ!$A$39:$A$782,$A158,СВЦЭМ!$B$39:$B$782,T$155)+'СЕТ СН'!$F$12</f>
        <v>145.66729287999999</v>
      </c>
      <c r="U158" s="36">
        <f>SUMIFS(СВЦЭМ!$E$39:$E$782,СВЦЭМ!$A$39:$A$782,$A158,СВЦЭМ!$B$39:$B$782,U$155)+'СЕТ СН'!$F$12</f>
        <v>140.39415674</v>
      </c>
      <c r="V158" s="36">
        <f>SUMIFS(СВЦЭМ!$E$39:$E$782,СВЦЭМ!$A$39:$A$782,$A158,СВЦЭМ!$B$39:$B$782,V$155)+'СЕТ СН'!$F$12</f>
        <v>142.54374994</v>
      </c>
      <c r="W158" s="36">
        <f>SUMIFS(СВЦЭМ!$E$39:$E$782,СВЦЭМ!$A$39:$A$782,$A158,СВЦЭМ!$B$39:$B$782,W$155)+'СЕТ СН'!$F$12</f>
        <v>144.25542138</v>
      </c>
      <c r="X158" s="36">
        <f>SUMIFS(СВЦЭМ!$E$39:$E$782,СВЦЭМ!$A$39:$A$782,$A158,СВЦЭМ!$B$39:$B$782,X$155)+'СЕТ СН'!$F$12</f>
        <v>147.05018466000001</v>
      </c>
      <c r="Y158" s="36">
        <f>SUMIFS(СВЦЭМ!$E$39:$E$782,СВЦЭМ!$A$39:$A$782,$A158,СВЦЭМ!$B$39:$B$782,Y$155)+'СЕТ СН'!$F$12</f>
        <v>150.82498914000001</v>
      </c>
    </row>
    <row r="159" spans="1:27" ht="15.75" x14ac:dyDescent="0.2">
      <c r="A159" s="35">
        <f t="shared" si="4"/>
        <v>44655</v>
      </c>
      <c r="B159" s="36">
        <f>SUMIFS(СВЦЭМ!$E$39:$E$782,СВЦЭМ!$A$39:$A$782,$A159,СВЦЭМ!$B$39:$B$782,B$155)+'СЕТ СН'!$F$12</f>
        <v>150.9824265</v>
      </c>
      <c r="C159" s="36">
        <f>SUMIFS(СВЦЭМ!$E$39:$E$782,СВЦЭМ!$A$39:$A$782,$A159,СВЦЭМ!$B$39:$B$782,C$155)+'СЕТ СН'!$F$12</f>
        <v>151.30566784000001</v>
      </c>
      <c r="D159" s="36">
        <f>SUMIFS(СВЦЭМ!$E$39:$E$782,СВЦЭМ!$A$39:$A$782,$A159,СВЦЭМ!$B$39:$B$782,D$155)+'СЕТ СН'!$F$12</f>
        <v>156.88218315</v>
      </c>
      <c r="E159" s="36">
        <f>SUMIFS(СВЦЭМ!$E$39:$E$782,СВЦЭМ!$A$39:$A$782,$A159,СВЦЭМ!$B$39:$B$782,E$155)+'СЕТ СН'!$F$12</f>
        <v>158.34674247999999</v>
      </c>
      <c r="F159" s="36">
        <f>SUMIFS(СВЦЭМ!$E$39:$E$782,СВЦЭМ!$A$39:$A$782,$A159,СВЦЭМ!$B$39:$B$782,F$155)+'СЕТ СН'!$F$12</f>
        <v>158.09210702999999</v>
      </c>
      <c r="G159" s="36">
        <f>SUMIFS(СВЦЭМ!$E$39:$E$782,СВЦЭМ!$A$39:$A$782,$A159,СВЦЭМ!$B$39:$B$782,G$155)+'СЕТ СН'!$F$12</f>
        <v>156.73499484000001</v>
      </c>
      <c r="H159" s="36">
        <f>SUMIFS(СВЦЭМ!$E$39:$E$782,СВЦЭМ!$A$39:$A$782,$A159,СВЦЭМ!$B$39:$B$782,H$155)+'СЕТ СН'!$F$12</f>
        <v>149.93351067</v>
      </c>
      <c r="I159" s="36">
        <f>SUMIFS(СВЦЭМ!$E$39:$E$782,СВЦЭМ!$A$39:$A$782,$A159,СВЦЭМ!$B$39:$B$782,I$155)+'СЕТ СН'!$F$12</f>
        <v>146.15884088999999</v>
      </c>
      <c r="J159" s="36">
        <f>SUMIFS(СВЦЭМ!$E$39:$E$782,СВЦЭМ!$A$39:$A$782,$A159,СВЦЭМ!$B$39:$B$782,J$155)+'СЕТ СН'!$F$12</f>
        <v>142.77559690000001</v>
      </c>
      <c r="K159" s="36">
        <f>SUMIFS(СВЦЭМ!$E$39:$E$782,СВЦЭМ!$A$39:$A$782,$A159,СВЦЭМ!$B$39:$B$782,K$155)+'СЕТ СН'!$F$12</f>
        <v>144.51363597</v>
      </c>
      <c r="L159" s="36">
        <f>SUMIFS(СВЦЭМ!$E$39:$E$782,СВЦЭМ!$A$39:$A$782,$A159,СВЦЭМ!$B$39:$B$782,L$155)+'СЕТ СН'!$F$12</f>
        <v>148.17527645000001</v>
      </c>
      <c r="M159" s="36">
        <f>SUMIFS(СВЦЭМ!$E$39:$E$782,СВЦЭМ!$A$39:$A$782,$A159,СВЦЭМ!$B$39:$B$782,M$155)+'СЕТ СН'!$F$12</f>
        <v>145.25057692999999</v>
      </c>
      <c r="N159" s="36">
        <f>SUMIFS(СВЦЭМ!$E$39:$E$782,СВЦЭМ!$A$39:$A$782,$A159,СВЦЭМ!$B$39:$B$782,N$155)+'СЕТ СН'!$F$12</f>
        <v>143.80763052</v>
      </c>
      <c r="O159" s="36">
        <f>SUMIFS(СВЦЭМ!$E$39:$E$782,СВЦЭМ!$A$39:$A$782,$A159,СВЦЭМ!$B$39:$B$782,O$155)+'СЕТ СН'!$F$12</f>
        <v>146.97053554999999</v>
      </c>
      <c r="P159" s="36">
        <f>SUMIFS(СВЦЭМ!$E$39:$E$782,СВЦЭМ!$A$39:$A$782,$A159,СВЦЭМ!$B$39:$B$782,P$155)+'СЕТ СН'!$F$12</f>
        <v>149.67157472</v>
      </c>
      <c r="Q159" s="36">
        <f>SUMIFS(СВЦЭМ!$E$39:$E$782,СВЦЭМ!$A$39:$A$782,$A159,СВЦЭМ!$B$39:$B$782,Q$155)+'СЕТ СН'!$F$12</f>
        <v>153.23876423999999</v>
      </c>
      <c r="R159" s="36">
        <f>SUMIFS(СВЦЭМ!$E$39:$E$782,СВЦЭМ!$A$39:$A$782,$A159,СВЦЭМ!$B$39:$B$782,R$155)+'СЕТ СН'!$F$12</f>
        <v>151.11739471000001</v>
      </c>
      <c r="S159" s="36">
        <f>SUMIFS(СВЦЭМ!$E$39:$E$782,СВЦЭМ!$A$39:$A$782,$A159,СВЦЭМ!$B$39:$B$782,S$155)+'СЕТ СН'!$F$12</f>
        <v>147.6285397</v>
      </c>
      <c r="T159" s="36">
        <f>SUMIFS(СВЦЭМ!$E$39:$E$782,СВЦЭМ!$A$39:$A$782,$A159,СВЦЭМ!$B$39:$B$782,T$155)+'СЕТ СН'!$F$12</f>
        <v>142.08997041000001</v>
      </c>
      <c r="U159" s="36">
        <f>SUMIFS(СВЦЭМ!$E$39:$E$782,СВЦЭМ!$A$39:$A$782,$A159,СВЦЭМ!$B$39:$B$782,U$155)+'СЕТ СН'!$F$12</f>
        <v>140.71714388000001</v>
      </c>
      <c r="V159" s="36">
        <f>SUMIFS(СВЦЭМ!$E$39:$E$782,СВЦЭМ!$A$39:$A$782,$A159,СВЦЭМ!$B$39:$B$782,V$155)+'СЕТ СН'!$F$12</f>
        <v>141.99778179</v>
      </c>
      <c r="W159" s="36">
        <f>SUMIFS(СВЦЭМ!$E$39:$E$782,СВЦЭМ!$A$39:$A$782,$A159,СВЦЭМ!$B$39:$B$782,W$155)+'СЕТ СН'!$F$12</f>
        <v>141.02092894</v>
      </c>
      <c r="X159" s="36">
        <f>SUMIFS(СВЦЭМ!$E$39:$E$782,СВЦЭМ!$A$39:$A$782,$A159,СВЦЭМ!$B$39:$B$782,X$155)+'СЕТ СН'!$F$12</f>
        <v>144.15672011000001</v>
      </c>
      <c r="Y159" s="36">
        <f>SUMIFS(СВЦЭМ!$E$39:$E$782,СВЦЭМ!$A$39:$A$782,$A159,СВЦЭМ!$B$39:$B$782,Y$155)+'СЕТ СН'!$F$12</f>
        <v>146.45232512999999</v>
      </c>
    </row>
    <row r="160" spans="1:27" ht="15.75" x14ac:dyDescent="0.2">
      <c r="A160" s="35">
        <f t="shared" si="4"/>
        <v>44656</v>
      </c>
      <c r="B160" s="36">
        <f>SUMIFS(СВЦЭМ!$E$39:$E$782,СВЦЭМ!$A$39:$A$782,$A160,СВЦЭМ!$B$39:$B$782,B$155)+'СЕТ СН'!$F$12</f>
        <v>169.32252847999999</v>
      </c>
      <c r="C160" s="36">
        <f>SUMIFS(СВЦЭМ!$E$39:$E$782,СВЦЭМ!$A$39:$A$782,$A160,СВЦЭМ!$B$39:$B$782,C$155)+'СЕТ СН'!$F$12</f>
        <v>169.22784566999999</v>
      </c>
      <c r="D160" s="36">
        <f>SUMIFS(СВЦЭМ!$E$39:$E$782,СВЦЭМ!$A$39:$A$782,$A160,СВЦЭМ!$B$39:$B$782,D$155)+'СЕТ СН'!$F$12</f>
        <v>166.04152049000001</v>
      </c>
      <c r="E160" s="36">
        <f>SUMIFS(СВЦЭМ!$E$39:$E$782,СВЦЭМ!$A$39:$A$782,$A160,СВЦЭМ!$B$39:$B$782,E$155)+'СЕТ СН'!$F$12</f>
        <v>164.0779895</v>
      </c>
      <c r="F160" s="36">
        <f>SUMIFS(СВЦЭМ!$E$39:$E$782,СВЦЭМ!$A$39:$A$782,$A160,СВЦЭМ!$B$39:$B$782,F$155)+'СЕТ СН'!$F$12</f>
        <v>159.10758236000001</v>
      </c>
      <c r="G160" s="36">
        <f>SUMIFS(СВЦЭМ!$E$39:$E$782,СВЦЭМ!$A$39:$A$782,$A160,СВЦЭМ!$B$39:$B$782,G$155)+'СЕТ СН'!$F$12</f>
        <v>160.77634739000001</v>
      </c>
      <c r="H160" s="36">
        <f>SUMIFS(СВЦЭМ!$E$39:$E$782,СВЦЭМ!$A$39:$A$782,$A160,СВЦЭМ!$B$39:$B$782,H$155)+'СЕТ СН'!$F$12</f>
        <v>155.9503512</v>
      </c>
      <c r="I160" s="36">
        <f>SUMIFS(СВЦЭМ!$E$39:$E$782,СВЦЭМ!$A$39:$A$782,$A160,СВЦЭМ!$B$39:$B$782,I$155)+'СЕТ СН'!$F$12</f>
        <v>137.20371560999999</v>
      </c>
      <c r="J160" s="36">
        <f>SUMIFS(СВЦЭМ!$E$39:$E$782,СВЦЭМ!$A$39:$A$782,$A160,СВЦЭМ!$B$39:$B$782,J$155)+'СЕТ СН'!$F$12</f>
        <v>126.1273599</v>
      </c>
      <c r="K160" s="36">
        <f>SUMIFS(СВЦЭМ!$E$39:$E$782,СВЦЭМ!$A$39:$A$782,$A160,СВЦЭМ!$B$39:$B$782,K$155)+'СЕТ СН'!$F$12</f>
        <v>127.23262269999999</v>
      </c>
      <c r="L160" s="36">
        <f>SUMIFS(СВЦЭМ!$E$39:$E$782,СВЦЭМ!$A$39:$A$782,$A160,СВЦЭМ!$B$39:$B$782,L$155)+'СЕТ СН'!$F$12</f>
        <v>131.09731292000001</v>
      </c>
      <c r="M160" s="36">
        <f>SUMIFS(СВЦЭМ!$E$39:$E$782,СВЦЭМ!$A$39:$A$782,$A160,СВЦЭМ!$B$39:$B$782,M$155)+'СЕТ СН'!$F$12</f>
        <v>141.93994283000001</v>
      </c>
      <c r="N160" s="36">
        <f>SUMIFS(СВЦЭМ!$E$39:$E$782,СВЦЭМ!$A$39:$A$782,$A160,СВЦЭМ!$B$39:$B$782,N$155)+'СЕТ СН'!$F$12</f>
        <v>153.70438131</v>
      </c>
      <c r="O160" s="36">
        <f>SUMIFS(СВЦЭМ!$E$39:$E$782,СВЦЭМ!$A$39:$A$782,$A160,СВЦЭМ!$B$39:$B$782,O$155)+'СЕТ СН'!$F$12</f>
        <v>163.20021998000001</v>
      </c>
      <c r="P160" s="36">
        <f>SUMIFS(СВЦЭМ!$E$39:$E$782,СВЦЭМ!$A$39:$A$782,$A160,СВЦЭМ!$B$39:$B$782,P$155)+'СЕТ СН'!$F$12</f>
        <v>164.00764181</v>
      </c>
      <c r="Q160" s="36">
        <f>SUMIFS(СВЦЭМ!$E$39:$E$782,СВЦЭМ!$A$39:$A$782,$A160,СВЦЭМ!$B$39:$B$782,Q$155)+'СЕТ СН'!$F$12</f>
        <v>159.46124362</v>
      </c>
      <c r="R160" s="36">
        <f>SUMIFS(СВЦЭМ!$E$39:$E$782,СВЦЭМ!$A$39:$A$782,$A160,СВЦЭМ!$B$39:$B$782,R$155)+'СЕТ СН'!$F$12</f>
        <v>142.98790668999999</v>
      </c>
      <c r="S160" s="36">
        <f>SUMIFS(СВЦЭМ!$E$39:$E$782,СВЦЭМ!$A$39:$A$782,$A160,СВЦЭМ!$B$39:$B$782,S$155)+'СЕТ СН'!$F$12</f>
        <v>131.62450068999999</v>
      </c>
      <c r="T160" s="36">
        <f>SUMIFS(СВЦЭМ!$E$39:$E$782,СВЦЭМ!$A$39:$A$782,$A160,СВЦЭМ!$B$39:$B$782,T$155)+'СЕТ СН'!$F$12</f>
        <v>119.91564432</v>
      </c>
      <c r="U160" s="36">
        <f>SUMIFS(СВЦЭМ!$E$39:$E$782,СВЦЭМ!$A$39:$A$782,$A160,СВЦЭМ!$B$39:$B$782,U$155)+'СЕТ СН'!$F$12</f>
        <v>117.27120578</v>
      </c>
      <c r="V160" s="36">
        <f>SUMIFS(СВЦЭМ!$E$39:$E$782,СВЦЭМ!$A$39:$A$782,$A160,СВЦЭМ!$B$39:$B$782,V$155)+'СЕТ СН'!$F$12</f>
        <v>116.30545878</v>
      </c>
      <c r="W160" s="36">
        <f>SUMIFS(СВЦЭМ!$E$39:$E$782,СВЦЭМ!$A$39:$A$782,$A160,СВЦЭМ!$B$39:$B$782,W$155)+'СЕТ СН'!$F$12</f>
        <v>115.39831452</v>
      </c>
      <c r="X160" s="36">
        <f>SUMIFS(СВЦЭМ!$E$39:$E$782,СВЦЭМ!$A$39:$A$782,$A160,СВЦЭМ!$B$39:$B$782,X$155)+'СЕТ СН'!$F$12</f>
        <v>118.44109414</v>
      </c>
      <c r="Y160" s="36">
        <f>SUMIFS(СВЦЭМ!$E$39:$E$782,СВЦЭМ!$A$39:$A$782,$A160,СВЦЭМ!$B$39:$B$782,Y$155)+'СЕТ СН'!$F$12</f>
        <v>122.6716577</v>
      </c>
    </row>
    <row r="161" spans="1:25" ht="15.75" x14ac:dyDescent="0.2">
      <c r="A161" s="35">
        <f t="shared" si="4"/>
        <v>44657</v>
      </c>
      <c r="B161" s="36">
        <f>SUMIFS(СВЦЭМ!$E$39:$E$782,СВЦЭМ!$A$39:$A$782,$A161,СВЦЭМ!$B$39:$B$782,B$155)+'СЕТ СН'!$F$12</f>
        <v>165.82567039</v>
      </c>
      <c r="C161" s="36">
        <f>SUMIFS(СВЦЭМ!$E$39:$E$782,СВЦЭМ!$A$39:$A$782,$A161,СВЦЭМ!$B$39:$B$782,C$155)+'СЕТ СН'!$F$12</f>
        <v>164.41177478</v>
      </c>
      <c r="D161" s="36">
        <f>SUMIFS(СВЦЭМ!$E$39:$E$782,СВЦЭМ!$A$39:$A$782,$A161,СВЦЭМ!$B$39:$B$782,D$155)+'СЕТ СН'!$F$12</f>
        <v>165.96695965999999</v>
      </c>
      <c r="E161" s="36">
        <f>SUMIFS(СВЦЭМ!$E$39:$E$782,СВЦЭМ!$A$39:$A$782,$A161,СВЦЭМ!$B$39:$B$782,E$155)+'СЕТ СН'!$F$12</f>
        <v>165.53437342000001</v>
      </c>
      <c r="F161" s="36">
        <f>SUMIFS(СВЦЭМ!$E$39:$E$782,СВЦЭМ!$A$39:$A$782,$A161,СВЦЭМ!$B$39:$B$782,F$155)+'СЕТ СН'!$F$12</f>
        <v>163.73007895000001</v>
      </c>
      <c r="G161" s="36">
        <f>SUMIFS(СВЦЭМ!$E$39:$E$782,СВЦЭМ!$A$39:$A$782,$A161,СВЦЭМ!$B$39:$B$782,G$155)+'СЕТ СН'!$F$12</f>
        <v>161.73409229999999</v>
      </c>
      <c r="H161" s="36">
        <f>SUMIFS(СВЦЭМ!$E$39:$E$782,СВЦЭМ!$A$39:$A$782,$A161,СВЦЭМ!$B$39:$B$782,H$155)+'СЕТ СН'!$F$12</f>
        <v>153.70420528</v>
      </c>
      <c r="I161" s="36">
        <f>SUMIFS(СВЦЭМ!$E$39:$E$782,СВЦЭМ!$A$39:$A$782,$A161,СВЦЭМ!$B$39:$B$782,I$155)+'СЕТ СН'!$F$12</f>
        <v>148.80197702000001</v>
      </c>
      <c r="J161" s="36">
        <f>SUMIFS(СВЦЭМ!$E$39:$E$782,СВЦЭМ!$A$39:$A$782,$A161,СВЦЭМ!$B$39:$B$782,J$155)+'СЕТ СН'!$F$12</f>
        <v>152.51565536000001</v>
      </c>
      <c r="K161" s="36">
        <f>SUMIFS(СВЦЭМ!$E$39:$E$782,СВЦЭМ!$A$39:$A$782,$A161,СВЦЭМ!$B$39:$B$782,K$155)+'СЕТ СН'!$F$12</f>
        <v>154.03244502000001</v>
      </c>
      <c r="L161" s="36">
        <f>SUMIFS(СВЦЭМ!$E$39:$E$782,СВЦЭМ!$A$39:$A$782,$A161,СВЦЭМ!$B$39:$B$782,L$155)+'СЕТ СН'!$F$12</f>
        <v>157.46952947</v>
      </c>
      <c r="M161" s="36">
        <f>SUMIFS(СВЦЭМ!$E$39:$E$782,СВЦЭМ!$A$39:$A$782,$A161,СВЦЭМ!$B$39:$B$782,M$155)+'СЕТ СН'!$F$12</f>
        <v>156.10867450000001</v>
      </c>
      <c r="N161" s="36">
        <f>SUMIFS(СВЦЭМ!$E$39:$E$782,СВЦЭМ!$A$39:$A$782,$A161,СВЦЭМ!$B$39:$B$782,N$155)+'СЕТ СН'!$F$12</f>
        <v>153.00964375999999</v>
      </c>
      <c r="O161" s="36">
        <f>SUMIFS(СВЦЭМ!$E$39:$E$782,СВЦЭМ!$A$39:$A$782,$A161,СВЦЭМ!$B$39:$B$782,O$155)+'СЕТ СН'!$F$12</f>
        <v>162.84579163999999</v>
      </c>
      <c r="P161" s="36">
        <f>SUMIFS(СВЦЭМ!$E$39:$E$782,СВЦЭМ!$A$39:$A$782,$A161,СВЦЭМ!$B$39:$B$782,P$155)+'СЕТ СН'!$F$12</f>
        <v>163.24232373000001</v>
      </c>
      <c r="Q161" s="36">
        <f>SUMIFS(СВЦЭМ!$E$39:$E$782,СВЦЭМ!$A$39:$A$782,$A161,СВЦЭМ!$B$39:$B$782,Q$155)+'СЕТ СН'!$F$12</f>
        <v>161.08311712</v>
      </c>
      <c r="R161" s="36">
        <f>SUMIFS(СВЦЭМ!$E$39:$E$782,СВЦЭМ!$A$39:$A$782,$A161,СВЦЭМ!$B$39:$B$782,R$155)+'СЕТ СН'!$F$12</f>
        <v>156.80222185</v>
      </c>
      <c r="S161" s="36">
        <f>SUMIFS(СВЦЭМ!$E$39:$E$782,СВЦЭМ!$A$39:$A$782,$A161,СВЦЭМ!$B$39:$B$782,S$155)+'СЕТ СН'!$F$12</f>
        <v>156.17861113999999</v>
      </c>
      <c r="T161" s="36">
        <f>SUMIFS(СВЦЭМ!$E$39:$E$782,СВЦЭМ!$A$39:$A$782,$A161,СВЦЭМ!$B$39:$B$782,T$155)+'СЕТ СН'!$F$12</f>
        <v>160.40656529</v>
      </c>
      <c r="U161" s="36">
        <f>SUMIFS(СВЦЭМ!$E$39:$E$782,СВЦЭМ!$A$39:$A$782,$A161,СВЦЭМ!$B$39:$B$782,U$155)+'СЕТ СН'!$F$12</f>
        <v>152.58906703</v>
      </c>
      <c r="V161" s="36">
        <f>SUMIFS(СВЦЭМ!$E$39:$E$782,СВЦЭМ!$A$39:$A$782,$A161,СВЦЭМ!$B$39:$B$782,V$155)+'СЕТ СН'!$F$12</f>
        <v>148.60738038</v>
      </c>
      <c r="W161" s="36">
        <f>SUMIFS(СВЦЭМ!$E$39:$E$782,СВЦЭМ!$A$39:$A$782,$A161,СВЦЭМ!$B$39:$B$782,W$155)+'СЕТ СН'!$F$12</f>
        <v>145.81959323999999</v>
      </c>
      <c r="X161" s="36">
        <f>SUMIFS(СВЦЭМ!$E$39:$E$782,СВЦЭМ!$A$39:$A$782,$A161,СВЦЭМ!$B$39:$B$782,X$155)+'СЕТ СН'!$F$12</f>
        <v>150.66735123000001</v>
      </c>
      <c r="Y161" s="36">
        <f>SUMIFS(СВЦЭМ!$E$39:$E$782,СВЦЭМ!$A$39:$A$782,$A161,СВЦЭМ!$B$39:$B$782,Y$155)+'СЕТ СН'!$F$12</f>
        <v>159.01791831</v>
      </c>
    </row>
    <row r="162" spans="1:25" ht="15.75" x14ac:dyDescent="0.2">
      <c r="A162" s="35">
        <f t="shared" si="4"/>
        <v>44658</v>
      </c>
      <c r="B162" s="36">
        <f>SUMIFS(СВЦЭМ!$E$39:$E$782,СВЦЭМ!$A$39:$A$782,$A162,СВЦЭМ!$B$39:$B$782,B$155)+'СЕТ СН'!$F$12</f>
        <v>162.73639779000001</v>
      </c>
      <c r="C162" s="36">
        <f>SUMIFS(СВЦЭМ!$E$39:$E$782,СВЦЭМ!$A$39:$A$782,$A162,СВЦЭМ!$B$39:$B$782,C$155)+'СЕТ СН'!$F$12</f>
        <v>162.55623005000001</v>
      </c>
      <c r="D162" s="36">
        <f>SUMIFS(СВЦЭМ!$E$39:$E$782,СВЦЭМ!$A$39:$A$782,$A162,СВЦЭМ!$B$39:$B$782,D$155)+'СЕТ СН'!$F$12</f>
        <v>154.46167410999999</v>
      </c>
      <c r="E162" s="36">
        <f>SUMIFS(СВЦЭМ!$E$39:$E$782,СВЦЭМ!$A$39:$A$782,$A162,СВЦЭМ!$B$39:$B$782,E$155)+'СЕТ СН'!$F$12</f>
        <v>150.02965576</v>
      </c>
      <c r="F162" s="36">
        <f>SUMIFS(СВЦЭМ!$E$39:$E$782,СВЦЭМ!$A$39:$A$782,$A162,СВЦЭМ!$B$39:$B$782,F$155)+'СЕТ СН'!$F$12</f>
        <v>151.20049216000001</v>
      </c>
      <c r="G162" s="36">
        <f>SUMIFS(СВЦЭМ!$E$39:$E$782,СВЦЭМ!$A$39:$A$782,$A162,СВЦЭМ!$B$39:$B$782,G$155)+'СЕТ СН'!$F$12</f>
        <v>153.02717256</v>
      </c>
      <c r="H162" s="36">
        <f>SUMIFS(СВЦЭМ!$E$39:$E$782,СВЦЭМ!$A$39:$A$782,$A162,СВЦЭМ!$B$39:$B$782,H$155)+'СЕТ СН'!$F$12</f>
        <v>151.41681829000001</v>
      </c>
      <c r="I162" s="36">
        <f>SUMIFS(СВЦЭМ!$E$39:$E$782,СВЦЭМ!$A$39:$A$782,$A162,СВЦЭМ!$B$39:$B$782,I$155)+'СЕТ СН'!$F$12</f>
        <v>149.5512319</v>
      </c>
      <c r="J162" s="36">
        <f>SUMIFS(СВЦЭМ!$E$39:$E$782,СВЦЭМ!$A$39:$A$782,$A162,СВЦЭМ!$B$39:$B$782,J$155)+'СЕТ СН'!$F$12</f>
        <v>150.24389495</v>
      </c>
      <c r="K162" s="36">
        <f>SUMIFS(СВЦЭМ!$E$39:$E$782,СВЦЭМ!$A$39:$A$782,$A162,СВЦЭМ!$B$39:$B$782,K$155)+'СЕТ СН'!$F$12</f>
        <v>151.53153889999999</v>
      </c>
      <c r="L162" s="36">
        <f>SUMIFS(СВЦЭМ!$E$39:$E$782,СВЦЭМ!$A$39:$A$782,$A162,СВЦЭМ!$B$39:$B$782,L$155)+'СЕТ СН'!$F$12</f>
        <v>147.38804679</v>
      </c>
      <c r="M162" s="36">
        <f>SUMIFS(СВЦЭМ!$E$39:$E$782,СВЦЭМ!$A$39:$A$782,$A162,СВЦЭМ!$B$39:$B$782,M$155)+'СЕТ СН'!$F$12</f>
        <v>149.47722271999999</v>
      </c>
      <c r="N162" s="36">
        <f>SUMIFS(СВЦЭМ!$E$39:$E$782,СВЦЭМ!$A$39:$A$782,$A162,СВЦЭМ!$B$39:$B$782,N$155)+'СЕТ СН'!$F$12</f>
        <v>143.37347814</v>
      </c>
      <c r="O162" s="36">
        <f>SUMIFS(СВЦЭМ!$E$39:$E$782,СВЦЭМ!$A$39:$A$782,$A162,СВЦЭМ!$B$39:$B$782,O$155)+'СЕТ СН'!$F$12</f>
        <v>139.96409216000001</v>
      </c>
      <c r="P162" s="36">
        <f>SUMIFS(СВЦЭМ!$E$39:$E$782,СВЦЭМ!$A$39:$A$782,$A162,СВЦЭМ!$B$39:$B$782,P$155)+'СЕТ СН'!$F$12</f>
        <v>136.68212718999999</v>
      </c>
      <c r="Q162" s="36">
        <f>SUMIFS(СВЦЭМ!$E$39:$E$782,СВЦЭМ!$A$39:$A$782,$A162,СВЦЭМ!$B$39:$B$782,Q$155)+'СЕТ СН'!$F$12</f>
        <v>138.36122291999999</v>
      </c>
      <c r="R162" s="36">
        <f>SUMIFS(СВЦЭМ!$E$39:$E$782,СВЦЭМ!$A$39:$A$782,$A162,СВЦЭМ!$B$39:$B$782,R$155)+'СЕТ СН'!$F$12</f>
        <v>146.23014176999999</v>
      </c>
      <c r="S162" s="36">
        <f>SUMIFS(СВЦЭМ!$E$39:$E$782,СВЦЭМ!$A$39:$A$782,$A162,СВЦЭМ!$B$39:$B$782,S$155)+'СЕТ СН'!$F$12</f>
        <v>145.51339195</v>
      </c>
      <c r="T162" s="36">
        <f>SUMIFS(СВЦЭМ!$E$39:$E$782,СВЦЭМ!$A$39:$A$782,$A162,СВЦЭМ!$B$39:$B$782,T$155)+'СЕТ СН'!$F$12</f>
        <v>143.59525767</v>
      </c>
      <c r="U162" s="36">
        <f>SUMIFS(СВЦЭМ!$E$39:$E$782,СВЦЭМ!$A$39:$A$782,$A162,СВЦЭМ!$B$39:$B$782,U$155)+'СЕТ СН'!$F$12</f>
        <v>143.26182746000001</v>
      </c>
      <c r="V162" s="36">
        <f>SUMIFS(СВЦЭМ!$E$39:$E$782,СВЦЭМ!$A$39:$A$782,$A162,СВЦЭМ!$B$39:$B$782,V$155)+'СЕТ СН'!$F$12</f>
        <v>142.27429967</v>
      </c>
      <c r="W162" s="36">
        <f>SUMIFS(СВЦЭМ!$E$39:$E$782,СВЦЭМ!$A$39:$A$782,$A162,СВЦЭМ!$B$39:$B$782,W$155)+'СЕТ СН'!$F$12</f>
        <v>141.40192898000001</v>
      </c>
      <c r="X162" s="36">
        <f>SUMIFS(СВЦЭМ!$E$39:$E$782,СВЦЭМ!$A$39:$A$782,$A162,СВЦЭМ!$B$39:$B$782,X$155)+'СЕТ СН'!$F$12</f>
        <v>151.01461461</v>
      </c>
      <c r="Y162" s="36">
        <f>SUMIFS(СВЦЭМ!$E$39:$E$782,СВЦЭМ!$A$39:$A$782,$A162,СВЦЭМ!$B$39:$B$782,Y$155)+'СЕТ СН'!$F$12</f>
        <v>155.0196425</v>
      </c>
    </row>
    <row r="163" spans="1:25" ht="15.75" x14ac:dyDescent="0.2">
      <c r="A163" s="35">
        <f t="shared" si="4"/>
        <v>44659</v>
      </c>
      <c r="B163" s="36">
        <f>SUMIFS(СВЦЭМ!$E$39:$E$782,СВЦЭМ!$A$39:$A$782,$A163,СВЦЭМ!$B$39:$B$782,B$155)+'СЕТ СН'!$F$12</f>
        <v>140.496645</v>
      </c>
      <c r="C163" s="36">
        <f>SUMIFS(СВЦЭМ!$E$39:$E$782,СВЦЭМ!$A$39:$A$782,$A163,СВЦЭМ!$B$39:$B$782,C$155)+'СЕТ СН'!$F$12</f>
        <v>139.64273686000001</v>
      </c>
      <c r="D163" s="36">
        <f>SUMIFS(СВЦЭМ!$E$39:$E$782,СВЦЭМ!$A$39:$A$782,$A163,СВЦЭМ!$B$39:$B$782,D$155)+'СЕТ СН'!$F$12</f>
        <v>142.34673637</v>
      </c>
      <c r="E163" s="36">
        <f>SUMIFS(СВЦЭМ!$E$39:$E$782,СВЦЭМ!$A$39:$A$782,$A163,СВЦЭМ!$B$39:$B$782,E$155)+'СЕТ СН'!$F$12</f>
        <v>147.55473036000001</v>
      </c>
      <c r="F163" s="36">
        <f>SUMIFS(СВЦЭМ!$E$39:$E$782,СВЦЭМ!$A$39:$A$782,$A163,СВЦЭМ!$B$39:$B$782,F$155)+'СЕТ СН'!$F$12</f>
        <v>147.13252617000001</v>
      </c>
      <c r="G163" s="36">
        <f>SUMIFS(СВЦЭМ!$E$39:$E$782,СВЦЭМ!$A$39:$A$782,$A163,СВЦЭМ!$B$39:$B$782,G$155)+'СЕТ СН'!$F$12</f>
        <v>144.8756616</v>
      </c>
      <c r="H163" s="36">
        <f>SUMIFS(СВЦЭМ!$E$39:$E$782,СВЦЭМ!$A$39:$A$782,$A163,СВЦЭМ!$B$39:$B$782,H$155)+'СЕТ СН'!$F$12</f>
        <v>137.66826603000001</v>
      </c>
      <c r="I163" s="36">
        <f>SUMIFS(СВЦЭМ!$E$39:$E$782,СВЦЭМ!$A$39:$A$782,$A163,СВЦЭМ!$B$39:$B$782,I$155)+'СЕТ СН'!$F$12</f>
        <v>133.44176605999999</v>
      </c>
      <c r="J163" s="36">
        <f>SUMIFS(СВЦЭМ!$E$39:$E$782,СВЦЭМ!$A$39:$A$782,$A163,СВЦЭМ!$B$39:$B$782,J$155)+'СЕТ СН'!$F$12</f>
        <v>134.40031167999999</v>
      </c>
      <c r="K163" s="36">
        <f>SUMIFS(СВЦЭМ!$E$39:$E$782,СВЦЭМ!$A$39:$A$782,$A163,СВЦЭМ!$B$39:$B$782,K$155)+'СЕТ СН'!$F$12</f>
        <v>134.52815437999999</v>
      </c>
      <c r="L163" s="36">
        <f>SUMIFS(СВЦЭМ!$E$39:$E$782,СВЦЭМ!$A$39:$A$782,$A163,СВЦЭМ!$B$39:$B$782,L$155)+'СЕТ СН'!$F$12</f>
        <v>134.81880307</v>
      </c>
      <c r="M163" s="36">
        <f>SUMIFS(СВЦЭМ!$E$39:$E$782,СВЦЭМ!$A$39:$A$782,$A163,СВЦЭМ!$B$39:$B$782,M$155)+'СЕТ СН'!$F$12</f>
        <v>133.77931742999999</v>
      </c>
      <c r="N163" s="36">
        <f>SUMIFS(СВЦЭМ!$E$39:$E$782,СВЦЭМ!$A$39:$A$782,$A163,СВЦЭМ!$B$39:$B$782,N$155)+'СЕТ СН'!$F$12</f>
        <v>134.27712004</v>
      </c>
      <c r="O163" s="36">
        <f>SUMIFS(СВЦЭМ!$E$39:$E$782,СВЦЭМ!$A$39:$A$782,$A163,СВЦЭМ!$B$39:$B$782,O$155)+'СЕТ СН'!$F$12</f>
        <v>140.41877432000001</v>
      </c>
      <c r="P163" s="36">
        <f>SUMIFS(СВЦЭМ!$E$39:$E$782,СВЦЭМ!$A$39:$A$782,$A163,СВЦЭМ!$B$39:$B$782,P$155)+'СЕТ СН'!$F$12</f>
        <v>143.16759389000001</v>
      </c>
      <c r="Q163" s="36">
        <f>SUMIFS(СВЦЭМ!$E$39:$E$782,СВЦЭМ!$A$39:$A$782,$A163,СВЦЭМ!$B$39:$B$782,Q$155)+'СЕТ СН'!$F$12</f>
        <v>143.99650498</v>
      </c>
      <c r="R163" s="36">
        <f>SUMIFS(СВЦЭМ!$E$39:$E$782,СВЦЭМ!$A$39:$A$782,$A163,СВЦЭМ!$B$39:$B$782,R$155)+'СЕТ СН'!$F$12</f>
        <v>143.33505678</v>
      </c>
      <c r="S163" s="36">
        <f>SUMIFS(СВЦЭМ!$E$39:$E$782,СВЦЭМ!$A$39:$A$782,$A163,СВЦЭМ!$B$39:$B$782,S$155)+'СЕТ СН'!$F$12</f>
        <v>143.54704226000001</v>
      </c>
      <c r="T163" s="36">
        <f>SUMIFS(СВЦЭМ!$E$39:$E$782,СВЦЭМ!$A$39:$A$782,$A163,СВЦЭМ!$B$39:$B$782,T$155)+'СЕТ СН'!$F$12</f>
        <v>140.16496538000001</v>
      </c>
      <c r="U163" s="36">
        <f>SUMIFS(СВЦЭМ!$E$39:$E$782,СВЦЭМ!$A$39:$A$782,$A163,СВЦЭМ!$B$39:$B$782,U$155)+'СЕТ СН'!$F$12</f>
        <v>135.53371109</v>
      </c>
      <c r="V163" s="36">
        <f>SUMIFS(СВЦЭМ!$E$39:$E$782,СВЦЭМ!$A$39:$A$782,$A163,СВЦЭМ!$B$39:$B$782,V$155)+'СЕТ СН'!$F$12</f>
        <v>136.60255649999999</v>
      </c>
      <c r="W163" s="36">
        <f>SUMIFS(СВЦЭМ!$E$39:$E$782,СВЦЭМ!$A$39:$A$782,$A163,СВЦЭМ!$B$39:$B$782,W$155)+'СЕТ СН'!$F$12</f>
        <v>135.54627546</v>
      </c>
      <c r="X163" s="36">
        <f>SUMIFS(СВЦЭМ!$E$39:$E$782,СВЦЭМ!$A$39:$A$782,$A163,СВЦЭМ!$B$39:$B$782,X$155)+'СЕТ СН'!$F$12</f>
        <v>139.73622950999999</v>
      </c>
      <c r="Y163" s="36">
        <f>SUMIFS(СВЦЭМ!$E$39:$E$782,СВЦЭМ!$A$39:$A$782,$A163,СВЦЭМ!$B$39:$B$782,Y$155)+'СЕТ СН'!$F$12</f>
        <v>143.58445133000001</v>
      </c>
    </row>
    <row r="164" spans="1:25" ht="15.75" x14ac:dyDescent="0.2">
      <c r="A164" s="35">
        <f t="shared" si="4"/>
        <v>44660</v>
      </c>
      <c r="B164" s="36">
        <f>SUMIFS(СВЦЭМ!$E$39:$E$782,СВЦЭМ!$A$39:$A$782,$A164,СВЦЭМ!$B$39:$B$782,B$155)+'СЕТ СН'!$F$12</f>
        <v>152.10308137000001</v>
      </c>
      <c r="C164" s="36">
        <f>SUMIFS(СВЦЭМ!$E$39:$E$782,СВЦЭМ!$A$39:$A$782,$A164,СВЦЭМ!$B$39:$B$782,C$155)+'СЕТ СН'!$F$12</f>
        <v>149.1208613</v>
      </c>
      <c r="D164" s="36">
        <f>SUMIFS(СВЦЭМ!$E$39:$E$782,СВЦЭМ!$A$39:$A$782,$A164,СВЦЭМ!$B$39:$B$782,D$155)+'СЕТ СН'!$F$12</f>
        <v>153.33198139000001</v>
      </c>
      <c r="E164" s="36">
        <f>SUMIFS(СВЦЭМ!$E$39:$E$782,СВЦЭМ!$A$39:$A$782,$A164,СВЦЭМ!$B$39:$B$782,E$155)+'СЕТ СН'!$F$12</f>
        <v>156.99483291000001</v>
      </c>
      <c r="F164" s="36">
        <f>SUMIFS(СВЦЭМ!$E$39:$E$782,СВЦЭМ!$A$39:$A$782,$A164,СВЦЭМ!$B$39:$B$782,F$155)+'СЕТ СН'!$F$12</f>
        <v>156.4523997</v>
      </c>
      <c r="G164" s="36">
        <f>SUMIFS(СВЦЭМ!$E$39:$E$782,СВЦЭМ!$A$39:$A$782,$A164,СВЦЭМ!$B$39:$B$782,G$155)+'СЕТ СН'!$F$12</f>
        <v>156.78539776</v>
      </c>
      <c r="H164" s="36">
        <f>SUMIFS(СВЦЭМ!$E$39:$E$782,СВЦЭМ!$A$39:$A$782,$A164,СВЦЭМ!$B$39:$B$782,H$155)+'СЕТ СН'!$F$12</f>
        <v>150.57003915000001</v>
      </c>
      <c r="I164" s="36">
        <f>SUMIFS(СВЦЭМ!$E$39:$E$782,СВЦЭМ!$A$39:$A$782,$A164,СВЦЭМ!$B$39:$B$782,I$155)+'СЕТ СН'!$F$12</f>
        <v>139.35624490999999</v>
      </c>
      <c r="J164" s="36">
        <f>SUMIFS(СВЦЭМ!$E$39:$E$782,СВЦЭМ!$A$39:$A$782,$A164,СВЦЭМ!$B$39:$B$782,J$155)+'СЕТ СН'!$F$12</f>
        <v>135.00812298</v>
      </c>
      <c r="K164" s="36">
        <f>SUMIFS(СВЦЭМ!$E$39:$E$782,СВЦЭМ!$A$39:$A$782,$A164,СВЦЭМ!$B$39:$B$782,K$155)+'СЕТ СН'!$F$12</f>
        <v>132.14644200999999</v>
      </c>
      <c r="L164" s="36">
        <f>SUMIFS(СВЦЭМ!$E$39:$E$782,СВЦЭМ!$A$39:$A$782,$A164,СВЦЭМ!$B$39:$B$782,L$155)+'СЕТ СН'!$F$12</f>
        <v>132.05529442</v>
      </c>
      <c r="M164" s="36">
        <f>SUMIFS(СВЦЭМ!$E$39:$E$782,СВЦЭМ!$A$39:$A$782,$A164,СВЦЭМ!$B$39:$B$782,M$155)+'СЕТ СН'!$F$12</f>
        <v>133.12507669999999</v>
      </c>
      <c r="N164" s="36">
        <f>SUMIFS(СВЦЭМ!$E$39:$E$782,СВЦЭМ!$A$39:$A$782,$A164,СВЦЭМ!$B$39:$B$782,N$155)+'СЕТ СН'!$F$12</f>
        <v>136.86056135999999</v>
      </c>
      <c r="O164" s="36">
        <f>SUMIFS(СВЦЭМ!$E$39:$E$782,СВЦЭМ!$A$39:$A$782,$A164,СВЦЭМ!$B$39:$B$782,O$155)+'СЕТ СН'!$F$12</f>
        <v>143.95375249</v>
      </c>
      <c r="P164" s="36">
        <f>SUMIFS(СВЦЭМ!$E$39:$E$782,СВЦЭМ!$A$39:$A$782,$A164,СВЦЭМ!$B$39:$B$782,P$155)+'СЕТ СН'!$F$12</f>
        <v>149.35584008000001</v>
      </c>
      <c r="Q164" s="36">
        <f>SUMIFS(СВЦЭМ!$E$39:$E$782,СВЦЭМ!$A$39:$A$782,$A164,СВЦЭМ!$B$39:$B$782,Q$155)+'СЕТ СН'!$F$12</f>
        <v>146.81421344</v>
      </c>
      <c r="R164" s="36">
        <f>SUMIFS(СВЦЭМ!$E$39:$E$782,СВЦЭМ!$A$39:$A$782,$A164,СВЦЭМ!$B$39:$B$782,R$155)+'СЕТ СН'!$F$12</f>
        <v>146.15318224999999</v>
      </c>
      <c r="S164" s="36">
        <f>SUMIFS(СВЦЭМ!$E$39:$E$782,СВЦЭМ!$A$39:$A$782,$A164,СВЦЭМ!$B$39:$B$782,S$155)+'СЕТ СН'!$F$12</f>
        <v>143.62323094999999</v>
      </c>
      <c r="T164" s="36">
        <f>SUMIFS(СВЦЭМ!$E$39:$E$782,СВЦЭМ!$A$39:$A$782,$A164,СВЦЭМ!$B$39:$B$782,T$155)+'СЕТ СН'!$F$12</f>
        <v>141.72669020000001</v>
      </c>
      <c r="U164" s="36">
        <f>SUMIFS(СВЦЭМ!$E$39:$E$782,СВЦЭМ!$A$39:$A$782,$A164,СВЦЭМ!$B$39:$B$782,U$155)+'СЕТ СН'!$F$12</f>
        <v>138.42209668999999</v>
      </c>
      <c r="V164" s="36">
        <f>SUMIFS(СВЦЭМ!$E$39:$E$782,СВЦЭМ!$A$39:$A$782,$A164,СВЦЭМ!$B$39:$B$782,V$155)+'СЕТ СН'!$F$12</f>
        <v>136.91384682</v>
      </c>
      <c r="W164" s="36">
        <f>SUMIFS(СВЦЭМ!$E$39:$E$782,СВЦЭМ!$A$39:$A$782,$A164,СВЦЭМ!$B$39:$B$782,W$155)+'СЕТ СН'!$F$12</f>
        <v>139.23905461999999</v>
      </c>
      <c r="X164" s="36">
        <f>SUMIFS(СВЦЭМ!$E$39:$E$782,СВЦЭМ!$A$39:$A$782,$A164,СВЦЭМ!$B$39:$B$782,X$155)+'СЕТ СН'!$F$12</f>
        <v>141.48425515</v>
      </c>
      <c r="Y164" s="36">
        <f>SUMIFS(СВЦЭМ!$E$39:$E$782,СВЦЭМ!$A$39:$A$782,$A164,СВЦЭМ!$B$39:$B$782,Y$155)+'СЕТ СН'!$F$12</f>
        <v>147.51403442</v>
      </c>
    </row>
    <row r="165" spans="1:25" ht="15.75" x14ac:dyDescent="0.2">
      <c r="A165" s="35">
        <f t="shared" si="4"/>
        <v>44661</v>
      </c>
      <c r="B165" s="36">
        <f>SUMIFS(СВЦЭМ!$E$39:$E$782,СВЦЭМ!$A$39:$A$782,$A165,СВЦЭМ!$B$39:$B$782,B$155)+'СЕТ СН'!$F$12</f>
        <v>150.79731889000001</v>
      </c>
      <c r="C165" s="36">
        <f>SUMIFS(СВЦЭМ!$E$39:$E$782,СВЦЭМ!$A$39:$A$782,$A165,СВЦЭМ!$B$39:$B$782,C$155)+'СЕТ СН'!$F$12</f>
        <v>146.39473297999999</v>
      </c>
      <c r="D165" s="36">
        <f>SUMIFS(СВЦЭМ!$E$39:$E$782,СВЦЭМ!$A$39:$A$782,$A165,СВЦЭМ!$B$39:$B$782,D$155)+'СЕТ СН'!$F$12</f>
        <v>149.39897210000001</v>
      </c>
      <c r="E165" s="36">
        <f>SUMIFS(СВЦЭМ!$E$39:$E$782,СВЦЭМ!$A$39:$A$782,$A165,СВЦЭМ!$B$39:$B$782,E$155)+'СЕТ СН'!$F$12</f>
        <v>153.08899108</v>
      </c>
      <c r="F165" s="36">
        <f>SUMIFS(СВЦЭМ!$E$39:$E$782,СВЦЭМ!$A$39:$A$782,$A165,СВЦЭМ!$B$39:$B$782,F$155)+'СЕТ СН'!$F$12</f>
        <v>155.76142256</v>
      </c>
      <c r="G165" s="36">
        <f>SUMIFS(СВЦЭМ!$E$39:$E$782,СВЦЭМ!$A$39:$A$782,$A165,СВЦЭМ!$B$39:$B$782,G$155)+'СЕТ СН'!$F$12</f>
        <v>158.81704432999999</v>
      </c>
      <c r="H165" s="36">
        <f>SUMIFS(СВЦЭМ!$E$39:$E$782,СВЦЭМ!$A$39:$A$782,$A165,СВЦЭМ!$B$39:$B$782,H$155)+'СЕТ СН'!$F$12</f>
        <v>157.02723750000001</v>
      </c>
      <c r="I165" s="36">
        <f>SUMIFS(СВЦЭМ!$E$39:$E$782,СВЦЭМ!$A$39:$A$782,$A165,СВЦЭМ!$B$39:$B$782,I$155)+'СЕТ СН'!$F$12</f>
        <v>151.75185802999999</v>
      </c>
      <c r="J165" s="36">
        <f>SUMIFS(СВЦЭМ!$E$39:$E$782,СВЦЭМ!$A$39:$A$782,$A165,СВЦЭМ!$B$39:$B$782,J$155)+'СЕТ СН'!$F$12</f>
        <v>147.10234124999999</v>
      </c>
      <c r="K165" s="36">
        <f>SUMIFS(СВЦЭМ!$E$39:$E$782,СВЦЭМ!$A$39:$A$782,$A165,СВЦЭМ!$B$39:$B$782,K$155)+'СЕТ СН'!$F$12</f>
        <v>142.65236924000001</v>
      </c>
      <c r="L165" s="36">
        <f>SUMIFS(СВЦЭМ!$E$39:$E$782,СВЦЭМ!$A$39:$A$782,$A165,СВЦЭМ!$B$39:$B$782,L$155)+'СЕТ СН'!$F$12</f>
        <v>143.07356766000001</v>
      </c>
      <c r="M165" s="36">
        <f>SUMIFS(СВЦЭМ!$E$39:$E$782,СВЦЭМ!$A$39:$A$782,$A165,СВЦЭМ!$B$39:$B$782,M$155)+'СЕТ СН'!$F$12</f>
        <v>144.36467485</v>
      </c>
      <c r="N165" s="36">
        <f>SUMIFS(СВЦЭМ!$E$39:$E$782,СВЦЭМ!$A$39:$A$782,$A165,СВЦЭМ!$B$39:$B$782,N$155)+'СЕТ СН'!$F$12</f>
        <v>147.60826584</v>
      </c>
      <c r="O165" s="36">
        <f>SUMIFS(СВЦЭМ!$E$39:$E$782,СВЦЭМ!$A$39:$A$782,$A165,СВЦЭМ!$B$39:$B$782,O$155)+'СЕТ СН'!$F$12</f>
        <v>150.60975114999999</v>
      </c>
      <c r="P165" s="36">
        <f>SUMIFS(СВЦЭМ!$E$39:$E$782,СВЦЭМ!$A$39:$A$782,$A165,СВЦЭМ!$B$39:$B$782,P$155)+'СЕТ СН'!$F$12</f>
        <v>152.77835039000001</v>
      </c>
      <c r="Q165" s="36">
        <f>SUMIFS(СВЦЭМ!$E$39:$E$782,СВЦЭМ!$A$39:$A$782,$A165,СВЦЭМ!$B$39:$B$782,Q$155)+'СЕТ СН'!$F$12</f>
        <v>152.57352890999999</v>
      </c>
      <c r="R165" s="36">
        <f>SUMIFS(СВЦЭМ!$E$39:$E$782,СВЦЭМ!$A$39:$A$782,$A165,СВЦЭМ!$B$39:$B$782,R$155)+'СЕТ СН'!$F$12</f>
        <v>150.88471784999999</v>
      </c>
      <c r="S165" s="36">
        <f>SUMIFS(СВЦЭМ!$E$39:$E$782,СВЦЭМ!$A$39:$A$782,$A165,СВЦЭМ!$B$39:$B$782,S$155)+'СЕТ СН'!$F$12</f>
        <v>149.99191984000001</v>
      </c>
      <c r="T165" s="36">
        <f>SUMIFS(СВЦЭМ!$E$39:$E$782,СВЦЭМ!$A$39:$A$782,$A165,СВЦЭМ!$B$39:$B$782,T$155)+'СЕТ СН'!$F$12</f>
        <v>145.47947436000001</v>
      </c>
      <c r="U165" s="36">
        <f>SUMIFS(СВЦЭМ!$E$39:$E$782,СВЦЭМ!$A$39:$A$782,$A165,СВЦЭМ!$B$39:$B$782,U$155)+'СЕТ СН'!$F$12</f>
        <v>139.14222273999999</v>
      </c>
      <c r="V165" s="36">
        <f>SUMIFS(СВЦЭМ!$E$39:$E$782,СВЦЭМ!$A$39:$A$782,$A165,СВЦЭМ!$B$39:$B$782,V$155)+'СЕТ СН'!$F$12</f>
        <v>137.78376354</v>
      </c>
      <c r="W165" s="36">
        <f>SUMIFS(СВЦЭМ!$E$39:$E$782,СВЦЭМ!$A$39:$A$782,$A165,СВЦЭМ!$B$39:$B$782,W$155)+'СЕТ СН'!$F$12</f>
        <v>140.92021725999999</v>
      </c>
      <c r="X165" s="36">
        <f>SUMIFS(СВЦЭМ!$E$39:$E$782,СВЦЭМ!$A$39:$A$782,$A165,СВЦЭМ!$B$39:$B$782,X$155)+'СЕТ СН'!$F$12</f>
        <v>146.33809178999999</v>
      </c>
      <c r="Y165" s="36">
        <f>SUMIFS(СВЦЭМ!$E$39:$E$782,СВЦЭМ!$A$39:$A$782,$A165,СВЦЭМ!$B$39:$B$782,Y$155)+'СЕТ СН'!$F$12</f>
        <v>151.40244791999999</v>
      </c>
    </row>
    <row r="166" spans="1:25" ht="15.75" x14ac:dyDescent="0.2">
      <c r="A166" s="35">
        <f t="shared" si="4"/>
        <v>44662</v>
      </c>
      <c r="B166" s="36">
        <f>SUMIFS(СВЦЭМ!$E$39:$E$782,СВЦЭМ!$A$39:$A$782,$A166,СВЦЭМ!$B$39:$B$782,B$155)+'СЕТ СН'!$F$12</f>
        <v>158.17252024999999</v>
      </c>
      <c r="C166" s="36">
        <f>SUMIFS(СВЦЭМ!$E$39:$E$782,СВЦЭМ!$A$39:$A$782,$A166,СВЦЭМ!$B$39:$B$782,C$155)+'СЕТ СН'!$F$12</f>
        <v>159.80104416</v>
      </c>
      <c r="D166" s="36">
        <f>SUMIFS(СВЦЭМ!$E$39:$E$782,СВЦЭМ!$A$39:$A$782,$A166,СВЦЭМ!$B$39:$B$782,D$155)+'СЕТ СН'!$F$12</f>
        <v>162.65811049000001</v>
      </c>
      <c r="E166" s="36">
        <f>SUMIFS(СВЦЭМ!$E$39:$E$782,СВЦЭМ!$A$39:$A$782,$A166,СВЦЭМ!$B$39:$B$782,E$155)+'СЕТ СН'!$F$12</f>
        <v>167.58813634000001</v>
      </c>
      <c r="F166" s="36">
        <f>SUMIFS(СВЦЭМ!$E$39:$E$782,СВЦЭМ!$A$39:$A$782,$A166,СВЦЭМ!$B$39:$B$782,F$155)+'СЕТ СН'!$F$12</f>
        <v>167.01006283999999</v>
      </c>
      <c r="G166" s="36">
        <f>SUMIFS(СВЦЭМ!$E$39:$E$782,СВЦЭМ!$A$39:$A$782,$A166,СВЦЭМ!$B$39:$B$782,G$155)+'СЕТ СН'!$F$12</f>
        <v>163.91147961999999</v>
      </c>
      <c r="H166" s="36">
        <f>SUMIFS(СВЦЭМ!$E$39:$E$782,СВЦЭМ!$A$39:$A$782,$A166,СВЦЭМ!$B$39:$B$782,H$155)+'СЕТ СН'!$F$12</f>
        <v>158.98625096999999</v>
      </c>
      <c r="I166" s="36">
        <f>SUMIFS(СВЦЭМ!$E$39:$E$782,СВЦЭМ!$A$39:$A$782,$A166,СВЦЭМ!$B$39:$B$782,I$155)+'СЕТ СН'!$F$12</f>
        <v>155.21924496</v>
      </c>
      <c r="J166" s="36">
        <f>SUMIFS(СВЦЭМ!$E$39:$E$782,СВЦЭМ!$A$39:$A$782,$A166,СВЦЭМ!$B$39:$B$782,J$155)+'СЕТ СН'!$F$12</f>
        <v>154.52039611999999</v>
      </c>
      <c r="K166" s="36">
        <f>SUMIFS(СВЦЭМ!$E$39:$E$782,СВЦЭМ!$A$39:$A$782,$A166,СВЦЭМ!$B$39:$B$782,K$155)+'СЕТ СН'!$F$12</f>
        <v>153.13161726000001</v>
      </c>
      <c r="L166" s="36">
        <f>SUMIFS(СВЦЭМ!$E$39:$E$782,СВЦЭМ!$A$39:$A$782,$A166,СВЦЭМ!$B$39:$B$782,L$155)+'СЕТ СН'!$F$12</f>
        <v>153.61763712000001</v>
      </c>
      <c r="M166" s="36">
        <f>SUMIFS(СВЦЭМ!$E$39:$E$782,СВЦЭМ!$A$39:$A$782,$A166,СВЦЭМ!$B$39:$B$782,M$155)+'СЕТ СН'!$F$12</f>
        <v>154.21765984000001</v>
      </c>
      <c r="N166" s="36">
        <f>SUMIFS(СВЦЭМ!$E$39:$E$782,СВЦЭМ!$A$39:$A$782,$A166,СВЦЭМ!$B$39:$B$782,N$155)+'СЕТ СН'!$F$12</f>
        <v>154.23463835000001</v>
      </c>
      <c r="O166" s="36">
        <f>SUMIFS(СВЦЭМ!$E$39:$E$782,СВЦЭМ!$A$39:$A$782,$A166,СВЦЭМ!$B$39:$B$782,O$155)+'СЕТ СН'!$F$12</f>
        <v>157.05825773000001</v>
      </c>
      <c r="P166" s="36">
        <f>SUMIFS(СВЦЭМ!$E$39:$E$782,СВЦЭМ!$A$39:$A$782,$A166,СВЦЭМ!$B$39:$B$782,P$155)+'СЕТ СН'!$F$12</f>
        <v>158.34522274</v>
      </c>
      <c r="Q166" s="36">
        <f>SUMIFS(СВЦЭМ!$E$39:$E$782,СВЦЭМ!$A$39:$A$782,$A166,СВЦЭМ!$B$39:$B$782,Q$155)+'СЕТ СН'!$F$12</f>
        <v>155.63975916000001</v>
      </c>
      <c r="R166" s="36">
        <f>SUMIFS(СВЦЭМ!$E$39:$E$782,СВЦЭМ!$A$39:$A$782,$A166,СВЦЭМ!$B$39:$B$782,R$155)+'СЕТ СН'!$F$12</f>
        <v>155.60909025999999</v>
      </c>
      <c r="S166" s="36">
        <f>SUMIFS(СВЦЭМ!$E$39:$E$782,СВЦЭМ!$A$39:$A$782,$A166,СВЦЭМ!$B$39:$B$782,S$155)+'СЕТ СН'!$F$12</f>
        <v>154.12077776000001</v>
      </c>
      <c r="T166" s="36">
        <f>SUMIFS(СВЦЭМ!$E$39:$E$782,СВЦЭМ!$A$39:$A$782,$A166,СВЦЭМ!$B$39:$B$782,T$155)+'СЕТ СН'!$F$12</f>
        <v>148.31886206999999</v>
      </c>
      <c r="U166" s="36">
        <f>SUMIFS(СВЦЭМ!$E$39:$E$782,СВЦЭМ!$A$39:$A$782,$A166,СВЦЭМ!$B$39:$B$782,U$155)+'СЕТ СН'!$F$12</f>
        <v>144.47021866</v>
      </c>
      <c r="V166" s="36">
        <f>SUMIFS(СВЦЭМ!$E$39:$E$782,СВЦЭМ!$A$39:$A$782,$A166,СВЦЭМ!$B$39:$B$782,V$155)+'СЕТ СН'!$F$12</f>
        <v>147.30438626</v>
      </c>
      <c r="W166" s="36">
        <f>SUMIFS(СВЦЭМ!$E$39:$E$782,СВЦЭМ!$A$39:$A$782,$A166,СВЦЭМ!$B$39:$B$782,W$155)+'СЕТ СН'!$F$12</f>
        <v>149.94719688999999</v>
      </c>
      <c r="X166" s="36">
        <f>SUMIFS(СВЦЭМ!$E$39:$E$782,СВЦЭМ!$A$39:$A$782,$A166,СВЦЭМ!$B$39:$B$782,X$155)+'СЕТ СН'!$F$12</f>
        <v>153.43750897999999</v>
      </c>
      <c r="Y166" s="36">
        <f>SUMIFS(СВЦЭМ!$E$39:$E$782,СВЦЭМ!$A$39:$A$782,$A166,СВЦЭМ!$B$39:$B$782,Y$155)+'СЕТ СН'!$F$12</f>
        <v>153.67001601999999</v>
      </c>
    </row>
    <row r="167" spans="1:25" ht="15.75" x14ac:dyDescent="0.2">
      <c r="A167" s="35">
        <f t="shared" si="4"/>
        <v>44663</v>
      </c>
      <c r="B167" s="36">
        <f>SUMIFS(СВЦЭМ!$E$39:$E$782,СВЦЭМ!$A$39:$A$782,$A167,СВЦЭМ!$B$39:$B$782,B$155)+'СЕТ СН'!$F$12</f>
        <v>168.60981025999999</v>
      </c>
      <c r="C167" s="36">
        <f>SUMIFS(СВЦЭМ!$E$39:$E$782,СВЦЭМ!$A$39:$A$782,$A167,СВЦЭМ!$B$39:$B$782,C$155)+'СЕТ СН'!$F$12</f>
        <v>168.89349209</v>
      </c>
      <c r="D167" s="36">
        <f>SUMIFS(СВЦЭМ!$E$39:$E$782,СВЦЭМ!$A$39:$A$782,$A167,СВЦЭМ!$B$39:$B$782,D$155)+'СЕТ СН'!$F$12</f>
        <v>170.81914971</v>
      </c>
      <c r="E167" s="36">
        <f>SUMIFS(СВЦЭМ!$E$39:$E$782,СВЦЭМ!$A$39:$A$782,$A167,СВЦЭМ!$B$39:$B$782,E$155)+'СЕТ СН'!$F$12</f>
        <v>170.19709710999999</v>
      </c>
      <c r="F167" s="36">
        <f>SUMIFS(СВЦЭМ!$E$39:$E$782,СВЦЭМ!$A$39:$A$782,$A167,СВЦЭМ!$B$39:$B$782,F$155)+'СЕТ СН'!$F$12</f>
        <v>172.60270087999999</v>
      </c>
      <c r="G167" s="36">
        <f>SUMIFS(СВЦЭМ!$E$39:$E$782,СВЦЭМ!$A$39:$A$782,$A167,СВЦЭМ!$B$39:$B$782,G$155)+'СЕТ СН'!$F$12</f>
        <v>170.95572881000001</v>
      </c>
      <c r="H167" s="36">
        <f>SUMIFS(СВЦЭМ!$E$39:$E$782,СВЦЭМ!$A$39:$A$782,$A167,СВЦЭМ!$B$39:$B$782,H$155)+'СЕТ СН'!$F$12</f>
        <v>161.72346927999999</v>
      </c>
      <c r="I167" s="36">
        <f>SUMIFS(СВЦЭМ!$E$39:$E$782,СВЦЭМ!$A$39:$A$782,$A167,СВЦЭМ!$B$39:$B$782,I$155)+'СЕТ СН'!$F$12</f>
        <v>156.68481363999999</v>
      </c>
      <c r="J167" s="36">
        <f>SUMIFS(СВЦЭМ!$E$39:$E$782,СВЦЭМ!$A$39:$A$782,$A167,СВЦЭМ!$B$39:$B$782,J$155)+'СЕТ СН'!$F$12</f>
        <v>149.69101538999999</v>
      </c>
      <c r="K167" s="36">
        <f>SUMIFS(СВЦЭМ!$E$39:$E$782,СВЦЭМ!$A$39:$A$782,$A167,СВЦЭМ!$B$39:$B$782,K$155)+'СЕТ СН'!$F$12</f>
        <v>153.24388513</v>
      </c>
      <c r="L167" s="36">
        <f>SUMIFS(СВЦЭМ!$E$39:$E$782,СВЦЭМ!$A$39:$A$782,$A167,СВЦЭМ!$B$39:$B$782,L$155)+'СЕТ СН'!$F$12</f>
        <v>151.10668582</v>
      </c>
      <c r="M167" s="36">
        <f>SUMIFS(СВЦЭМ!$E$39:$E$782,СВЦЭМ!$A$39:$A$782,$A167,СВЦЭМ!$B$39:$B$782,M$155)+'СЕТ СН'!$F$12</f>
        <v>150.61181177</v>
      </c>
      <c r="N167" s="36">
        <f>SUMIFS(СВЦЭМ!$E$39:$E$782,СВЦЭМ!$A$39:$A$782,$A167,СВЦЭМ!$B$39:$B$782,N$155)+'СЕТ СН'!$F$12</f>
        <v>153.7173876</v>
      </c>
      <c r="O167" s="36">
        <f>SUMIFS(СВЦЭМ!$E$39:$E$782,СВЦЭМ!$A$39:$A$782,$A167,СВЦЭМ!$B$39:$B$782,O$155)+'СЕТ СН'!$F$12</f>
        <v>159.43872021000001</v>
      </c>
      <c r="P167" s="36">
        <f>SUMIFS(СВЦЭМ!$E$39:$E$782,СВЦЭМ!$A$39:$A$782,$A167,СВЦЭМ!$B$39:$B$782,P$155)+'СЕТ СН'!$F$12</f>
        <v>161.07656233</v>
      </c>
      <c r="Q167" s="36">
        <f>SUMIFS(СВЦЭМ!$E$39:$E$782,СВЦЭМ!$A$39:$A$782,$A167,СВЦЭМ!$B$39:$B$782,Q$155)+'СЕТ СН'!$F$12</f>
        <v>159.10711904999999</v>
      </c>
      <c r="R167" s="36">
        <f>SUMIFS(СВЦЭМ!$E$39:$E$782,СВЦЭМ!$A$39:$A$782,$A167,СВЦЭМ!$B$39:$B$782,R$155)+'СЕТ СН'!$F$12</f>
        <v>158.21069097</v>
      </c>
      <c r="S167" s="36">
        <f>SUMIFS(СВЦЭМ!$E$39:$E$782,СВЦЭМ!$A$39:$A$782,$A167,СВЦЭМ!$B$39:$B$782,S$155)+'СЕТ СН'!$F$12</f>
        <v>153.84393234999999</v>
      </c>
      <c r="T167" s="36">
        <f>SUMIFS(СВЦЭМ!$E$39:$E$782,СВЦЭМ!$A$39:$A$782,$A167,СВЦЭМ!$B$39:$B$782,T$155)+'СЕТ СН'!$F$12</f>
        <v>150.18182060999999</v>
      </c>
      <c r="U167" s="36">
        <f>SUMIFS(СВЦЭМ!$E$39:$E$782,СВЦЭМ!$A$39:$A$782,$A167,СВЦЭМ!$B$39:$B$782,U$155)+'СЕТ СН'!$F$12</f>
        <v>148.98839692000001</v>
      </c>
      <c r="V167" s="36">
        <f>SUMIFS(СВЦЭМ!$E$39:$E$782,СВЦЭМ!$A$39:$A$782,$A167,СВЦЭМ!$B$39:$B$782,V$155)+'СЕТ СН'!$F$12</f>
        <v>150.67750885999999</v>
      </c>
      <c r="W167" s="36">
        <f>SUMIFS(СВЦЭМ!$E$39:$E$782,СВЦЭМ!$A$39:$A$782,$A167,СВЦЭМ!$B$39:$B$782,W$155)+'СЕТ СН'!$F$12</f>
        <v>153.17312153</v>
      </c>
      <c r="X167" s="36">
        <f>SUMIFS(СВЦЭМ!$E$39:$E$782,СВЦЭМ!$A$39:$A$782,$A167,СВЦЭМ!$B$39:$B$782,X$155)+'СЕТ СН'!$F$12</f>
        <v>157.68460612999999</v>
      </c>
      <c r="Y167" s="36">
        <f>SUMIFS(СВЦЭМ!$E$39:$E$782,СВЦЭМ!$A$39:$A$782,$A167,СВЦЭМ!$B$39:$B$782,Y$155)+'СЕТ СН'!$F$12</f>
        <v>166.09935976</v>
      </c>
    </row>
    <row r="168" spans="1:25" ht="15.75" x14ac:dyDescent="0.2">
      <c r="A168" s="35">
        <f t="shared" si="4"/>
        <v>44664</v>
      </c>
      <c r="B168" s="36">
        <f>SUMIFS(СВЦЭМ!$E$39:$E$782,СВЦЭМ!$A$39:$A$782,$A168,СВЦЭМ!$B$39:$B$782,B$155)+'СЕТ СН'!$F$12</f>
        <v>164.20456971999999</v>
      </c>
      <c r="C168" s="36">
        <f>SUMIFS(СВЦЭМ!$E$39:$E$782,СВЦЭМ!$A$39:$A$782,$A168,СВЦЭМ!$B$39:$B$782,C$155)+'СЕТ СН'!$F$12</f>
        <v>163.37606733999999</v>
      </c>
      <c r="D168" s="36">
        <f>SUMIFS(СВЦЭМ!$E$39:$E$782,СВЦЭМ!$A$39:$A$782,$A168,СВЦЭМ!$B$39:$B$782,D$155)+'СЕТ СН'!$F$12</f>
        <v>166.28739483999999</v>
      </c>
      <c r="E168" s="36">
        <f>SUMIFS(СВЦЭМ!$E$39:$E$782,СВЦЭМ!$A$39:$A$782,$A168,СВЦЭМ!$B$39:$B$782,E$155)+'СЕТ СН'!$F$12</f>
        <v>170.10534236000001</v>
      </c>
      <c r="F168" s="36">
        <f>SUMIFS(СВЦЭМ!$E$39:$E$782,СВЦЭМ!$A$39:$A$782,$A168,СВЦЭМ!$B$39:$B$782,F$155)+'СЕТ СН'!$F$12</f>
        <v>169.78177228000001</v>
      </c>
      <c r="G168" s="36">
        <f>SUMIFS(СВЦЭМ!$E$39:$E$782,СВЦЭМ!$A$39:$A$782,$A168,СВЦЭМ!$B$39:$B$782,G$155)+'СЕТ СН'!$F$12</f>
        <v>171.19359269</v>
      </c>
      <c r="H168" s="36">
        <f>SUMIFS(СВЦЭМ!$E$39:$E$782,СВЦЭМ!$A$39:$A$782,$A168,СВЦЭМ!$B$39:$B$782,H$155)+'СЕТ СН'!$F$12</f>
        <v>165.09053563000001</v>
      </c>
      <c r="I168" s="36">
        <f>SUMIFS(СВЦЭМ!$E$39:$E$782,СВЦЭМ!$A$39:$A$782,$A168,СВЦЭМ!$B$39:$B$782,I$155)+'СЕТ СН'!$F$12</f>
        <v>162.90856123</v>
      </c>
      <c r="J168" s="36">
        <f>SUMIFS(СВЦЭМ!$E$39:$E$782,СВЦЭМ!$A$39:$A$782,$A168,СВЦЭМ!$B$39:$B$782,J$155)+'СЕТ СН'!$F$12</f>
        <v>162.71842359999999</v>
      </c>
      <c r="K168" s="36">
        <f>SUMIFS(СВЦЭМ!$E$39:$E$782,СВЦЭМ!$A$39:$A$782,$A168,СВЦЭМ!$B$39:$B$782,K$155)+'СЕТ СН'!$F$12</f>
        <v>158.99750388000001</v>
      </c>
      <c r="L168" s="36">
        <f>SUMIFS(СВЦЭМ!$E$39:$E$782,СВЦЭМ!$A$39:$A$782,$A168,СВЦЭМ!$B$39:$B$782,L$155)+'СЕТ СН'!$F$12</f>
        <v>150.22019449999999</v>
      </c>
      <c r="M168" s="36">
        <f>SUMIFS(СВЦЭМ!$E$39:$E$782,СВЦЭМ!$A$39:$A$782,$A168,СВЦЭМ!$B$39:$B$782,M$155)+'СЕТ СН'!$F$12</f>
        <v>150.24606464999999</v>
      </c>
      <c r="N168" s="36">
        <f>SUMIFS(СВЦЭМ!$E$39:$E$782,СВЦЭМ!$A$39:$A$782,$A168,СВЦЭМ!$B$39:$B$782,N$155)+'СЕТ СН'!$F$12</f>
        <v>156.17300177999999</v>
      </c>
      <c r="O168" s="36">
        <f>SUMIFS(СВЦЭМ!$E$39:$E$782,СВЦЭМ!$A$39:$A$782,$A168,СВЦЭМ!$B$39:$B$782,O$155)+'СЕТ СН'!$F$12</f>
        <v>161.59905155000001</v>
      </c>
      <c r="P168" s="36">
        <f>SUMIFS(СВЦЭМ!$E$39:$E$782,СВЦЭМ!$A$39:$A$782,$A168,СВЦЭМ!$B$39:$B$782,P$155)+'СЕТ СН'!$F$12</f>
        <v>162.22467001999999</v>
      </c>
      <c r="Q168" s="36">
        <f>SUMIFS(СВЦЭМ!$E$39:$E$782,СВЦЭМ!$A$39:$A$782,$A168,СВЦЭМ!$B$39:$B$782,Q$155)+'СЕТ СН'!$F$12</f>
        <v>161.89250145</v>
      </c>
      <c r="R168" s="36">
        <f>SUMIFS(СВЦЭМ!$E$39:$E$782,СВЦЭМ!$A$39:$A$782,$A168,СВЦЭМ!$B$39:$B$782,R$155)+'СЕТ СН'!$F$12</f>
        <v>161.87971009</v>
      </c>
      <c r="S168" s="36">
        <f>SUMIFS(СВЦЭМ!$E$39:$E$782,СВЦЭМ!$A$39:$A$782,$A168,СВЦЭМ!$B$39:$B$782,S$155)+'СЕТ СН'!$F$12</f>
        <v>162.55156744999999</v>
      </c>
      <c r="T168" s="36">
        <f>SUMIFS(СВЦЭМ!$E$39:$E$782,СВЦЭМ!$A$39:$A$782,$A168,СВЦЭМ!$B$39:$B$782,T$155)+'СЕТ СН'!$F$12</f>
        <v>157.55333802999999</v>
      </c>
      <c r="U168" s="36">
        <f>SUMIFS(СВЦЭМ!$E$39:$E$782,СВЦЭМ!$A$39:$A$782,$A168,СВЦЭМ!$B$39:$B$782,U$155)+'СЕТ СН'!$F$12</f>
        <v>148.70778089999999</v>
      </c>
      <c r="V168" s="36">
        <f>SUMIFS(СВЦЭМ!$E$39:$E$782,СВЦЭМ!$A$39:$A$782,$A168,СВЦЭМ!$B$39:$B$782,V$155)+'СЕТ СН'!$F$12</f>
        <v>150.04493278999999</v>
      </c>
      <c r="W168" s="36">
        <f>SUMIFS(СВЦЭМ!$E$39:$E$782,СВЦЭМ!$A$39:$A$782,$A168,СВЦЭМ!$B$39:$B$782,W$155)+'СЕТ СН'!$F$12</f>
        <v>152.73075223000001</v>
      </c>
      <c r="X168" s="36">
        <f>SUMIFS(СВЦЭМ!$E$39:$E$782,СВЦЭМ!$A$39:$A$782,$A168,СВЦЭМ!$B$39:$B$782,X$155)+'СЕТ СН'!$F$12</f>
        <v>154.62632554000001</v>
      </c>
      <c r="Y168" s="36">
        <f>SUMIFS(СВЦЭМ!$E$39:$E$782,СВЦЭМ!$A$39:$A$782,$A168,СВЦЭМ!$B$39:$B$782,Y$155)+'СЕТ СН'!$F$12</f>
        <v>164.38280302999999</v>
      </c>
    </row>
    <row r="169" spans="1:25" ht="15.75" x14ac:dyDescent="0.2">
      <c r="A169" s="35">
        <f t="shared" si="4"/>
        <v>44665</v>
      </c>
      <c r="B169" s="36">
        <f>SUMIFS(СВЦЭМ!$E$39:$E$782,СВЦЭМ!$A$39:$A$782,$A169,СВЦЭМ!$B$39:$B$782,B$155)+'СЕТ СН'!$F$12</f>
        <v>168.24473337000001</v>
      </c>
      <c r="C169" s="36">
        <f>SUMIFS(СВЦЭМ!$E$39:$E$782,СВЦЭМ!$A$39:$A$782,$A169,СВЦЭМ!$B$39:$B$782,C$155)+'СЕТ СН'!$F$12</f>
        <v>168.67586047</v>
      </c>
      <c r="D169" s="36">
        <f>SUMIFS(СВЦЭМ!$E$39:$E$782,СВЦЭМ!$A$39:$A$782,$A169,СВЦЭМ!$B$39:$B$782,D$155)+'СЕТ СН'!$F$12</f>
        <v>171.07899863</v>
      </c>
      <c r="E169" s="36">
        <f>SUMIFS(СВЦЭМ!$E$39:$E$782,СВЦЭМ!$A$39:$A$782,$A169,СВЦЭМ!$B$39:$B$782,E$155)+'СЕТ СН'!$F$12</f>
        <v>173.96999044</v>
      </c>
      <c r="F169" s="36">
        <f>SUMIFS(СВЦЭМ!$E$39:$E$782,СВЦЭМ!$A$39:$A$782,$A169,СВЦЭМ!$B$39:$B$782,F$155)+'СЕТ СН'!$F$12</f>
        <v>172.25774514</v>
      </c>
      <c r="G169" s="36">
        <f>SUMIFS(СВЦЭМ!$E$39:$E$782,СВЦЭМ!$A$39:$A$782,$A169,СВЦЭМ!$B$39:$B$782,G$155)+'СЕТ СН'!$F$12</f>
        <v>169.59730087</v>
      </c>
      <c r="H169" s="36">
        <f>SUMIFS(СВЦЭМ!$E$39:$E$782,СВЦЭМ!$A$39:$A$782,$A169,СВЦЭМ!$B$39:$B$782,H$155)+'СЕТ СН'!$F$12</f>
        <v>162.87714647999999</v>
      </c>
      <c r="I169" s="36">
        <f>SUMIFS(СВЦЭМ!$E$39:$E$782,СВЦЭМ!$A$39:$A$782,$A169,СВЦЭМ!$B$39:$B$782,I$155)+'СЕТ СН'!$F$12</f>
        <v>156.86225134</v>
      </c>
      <c r="J169" s="36">
        <f>SUMIFS(СВЦЭМ!$E$39:$E$782,СВЦЭМ!$A$39:$A$782,$A169,СВЦЭМ!$B$39:$B$782,J$155)+'СЕТ СН'!$F$12</f>
        <v>153.96954896</v>
      </c>
      <c r="K169" s="36">
        <f>SUMIFS(СВЦЭМ!$E$39:$E$782,СВЦЭМ!$A$39:$A$782,$A169,СВЦЭМ!$B$39:$B$782,K$155)+'СЕТ СН'!$F$12</f>
        <v>154.53868403000001</v>
      </c>
      <c r="L169" s="36">
        <f>SUMIFS(СВЦЭМ!$E$39:$E$782,СВЦЭМ!$A$39:$A$782,$A169,СВЦЭМ!$B$39:$B$782,L$155)+'СЕТ СН'!$F$12</f>
        <v>157.00772721000001</v>
      </c>
      <c r="M169" s="36">
        <f>SUMIFS(СВЦЭМ!$E$39:$E$782,СВЦЭМ!$A$39:$A$782,$A169,СВЦЭМ!$B$39:$B$782,M$155)+'СЕТ СН'!$F$12</f>
        <v>156.17892341000001</v>
      </c>
      <c r="N169" s="36">
        <f>SUMIFS(СВЦЭМ!$E$39:$E$782,СВЦЭМ!$A$39:$A$782,$A169,СВЦЭМ!$B$39:$B$782,N$155)+'СЕТ СН'!$F$12</f>
        <v>157.62005497999999</v>
      </c>
      <c r="O169" s="36">
        <f>SUMIFS(СВЦЭМ!$E$39:$E$782,СВЦЭМ!$A$39:$A$782,$A169,СВЦЭМ!$B$39:$B$782,O$155)+'СЕТ СН'!$F$12</f>
        <v>159.56770958000001</v>
      </c>
      <c r="P169" s="36">
        <f>SUMIFS(СВЦЭМ!$E$39:$E$782,СВЦЭМ!$A$39:$A$782,$A169,СВЦЭМ!$B$39:$B$782,P$155)+'СЕТ СН'!$F$12</f>
        <v>160.61238711999999</v>
      </c>
      <c r="Q169" s="36">
        <f>SUMIFS(СВЦЭМ!$E$39:$E$782,СВЦЭМ!$A$39:$A$782,$A169,СВЦЭМ!$B$39:$B$782,Q$155)+'СЕТ СН'!$F$12</f>
        <v>160.91920453</v>
      </c>
      <c r="R169" s="36">
        <f>SUMIFS(СВЦЭМ!$E$39:$E$782,СВЦЭМ!$A$39:$A$782,$A169,СВЦЭМ!$B$39:$B$782,R$155)+'СЕТ СН'!$F$12</f>
        <v>160.22347593000001</v>
      </c>
      <c r="S169" s="36">
        <f>SUMIFS(СВЦЭМ!$E$39:$E$782,СВЦЭМ!$A$39:$A$782,$A169,СВЦЭМ!$B$39:$B$782,S$155)+'СЕТ СН'!$F$12</f>
        <v>159.24015802</v>
      </c>
      <c r="T169" s="36">
        <f>SUMIFS(СВЦЭМ!$E$39:$E$782,СВЦЭМ!$A$39:$A$782,$A169,СВЦЭМ!$B$39:$B$782,T$155)+'СЕТ СН'!$F$12</f>
        <v>155.99367181</v>
      </c>
      <c r="U169" s="36">
        <f>SUMIFS(СВЦЭМ!$E$39:$E$782,СВЦЭМ!$A$39:$A$782,$A169,СВЦЭМ!$B$39:$B$782,U$155)+'СЕТ СН'!$F$12</f>
        <v>152.05860203</v>
      </c>
      <c r="V169" s="36">
        <f>SUMIFS(СВЦЭМ!$E$39:$E$782,СВЦЭМ!$A$39:$A$782,$A169,СВЦЭМ!$B$39:$B$782,V$155)+'СЕТ СН'!$F$12</f>
        <v>150.27689033999999</v>
      </c>
      <c r="W169" s="36">
        <f>SUMIFS(СВЦЭМ!$E$39:$E$782,СВЦЭМ!$A$39:$A$782,$A169,СВЦЭМ!$B$39:$B$782,W$155)+'СЕТ СН'!$F$12</f>
        <v>152.21128562000001</v>
      </c>
      <c r="X169" s="36">
        <f>SUMIFS(СВЦЭМ!$E$39:$E$782,СВЦЭМ!$A$39:$A$782,$A169,СВЦЭМ!$B$39:$B$782,X$155)+'СЕТ СН'!$F$12</f>
        <v>152.21084848000001</v>
      </c>
      <c r="Y169" s="36">
        <f>SUMIFS(СВЦЭМ!$E$39:$E$782,СВЦЭМ!$A$39:$A$782,$A169,СВЦЭМ!$B$39:$B$782,Y$155)+'СЕТ СН'!$F$12</f>
        <v>155.3054281</v>
      </c>
    </row>
    <row r="170" spans="1:25" ht="15.75" x14ac:dyDescent="0.2">
      <c r="A170" s="35">
        <f t="shared" si="4"/>
        <v>44666</v>
      </c>
      <c r="B170" s="36">
        <f>SUMIFS(СВЦЭМ!$E$39:$E$782,СВЦЭМ!$A$39:$A$782,$A170,СВЦЭМ!$B$39:$B$782,B$155)+'СЕТ СН'!$F$12</f>
        <v>157.50361684000001</v>
      </c>
      <c r="C170" s="36">
        <f>SUMIFS(СВЦЭМ!$E$39:$E$782,СВЦЭМ!$A$39:$A$782,$A170,СВЦЭМ!$B$39:$B$782,C$155)+'СЕТ СН'!$F$12</f>
        <v>156.08368680999999</v>
      </c>
      <c r="D170" s="36">
        <f>SUMIFS(СВЦЭМ!$E$39:$E$782,СВЦЭМ!$A$39:$A$782,$A170,СВЦЭМ!$B$39:$B$782,D$155)+'СЕТ СН'!$F$12</f>
        <v>156.83503117999999</v>
      </c>
      <c r="E170" s="36">
        <f>SUMIFS(СВЦЭМ!$E$39:$E$782,СВЦЭМ!$A$39:$A$782,$A170,СВЦЭМ!$B$39:$B$782,E$155)+'СЕТ СН'!$F$12</f>
        <v>159.81590034999999</v>
      </c>
      <c r="F170" s="36">
        <f>SUMIFS(СВЦЭМ!$E$39:$E$782,СВЦЭМ!$A$39:$A$782,$A170,СВЦЭМ!$B$39:$B$782,F$155)+'СЕТ СН'!$F$12</f>
        <v>159.78224524999999</v>
      </c>
      <c r="G170" s="36">
        <f>SUMIFS(СВЦЭМ!$E$39:$E$782,СВЦЭМ!$A$39:$A$782,$A170,СВЦЭМ!$B$39:$B$782,G$155)+'СЕТ СН'!$F$12</f>
        <v>159.12799246</v>
      </c>
      <c r="H170" s="36">
        <f>SUMIFS(СВЦЭМ!$E$39:$E$782,СВЦЭМ!$A$39:$A$782,$A170,СВЦЭМ!$B$39:$B$782,H$155)+'СЕТ СН'!$F$12</f>
        <v>153.33332128000001</v>
      </c>
      <c r="I170" s="36">
        <f>SUMIFS(СВЦЭМ!$E$39:$E$782,СВЦЭМ!$A$39:$A$782,$A170,СВЦЭМ!$B$39:$B$782,I$155)+'СЕТ СН'!$F$12</f>
        <v>152.49747413</v>
      </c>
      <c r="J170" s="36">
        <f>SUMIFS(СВЦЭМ!$E$39:$E$782,СВЦЭМ!$A$39:$A$782,$A170,СВЦЭМ!$B$39:$B$782,J$155)+'СЕТ СН'!$F$12</f>
        <v>155.69900165999999</v>
      </c>
      <c r="K170" s="36">
        <f>SUMIFS(СВЦЭМ!$E$39:$E$782,СВЦЭМ!$A$39:$A$782,$A170,СВЦЭМ!$B$39:$B$782,K$155)+'СЕТ СН'!$F$12</f>
        <v>155.79884125999999</v>
      </c>
      <c r="L170" s="36">
        <f>SUMIFS(СВЦЭМ!$E$39:$E$782,СВЦЭМ!$A$39:$A$782,$A170,СВЦЭМ!$B$39:$B$782,L$155)+'СЕТ СН'!$F$12</f>
        <v>156.19961494</v>
      </c>
      <c r="M170" s="36">
        <f>SUMIFS(СВЦЭМ!$E$39:$E$782,СВЦЭМ!$A$39:$A$782,$A170,СВЦЭМ!$B$39:$B$782,M$155)+'СЕТ СН'!$F$12</f>
        <v>156.98267928999999</v>
      </c>
      <c r="N170" s="36">
        <f>SUMIFS(СВЦЭМ!$E$39:$E$782,СВЦЭМ!$A$39:$A$782,$A170,СВЦЭМ!$B$39:$B$782,N$155)+'СЕТ СН'!$F$12</f>
        <v>159.72024626000001</v>
      </c>
      <c r="O170" s="36">
        <f>SUMIFS(СВЦЭМ!$E$39:$E$782,СВЦЭМ!$A$39:$A$782,$A170,СВЦЭМ!$B$39:$B$782,O$155)+'СЕТ СН'!$F$12</f>
        <v>162.71600674999999</v>
      </c>
      <c r="P170" s="36">
        <f>SUMIFS(СВЦЭМ!$E$39:$E$782,СВЦЭМ!$A$39:$A$782,$A170,СВЦЭМ!$B$39:$B$782,P$155)+'СЕТ СН'!$F$12</f>
        <v>166.58347581999999</v>
      </c>
      <c r="Q170" s="36">
        <f>SUMIFS(СВЦЭМ!$E$39:$E$782,СВЦЭМ!$A$39:$A$782,$A170,СВЦЭМ!$B$39:$B$782,Q$155)+'СЕТ СН'!$F$12</f>
        <v>167.88224518999999</v>
      </c>
      <c r="R170" s="36">
        <f>SUMIFS(СВЦЭМ!$E$39:$E$782,СВЦЭМ!$A$39:$A$782,$A170,СВЦЭМ!$B$39:$B$782,R$155)+'СЕТ СН'!$F$12</f>
        <v>167.40111745999999</v>
      </c>
      <c r="S170" s="36">
        <f>SUMIFS(СВЦЭМ!$E$39:$E$782,СВЦЭМ!$A$39:$A$782,$A170,СВЦЭМ!$B$39:$B$782,S$155)+'СЕТ СН'!$F$12</f>
        <v>163.33480008999999</v>
      </c>
      <c r="T170" s="36">
        <f>SUMIFS(СВЦЭМ!$E$39:$E$782,СВЦЭМ!$A$39:$A$782,$A170,СВЦЭМ!$B$39:$B$782,T$155)+'СЕТ СН'!$F$12</f>
        <v>158.48633948</v>
      </c>
      <c r="U170" s="36">
        <f>SUMIFS(СВЦЭМ!$E$39:$E$782,СВЦЭМ!$A$39:$A$782,$A170,СВЦЭМ!$B$39:$B$782,U$155)+'СЕТ СН'!$F$12</f>
        <v>151.56672933999999</v>
      </c>
      <c r="V170" s="36">
        <f>SUMIFS(СВЦЭМ!$E$39:$E$782,СВЦЭМ!$A$39:$A$782,$A170,СВЦЭМ!$B$39:$B$782,V$155)+'СЕТ СН'!$F$12</f>
        <v>151.09174436000001</v>
      </c>
      <c r="W170" s="36">
        <f>SUMIFS(СВЦЭМ!$E$39:$E$782,СВЦЭМ!$A$39:$A$782,$A170,СВЦЭМ!$B$39:$B$782,W$155)+'СЕТ СН'!$F$12</f>
        <v>155.13631534000001</v>
      </c>
      <c r="X170" s="36">
        <f>SUMIFS(СВЦЭМ!$E$39:$E$782,СВЦЭМ!$A$39:$A$782,$A170,СВЦЭМ!$B$39:$B$782,X$155)+'СЕТ СН'!$F$12</f>
        <v>158.63948988000001</v>
      </c>
      <c r="Y170" s="36">
        <f>SUMIFS(СВЦЭМ!$E$39:$E$782,СВЦЭМ!$A$39:$A$782,$A170,СВЦЭМ!$B$39:$B$782,Y$155)+'СЕТ СН'!$F$12</f>
        <v>163.98786433000001</v>
      </c>
    </row>
    <row r="171" spans="1:25" ht="15.75" x14ac:dyDescent="0.2">
      <c r="A171" s="35">
        <f t="shared" si="4"/>
        <v>44667</v>
      </c>
      <c r="B171" s="36">
        <f>SUMIFS(СВЦЭМ!$E$39:$E$782,СВЦЭМ!$A$39:$A$782,$A171,СВЦЭМ!$B$39:$B$782,B$155)+'СЕТ СН'!$F$12</f>
        <v>160.51176003</v>
      </c>
      <c r="C171" s="36">
        <f>SUMIFS(СВЦЭМ!$E$39:$E$782,СВЦЭМ!$A$39:$A$782,$A171,СВЦЭМ!$B$39:$B$782,C$155)+'СЕТ СН'!$F$12</f>
        <v>159.96211098000001</v>
      </c>
      <c r="D171" s="36">
        <f>SUMIFS(СВЦЭМ!$E$39:$E$782,СВЦЭМ!$A$39:$A$782,$A171,СВЦЭМ!$B$39:$B$782,D$155)+'СЕТ СН'!$F$12</f>
        <v>163.88876422000001</v>
      </c>
      <c r="E171" s="36">
        <f>SUMIFS(СВЦЭМ!$E$39:$E$782,СВЦЭМ!$A$39:$A$782,$A171,СВЦЭМ!$B$39:$B$782,E$155)+'СЕТ СН'!$F$12</f>
        <v>167.4667871</v>
      </c>
      <c r="F171" s="36">
        <f>SUMIFS(СВЦЭМ!$E$39:$E$782,СВЦЭМ!$A$39:$A$782,$A171,СВЦЭМ!$B$39:$B$782,F$155)+'СЕТ СН'!$F$12</f>
        <v>168.17543408</v>
      </c>
      <c r="G171" s="36">
        <f>SUMIFS(СВЦЭМ!$E$39:$E$782,СВЦЭМ!$A$39:$A$782,$A171,СВЦЭМ!$B$39:$B$782,G$155)+'СЕТ СН'!$F$12</f>
        <v>169.07911912</v>
      </c>
      <c r="H171" s="36">
        <f>SUMIFS(СВЦЭМ!$E$39:$E$782,СВЦЭМ!$A$39:$A$782,$A171,СВЦЭМ!$B$39:$B$782,H$155)+'СЕТ СН'!$F$12</f>
        <v>167.00820447000001</v>
      </c>
      <c r="I171" s="36">
        <f>SUMIFS(СВЦЭМ!$E$39:$E$782,СВЦЭМ!$A$39:$A$782,$A171,СВЦЭМ!$B$39:$B$782,I$155)+'СЕТ СН'!$F$12</f>
        <v>165.03377451</v>
      </c>
      <c r="J171" s="36">
        <f>SUMIFS(СВЦЭМ!$E$39:$E$782,СВЦЭМ!$A$39:$A$782,$A171,СВЦЭМ!$B$39:$B$782,J$155)+'СЕТ СН'!$F$12</f>
        <v>157.53237009</v>
      </c>
      <c r="K171" s="36">
        <f>SUMIFS(СВЦЭМ!$E$39:$E$782,СВЦЭМ!$A$39:$A$782,$A171,СВЦЭМ!$B$39:$B$782,K$155)+'СЕТ СН'!$F$12</f>
        <v>153.65914917000001</v>
      </c>
      <c r="L171" s="36">
        <f>SUMIFS(СВЦЭМ!$E$39:$E$782,СВЦЭМ!$A$39:$A$782,$A171,СВЦЭМ!$B$39:$B$782,L$155)+'СЕТ СН'!$F$12</f>
        <v>148.33211162000001</v>
      </c>
      <c r="M171" s="36">
        <f>SUMIFS(СВЦЭМ!$E$39:$E$782,СВЦЭМ!$A$39:$A$782,$A171,СВЦЭМ!$B$39:$B$782,M$155)+'СЕТ СН'!$F$12</f>
        <v>147.20335394</v>
      </c>
      <c r="N171" s="36">
        <f>SUMIFS(СВЦЭМ!$E$39:$E$782,СВЦЭМ!$A$39:$A$782,$A171,СВЦЭМ!$B$39:$B$782,N$155)+'СЕТ СН'!$F$12</f>
        <v>153.21280891999999</v>
      </c>
      <c r="O171" s="36">
        <f>SUMIFS(СВЦЭМ!$E$39:$E$782,СВЦЭМ!$A$39:$A$782,$A171,СВЦЭМ!$B$39:$B$782,O$155)+'СЕТ СН'!$F$12</f>
        <v>154.56309637000001</v>
      </c>
      <c r="P171" s="36">
        <f>SUMIFS(СВЦЭМ!$E$39:$E$782,СВЦЭМ!$A$39:$A$782,$A171,СВЦЭМ!$B$39:$B$782,P$155)+'СЕТ СН'!$F$12</f>
        <v>156.07855824000001</v>
      </c>
      <c r="Q171" s="36">
        <f>SUMIFS(СВЦЭМ!$E$39:$E$782,СВЦЭМ!$A$39:$A$782,$A171,СВЦЭМ!$B$39:$B$782,Q$155)+'СЕТ СН'!$F$12</f>
        <v>158.34239488</v>
      </c>
      <c r="R171" s="36">
        <f>SUMIFS(СВЦЭМ!$E$39:$E$782,СВЦЭМ!$A$39:$A$782,$A171,СВЦЭМ!$B$39:$B$782,R$155)+'СЕТ СН'!$F$12</f>
        <v>160.48534821000001</v>
      </c>
      <c r="S171" s="36">
        <f>SUMIFS(СВЦЭМ!$E$39:$E$782,СВЦЭМ!$A$39:$A$782,$A171,СВЦЭМ!$B$39:$B$782,S$155)+'СЕТ СН'!$F$12</f>
        <v>158.19151414000001</v>
      </c>
      <c r="T171" s="36">
        <f>SUMIFS(СВЦЭМ!$E$39:$E$782,СВЦЭМ!$A$39:$A$782,$A171,СВЦЭМ!$B$39:$B$782,T$155)+'СЕТ СН'!$F$12</f>
        <v>155.09301821</v>
      </c>
      <c r="U171" s="36">
        <f>SUMIFS(СВЦЭМ!$E$39:$E$782,СВЦЭМ!$A$39:$A$782,$A171,СВЦЭМ!$B$39:$B$782,U$155)+'СЕТ СН'!$F$12</f>
        <v>153.13864115999999</v>
      </c>
      <c r="V171" s="36">
        <f>SUMIFS(СВЦЭМ!$E$39:$E$782,СВЦЭМ!$A$39:$A$782,$A171,СВЦЭМ!$B$39:$B$782,V$155)+'СЕТ СН'!$F$12</f>
        <v>148.10346970000001</v>
      </c>
      <c r="W171" s="36">
        <f>SUMIFS(СВЦЭМ!$E$39:$E$782,СВЦЭМ!$A$39:$A$782,$A171,СВЦЭМ!$B$39:$B$782,W$155)+'СЕТ СН'!$F$12</f>
        <v>147.72698880999999</v>
      </c>
      <c r="X171" s="36">
        <f>SUMIFS(СВЦЭМ!$E$39:$E$782,СВЦЭМ!$A$39:$A$782,$A171,СВЦЭМ!$B$39:$B$782,X$155)+'СЕТ СН'!$F$12</f>
        <v>154.67549595</v>
      </c>
      <c r="Y171" s="36">
        <f>SUMIFS(СВЦЭМ!$E$39:$E$782,СВЦЭМ!$A$39:$A$782,$A171,СВЦЭМ!$B$39:$B$782,Y$155)+'СЕТ СН'!$F$12</f>
        <v>154.47930742</v>
      </c>
    </row>
    <row r="172" spans="1:25" ht="15.75" x14ac:dyDescent="0.2">
      <c r="A172" s="35">
        <f t="shared" si="4"/>
        <v>44668</v>
      </c>
      <c r="B172" s="36">
        <f>SUMIFS(СВЦЭМ!$E$39:$E$782,СВЦЭМ!$A$39:$A$782,$A172,СВЦЭМ!$B$39:$B$782,B$155)+'СЕТ СН'!$F$12</f>
        <v>171.01008816999999</v>
      </c>
      <c r="C172" s="36">
        <f>SUMIFS(СВЦЭМ!$E$39:$E$782,СВЦЭМ!$A$39:$A$782,$A172,СВЦЭМ!$B$39:$B$782,C$155)+'СЕТ СН'!$F$12</f>
        <v>171.83724866</v>
      </c>
      <c r="D172" s="36">
        <f>SUMIFS(СВЦЭМ!$E$39:$E$782,СВЦЭМ!$A$39:$A$782,$A172,СВЦЭМ!$B$39:$B$782,D$155)+'СЕТ СН'!$F$12</f>
        <v>174.09079222</v>
      </c>
      <c r="E172" s="36">
        <f>SUMIFS(СВЦЭМ!$E$39:$E$782,СВЦЭМ!$A$39:$A$782,$A172,СВЦЭМ!$B$39:$B$782,E$155)+'СЕТ СН'!$F$12</f>
        <v>183.96347718999999</v>
      </c>
      <c r="F172" s="36">
        <f>SUMIFS(СВЦЭМ!$E$39:$E$782,СВЦЭМ!$A$39:$A$782,$A172,СВЦЭМ!$B$39:$B$782,F$155)+'СЕТ СН'!$F$12</f>
        <v>184.74128150000001</v>
      </c>
      <c r="G172" s="36">
        <f>SUMIFS(СВЦЭМ!$E$39:$E$782,СВЦЭМ!$A$39:$A$782,$A172,СВЦЭМ!$B$39:$B$782,G$155)+'СЕТ СН'!$F$12</f>
        <v>183.57764141000001</v>
      </c>
      <c r="H172" s="36">
        <f>SUMIFS(СВЦЭМ!$E$39:$E$782,СВЦЭМ!$A$39:$A$782,$A172,СВЦЭМ!$B$39:$B$782,H$155)+'СЕТ СН'!$F$12</f>
        <v>177.20535856000001</v>
      </c>
      <c r="I172" s="36">
        <f>SUMIFS(СВЦЭМ!$E$39:$E$782,СВЦЭМ!$A$39:$A$782,$A172,СВЦЭМ!$B$39:$B$782,I$155)+'СЕТ СН'!$F$12</f>
        <v>171.64741623</v>
      </c>
      <c r="J172" s="36">
        <f>SUMIFS(СВЦЭМ!$E$39:$E$782,СВЦЭМ!$A$39:$A$782,$A172,СВЦЭМ!$B$39:$B$782,J$155)+'СЕТ СН'!$F$12</f>
        <v>163.37448318</v>
      </c>
      <c r="K172" s="36">
        <f>SUMIFS(СВЦЭМ!$E$39:$E$782,СВЦЭМ!$A$39:$A$782,$A172,СВЦЭМ!$B$39:$B$782,K$155)+'СЕТ СН'!$F$12</f>
        <v>161.04714357</v>
      </c>
      <c r="L172" s="36">
        <f>SUMIFS(СВЦЭМ!$E$39:$E$782,СВЦЭМ!$A$39:$A$782,$A172,СВЦЭМ!$B$39:$B$782,L$155)+'СЕТ СН'!$F$12</f>
        <v>158.9808602</v>
      </c>
      <c r="M172" s="36">
        <f>SUMIFS(СВЦЭМ!$E$39:$E$782,СВЦЭМ!$A$39:$A$782,$A172,СВЦЭМ!$B$39:$B$782,M$155)+'СЕТ СН'!$F$12</f>
        <v>160.71200579000001</v>
      </c>
      <c r="N172" s="36">
        <f>SUMIFS(СВЦЭМ!$E$39:$E$782,СВЦЭМ!$A$39:$A$782,$A172,СВЦЭМ!$B$39:$B$782,N$155)+'СЕТ СН'!$F$12</f>
        <v>164.00377761999999</v>
      </c>
      <c r="O172" s="36">
        <f>SUMIFS(СВЦЭМ!$E$39:$E$782,СВЦЭМ!$A$39:$A$782,$A172,СВЦЭМ!$B$39:$B$782,O$155)+'СЕТ СН'!$F$12</f>
        <v>168.43022966000001</v>
      </c>
      <c r="P172" s="36">
        <f>SUMIFS(СВЦЭМ!$E$39:$E$782,СВЦЭМ!$A$39:$A$782,$A172,СВЦЭМ!$B$39:$B$782,P$155)+'СЕТ СН'!$F$12</f>
        <v>170.41281050000001</v>
      </c>
      <c r="Q172" s="36">
        <f>SUMIFS(СВЦЭМ!$E$39:$E$782,СВЦЭМ!$A$39:$A$782,$A172,СВЦЭМ!$B$39:$B$782,Q$155)+'СЕТ СН'!$F$12</f>
        <v>170.62986835000001</v>
      </c>
      <c r="R172" s="36">
        <f>SUMIFS(СВЦЭМ!$E$39:$E$782,СВЦЭМ!$A$39:$A$782,$A172,СВЦЭМ!$B$39:$B$782,R$155)+'СЕТ СН'!$F$12</f>
        <v>168.00345432</v>
      </c>
      <c r="S172" s="36">
        <f>SUMIFS(СВЦЭМ!$E$39:$E$782,СВЦЭМ!$A$39:$A$782,$A172,СВЦЭМ!$B$39:$B$782,S$155)+'СЕТ СН'!$F$12</f>
        <v>156.98535014000001</v>
      </c>
      <c r="T172" s="36">
        <f>SUMIFS(СВЦЭМ!$E$39:$E$782,СВЦЭМ!$A$39:$A$782,$A172,СВЦЭМ!$B$39:$B$782,T$155)+'СЕТ СН'!$F$12</f>
        <v>151.99234537999999</v>
      </c>
      <c r="U172" s="36">
        <f>SUMIFS(СВЦЭМ!$E$39:$E$782,СВЦЭМ!$A$39:$A$782,$A172,СВЦЭМ!$B$39:$B$782,U$155)+'СЕТ СН'!$F$12</f>
        <v>150.44983589</v>
      </c>
      <c r="V172" s="36">
        <f>SUMIFS(СВЦЭМ!$E$39:$E$782,СВЦЭМ!$A$39:$A$782,$A172,СВЦЭМ!$B$39:$B$782,V$155)+'СЕТ СН'!$F$12</f>
        <v>153.85081822999999</v>
      </c>
      <c r="W172" s="36">
        <f>SUMIFS(СВЦЭМ!$E$39:$E$782,СВЦЭМ!$A$39:$A$782,$A172,СВЦЭМ!$B$39:$B$782,W$155)+'СЕТ СН'!$F$12</f>
        <v>158.88508654</v>
      </c>
      <c r="X172" s="36">
        <f>SUMIFS(СВЦЭМ!$E$39:$E$782,СВЦЭМ!$A$39:$A$782,$A172,СВЦЭМ!$B$39:$B$782,X$155)+'СЕТ СН'!$F$12</f>
        <v>157.27723875999999</v>
      </c>
      <c r="Y172" s="36">
        <f>SUMIFS(СВЦЭМ!$E$39:$E$782,СВЦЭМ!$A$39:$A$782,$A172,СВЦЭМ!$B$39:$B$782,Y$155)+'СЕТ СН'!$F$12</f>
        <v>163.28729741999999</v>
      </c>
    </row>
    <row r="173" spans="1:25" ht="15.75" x14ac:dyDescent="0.2">
      <c r="A173" s="35">
        <f t="shared" si="4"/>
        <v>44669</v>
      </c>
      <c r="B173" s="36">
        <f>SUMIFS(СВЦЭМ!$E$39:$E$782,СВЦЭМ!$A$39:$A$782,$A173,СВЦЭМ!$B$39:$B$782,B$155)+'СЕТ СН'!$F$12</f>
        <v>159.83788838000001</v>
      </c>
      <c r="C173" s="36">
        <f>SUMIFS(СВЦЭМ!$E$39:$E$782,СВЦЭМ!$A$39:$A$782,$A173,СВЦЭМ!$B$39:$B$782,C$155)+'СЕТ СН'!$F$12</f>
        <v>164.59459303</v>
      </c>
      <c r="D173" s="36">
        <f>SUMIFS(СВЦЭМ!$E$39:$E$782,СВЦЭМ!$A$39:$A$782,$A173,СВЦЭМ!$B$39:$B$782,D$155)+'СЕТ СН'!$F$12</f>
        <v>171.75221855999999</v>
      </c>
      <c r="E173" s="36">
        <f>SUMIFS(СВЦЭМ!$E$39:$E$782,СВЦЭМ!$A$39:$A$782,$A173,СВЦЭМ!$B$39:$B$782,E$155)+'СЕТ СН'!$F$12</f>
        <v>175.24734720000001</v>
      </c>
      <c r="F173" s="36">
        <f>SUMIFS(СВЦЭМ!$E$39:$E$782,СВЦЭМ!$A$39:$A$782,$A173,СВЦЭМ!$B$39:$B$782,F$155)+'СЕТ СН'!$F$12</f>
        <v>176.89161537999999</v>
      </c>
      <c r="G173" s="36">
        <f>SUMIFS(СВЦЭМ!$E$39:$E$782,СВЦЭМ!$A$39:$A$782,$A173,СВЦЭМ!$B$39:$B$782,G$155)+'СЕТ СН'!$F$12</f>
        <v>179.58178169000001</v>
      </c>
      <c r="H173" s="36">
        <f>SUMIFS(СВЦЭМ!$E$39:$E$782,СВЦЭМ!$A$39:$A$782,$A173,СВЦЭМ!$B$39:$B$782,H$155)+'СЕТ СН'!$F$12</f>
        <v>171.09947933000001</v>
      </c>
      <c r="I173" s="36">
        <f>SUMIFS(СВЦЭМ!$E$39:$E$782,СВЦЭМ!$A$39:$A$782,$A173,СВЦЭМ!$B$39:$B$782,I$155)+'СЕТ СН'!$F$12</f>
        <v>164.28122169</v>
      </c>
      <c r="J173" s="36">
        <f>SUMIFS(СВЦЭМ!$E$39:$E$782,СВЦЭМ!$A$39:$A$782,$A173,СВЦЭМ!$B$39:$B$782,J$155)+'СЕТ СН'!$F$12</f>
        <v>159.10203826</v>
      </c>
      <c r="K173" s="36">
        <f>SUMIFS(СВЦЭМ!$E$39:$E$782,СВЦЭМ!$A$39:$A$782,$A173,СВЦЭМ!$B$39:$B$782,K$155)+'СЕТ СН'!$F$12</f>
        <v>157.03475261</v>
      </c>
      <c r="L173" s="36">
        <f>SUMIFS(СВЦЭМ!$E$39:$E$782,СВЦЭМ!$A$39:$A$782,$A173,СВЦЭМ!$B$39:$B$782,L$155)+'СЕТ СН'!$F$12</f>
        <v>156.64182933999999</v>
      </c>
      <c r="M173" s="36">
        <f>SUMIFS(СВЦЭМ!$E$39:$E$782,СВЦЭМ!$A$39:$A$782,$A173,СВЦЭМ!$B$39:$B$782,M$155)+'СЕТ СН'!$F$12</f>
        <v>158.70113223000001</v>
      </c>
      <c r="N173" s="36">
        <f>SUMIFS(СВЦЭМ!$E$39:$E$782,СВЦЭМ!$A$39:$A$782,$A173,СВЦЭМ!$B$39:$B$782,N$155)+'СЕТ СН'!$F$12</f>
        <v>163.15453556</v>
      </c>
      <c r="O173" s="36">
        <f>SUMIFS(СВЦЭМ!$E$39:$E$782,СВЦЭМ!$A$39:$A$782,$A173,СВЦЭМ!$B$39:$B$782,O$155)+'СЕТ СН'!$F$12</f>
        <v>166.46100278</v>
      </c>
      <c r="P173" s="36">
        <f>SUMIFS(СВЦЭМ!$E$39:$E$782,СВЦЭМ!$A$39:$A$782,$A173,СВЦЭМ!$B$39:$B$782,P$155)+'СЕТ СН'!$F$12</f>
        <v>169.72444296</v>
      </c>
      <c r="Q173" s="36">
        <f>SUMIFS(СВЦЭМ!$E$39:$E$782,СВЦЭМ!$A$39:$A$782,$A173,СВЦЭМ!$B$39:$B$782,Q$155)+'СЕТ СН'!$F$12</f>
        <v>170.46583446</v>
      </c>
      <c r="R173" s="36">
        <f>SUMIFS(СВЦЭМ!$E$39:$E$782,СВЦЭМ!$A$39:$A$782,$A173,СВЦЭМ!$B$39:$B$782,R$155)+'СЕТ СН'!$F$12</f>
        <v>168.55050514000001</v>
      </c>
      <c r="S173" s="36">
        <f>SUMIFS(СВЦЭМ!$E$39:$E$782,СВЦЭМ!$A$39:$A$782,$A173,СВЦЭМ!$B$39:$B$782,S$155)+'СЕТ СН'!$F$12</f>
        <v>160.09870846999999</v>
      </c>
      <c r="T173" s="36">
        <f>SUMIFS(СВЦЭМ!$E$39:$E$782,СВЦЭМ!$A$39:$A$782,$A173,СВЦЭМ!$B$39:$B$782,T$155)+'СЕТ СН'!$F$12</f>
        <v>154.88267572999999</v>
      </c>
      <c r="U173" s="36">
        <f>SUMIFS(СВЦЭМ!$E$39:$E$782,СВЦЭМ!$A$39:$A$782,$A173,СВЦЭМ!$B$39:$B$782,U$155)+'СЕТ СН'!$F$12</f>
        <v>155.28266837999999</v>
      </c>
      <c r="V173" s="36">
        <f>SUMIFS(СВЦЭМ!$E$39:$E$782,СВЦЭМ!$A$39:$A$782,$A173,СВЦЭМ!$B$39:$B$782,V$155)+'СЕТ СН'!$F$12</f>
        <v>154.02066905000001</v>
      </c>
      <c r="W173" s="36">
        <f>SUMIFS(СВЦЭМ!$E$39:$E$782,СВЦЭМ!$A$39:$A$782,$A173,СВЦЭМ!$B$39:$B$782,W$155)+'СЕТ СН'!$F$12</f>
        <v>158.5872823</v>
      </c>
      <c r="X173" s="36">
        <f>SUMIFS(СВЦЭМ!$E$39:$E$782,СВЦЭМ!$A$39:$A$782,$A173,СВЦЭМ!$B$39:$B$782,X$155)+'СЕТ СН'!$F$12</f>
        <v>162.57940411999999</v>
      </c>
      <c r="Y173" s="36">
        <f>SUMIFS(СВЦЭМ!$E$39:$E$782,СВЦЭМ!$A$39:$A$782,$A173,СВЦЭМ!$B$39:$B$782,Y$155)+'СЕТ СН'!$F$12</f>
        <v>162.98263918000001</v>
      </c>
    </row>
    <row r="174" spans="1:25" ht="15.75" x14ac:dyDescent="0.2">
      <c r="A174" s="35">
        <f t="shared" si="4"/>
        <v>44670</v>
      </c>
      <c r="B174" s="36">
        <f>SUMIFS(СВЦЭМ!$E$39:$E$782,СВЦЭМ!$A$39:$A$782,$A174,СВЦЭМ!$B$39:$B$782,B$155)+'СЕТ СН'!$F$12</f>
        <v>140.61219815999999</v>
      </c>
      <c r="C174" s="36">
        <f>SUMIFS(СВЦЭМ!$E$39:$E$782,СВЦЭМ!$A$39:$A$782,$A174,СВЦЭМ!$B$39:$B$782,C$155)+'СЕТ СН'!$F$12</f>
        <v>145.15068069</v>
      </c>
      <c r="D174" s="36">
        <f>SUMIFS(СВЦЭМ!$E$39:$E$782,СВЦЭМ!$A$39:$A$782,$A174,СВЦЭМ!$B$39:$B$782,D$155)+'СЕТ СН'!$F$12</f>
        <v>152.23620260999999</v>
      </c>
      <c r="E174" s="36">
        <f>SUMIFS(СВЦЭМ!$E$39:$E$782,СВЦЭМ!$A$39:$A$782,$A174,СВЦЭМ!$B$39:$B$782,E$155)+'СЕТ СН'!$F$12</f>
        <v>154.13287059999999</v>
      </c>
      <c r="F174" s="36">
        <f>SUMIFS(СВЦЭМ!$E$39:$E$782,СВЦЭМ!$A$39:$A$782,$A174,СВЦЭМ!$B$39:$B$782,F$155)+'СЕТ СН'!$F$12</f>
        <v>154.93505496</v>
      </c>
      <c r="G174" s="36">
        <f>SUMIFS(СВЦЭМ!$E$39:$E$782,СВЦЭМ!$A$39:$A$782,$A174,СВЦЭМ!$B$39:$B$782,G$155)+'СЕТ СН'!$F$12</f>
        <v>152.61465426999999</v>
      </c>
      <c r="H174" s="36">
        <f>SUMIFS(СВЦЭМ!$E$39:$E$782,СВЦЭМ!$A$39:$A$782,$A174,СВЦЭМ!$B$39:$B$782,H$155)+'СЕТ СН'!$F$12</f>
        <v>151.32973092</v>
      </c>
      <c r="I174" s="36">
        <f>SUMIFS(СВЦЭМ!$E$39:$E$782,СВЦЭМ!$A$39:$A$782,$A174,СВЦЭМ!$B$39:$B$782,I$155)+'СЕТ СН'!$F$12</f>
        <v>145.75987298999999</v>
      </c>
      <c r="J174" s="36">
        <f>SUMIFS(СВЦЭМ!$E$39:$E$782,СВЦЭМ!$A$39:$A$782,$A174,СВЦЭМ!$B$39:$B$782,J$155)+'СЕТ СН'!$F$12</f>
        <v>140.58363947999999</v>
      </c>
      <c r="K174" s="36">
        <f>SUMIFS(СВЦЭМ!$E$39:$E$782,СВЦЭМ!$A$39:$A$782,$A174,СВЦЭМ!$B$39:$B$782,K$155)+'СЕТ СН'!$F$12</f>
        <v>139.38074904999999</v>
      </c>
      <c r="L174" s="36">
        <f>SUMIFS(СВЦЭМ!$E$39:$E$782,СВЦЭМ!$A$39:$A$782,$A174,СВЦЭМ!$B$39:$B$782,L$155)+'СЕТ СН'!$F$12</f>
        <v>137.64714042</v>
      </c>
      <c r="M174" s="36">
        <f>SUMIFS(СВЦЭМ!$E$39:$E$782,СВЦЭМ!$A$39:$A$782,$A174,СВЦЭМ!$B$39:$B$782,M$155)+'СЕТ СН'!$F$12</f>
        <v>140.29129270000001</v>
      </c>
      <c r="N174" s="36">
        <f>SUMIFS(СВЦЭМ!$E$39:$E$782,СВЦЭМ!$A$39:$A$782,$A174,СВЦЭМ!$B$39:$B$782,N$155)+'СЕТ СН'!$F$12</f>
        <v>141.69194981999999</v>
      </c>
      <c r="O174" s="36">
        <f>SUMIFS(СВЦЭМ!$E$39:$E$782,СВЦЭМ!$A$39:$A$782,$A174,СВЦЭМ!$B$39:$B$782,O$155)+'СЕТ СН'!$F$12</f>
        <v>143.12120695999999</v>
      </c>
      <c r="P174" s="36">
        <f>SUMIFS(СВЦЭМ!$E$39:$E$782,СВЦЭМ!$A$39:$A$782,$A174,СВЦЭМ!$B$39:$B$782,P$155)+'СЕТ СН'!$F$12</f>
        <v>145.24011178000001</v>
      </c>
      <c r="Q174" s="36">
        <f>SUMIFS(СВЦЭМ!$E$39:$E$782,СВЦЭМ!$A$39:$A$782,$A174,СВЦЭМ!$B$39:$B$782,Q$155)+'СЕТ СН'!$F$12</f>
        <v>146.67326707000001</v>
      </c>
      <c r="R174" s="36">
        <f>SUMIFS(СВЦЭМ!$E$39:$E$782,СВЦЭМ!$A$39:$A$782,$A174,СВЦЭМ!$B$39:$B$782,R$155)+'СЕТ СН'!$F$12</f>
        <v>148.91981609999999</v>
      </c>
      <c r="S174" s="36">
        <f>SUMIFS(СВЦЭМ!$E$39:$E$782,СВЦЭМ!$A$39:$A$782,$A174,СВЦЭМ!$B$39:$B$782,S$155)+'СЕТ СН'!$F$12</f>
        <v>147.57641072999999</v>
      </c>
      <c r="T174" s="36">
        <f>SUMIFS(СВЦЭМ!$E$39:$E$782,СВЦЭМ!$A$39:$A$782,$A174,СВЦЭМ!$B$39:$B$782,T$155)+'СЕТ СН'!$F$12</f>
        <v>145.16966887000001</v>
      </c>
      <c r="U174" s="36">
        <f>SUMIFS(СВЦЭМ!$E$39:$E$782,СВЦЭМ!$A$39:$A$782,$A174,СВЦЭМ!$B$39:$B$782,U$155)+'СЕТ СН'!$F$12</f>
        <v>140.17030360000001</v>
      </c>
      <c r="V174" s="36">
        <f>SUMIFS(СВЦЭМ!$E$39:$E$782,СВЦЭМ!$A$39:$A$782,$A174,СВЦЭМ!$B$39:$B$782,V$155)+'СЕТ СН'!$F$12</f>
        <v>137.79150977</v>
      </c>
      <c r="W174" s="36">
        <f>SUMIFS(СВЦЭМ!$E$39:$E$782,СВЦЭМ!$A$39:$A$782,$A174,СВЦЭМ!$B$39:$B$782,W$155)+'СЕТ СН'!$F$12</f>
        <v>137.13658301000001</v>
      </c>
      <c r="X174" s="36">
        <f>SUMIFS(СВЦЭМ!$E$39:$E$782,СВЦЭМ!$A$39:$A$782,$A174,СВЦЭМ!$B$39:$B$782,X$155)+'СЕТ СН'!$F$12</f>
        <v>140.85992103999999</v>
      </c>
      <c r="Y174" s="36">
        <f>SUMIFS(СВЦЭМ!$E$39:$E$782,СВЦЭМ!$A$39:$A$782,$A174,СВЦЭМ!$B$39:$B$782,Y$155)+'СЕТ СН'!$F$12</f>
        <v>143.78663695</v>
      </c>
    </row>
    <row r="175" spans="1:25" ht="15.75" x14ac:dyDescent="0.2">
      <c r="A175" s="35">
        <f t="shared" si="4"/>
        <v>44671</v>
      </c>
      <c r="B175" s="36">
        <f>SUMIFS(СВЦЭМ!$E$39:$E$782,СВЦЭМ!$A$39:$A$782,$A175,СВЦЭМ!$B$39:$B$782,B$155)+'СЕТ СН'!$F$12</f>
        <v>131.12946238000001</v>
      </c>
      <c r="C175" s="36">
        <f>SUMIFS(СВЦЭМ!$E$39:$E$782,СВЦЭМ!$A$39:$A$782,$A175,СВЦЭМ!$B$39:$B$782,C$155)+'СЕТ СН'!$F$12</f>
        <v>137.63830332000001</v>
      </c>
      <c r="D175" s="36">
        <f>SUMIFS(СВЦЭМ!$E$39:$E$782,СВЦЭМ!$A$39:$A$782,$A175,СВЦЭМ!$B$39:$B$782,D$155)+'СЕТ СН'!$F$12</f>
        <v>140.79117715999999</v>
      </c>
      <c r="E175" s="36">
        <f>SUMIFS(СВЦЭМ!$E$39:$E$782,СВЦЭМ!$A$39:$A$782,$A175,СВЦЭМ!$B$39:$B$782,E$155)+'СЕТ СН'!$F$12</f>
        <v>142.53785361999999</v>
      </c>
      <c r="F175" s="36">
        <f>SUMIFS(СВЦЭМ!$E$39:$E$782,СВЦЭМ!$A$39:$A$782,$A175,СВЦЭМ!$B$39:$B$782,F$155)+'СЕТ СН'!$F$12</f>
        <v>142.78424394000001</v>
      </c>
      <c r="G175" s="36">
        <f>SUMIFS(СВЦЭМ!$E$39:$E$782,СВЦЭМ!$A$39:$A$782,$A175,СВЦЭМ!$B$39:$B$782,G$155)+'СЕТ СН'!$F$12</f>
        <v>139.92891048000001</v>
      </c>
      <c r="H175" s="36">
        <f>SUMIFS(СВЦЭМ!$E$39:$E$782,СВЦЭМ!$A$39:$A$782,$A175,СВЦЭМ!$B$39:$B$782,H$155)+'СЕТ СН'!$F$12</f>
        <v>133.32129763</v>
      </c>
      <c r="I175" s="36">
        <f>SUMIFS(СВЦЭМ!$E$39:$E$782,СВЦЭМ!$A$39:$A$782,$A175,СВЦЭМ!$B$39:$B$782,I$155)+'СЕТ СН'!$F$12</f>
        <v>134.66002184000001</v>
      </c>
      <c r="J175" s="36">
        <f>SUMIFS(СВЦЭМ!$E$39:$E$782,СВЦЭМ!$A$39:$A$782,$A175,СВЦЭМ!$B$39:$B$782,J$155)+'СЕТ СН'!$F$12</f>
        <v>135.56358470000001</v>
      </c>
      <c r="K175" s="36">
        <f>SUMIFS(СВЦЭМ!$E$39:$E$782,СВЦЭМ!$A$39:$A$782,$A175,СВЦЭМ!$B$39:$B$782,K$155)+'СЕТ СН'!$F$12</f>
        <v>134.30945603999999</v>
      </c>
      <c r="L175" s="36">
        <f>SUMIFS(СВЦЭМ!$E$39:$E$782,СВЦЭМ!$A$39:$A$782,$A175,СВЦЭМ!$B$39:$B$782,L$155)+'СЕТ СН'!$F$12</f>
        <v>132.32774767999999</v>
      </c>
      <c r="M175" s="36">
        <f>SUMIFS(СВЦЭМ!$E$39:$E$782,СВЦЭМ!$A$39:$A$782,$A175,СВЦЭМ!$B$39:$B$782,M$155)+'СЕТ СН'!$F$12</f>
        <v>132.86821809</v>
      </c>
      <c r="N175" s="36">
        <f>SUMIFS(СВЦЭМ!$E$39:$E$782,СВЦЭМ!$A$39:$A$782,$A175,СВЦЭМ!$B$39:$B$782,N$155)+'СЕТ СН'!$F$12</f>
        <v>132.3443752</v>
      </c>
      <c r="O175" s="36">
        <f>SUMIFS(СВЦЭМ!$E$39:$E$782,СВЦЭМ!$A$39:$A$782,$A175,СВЦЭМ!$B$39:$B$782,O$155)+'СЕТ СН'!$F$12</f>
        <v>130.92585585</v>
      </c>
      <c r="P175" s="36">
        <f>SUMIFS(СВЦЭМ!$E$39:$E$782,СВЦЭМ!$A$39:$A$782,$A175,СВЦЭМ!$B$39:$B$782,P$155)+'СЕТ СН'!$F$12</f>
        <v>131.3135638</v>
      </c>
      <c r="Q175" s="36">
        <f>SUMIFS(СВЦЭМ!$E$39:$E$782,СВЦЭМ!$A$39:$A$782,$A175,СВЦЭМ!$B$39:$B$782,Q$155)+'СЕТ СН'!$F$12</f>
        <v>131.32844283</v>
      </c>
      <c r="R175" s="36">
        <f>SUMIFS(СВЦЭМ!$E$39:$E$782,СВЦЭМ!$A$39:$A$782,$A175,СВЦЭМ!$B$39:$B$782,R$155)+'СЕТ СН'!$F$12</f>
        <v>130.81554978</v>
      </c>
      <c r="S175" s="36">
        <f>SUMIFS(СВЦЭМ!$E$39:$E$782,СВЦЭМ!$A$39:$A$782,$A175,СВЦЭМ!$B$39:$B$782,S$155)+'СЕТ СН'!$F$12</f>
        <v>132.18244254999999</v>
      </c>
      <c r="T175" s="36">
        <f>SUMIFS(СВЦЭМ!$E$39:$E$782,СВЦЭМ!$A$39:$A$782,$A175,СВЦЭМ!$B$39:$B$782,T$155)+'СЕТ СН'!$F$12</f>
        <v>133.03297154000001</v>
      </c>
      <c r="U175" s="36">
        <f>SUMIFS(СВЦЭМ!$E$39:$E$782,СВЦЭМ!$A$39:$A$782,$A175,СВЦЭМ!$B$39:$B$782,U$155)+'СЕТ СН'!$F$12</f>
        <v>134.07026342</v>
      </c>
      <c r="V175" s="36">
        <f>SUMIFS(СВЦЭМ!$E$39:$E$782,СВЦЭМ!$A$39:$A$782,$A175,СВЦЭМ!$B$39:$B$782,V$155)+'СЕТ СН'!$F$12</f>
        <v>136.55908604999999</v>
      </c>
      <c r="W175" s="36">
        <f>SUMIFS(СВЦЭМ!$E$39:$E$782,СВЦЭМ!$A$39:$A$782,$A175,СВЦЭМ!$B$39:$B$782,W$155)+'СЕТ СН'!$F$12</f>
        <v>135.70468986</v>
      </c>
      <c r="X175" s="36">
        <f>SUMIFS(СВЦЭМ!$E$39:$E$782,СВЦЭМ!$A$39:$A$782,$A175,СВЦЭМ!$B$39:$B$782,X$155)+'СЕТ СН'!$F$12</f>
        <v>131.83646453</v>
      </c>
      <c r="Y175" s="36">
        <f>SUMIFS(СВЦЭМ!$E$39:$E$782,СВЦЭМ!$A$39:$A$782,$A175,СВЦЭМ!$B$39:$B$782,Y$155)+'СЕТ СН'!$F$12</f>
        <v>130.69328135999999</v>
      </c>
    </row>
    <row r="176" spans="1:25" ht="15.75" x14ac:dyDescent="0.2">
      <c r="A176" s="35">
        <f t="shared" si="4"/>
        <v>44672</v>
      </c>
      <c r="B176" s="36">
        <f>SUMIFS(СВЦЭМ!$E$39:$E$782,СВЦЭМ!$A$39:$A$782,$A176,СВЦЭМ!$B$39:$B$782,B$155)+'СЕТ СН'!$F$12</f>
        <v>154.29258324</v>
      </c>
      <c r="C176" s="36">
        <f>SUMIFS(СВЦЭМ!$E$39:$E$782,СВЦЭМ!$A$39:$A$782,$A176,СВЦЭМ!$B$39:$B$782,C$155)+'СЕТ СН'!$F$12</f>
        <v>148.49534019999999</v>
      </c>
      <c r="D176" s="36">
        <f>SUMIFS(СВЦЭМ!$E$39:$E$782,СВЦЭМ!$A$39:$A$782,$A176,СВЦЭМ!$B$39:$B$782,D$155)+'СЕТ СН'!$F$12</f>
        <v>149.75916122999999</v>
      </c>
      <c r="E176" s="36">
        <f>SUMIFS(СВЦЭМ!$E$39:$E$782,СВЦЭМ!$A$39:$A$782,$A176,СВЦЭМ!$B$39:$B$782,E$155)+'СЕТ СН'!$F$12</f>
        <v>150.72815052999999</v>
      </c>
      <c r="F176" s="36">
        <f>SUMIFS(СВЦЭМ!$E$39:$E$782,СВЦЭМ!$A$39:$A$782,$A176,СВЦЭМ!$B$39:$B$782,F$155)+'СЕТ СН'!$F$12</f>
        <v>148.01354767999999</v>
      </c>
      <c r="G176" s="36">
        <f>SUMIFS(СВЦЭМ!$E$39:$E$782,СВЦЭМ!$A$39:$A$782,$A176,СВЦЭМ!$B$39:$B$782,G$155)+'СЕТ СН'!$F$12</f>
        <v>145.03919796</v>
      </c>
      <c r="H176" s="36">
        <f>SUMIFS(СВЦЭМ!$E$39:$E$782,СВЦЭМ!$A$39:$A$782,$A176,СВЦЭМ!$B$39:$B$782,H$155)+'СЕТ СН'!$F$12</f>
        <v>138.77410420999999</v>
      </c>
      <c r="I176" s="36">
        <f>SUMIFS(СВЦЭМ!$E$39:$E$782,СВЦЭМ!$A$39:$A$782,$A176,СВЦЭМ!$B$39:$B$782,I$155)+'СЕТ СН'!$F$12</f>
        <v>138.62480471000001</v>
      </c>
      <c r="J176" s="36">
        <f>SUMIFS(СВЦЭМ!$E$39:$E$782,СВЦЭМ!$A$39:$A$782,$A176,СВЦЭМ!$B$39:$B$782,J$155)+'СЕТ СН'!$F$12</f>
        <v>138.99739025</v>
      </c>
      <c r="K176" s="36">
        <f>SUMIFS(СВЦЭМ!$E$39:$E$782,СВЦЭМ!$A$39:$A$782,$A176,СВЦЭМ!$B$39:$B$782,K$155)+'СЕТ СН'!$F$12</f>
        <v>135.44301204999999</v>
      </c>
      <c r="L176" s="36">
        <f>SUMIFS(СВЦЭМ!$E$39:$E$782,СВЦЭМ!$A$39:$A$782,$A176,СВЦЭМ!$B$39:$B$782,L$155)+'СЕТ СН'!$F$12</f>
        <v>135.33660028</v>
      </c>
      <c r="M176" s="36">
        <f>SUMIFS(СВЦЭМ!$E$39:$E$782,СВЦЭМ!$A$39:$A$782,$A176,СВЦЭМ!$B$39:$B$782,M$155)+'СЕТ СН'!$F$12</f>
        <v>137.42122789000001</v>
      </c>
      <c r="N176" s="36">
        <f>SUMIFS(СВЦЭМ!$E$39:$E$782,СВЦЭМ!$A$39:$A$782,$A176,СВЦЭМ!$B$39:$B$782,N$155)+'СЕТ СН'!$F$12</f>
        <v>138.26942324999999</v>
      </c>
      <c r="O176" s="36">
        <f>SUMIFS(СВЦЭМ!$E$39:$E$782,СВЦЭМ!$A$39:$A$782,$A176,СВЦЭМ!$B$39:$B$782,O$155)+'СЕТ СН'!$F$12</f>
        <v>142.31420292999999</v>
      </c>
      <c r="P176" s="36">
        <f>SUMIFS(СВЦЭМ!$E$39:$E$782,СВЦЭМ!$A$39:$A$782,$A176,СВЦЭМ!$B$39:$B$782,P$155)+'СЕТ СН'!$F$12</f>
        <v>143.97454578</v>
      </c>
      <c r="Q176" s="36">
        <f>SUMIFS(СВЦЭМ!$E$39:$E$782,СВЦЭМ!$A$39:$A$782,$A176,СВЦЭМ!$B$39:$B$782,Q$155)+'СЕТ СН'!$F$12</f>
        <v>146.79487884</v>
      </c>
      <c r="R176" s="36">
        <f>SUMIFS(СВЦЭМ!$E$39:$E$782,СВЦЭМ!$A$39:$A$782,$A176,СВЦЭМ!$B$39:$B$782,R$155)+'СЕТ СН'!$F$12</f>
        <v>146.10221256</v>
      </c>
      <c r="S176" s="36">
        <f>SUMIFS(СВЦЭМ!$E$39:$E$782,СВЦЭМ!$A$39:$A$782,$A176,СВЦЭМ!$B$39:$B$782,S$155)+'СЕТ СН'!$F$12</f>
        <v>143.97199803999999</v>
      </c>
      <c r="T176" s="36">
        <f>SUMIFS(СВЦЭМ!$E$39:$E$782,СВЦЭМ!$A$39:$A$782,$A176,СВЦЭМ!$B$39:$B$782,T$155)+'СЕТ СН'!$F$12</f>
        <v>141.40495185</v>
      </c>
      <c r="U176" s="36">
        <f>SUMIFS(СВЦЭМ!$E$39:$E$782,СВЦЭМ!$A$39:$A$782,$A176,СВЦЭМ!$B$39:$B$782,U$155)+'СЕТ СН'!$F$12</f>
        <v>137.18095582000001</v>
      </c>
      <c r="V176" s="36">
        <f>SUMIFS(СВЦЭМ!$E$39:$E$782,СВЦЭМ!$A$39:$A$782,$A176,СВЦЭМ!$B$39:$B$782,V$155)+'СЕТ СН'!$F$12</f>
        <v>131.97165343</v>
      </c>
      <c r="W176" s="36">
        <f>SUMIFS(СВЦЭМ!$E$39:$E$782,СВЦЭМ!$A$39:$A$782,$A176,СВЦЭМ!$B$39:$B$782,W$155)+'СЕТ СН'!$F$12</f>
        <v>135.62380350000001</v>
      </c>
      <c r="X176" s="36">
        <f>SUMIFS(СВЦЭМ!$E$39:$E$782,СВЦЭМ!$A$39:$A$782,$A176,СВЦЭМ!$B$39:$B$782,X$155)+'СЕТ СН'!$F$12</f>
        <v>139.61721412</v>
      </c>
      <c r="Y176" s="36">
        <f>SUMIFS(СВЦЭМ!$E$39:$E$782,СВЦЭМ!$A$39:$A$782,$A176,СВЦЭМ!$B$39:$B$782,Y$155)+'СЕТ СН'!$F$12</f>
        <v>144.40939829000001</v>
      </c>
    </row>
    <row r="177" spans="1:27" ht="15.75" x14ac:dyDescent="0.2">
      <c r="A177" s="35">
        <f t="shared" si="4"/>
        <v>44673</v>
      </c>
      <c r="B177" s="36">
        <f>SUMIFS(СВЦЭМ!$E$39:$E$782,СВЦЭМ!$A$39:$A$782,$A177,СВЦЭМ!$B$39:$B$782,B$155)+'СЕТ СН'!$F$12</f>
        <v>141.15833193</v>
      </c>
      <c r="C177" s="36">
        <f>SUMIFS(СВЦЭМ!$E$39:$E$782,СВЦЭМ!$A$39:$A$782,$A177,СВЦЭМ!$B$39:$B$782,C$155)+'СЕТ СН'!$F$12</f>
        <v>144.17658617000001</v>
      </c>
      <c r="D177" s="36">
        <f>SUMIFS(СВЦЭМ!$E$39:$E$782,СВЦЭМ!$A$39:$A$782,$A177,СВЦЭМ!$B$39:$B$782,D$155)+'СЕТ СН'!$F$12</f>
        <v>148.04891379</v>
      </c>
      <c r="E177" s="36">
        <f>SUMIFS(СВЦЭМ!$E$39:$E$782,СВЦЭМ!$A$39:$A$782,$A177,СВЦЭМ!$B$39:$B$782,E$155)+'СЕТ СН'!$F$12</f>
        <v>149.79926677</v>
      </c>
      <c r="F177" s="36">
        <f>SUMIFS(СВЦЭМ!$E$39:$E$782,СВЦЭМ!$A$39:$A$782,$A177,СВЦЭМ!$B$39:$B$782,F$155)+'СЕТ СН'!$F$12</f>
        <v>150.85517637999999</v>
      </c>
      <c r="G177" s="36">
        <f>SUMIFS(СВЦЭМ!$E$39:$E$782,СВЦЭМ!$A$39:$A$782,$A177,СВЦЭМ!$B$39:$B$782,G$155)+'СЕТ СН'!$F$12</f>
        <v>151.43765852000001</v>
      </c>
      <c r="H177" s="36">
        <f>SUMIFS(СВЦЭМ!$E$39:$E$782,СВЦЭМ!$A$39:$A$782,$A177,СВЦЭМ!$B$39:$B$782,H$155)+'СЕТ СН'!$F$12</f>
        <v>146.05787373999999</v>
      </c>
      <c r="I177" s="36">
        <f>SUMIFS(СВЦЭМ!$E$39:$E$782,СВЦЭМ!$A$39:$A$782,$A177,СВЦЭМ!$B$39:$B$782,I$155)+'СЕТ СН'!$F$12</f>
        <v>140.41551185</v>
      </c>
      <c r="J177" s="36">
        <f>SUMIFS(СВЦЭМ!$E$39:$E$782,СВЦЭМ!$A$39:$A$782,$A177,СВЦЭМ!$B$39:$B$782,J$155)+'СЕТ СН'!$F$12</f>
        <v>135.93262025000001</v>
      </c>
      <c r="K177" s="36">
        <f>SUMIFS(СВЦЭМ!$E$39:$E$782,СВЦЭМ!$A$39:$A$782,$A177,СВЦЭМ!$B$39:$B$782,K$155)+'СЕТ СН'!$F$12</f>
        <v>133.41373927999999</v>
      </c>
      <c r="L177" s="36">
        <f>SUMIFS(СВЦЭМ!$E$39:$E$782,СВЦЭМ!$A$39:$A$782,$A177,СВЦЭМ!$B$39:$B$782,L$155)+'СЕТ СН'!$F$12</f>
        <v>132.83591229000001</v>
      </c>
      <c r="M177" s="36">
        <f>SUMIFS(СВЦЭМ!$E$39:$E$782,СВЦЭМ!$A$39:$A$782,$A177,СВЦЭМ!$B$39:$B$782,M$155)+'СЕТ СН'!$F$12</f>
        <v>134.03342058000001</v>
      </c>
      <c r="N177" s="36">
        <f>SUMIFS(СВЦЭМ!$E$39:$E$782,СВЦЭМ!$A$39:$A$782,$A177,СВЦЭМ!$B$39:$B$782,N$155)+'СЕТ СН'!$F$12</f>
        <v>136.01947784000001</v>
      </c>
      <c r="O177" s="36">
        <f>SUMIFS(СВЦЭМ!$E$39:$E$782,СВЦЭМ!$A$39:$A$782,$A177,СВЦЭМ!$B$39:$B$782,O$155)+'СЕТ СН'!$F$12</f>
        <v>137.58054257000001</v>
      </c>
      <c r="P177" s="36">
        <f>SUMIFS(СВЦЭМ!$E$39:$E$782,СВЦЭМ!$A$39:$A$782,$A177,СВЦЭМ!$B$39:$B$782,P$155)+'СЕТ СН'!$F$12</f>
        <v>137.27620490999999</v>
      </c>
      <c r="Q177" s="36">
        <f>SUMIFS(СВЦЭМ!$E$39:$E$782,СВЦЭМ!$A$39:$A$782,$A177,СВЦЭМ!$B$39:$B$782,Q$155)+'СЕТ СН'!$F$12</f>
        <v>136.87153379</v>
      </c>
      <c r="R177" s="36">
        <f>SUMIFS(СВЦЭМ!$E$39:$E$782,СВЦЭМ!$A$39:$A$782,$A177,СВЦЭМ!$B$39:$B$782,R$155)+'СЕТ СН'!$F$12</f>
        <v>138.68020437999999</v>
      </c>
      <c r="S177" s="36">
        <f>SUMIFS(СВЦЭМ!$E$39:$E$782,СВЦЭМ!$A$39:$A$782,$A177,СВЦЭМ!$B$39:$B$782,S$155)+'СЕТ СН'!$F$12</f>
        <v>138.49102418999999</v>
      </c>
      <c r="T177" s="36">
        <f>SUMIFS(СВЦЭМ!$E$39:$E$782,СВЦЭМ!$A$39:$A$782,$A177,СВЦЭМ!$B$39:$B$782,T$155)+'СЕТ СН'!$F$12</f>
        <v>138.28491285999999</v>
      </c>
      <c r="U177" s="36">
        <f>SUMIFS(СВЦЭМ!$E$39:$E$782,СВЦЭМ!$A$39:$A$782,$A177,СВЦЭМ!$B$39:$B$782,U$155)+'СЕТ СН'!$F$12</f>
        <v>136.00088509</v>
      </c>
      <c r="V177" s="36">
        <f>SUMIFS(СВЦЭМ!$E$39:$E$782,СВЦЭМ!$A$39:$A$782,$A177,СВЦЭМ!$B$39:$B$782,V$155)+'СЕТ СН'!$F$12</f>
        <v>134.50025002000001</v>
      </c>
      <c r="W177" s="36">
        <f>SUMIFS(СВЦЭМ!$E$39:$E$782,СВЦЭМ!$A$39:$A$782,$A177,СВЦЭМ!$B$39:$B$782,W$155)+'СЕТ СН'!$F$12</f>
        <v>134.33654218000001</v>
      </c>
      <c r="X177" s="36">
        <f>SUMIFS(СВЦЭМ!$E$39:$E$782,СВЦЭМ!$A$39:$A$782,$A177,СВЦЭМ!$B$39:$B$782,X$155)+'СЕТ СН'!$F$12</f>
        <v>135.58464534000001</v>
      </c>
      <c r="Y177" s="36">
        <f>SUMIFS(СВЦЭМ!$E$39:$E$782,СВЦЭМ!$A$39:$A$782,$A177,СВЦЭМ!$B$39:$B$782,Y$155)+'СЕТ СН'!$F$12</f>
        <v>140.00073692999999</v>
      </c>
    </row>
    <row r="178" spans="1:27" ht="15.75" x14ac:dyDescent="0.2">
      <c r="A178" s="35">
        <f t="shared" si="4"/>
        <v>44674</v>
      </c>
      <c r="B178" s="36">
        <f>SUMIFS(СВЦЭМ!$E$39:$E$782,СВЦЭМ!$A$39:$A$782,$A178,СВЦЭМ!$B$39:$B$782,B$155)+'СЕТ СН'!$F$12</f>
        <v>136.00797</v>
      </c>
      <c r="C178" s="36">
        <f>SUMIFS(СВЦЭМ!$E$39:$E$782,СВЦЭМ!$A$39:$A$782,$A178,СВЦЭМ!$B$39:$B$782,C$155)+'СЕТ СН'!$F$12</f>
        <v>137.93446789000001</v>
      </c>
      <c r="D178" s="36">
        <f>SUMIFS(СВЦЭМ!$E$39:$E$782,СВЦЭМ!$A$39:$A$782,$A178,СВЦЭМ!$B$39:$B$782,D$155)+'СЕТ СН'!$F$12</f>
        <v>141.01383129000001</v>
      </c>
      <c r="E178" s="36">
        <f>SUMIFS(СВЦЭМ!$E$39:$E$782,СВЦЭМ!$A$39:$A$782,$A178,СВЦЭМ!$B$39:$B$782,E$155)+'СЕТ СН'!$F$12</f>
        <v>142.53995469</v>
      </c>
      <c r="F178" s="36">
        <f>SUMIFS(СВЦЭМ!$E$39:$E$782,СВЦЭМ!$A$39:$A$782,$A178,СВЦЭМ!$B$39:$B$782,F$155)+'СЕТ СН'!$F$12</f>
        <v>143.58344700000001</v>
      </c>
      <c r="G178" s="36">
        <f>SUMIFS(СВЦЭМ!$E$39:$E$782,СВЦЭМ!$A$39:$A$782,$A178,СВЦЭМ!$B$39:$B$782,G$155)+'СЕТ СН'!$F$12</f>
        <v>146.85406216999999</v>
      </c>
      <c r="H178" s="36">
        <f>SUMIFS(СВЦЭМ!$E$39:$E$782,СВЦЭМ!$A$39:$A$782,$A178,СВЦЭМ!$B$39:$B$782,H$155)+'СЕТ СН'!$F$12</f>
        <v>143.66438918</v>
      </c>
      <c r="I178" s="36">
        <f>SUMIFS(СВЦЭМ!$E$39:$E$782,СВЦЭМ!$A$39:$A$782,$A178,СВЦЭМ!$B$39:$B$782,I$155)+'СЕТ СН'!$F$12</f>
        <v>144.18677947</v>
      </c>
      <c r="J178" s="36">
        <f>SUMIFS(СВЦЭМ!$E$39:$E$782,СВЦЭМ!$A$39:$A$782,$A178,СВЦЭМ!$B$39:$B$782,J$155)+'СЕТ СН'!$F$12</f>
        <v>138.43893151</v>
      </c>
      <c r="K178" s="36">
        <f>SUMIFS(СВЦЭМ!$E$39:$E$782,СВЦЭМ!$A$39:$A$782,$A178,СВЦЭМ!$B$39:$B$782,K$155)+'СЕТ СН'!$F$12</f>
        <v>133.20279869000001</v>
      </c>
      <c r="L178" s="36">
        <f>SUMIFS(СВЦЭМ!$E$39:$E$782,СВЦЭМ!$A$39:$A$782,$A178,СВЦЭМ!$B$39:$B$782,L$155)+'СЕТ СН'!$F$12</f>
        <v>131.50657801</v>
      </c>
      <c r="M178" s="36">
        <f>SUMIFS(СВЦЭМ!$E$39:$E$782,СВЦЭМ!$A$39:$A$782,$A178,СВЦЭМ!$B$39:$B$782,M$155)+'СЕТ СН'!$F$12</f>
        <v>130.64048897999999</v>
      </c>
      <c r="N178" s="36">
        <f>SUMIFS(СВЦЭМ!$E$39:$E$782,СВЦЭМ!$A$39:$A$782,$A178,СВЦЭМ!$B$39:$B$782,N$155)+'СЕТ СН'!$F$12</f>
        <v>132.46474984</v>
      </c>
      <c r="O178" s="36">
        <f>SUMIFS(СВЦЭМ!$E$39:$E$782,СВЦЭМ!$A$39:$A$782,$A178,СВЦЭМ!$B$39:$B$782,O$155)+'СЕТ СН'!$F$12</f>
        <v>133.87096005999999</v>
      </c>
      <c r="P178" s="36">
        <f>SUMIFS(СВЦЭМ!$E$39:$E$782,СВЦЭМ!$A$39:$A$782,$A178,СВЦЭМ!$B$39:$B$782,P$155)+'СЕТ СН'!$F$12</f>
        <v>135.96573867999999</v>
      </c>
      <c r="Q178" s="36">
        <f>SUMIFS(СВЦЭМ!$E$39:$E$782,СВЦЭМ!$A$39:$A$782,$A178,СВЦЭМ!$B$39:$B$782,Q$155)+'СЕТ СН'!$F$12</f>
        <v>137.89450224999999</v>
      </c>
      <c r="R178" s="36">
        <f>SUMIFS(СВЦЭМ!$E$39:$E$782,СВЦЭМ!$A$39:$A$782,$A178,СВЦЭМ!$B$39:$B$782,R$155)+'СЕТ СН'!$F$12</f>
        <v>138.09824762</v>
      </c>
      <c r="S178" s="36">
        <f>SUMIFS(СВЦЭМ!$E$39:$E$782,СВЦЭМ!$A$39:$A$782,$A178,СВЦЭМ!$B$39:$B$782,S$155)+'СЕТ СН'!$F$12</f>
        <v>138.10709875000001</v>
      </c>
      <c r="T178" s="36">
        <f>SUMIFS(СВЦЭМ!$E$39:$E$782,СВЦЭМ!$A$39:$A$782,$A178,СВЦЭМ!$B$39:$B$782,T$155)+'СЕТ СН'!$F$12</f>
        <v>134.9815031</v>
      </c>
      <c r="U178" s="36">
        <f>SUMIFS(СВЦЭМ!$E$39:$E$782,СВЦЭМ!$A$39:$A$782,$A178,СВЦЭМ!$B$39:$B$782,U$155)+'СЕТ СН'!$F$12</f>
        <v>133.68356813</v>
      </c>
      <c r="V178" s="36">
        <f>SUMIFS(СВЦЭМ!$E$39:$E$782,СВЦЭМ!$A$39:$A$782,$A178,СВЦЭМ!$B$39:$B$782,V$155)+'СЕТ СН'!$F$12</f>
        <v>130.94565616</v>
      </c>
      <c r="W178" s="36">
        <f>SUMIFS(СВЦЭМ!$E$39:$E$782,СВЦЭМ!$A$39:$A$782,$A178,СВЦЭМ!$B$39:$B$782,W$155)+'СЕТ СН'!$F$12</f>
        <v>129.41974475999999</v>
      </c>
      <c r="X178" s="36">
        <f>SUMIFS(СВЦЭМ!$E$39:$E$782,СВЦЭМ!$A$39:$A$782,$A178,СВЦЭМ!$B$39:$B$782,X$155)+'СЕТ СН'!$F$12</f>
        <v>133.04853818999999</v>
      </c>
      <c r="Y178" s="36">
        <f>SUMIFS(СВЦЭМ!$E$39:$E$782,СВЦЭМ!$A$39:$A$782,$A178,СВЦЭМ!$B$39:$B$782,Y$155)+'СЕТ СН'!$F$12</f>
        <v>136.48342718999999</v>
      </c>
    </row>
    <row r="179" spans="1:27" ht="15.75" x14ac:dyDescent="0.2">
      <c r="A179" s="35">
        <f t="shared" si="4"/>
        <v>44675</v>
      </c>
      <c r="B179" s="36">
        <f>SUMIFS(СВЦЭМ!$E$39:$E$782,СВЦЭМ!$A$39:$A$782,$A179,СВЦЭМ!$B$39:$B$782,B$155)+'СЕТ СН'!$F$12</f>
        <v>143.6216987</v>
      </c>
      <c r="C179" s="36">
        <f>SUMIFS(СВЦЭМ!$E$39:$E$782,СВЦЭМ!$A$39:$A$782,$A179,СВЦЭМ!$B$39:$B$782,C$155)+'СЕТ СН'!$F$12</f>
        <v>144.94900444000001</v>
      </c>
      <c r="D179" s="36">
        <f>SUMIFS(СВЦЭМ!$E$39:$E$782,СВЦЭМ!$A$39:$A$782,$A179,СВЦЭМ!$B$39:$B$782,D$155)+'СЕТ СН'!$F$12</f>
        <v>147.70943582000001</v>
      </c>
      <c r="E179" s="36">
        <f>SUMIFS(СВЦЭМ!$E$39:$E$782,СВЦЭМ!$A$39:$A$782,$A179,СВЦЭМ!$B$39:$B$782,E$155)+'СЕТ СН'!$F$12</f>
        <v>149.47287403000001</v>
      </c>
      <c r="F179" s="36">
        <f>SUMIFS(СВЦЭМ!$E$39:$E$782,СВЦЭМ!$A$39:$A$782,$A179,СВЦЭМ!$B$39:$B$782,F$155)+'СЕТ СН'!$F$12</f>
        <v>150.31793526000001</v>
      </c>
      <c r="G179" s="36">
        <f>SUMIFS(СВЦЭМ!$E$39:$E$782,СВЦЭМ!$A$39:$A$782,$A179,СВЦЭМ!$B$39:$B$782,G$155)+'СЕТ СН'!$F$12</f>
        <v>151.24654394000001</v>
      </c>
      <c r="H179" s="36">
        <f>SUMIFS(СВЦЭМ!$E$39:$E$782,СВЦЭМ!$A$39:$A$782,$A179,СВЦЭМ!$B$39:$B$782,H$155)+'СЕТ СН'!$F$12</f>
        <v>154.27254736</v>
      </c>
      <c r="I179" s="36">
        <f>SUMIFS(СВЦЭМ!$E$39:$E$782,СВЦЭМ!$A$39:$A$782,$A179,СВЦЭМ!$B$39:$B$782,I$155)+'СЕТ СН'!$F$12</f>
        <v>154.83024939000001</v>
      </c>
      <c r="J179" s="36">
        <f>SUMIFS(СВЦЭМ!$E$39:$E$782,СВЦЭМ!$A$39:$A$782,$A179,СВЦЭМ!$B$39:$B$782,J$155)+'СЕТ СН'!$F$12</f>
        <v>147.81579216</v>
      </c>
      <c r="K179" s="36">
        <f>SUMIFS(СВЦЭМ!$E$39:$E$782,СВЦЭМ!$A$39:$A$782,$A179,СВЦЭМ!$B$39:$B$782,K$155)+'СЕТ СН'!$F$12</f>
        <v>141.75867332999999</v>
      </c>
      <c r="L179" s="36">
        <f>SUMIFS(СВЦЭМ!$E$39:$E$782,СВЦЭМ!$A$39:$A$782,$A179,СВЦЭМ!$B$39:$B$782,L$155)+'СЕТ СН'!$F$12</f>
        <v>138.25421668000001</v>
      </c>
      <c r="M179" s="36">
        <f>SUMIFS(СВЦЭМ!$E$39:$E$782,СВЦЭМ!$A$39:$A$782,$A179,СВЦЭМ!$B$39:$B$782,M$155)+'СЕТ СН'!$F$12</f>
        <v>137.61064969</v>
      </c>
      <c r="N179" s="36">
        <f>SUMIFS(СВЦЭМ!$E$39:$E$782,СВЦЭМ!$A$39:$A$782,$A179,СВЦЭМ!$B$39:$B$782,N$155)+'СЕТ СН'!$F$12</f>
        <v>138.35063792</v>
      </c>
      <c r="O179" s="36">
        <f>SUMIFS(СВЦЭМ!$E$39:$E$782,СВЦЭМ!$A$39:$A$782,$A179,СВЦЭМ!$B$39:$B$782,O$155)+'СЕТ СН'!$F$12</f>
        <v>139.44377054</v>
      </c>
      <c r="P179" s="36">
        <f>SUMIFS(СВЦЭМ!$E$39:$E$782,СВЦЭМ!$A$39:$A$782,$A179,СВЦЭМ!$B$39:$B$782,P$155)+'СЕТ СН'!$F$12</f>
        <v>141.0234269</v>
      </c>
      <c r="Q179" s="36">
        <f>SUMIFS(СВЦЭМ!$E$39:$E$782,СВЦЭМ!$A$39:$A$782,$A179,СВЦЭМ!$B$39:$B$782,Q$155)+'СЕТ СН'!$F$12</f>
        <v>141.91463146999999</v>
      </c>
      <c r="R179" s="36">
        <f>SUMIFS(СВЦЭМ!$E$39:$E$782,СВЦЭМ!$A$39:$A$782,$A179,СВЦЭМ!$B$39:$B$782,R$155)+'СЕТ СН'!$F$12</f>
        <v>142.26962187000001</v>
      </c>
      <c r="S179" s="36">
        <f>SUMIFS(СВЦЭМ!$E$39:$E$782,СВЦЭМ!$A$39:$A$782,$A179,СВЦЭМ!$B$39:$B$782,S$155)+'СЕТ СН'!$F$12</f>
        <v>140.48711195000001</v>
      </c>
      <c r="T179" s="36">
        <f>SUMIFS(СВЦЭМ!$E$39:$E$782,СВЦЭМ!$A$39:$A$782,$A179,СВЦЭМ!$B$39:$B$782,T$155)+'СЕТ СН'!$F$12</f>
        <v>138.28518317999999</v>
      </c>
      <c r="U179" s="36">
        <f>SUMIFS(СВЦЭМ!$E$39:$E$782,СВЦЭМ!$A$39:$A$782,$A179,СВЦЭМ!$B$39:$B$782,U$155)+'СЕТ СН'!$F$12</f>
        <v>138.14267873</v>
      </c>
      <c r="V179" s="36">
        <f>SUMIFS(СВЦЭМ!$E$39:$E$782,СВЦЭМ!$A$39:$A$782,$A179,СВЦЭМ!$B$39:$B$782,V$155)+'СЕТ СН'!$F$12</f>
        <v>134.26532520000001</v>
      </c>
      <c r="W179" s="36">
        <f>SUMIFS(СВЦЭМ!$E$39:$E$782,СВЦЭМ!$A$39:$A$782,$A179,СВЦЭМ!$B$39:$B$782,W$155)+'СЕТ СН'!$F$12</f>
        <v>134.06207721999999</v>
      </c>
      <c r="X179" s="36">
        <f>SUMIFS(СВЦЭМ!$E$39:$E$782,СВЦЭМ!$A$39:$A$782,$A179,СВЦЭМ!$B$39:$B$782,X$155)+'СЕТ СН'!$F$12</f>
        <v>138.22261648</v>
      </c>
      <c r="Y179" s="36">
        <f>SUMIFS(СВЦЭМ!$E$39:$E$782,СВЦЭМ!$A$39:$A$782,$A179,СВЦЭМ!$B$39:$B$782,Y$155)+'СЕТ СН'!$F$12</f>
        <v>142.63735080999999</v>
      </c>
    </row>
    <row r="180" spans="1:27" ht="15.75" x14ac:dyDescent="0.2">
      <c r="A180" s="35">
        <f t="shared" si="4"/>
        <v>44676</v>
      </c>
      <c r="B180" s="36">
        <f>SUMIFS(СВЦЭМ!$E$39:$E$782,СВЦЭМ!$A$39:$A$782,$A180,СВЦЭМ!$B$39:$B$782,B$155)+'СЕТ СН'!$F$12</f>
        <v>158.51045708000001</v>
      </c>
      <c r="C180" s="36">
        <f>SUMIFS(СВЦЭМ!$E$39:$E$782,СВЦЭМ!$A$39:$A$782,$A180,СВЦЭМ!$B$39:$B$782,C$155)+'СЕТ СН'!$F$12</f>
        <v>158.99253242</v>
      </c>
      <c r="D180" s="36">
        <f>SUMIFS(СВЦЭМ!$E$39:$E$782,СВЦЭМ!$A$39:$A$782,$A180,СВЦЭМ!$B$39:$B$782,D$155)+'СЕТ СН'!$F$12</f>
        <v>162.49344712999999</v>
      </c>
      <c r="E180" s="36">
        <f>SUMIFS(СВЦЭМ!$E$39:$E$782,СВЦЭМ!$A$39:$A$782,$A180,СВЦЭМ!$B$39:$B$782,E$155)+'СЕТ СН'!$F$12</f>
        <v>167.68352766999999</v>
      </c>
      <c r="F180" s="36">
        <f>SUMIFS(СВЦЭМ!$E$39:$E$782,СВЦЭМ!$A$39:$A$782,$A180,СВЦЭМ!$B$39:$B$782,F$155)+'СЕТ СН'!$F$12</f>
        <v>166.72991958</v>
      </c>
      <c r="G180" s="36">
        <f>SUMIFS(СВЦЭМ!$E$39:$E$782,СВЦЭМ!$A$39:$A$782,$A180,СВЦЭМ!$B$39:$B$782,G$155)+'СЕТ СН'!$F$12</f>
        <v>164.5763795</v>
      </c>
      <c r="H180" s="36">
        <f>SUMIFS(СВЦЭМ!$E$39:$E$782,СВЦЭМ!$A$39:$A$782,$A180,СВЦЭМ!$B$39:$B$782,H$155)+'СЕТ СН'!$F$12</f>
        <v>155.42771759999999</v>
      </c>
      <c r="I180" s="36">
        <f>SUMIFS(СВЦЭМ!$E$39:$E$782,СВЦЭМ!$A$39:$A$782,$A180,СВЦЭМ!$B$39:$B$782,I$155)+'СЕТ СН'!$F$12</f>
        <v>151.355884</v>
      </c>
      <c r="J180" s="36">
        <f>SUMIFS(СВЦЭМ!$E$39:$E$782,СВЦЭМ!$A$39:$A$782,$A180,СВЦЭМ!$B$39:$B$782,J$155)+'СЕТ СН'!$F$12</f>
        <v>147.30450820999999</v>
      </c>
      <c r="K180" s="36">
        <f>SUMIFS(СВЦЭМ!$E$39:$E$782,СВЦЭМ!$A$39:$A$782,$A180,СВЦЭМ!$B$39:$B$782,K$155)+'СЕТ СН'!$F$12</f>
        <v>145.41429909999999</v>
      </c>
      <c r="L180" s="36">
        <f>SUMIFS(СВЦЭМ!$E$39:$E$782,СВЦЭМ!$A$39:$A$782,$A180,СВЦЭМ!$B$39:$B$782,L$155)+'СЕТ СН'!$F$12</f>
        <v>143.86131268</v>
      </c>
      <c r="M180" s="36">
        <f>SUMIFS(СВЦЭМ!$E$39:$E$782,СВЦЭМ!$A$39:$A$782,$A180,СВЦЭМ!$B$39:$B$782,M$155)+'СЕТ СН'!$F$12</f>
        <v>144.65985945</v>
      </c>
      <c r="N180" s="36">
        <f>SUMIFS(СВЦЭМ!$E$39:$E$782,СВЦЭМ!$A$39:$A$782,$A180,СВЦЭМ!$B$39:$B$782,N$155)+'СЕТ СН'!$F$12</f>
        <v>147.59435694000001</v>
      </c>
      <c r="O180" s="36">
        <f>SUMIFS(СВЦЭМ!$E$39:$E$782,СВЦЭМ!$A$39:$A$782,$A180,СВЦЭМ!$B$39:$B$782,O$155)+'СЕТ СН'!$F$12</f>
        <v>148.30280726999999</v>
      </c>
      <c r="P180" s="36">
        <f>SUMIFS(СВЦЭМ!$E$39:$E$782,СВЦЭМ!$A$39:$A$782,$A180,СВЦЭМ!$B$39:$B$782,P$155)+'СЕТ СН'!$F$12</f>
        <v>149.80704592000001</v>
      </c>
      <c r="Q180" s="36">
        <f>SUMIFS(СВЦЭМ!$E$39:$E$782,СВЦЭМ!$A$39:$A$782,$A180,СВЦЭМ!$B$39:$B$782,Q$155)+'СЕТ СН'!$F$12</f>
        <v>151.23801943999999</v>
      </c>
      <c r="R180" s="36">
        <f>SUMIFS(СВЦЭМ!$E$39:$E$782,СВЦЭМ!$A$39:$A$782,$A180,СВЦЭМ!$B$39:$B$782,R$155)+'СЕТ СН'!$F$12</f>
        <v>151.63520517000001</v>
      </c>
      <c r="S180" s="36">
        <f>SUMIFS(СВЦЭМ!$E$39:$E$782,СВЦЭМ!$A$39:$A$782,$A180,СВЦЭМ!$B$39:$B$782,S$155)+'СЕТ СН'!$F$12</f>
        <v>155.04384729</v>
      </c>
      <c r="T180" s="36">
        <f>SUMIFS(СВЦЭМ!$E$39:$E$782,СВЦЭМ!$A$39:$A$782,$A180,СВЦЭМ!$B$39:$B$782,T$155)+'СЕТ СН'!$F$12</f>
        <v>150.37429662</v>
      </c>
      <c r="U180" s="36">
        <f>SUMIFS(СВЦЭМ!$E$39:$E$782,СВЦЭМ!$A$39:$A$782,$A180,СВЦЭМ!$B$39:$B$782,U$155)+'СЕТ СН'!$F$12</f>
        <v>143.27298737000001</v>
      </c>
      <c r="V180" s="36">
        <f>SUMIFS(СВЦЭМ!$E$39:$E$782,СВЦЭМ!$A$39:$A$782,$A180,СВЦЭМ!$B$39:$B$782,V$155)+'СЕТ СН'!$F$12</f>
        <v>142.57481641999999</v>
      </c>
      <c r="W180" s="36">
        <f>SUMIFS(СВЦЭМ!$E$39:$E$782,СВЦЭМ!$A$39:$A$782,$A180,СВЦЭМ!$B$39:$B$782,W$155)+'СЕТ СН'!$F$12</f>
        <v>146.20932651000001</v>
      </c>
      <c r="X180" s="36">
        <f>SUMIFS(СВЦЭМ!$E$39:$E$782,СВЦЭМ!$A$39:$A$782,$A180,СВЦЭМ!$B$39:$B$782,X$155)+'СЕТ СН'!$F$12</f>
        <v>146.52947965000001</v>
      </c>
      <c r="Y180" s="36">
        <f>SUMIFS(СВЦЭМ!$E$39:$E$782,СВЦЭМ!$A$39:$A$782,$A180,СВЦЭМ!$B$39:$B$782,Y$155)+'СЕТ СН'!$F$12</f>
        <v>154.58012206000001</v>
      </c>
    </row>
    <row r="181" spans="1:27" ht="15.75" x14ac:dyDescent="0.2">
      <c r="A181" s="35">
        <f t="shared" si="4"/>
        <v>44677</v>
      </c>
      <c r="B181" s="36">
        <f>SUMIFS(СВЦЭМ!$E$39:$E$782,СВЦЭМ!$A$39:$A$782,$A181,СВЦЭМ!$B$39:$B$782,B$155)+'СЕТ СН'!$F$12</f>
        <v>152.29944008000001</v>
      </c>
      <c r="C181" s="36">
        <f>SUMIFS(СВЦЭМ!$E$39:$E$782,СВЦЭМ!$A$39:$A$782,$A181,СВЦЭМ!$B$39:$B$782,C$155)+'СЕТ СН'!$F$12</f>
        <v>155.04168521</v>
      </c>
      <c r="D181" s="36">
        <f>SUMIFS(СВЦЭМ!$E$39:$E$782,СВЦЭМ!$A$39:$A$782,$A181,СВЦЭМ!$B$39:$B$782,D$155)+'СЕТ СН'!$F$12</f>
        <v>158.34072094999999</v>
      </c>
      <c r="E181" s="36">
        <f>SUMIFS(СВЦЭМ!$E$39:$E$782,СВЦЭМ!$A$39:$A$782,$A181,СВЦЭМ!$B$39:$B$782,E$155)+'СЕТ СН'!$F$12</f>
        <v>167.28701014000001</v>
      </c>
      <c r="F181" s="36">
        <f>SUMIFS(СВЦЭМ!$E$39:$E$782,СВЦЭМ!$A$39:$A$782,$A181,СВЦЭМ!$B$39:$B$782,F$155)+'СЕТ СН'!$F$12</f>
        <v>167.49528871000001</v>
      </c>
      <c r="G181" s="36">
        <f>SUMIFS(СВЦЭМ!$E$39:$E$782,СВЦЭМ!$A$39:$A$782,$A181,СВЦЭМ!$B$39:$B$782,G$155)+'СЕТ СН'!$F$12</f>
        <v>169.81502294000001</v>
      </c>
      <c r="H181" s="36">
        <f>SUMIFS(СВЦЭМ!$E$39:$E$782,СВЦЭМ!$A$39:$A$782,$A181,СВЦЭМ!$B$39:$B$782,H$155)+'СЕТ СН'!$F$12</f>
        <v>162.55146159</v>
      </c>
      <c r="I181" s="36">
        <f>SUMIFS(СВЦЭМ!$E$39:$E$782,СВЦЭМ!$A$39:$A$782,$A181,СВЦЭМ!$B$39:$B$782,I$155)+'СЕТ СН'!$F$12</f>
        <v>156.38049011000001</v>
      </c>
      <c r="J181" s="36">
        <f>SUMIFS(СВЦЭМ!$E$39:$E$782,СВЦЭМ!$A$39:$A$782,$A181,СВЦЭМ!$B$39:$B$782,J$155)+'СЕТ СН'!$F$12</f>
        <v>148.17861515999999</v>
      </c>
      <c r="K181" s="36">
        <f>SUMIFS(СВЦЭМ!$E$39:$E$782,СВЦЭМ!$A$39:$A$782,$A181,СВЦЭМ!$B$39:$B$782,K$155)+'СЕТ СН'!$F$12</f>
        <v>141.05608101999999</v>
      </c>
      <c r="L181" s="36">
        <f>SUMIFS(СВЦЭМ!$E$39:$E$782,СВЦЭМ!$A$39:$A$782,$A181,СВЦЭМ!$B$39:$B$782,L$155)+'СЕТ СН'!$F$12</f>
        <v>140.49891926000001</v>
      </c>
      <c r="M181" s="36">
        <f>SUMIFS(СВЦЭМ!$E$39:$E$782,СВЦЭМ!$A$39:$A$782,$A181,СВЦЭМ!$B$39:$B$782,M$155)+'СЕТ СН'!$F$12</f>
        <v>139.89717268000001</v>
      </c>
      <c r="N181" s="36">
        <f>SUMIFS(СВЦЭМ!$E$39:$E$782,СВЦЭМ!$A$39:$A$782,$A181,СВЦЭМ!$B$39:$B$782,N$155)+'СЕТ СН'!$F$12</f>
        <v>140.18261029000001</v>
      </c>
      <c r="O181" s="36">
        <f>SUMIFS(СВЦЭМ!$E$39:$E$782,СВЦЭМ!$A$39:$A$782,$A181,СВЦЭМ!$B$39:$B$782,O$155)+'СЕТ СН'!$F$12</f>
        <v>142.84025685</v>
      </c>
      <c r="P181" s="36">
        <f>SUMIFS(СВЦЭМ!$E$39:$E$782,СВЦЭМ!$A$39:$A$782,$A181,СВЦЭМ!$B$39:$B$782,P$155)+'СЕТ СН'!$F$12</f>
        <v>143.37761098999999</v>
      </c>
      <c r="Q181" s="36">
        <f>SUMIFS(СВЦЭМ!$E$39:$E$782,СВЦЭМ!$A$39:$A$782,$A181,СВЦЭМ!$B$39:$B$782,Q$155)+'СЕТ СН'!$F$12</f>
        <v>143.70186593</v>
      </c>
      <c r="R181" s="36">
        <f>SUMIFS(СВЦЭМ!$E$39:$E$782,СВЦЭМ!$A$39:$A$782,$A181,СВЦЭМ!$B$39:$B$782,R$155)+'СЕТ СН'!$F$12</f>
        <v>141.20099771</v>
      </c>
      <c r="S181" s="36">
        <f>SUMIFS(СВЦЭМ!$E$39:$E$782,СВЦЭМ!$A$39:$A$782,$A181,СВЦЭМ!$B$39:$B$782,S$155)+'СЕТ СН'!$F$12</f>
        <v>142.91569200999999</v>
      </c>
      <c r="T181" s="36">
        <f>SUMIFS(СВЦЭМ!$E$39:$E$782,СВЦЭМ!$A$39:$A$782,$A181,СВЦЭМ!$B$39:$B$782,T$155)+'СЕТ СН'!$F$12</f>
        <v>138.05957758</v>
      </c>
      <c r="U181" s="36">
        <f>SUMIFS(СВЦЭМ!$E$39:$E$782,СВЦЭМ!$A$39:$A$782,$A181,СВЦЭМ!$B$39:$B$782,U$155)+'СЕТ СН'!$F$12</f>
        <v>134.41378483</v>
      </c>
      <c r="V181" s="36">
        <f>SUMIFS(СВЦЭМ!$E$39:$E$782,СВЦЭМ!$A$39:$A$782,$A181,СВЦЭМ!$B$39:$B$782,V$155)+'СЕТ СН'!$F$12</f>
        <v>130.93275975</v>
      </c>
      <c r="W181" s="36">
        <f>SUMIFS(СВЦЭМ!$E$39:$E$782,СВЦЭМ!$A$39:$A$782,$A181,СВЦЭМ!$B$39:$B$782,W$155)+'СЕТ СН'!$F$12</f>
        <v>132.13965956999999</v>
      </c>
      <c r="X181" s="36">
        <f>SUMIFS(СВЦЭМ!$E$39:$E$782,СВЦЭМ!$A$39:$A$782,$A181,СВЦЭМ!$B$39:$B$782,X$155)+'СЕТ СН'!$F$12</f>
        <v>138.37105388000001</v>
      </c>
      <c r="Y181" s="36">
        <f>SUMIFS(СВЦЭМ!$E$39:$E$782,СВЦЭМ!$A$39:$A$782,$A181,СВЦЭМ!$B$39:$B$782,Y$155)+'СЕТ СН'!$F$12</f>
        <v>143.56510166999999</v>
      </c>
    </row>
    <row r="182" spans="1:27" ht="15.75" x14ac:dyDescent="0.2">
      <c r="A182" s="35">
        <f t="shared" si="4"/>
        <v>44678</v>
      </c>
      <c r="B182" s="36">
        <f>SUMIFS(СВЦЭМ!$E$39:$E$782,СВЦЭМ!$A$39:$A$782,$A182,СВЦЭМ!$B$39:$B$782,B$155)+'СЕТ СН'!$F$12</f>
        <v>154.84425544000001</v>
      </c>
      <c r="C182" s="36">
        <f>SUMIFS(СВЦЭМ!$E$39:$E$782,СВЦЭМ!$A$39:$A$782,$A182,СВЦЭМ!$B$39:$B$782,C$155)+'СЕТ СН'!$F$12</f>
        <v>156.56397408000001</v>
      </c>
      <c r="D182" s="36">
        <f>SUMIFS(СВЦЭМ!$E$39:$E$782,СВЦЭМ!$A$39:$A$782,$A182,СВЦЭМ!$B$39:$B$782,D$155)+'СЕТ СН'!$F$12</f>
        <v>158.83411101999999</v>
      </c>
      <c r="E182" s="36">
        <f>SUMIFS(СВЦЭМ!$E$39:$E$782,СВЦЭМ!$A$39:$A$782,$A182,СВЦЭМ!$B$39:$B$782,E$155)+'СЕТ СН'!$F$12</f>
        <v>166.85558442000001</v>
      </c>
      <c r="F182" s="36">
        <f>SUMIFS(СВЦЭМ!$E$39:$E$782,СВЦЭМ!$A$39:$A$782,$A182,СВЦЭМ!$B$39:$B$782,F$155)+'СЕТ СН'!$F$12</f>
        <v>167.18200669000001</v>
      </c>
      <c r="G182" s="36">
        <f>SUMIFS(СВЦЭМ!$E$39:$E$782,СВЦЭМ!$A$39:$A$782,$A182,СВЦЭМ!$B$39:$B$782,G$155)+'СЕТ СН'!$F$12</f>
        <v>165.93050504999999</v>
      </c>
      <c r="H182" s="36">
        <f>SUMIFS(СВЦЭМ!$E$39:$E$782,СВЦЭМ!$A$39:$A$782,$A182,СВЦЭМ!$B$39:$B$782,H$155)+'СЕТ СН'!$F$12</f>
        <v>158.89900595</v>
      </c>
      <c r="I182" s="36">
        <f>SUMIFS(СВЦЭМ!$E$39:$E$782,СВЦЭМ!$A$39:$A$782,$A182,СВЦЭМ!$B$39:$B$782,I$155)+'СЕТ СН'!$F$12</f>
        <v>155.20957315999999</v>
      </c>
      <c r="J182" s="36">
        <f>SUMIFS(СВЦЭМ!$E$39:$E$782,СВЦЭМ!$A$39:$A$782,$A182,СВЦЭМ!$B$39:$B$782,J$155)+'СЕТ СН'!$F$12</f>
        <v>150.83181825</v>
      </c>
      <c r="K182" s="36">
        <f>SUMIFS(СВЦЭМ!$E$39:$E$782,СВЦЭМ!$A$39:$A$782,$A182,СВЦЭМ!$B$39:$B$782,K$155)+'СЕТ СН'!$F$12</f>
        <v>148.80322301999999</v>
      </c>
      <c r="L182" s="36">
        <f>SUMIFS(СВЦЭМ!$E$39:$E$782,СВЦЭМ!$A$39:$A$782,$A182,СВЦЭМ!$B$39:$B$782,L$155)+'СЕТ СН'!$F$12</f>
        <v>147.43004801000001</v>
      </c>
      <c r="M182" s="36">
        <f>SUMIFS(СВЦЭМ!$E$39:$E$782,СВЦЭМ!$A$39:$A$782,$A182,СВЦЭМ!$B$39:$B$782,M$155)+'СЕТ СН'!$F$12</f>
        <v>146.73320744</v>
      </c>
      <c r="N182" s="36">
        <f>SUMIFS(СВЦЭМ!$E$39:$E$782,СВЦЭМ!$A$39:$A$782,$A182,СВЦЭМ!$B$39:$B$782,N$155)+'СЕТ СН'!$F$12</f>
        <v>148.60037732000001</v>
      </c>
      <c r="O182" s="36">
        <f>SUMIFS(СВЦЭМ!$E$39:$E$782,СВЦЭМ!$A$39:$A$782,$A182,СВЦЭМ!$B$39:$B$782,O$155)+'СЕТ СН'!$F$12</f>
        <v>151.98491419000001</v>
      </c>
      <c r="P182" s="36">
        <f>SUMIFS(СВЦЭМ!$E$39:$E$782,СВЦЭМ!$A$39:$A$782,$A182,СВЦЭМ!$B$39:$B$782,P$155)+'СЕТ СН'!$F$12</f>
        <v>151.90675048</v>
      </c>
      <c r="Q182" s="36">
        <f>SUMIFS(СВЦЭМ!$E$39:$E$782,СВЦЭМ!$A$39:$A$782,$A182,СВЦЭМ!$B$39:$B$782,Q$155)+'СЕТ СН'!$F$12</f>
        <v>151.53336530000001</v>
      </c>
      <c r="R182" s="36">
        <f>SUMIFS(СВЦЭМ!$E$39:$E$782,СВЦЭМ!$A$39:$A$782,$A182,СВЦЭМ!$B$39:$B$782,R$155)+'СЕТ СН'!$F$12</f>
        <v>151.55074253000001</v>
      </c>
      <c r="S182" s="36">
        <f>SUMIFS(СВЦЭМ!$E$39:$E$782,СВЦЭМ!$A$39:$A$782,$A182,СВЦЭМ!$B$39:$B$782,S$155)+'СЕТ СН'!$F$12</f>
        <v>150.97051579999999</v>
      </c>
      <c r="T182" s="36">
        <f>SUMIFS(СВЦЭМ!$E$39:$E$782,СВЦЭМ!$A$39:$A$782,$A182,СВЦЭМ!$B$39:$B$782,T$155)+'СЕТ СН'!$F$12</f>
        <v>149.79265505999999</v>
      </c>
      <c r="U182" s="36">
        <f>SUMIFS(СВЦЭМ!$E$39:$E$782,СВЦЭМ!$A$39:$A$782,$A182,СВЦЭМ!$B$39:$B$782,U$155)+'СЕТ СН'!$F$12</f>
        <v>148.75509858999999</v>
      </c>
      <c r="V182" s="36">
        <f>SUMIFS(СВЦЭМ!$E$39:$E$782,СВЦЭМ!$A$39:$A$782,$A182,СВЦЭМ!$B$39:$B$782,V$155)+'СЕТ СН'!$F$12</f>
        <v>145.01102466</v>
      </c>
      <c r="W182" s="36">
        <f>SUMIFS(СВЦЭМ!$E$39:$E$782,СВЦЭМ!$A$39:$A$782,$A182,СВЦЭМ!$B$39:$B$782,W$155)+'СЕТ СН'!$F$12</f>
        <v>142.50783311999999</v>
      </c>
      <c r="X182" s="36">
        <f>SUMIFS(СВЦЭМ!$E$39:$E$782,СВЦЭМ!$A$39:$A$782,$A182,СВЦЭМ!$B$39:$B$782,X$155)+'СЕТ СН'!$F$12</f>
        <v>147.96392023000001</v>
      </c>
      <c r="Y182" s="36">
        <f>SUMIFS(СВЦЭМ!$E$39:$E$782,СВЦЭМ!$A$39:$A$782,$A182,СВЦЭМ!$B$39:$B$782,Y$155)+'СЕТ СН'!$F$12</f>
        <v>153.34742186</v>
      </c>
    </row>
    <row r="183" spans="1:27" ht="15.75" x14ac:dyDescent="0.2">
      <c r="A183" s="35">
        <f t="shared" si="4"/>
        <v>44679</v>
      </c>
      <c r="B183" s="36">
        <f>SUMIFS(СВЦЭМ!$E$39:$E$782,СВЦЭМ!$A$39:$A$782,$A183,СВЦЭМ!$B$39:$B$782,B$155)+'СЕТ СН'!$F$12</f>
        <v>168.09826645000001</v>
      </c>
      <c r="C183" s="36">
        <f>SUMIFS(СВЦЭМ!$E$39:$E$782,СВЦЭМ!$A$39:$A$782,$A183,СВЦЭМ!$B$39:$B$782,C$155)+'СЕТ СН'!$F$12</f>
        <v>164.73195856000001</v>
      </c>
      <c r="D183" s="36">
        <f>SUMIFS(СВЦЭМ!$E$39:$E$782,СВЦЭМ!$A$39:$A$782,$A183,СВЦЭМ!$B$39:$B$782,D$155)+'СЕТ СН'!$F$12</f>
        <v>168.60298080999999</v>
      </c>
      <c r="E183" s="36">
        <f>SUMIFS(СВЦЭМ!$E$39:$E$782,СВЦЭМ!$A$39:$A$782,$A183,СВЦЭМ!$B$39:$B$782,E$155)+'СЕТ СН'!$F$12</f>
        <v>167.70015351999999</v>
      </c>
      <c r="F183" s="36">
        <f>SUMIFS(СВЦЭМ!$E$39:$E$782,СВЦЭМ!$A$39:$A$782,$A183,СВЦЭМ!$B$39:$B$782,F$155)+'СЕТ СН'!$F$12</f>
        <v>170.34911317000001</v>
      </c>
      <c r="G183" s="36">
        <f>SUMIFS(СВЦЭМ!$E$39:$E$782,СВЦЭМ!$A$39:$A$782,$A183,СВЦЭМ!$B$39:$B$782,G$155)+'СЕТ СН'!$F$12</f>
        <v>167.73008195</v>
      </c>
      <c r="H183" s="36">
        <f>SUMIFS(СВЦЭМ!$E$39:$E$782,СВЦЭМ!$A$39:$A$782,$A183,СВЦЭМ!$B$39:$B$782,H$155)+'СЕТ СН'!$F$12</f>
        <v>158.43926994</v>
      </c>
      <c r="I183" s="36">
        <f>SUMIFS(СВЦЭМ!$E$39:$E$782,СВЦЭМ!$A$39:$A$782,$A183,СВЦЭМ!$B$39:$B$782,I$155)+'СЕТ СН'!$F$12</f>
        <v>149.15280815</v>
      </c>
      <c r="J183" s="36">
        <f>SUMIFS(СВЦЭМ!$E$39:$E$782,СВЦЭМ!$A$39:$A$782,$A183,СВЦЭМ!$B$39:$B$782,J$155)+'СЕТ СН'!$F$12</f>
        <v>149.08841102</v>
      </c>
      <c r="K183" s="36">
        <f>SUMIFS(СВЦЭМ!$E$39:$E$782,СВЦЭМ!$A$39:$A$782,$A183,СВЦЭМ!$B$39:$B$782,K$155)+'СЕТ СН'!$F$12</f>
        <v>150.87200908</v>
      </c>
      <c r="L183" s="36">
        <f>SUMIFS(СВЦЭМ!$E$39:$E$782,СВЦЭМ!$A$39:$A$782,$A183,СВЦЭМ!$B$39:$B$782,L$155)+'СЕТ СН'!$F$12</f>
        <v>151.51937723</v>
      </c>
      <c r="M183" s="36">
        <f>SUMIFS(СВЦЭМ!$E$39:$E$782,СВЦЭМ!$A$39:$A$782,$A183,СВЦЭМ!$B$39:$B$782,M$155)+'СЕТ СН'!$F$12</f>
        <v>155.95800618999999</v>
      </c>
      <c r="N183" s="36">
        <f>SUMIFS(СВЦЭМ!$E$39:$E$782,СВЦЭМ!$A$39:$A$782,$A183,СВЦЭМ!$B$39:$B$782,N$155)+'СЕТ СН'!$F$12</f>
        <v>149.42893612</v>
      </c>
      <c r="O183" s="36">
        <f>SUMIFS(СВЦЭМ!$E$39:$E$782,СВЦЭМ!$A$39:$A$782,$A183,СВЦЭМ!$B$39:$B$782,O$155)+'СЕТ СН'!$F$12</f>
        <v>145.04641774999999</v>
      </c>
      <c r="P183" s="36">
        <f>SUMIFS(СВЦЭМ!$E$39:$E$782,СВЦЭМ!$A$39:$A$782,$A183,СВЦЭМ!$B$39:$B$782,P$155)+'СЕТ СН'!$F$12</f>
        <v>145.07465508000001</v>
      </c>
      <c r="Q183" s="36">
        <f>SUMIFS(СВЦЭМ!$E$39:$E$782,СВЦЭМ!$A$39:$A$782,$A183,СВЦЭМ!$B$39:$B$782,Q$155)+'СЕТ СН'!$F$12</f>
        <v>148.16900909</v>
      </c>
      <c r="R183" s="36">
        <f>SUMIFS(СВЦЭМ!$E$39:$E$782,СВЦЭМ!$A$39:$A$782,$A183,СВЦЭМ!$B$39:$B$782,R$155)+'СЕТ СН'!$F$12</f>
        <v>157.46059774</v>
      </c>
      <c r="S183" s="36">
        <f>SUMIFS(СВЦЭМ!$E$39:$E$782,СВЦЭМ!$A$39:$A$782,$A183,СВЦЭМ!$B$39:$B$782,S$155)+'СЕТ СН'!$F$12</f>
        <v>164.90166661999999</v>
      </c>
      <c r="T183" s="36">
        <f>SUMIFS(СВЦЭМ!$E$39:$E$782,СВЦЭМ!$A$39:$A$782,$A183,СВЦЭМ!$B$39:$B$782,T$155)+'СЕТ СН'!$F$12</f>
        <v>161.77869698000001</v>
      </c>
      <c r="U183" s="36">
        <f>SUMIFS(СВЦЭМ!$E$39:$E$782,СВЦЭМ!$A$39:$A$782,$A183,СВЦЭМ!$B$39:$B$782,U$155)+'СЕТ СН'!$F$12</f>
        <v>154.44748518</v>
      </c>
      <c r="V183" s="36">
        <f>SUMIFS(СВЦЭМ!$E$39:$E$782,СВЦЭМ!$A$39:$A$782,$A183,СВЦЭМ!$B$39:$B$782,V$155)+'СЕТ СН'!$F$12</f>
        <v>156.65173626999999</v>
      </c>
      <c r="W183" s="36">
        <f>SUMIFS(СВЦЭМ!$E$39:$E$782,СВЦЭМ!$A$39:$A$782,$A183,СВЦЭМ!$B$39:$B$782,W$155)+'СЕТ СН'!$F$12</f>
        <v>156.18845562999999</v>
      </c>
      <c r="X183" s="36">
        <f>SUMIFS(СВЦЭМ!$E$39:$E$782,СВЦЭМ!$A$39:$A$782,$A183,СВЦЭМ!$B$39:$B$782,X$155)+'СЕТ СН'!$F$12</f>
        <v>162.48019629999999</v>
      </c>
      <c r="Y183" s="36">
        <f>SUMIFS(СВЦЭМ!$E$39:$E$782,СВЦЭМ!$A$39:$A$782,$A183,СВЦЭМ!$B$39:$B$782,Y$155)+'СЕТ СН'!$F$12</f>
        <v>168.55065594000001</v>
      </c>
    </row>
    <row r="184" spans="1:27" ht="15.75" x14ac:dyDescent="0.2">
      <c r="A184" s="35">
        <f t="shared" si="4"/>
        <v>44680</v>
      </c>
      <c r="B184" s="36">
        <f>SUMIFS(СВЦЭМ!$E$39:$E$782,СВЦЭМ!$A$39:$A$782,$A184,СВЦЭМ!$B$39:$B$782,B$155)+'СЕТ СН'!$F$12</f>
        <v>164.10153074999999</v>
      </c>
      <c r="C184" s="36">
        <f>SUMIFS(СВЦЭМ!$E$39:$E$782,СВЦЭМ!$A$39:$A$782,$A184,СВЦЭМ!$B$39:$B$782,C$155)+'СЕТ СН'!$F$12</f>
        <v>166.82740208000001</v>
      </c>
      <c r="D184" s="36">
        <f>SUMIFS(СВЦЭМ!$E$39:$E$782,СВЦЭМ!$A$39:$A$782,$A184,СВЦЭМ!$B$39:$B$782,D$155)+'СЕТ СН'!$F$12</f>
        <v>168.45447985999999</v>
      </c>
      <c r="E184" s="36">
        <f>SUMIFS(СВЦЭМ!$E$39:$E$782,СВЦЭМ!$A$39:$A$782,$A184,СВЦЭМ!$B$39:$B$782,E$155)+'СЕТ СН'!$F$12</f>
        <v>168.58419118</v>
      </c>
      <c r="F184" s="36">
        <f>SUMIFS(СВЦЭМ!$E$39:$E$782,СВЦЭМ!$A$39:$A$782,$A184,СВЦЭМ!$B$39:$B$782,F$155)+'СЕТ СН'!$F$12</f>
        <v>167.87995903999999</v>
      </c>
      <c r="G184" s="36">
        <f>SUMIFS(СВЦЭМ!$E$39:$E$782,СВЦЭМ!$A$39:$A$782,$A184,СВЦЭМ!$B$39:$B$782,G$155)+'СЕТ СН'!$F$12</f>
        <v>164.10454693</v>
      </c>
      <c r="H184" s="36">
        <f>SUMIFS(СВЦЭМ!$E$39:$E$782,СВЦЭМ!$A$39:$A$782,$A184,СВЦЭМ!$B$39:$B$782,H$155)+'СЕТ СН'!$F$12</f>
        <v>157.8138969</v>
      </c>
      <c r="I184" s="36">
        <f>SUMIFS(СВЦЭМ!$E$39:$E$782,СВЦЭМ!$A$39:$A$782,$A184,СВЦЭМ!$B$39:$B$782,I$155)+'СЕТ СН'!$F$12</f>
        <v>151.72093795999999</v>
      </c>
      <c r="J184" s="36">
        <f>SUMIFS(СВЦЭМ!$E$39:$E$782,СВЦЭМ!$A$39:$A$782,$A184,СВЦЭМ!$B$39:$B$782,J$155)+'СЕТ СН'!$F$12</f>
        <v>147.31623332999999</v>
      </c>
      <c r="K184" s="36">
        <f>SUMIFS(СВЦЭМ!$E$39:$E$782,СВЦЭМ!$A$39:$A$782,$A184,СВЦЭМ!$B$39:$B$782,K$155)+'СЕТ СН'!$F$12</f>
        <v>147.14058646000001</v>
      </c>
      <c r="L184" s="36">
        <f>SUMIFS(СВЦЭМ!$E$39:$E$782,СВЦЭМ!$A$39:$A$782,$A184,СВЦЭМ!$B$39:$B$782,L$155)+'СЕТ СН'!$F$12</f>
        <v>148.32095007999999</v>
      </c>
      <c r="M184" s="36">
        <f>SUMIFS(СВЦЭМ!$E$39:$E$782,СВЦЭМ!$A$39:$A$782,$A184,СВЦЭМ!$B$39:$B$782,M$155)+'СЕТ СН'!$F$12</f>
        <v>152.02358670999999</v>
      </c>
      <c r="N184" s="36">
        <f>SUMIFS(СВЦЭМ!$E$39:$E$782,СВЦЭМ!$A$39:$A$782,$A184,СВЦЭМ!$B$39:$B$782,N$155)+'СЕТ СН'!$F$12</f>
        <v>155.57943940000001</v>
      </c>
      <c r="O184" s="36">
        <f>SUMIFS(СВЦЭМ!$E$39:$E$782,СВЦЭМ!$A$39:$A$782,$A184,СВЦЭМ!$B$39:$B$782,O$155)+'СЕТ СН'!$F$12</f>
        <v>150.63881373999999</v>
      </c>
      <c r="P184" s="36">
        <f>SUMIFS(СВЦЭМ!$E$39:$E$782,СВЦЭМ!$A$39:$A$782,$A184,СВЦЭМ!$B$39:$B$782,P$155)+'СЕТ СН'!$F$12</f>
        <v>153.35274923</v>
      </c>
      <c r="Q184" s="36">
        <f>SUMIFS(СВЦЭМ!$E$39:$E$782,СВЦЭМ!$A$39:$A$782,$A184,СВЦЭМ!$B$39:$B$782,Q$155)+'СЕТ СН'!$F$12</f>
        <v>156.95170382000001</v>
      </c>
      <c r="R184" s="36">
        <f>SUMIFS(СВЦЭМ!$E$39:$E$782,СВЦЭМ!$A$39:$A$782,$A184,СВЦЭМ!$B$39:$B$782,R$155)+'СЕТ СН'!$F$12</f>
        <v>154.46077</v>
      </c>
      <c r="S184" s="36">
        <f>SUMIFS(СВЦЭМ!$E$39:$E$782,СВЦЭМ!$A$39:$A$782,$A184,СВЦЭМ!$B$39:$B$782,S$155)+'СЕТ СН'!$F$12</f>
        <v>156.13821268000001</v>
      </c>
      <c r="T184" s="36">
        <f>SUMIFS(СВЦЭМ!$E$39:$E$782,СВЦЭМ!$A$39:$A$782,$A184,СВЦЭМ!$B$39:$B$782,T$155)+'СЕТ СН'!$F$12</f>
        <v>150.38939339000001</v>
      </c>
      <c r="U184" s="36">
        <f>SUMIFS(СВЦЭМ!$E$39:$E$782,СВЦЭМ!$A$39:$A$782,$A184,СВЦЭМ!$B$39:$B$782,U$155)+'СЕТ СН'!$F$12</f>
        <v>148.75222622000001</v>
      </c>
      <c r="V184" s="36">
        <f>SUMIFS(СВЦЭМ!$E$39:$E$782,СВЦЭМ!$A$39:$A$782,$A184,СВЦЭМ!$B$39:$B$782,V$155)+'СЕТ СН'!$F$12</f>
        <v>145.68891084000001</v>
      </c>
      <c r="W184" s="36">
        <f>SUMIFS(СВЦЭМ!$E$39:$E$782,СВЦЭМ!$A$39:$A$782,$A184,СВЦЭМ!$B$39:$B$782,W$155)+'СЕТ СН'!$F$12</f>
        <v>150.28494376</v>
      </c>
      <c r="X184" s="36">
        <f>SUMIFS(СВЦЭМ!$E$39:$E$782,СВЦЭМ!$A$39:$A$782,$A184,СВЦЭМ!$B$39:$B$782,X$155)+'СЕТ СН'!$F$12</f>
        <v>154.17640921</v>
      </c>
      <c r="Y184" s="36">
        <f>SUMIFS(СВЦЭМ!$E$39:$E$782,СВЦЭМ!$A$39:$A$782,$A184,СВЦЭМ!$B$39:$B$782,Y$155)+'СЕТ СН'!$F$12</f>
        <v>159.48909954000001</v>
      </c>
    </row>
    <row r="185" spans="1:27" ht="15.75" x14ac:dyDescent="0.2">
      <c r="A185" s="35">
        <f t="shared" si="4"/>
        <v>44681</v>
      </c>
      <c r="B185" s="36">
        <f>SUMIFS(СВЦЭМ!$E$39:$E$782,СВЦЭМ!$A$39:$A$782,$A185,СВЦЭМ!$B$39:$B$782,B$155)+'СЕТ СН'!$F$12</f>
        <v>164.98007401000001</v>
      </c>
      <c r="C185" s="36">
        <f>SUMIFS(СВЦЭМ!$E$39:$E$782,СВЦЭМ!$A$39:$A$782,$A185,СВЦЭМ!$B$39:$B$782,C$155)+'СЕТ СН'!$F$12</f>
        <v>157.10592521999999</v>
      </c>
      <c r="D185" s="36">
        <f>SUMIFS(СВЦЭМ!$E$39:$E$782,СВЦЭМ!$A$39:$A$782,$A185,СВЦЭМ!$B$39:$B$782,D$155)+'СЕТ СН'!$F$12</f>
        <v>163.36370848999999</v>
      </c>
      <c r="E185" s="36">
        <f>SUMIFS(СВЦЭМ!$E$39:$E$782,СВЦЭМ!$A$39:$A$782,$A185,СВЦЭМ!$B$39:$B$782,E$155)+'СЕТ СН'!$F$12</f>
        <v>166.65291348</v>
      </c>
      <c r="F185" s="36">
        <f>SUMIFS(СВЦЭМ!$E$39:$E$782,СВЦЭМ!$A$39:$A$782,$A185,СВЦЭМ!$B$39:$B$782,F$155)+'СЕТ СН'!$F$12</f>
        <v>168.57306331999999</v>
      </c>
      <c r="G185" s="36">
        <f>SUMIFS(СВЦЭМ!$E$39:$E$782,СВЦЭМ!$A$39:$A$782,$A185,СВЦЭМ!$B$39:$B$782,G$155)+'СЕТ СН'!$F$12</f>
        <v>169.50091767000001</v>
      </c>
      <c r="H185" s="36">
        <f>SUMIFS(СВЦЭМ!$E$39:$E$782,СВЦЭМ!$A$39:$A$782,$A185,СВЦЭМ!$B$39:$B$782,H$155)+'СЕТ СН'!$F$12</f>
        <v>166.22026704000001</v>
      </c>
      <c r="I185" s="36">
        <f>SUMIFS(СВЦЭМ!$E$39:$E$782,СВЦЭМ!$A$39:$A$782,$A185,СВЦЭМ!$B$39:$B$782,I$155)+'СЕТ СН'!$F$12</f>
        <v>162.72202275999999</v>
      </c>
      <c r="J185" s="36">
        <f>SUMIFS(СВЦЭМ!$E$39:$E$782,СВЦЭМ!$A$39:$A$782,$A185,СВЦЭМ!$B$39:$B$782,J$155)+'СЕТ СН'!$F$12</f>
        <v>156.03878397</v>
      </c>
      <c r="K185" s="36">
        <f>SUMIFS(СВЦЭМ!$E$39:$E$782,СВЦЭМ!$A$39:$A$782,$A185,СВЦЭМ!$B$39:$B$782,K$155)+'СЕТ СН'!$F$12</f>
        <v>151.06092444999999</v>
      </c>
      <c r="L185" s="36">
        <f>SUMIFS(СВЦЭМ!$E$39:$E$782,СВЦЭМ!$A$39:$A$782,$A185,СВЦЭМ!$B$39:$B$782,L$155)+'СЕТ СН'!$F$12</f>
        <v>147.79795587000001</v>
      </c>
      <c r="M185" s="36">
        <f>SUMIFS(СВЦЭМ!$E$39:$E$782,СВЦЭМ!$A$39:$A$782,$A185,СВЦЭМ!$B$39:$B$782,M$155)+'СЕТ СН'!$F$12</f>
        <v>149.64256657000001</v>
      </c>
      <c r="N185" s="36">
        <f>SUMIFS(СВЦЭМ!$E$39:$E$782,СВЦЭМ!$A$39:$A$782,$A185,СВЦЭМ!$B$39:$B$782,N$155)+'СЕТ СН'!$F$12</f>
        <v>150.45121079</v>
      </c>
      <c r="O185" s="36">
        <f>SUMIFS(СВЦЭМ!$E$39:$E$782,СВЦЭМ!$A$39:$A$782,$A185,СВЦЭМ!$B$39:$B$782,O$155)+'СЕТ СН'!$F$12</f>
        <v>150.56148995999999</v>
      </c>
      <c r="P185" s="36">
        <f>SUMIFS(СВЦЭМ!$E$39:$E$782,СВЦЭМ!$A$39:$A$782,$A185,СВЦЭМ!$B$39:$B$782,P$155)+'СЕТ СН'!$F$12</f>
        <v>149.82386407999999</v>
      </c>
      <c r="Q185" s="36">
        <f>SUMIFS(СВЦЭМ!$E$39:$E$782,СВЦЭМ!$A$39:$A$782,$A185,СВЦЭМ!$B$39:$B$782,Q$155)+'СЕТ СН'!$F$12</f>
        <v>152.40249467000001</v>
      </c>
      <c r="R185" s="36">
        <f>SUMIFS(СВЦЭМ!$E$39:$E$782,СВЦЭМ!$A$39:$A$782,$A185,СВЦЭМ!$B$39:$B$782,R$155)+'СЕТ СН'!$F$12</f>
        <v>153.52409681</v>
      </c>
      <c r="S185" s="36">
        <f>SUMIFS(СВЦЭМ!$E$39:$E$782,СВЦЭМ!$A$39:$A$782,$A185,СВЦЭМ!$B$39:$B$782,S$155)+'СЕТ СН'!$F$12</f>
        <v>151.04977534</v>
      </c>
      <c r="T185" s="36">
        <f>SUMIFS(СВЦЭМ!$E$39:$E$782,СВЦЭМ!$A$39:$A$782,$A185,СВЦЭМ!$B$39:$B$782,T$155)+'СЕТ СН'!$F$12</f>
        <v>148.49078926999999</v>
      </c>
      <c r="U185" s="36">
        <f>SUMIFS(СВЦЭМ!$E$39:$E$782,СВЦЭМ!$A$39:$A$782,$A185,СВЦЭМ!$B$39:$B$782,U$155)+'СЕТ СН'!$F$12</f>
        <v>149.71443934999999</v>
      </c>
      <c r="V185" s="36">
        <f>SUMIFS(СВЦЭМ!$E$39:$E$782,СВЦЭМ!$A$39:$A$782,$A185,СВЦЭМ!$B$39:$B$782,V$155)+'СЕТ СН'!$F$12</f>
        <v>150.55057374</v>
      </c>
      <c r="W185" s="36">
        <f>SUMIFS(СВЦЭМ!$E$39:$E$782,СВЦЭМ!$A$39:$A$782,$A185,СВЦЭМ!$B$39:$B$782,W$155)+'СЕТ СН'!$F$12</f>
        <v>148.08103184999999</v>
      </c>
      <c r="X185" s="36">
        <f>SUMIFS(СВЦЭМ!$E$39:$E$782,СВЦЭМ!$A$39:$A$782,$A185,СВЦЭМ!$B$39:$B$782,X$155)+'СЕТ СН'!$F$12</f>
        <v>152.76635712999999</v>
      </c>
      <c r="Y185" s="36">
        <f>SUMIFS(СВЦЭМ!$E$39:$E$782,СВЦЭМ!$A$39:$A$782,$A185,СВЦЭМ!$B$39:$B$782,Y$155)+'СЕТ СН'!$F$12</f>
        <v>153.41160893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01.04.2022</v>
      </c>
      <c r="B191" s="36">
        <f>SUMIFS(СВЦЭМ!$F$39:$F$782,СВЦЭМ!$A$39:$A$782,$A191,СВЦЭМ!$B$39:$B$782,B$190)+'СЕТ СН'!$F$12</f>
        <v>154.74517022000001</v>
      </c>
      <c r="C191" s="36">
        <f>SUMIFS(СВЦЭМ!$F$39:$F$782,СВЦЭМ!$A$39:$A$782,$A191,СВЦЭМ!$B$39:$B$782,C$190)+'СЕТ СН'!$F$12</f>
        <v>154.83209252</v>
      </c>
      <c r="D191" s="36">
        <f>SUMIFS(СВЦЭМ!$F$39:$F$782,СВЦЭМ!$A$39:$A$782,$A191,СВЦЭМ!$B$39:$B$782,D$190)+'СЕТ СН'!$F$12</f>
        <v>158.79534036000001</v>
      </c>
      <c r="E191" s="36">
        <f>SUMIFS(СВЦЭМ!$F$39:$F$782,СВЦЭМ!$A$39:$A$782,$A191,СВЦЭМ!$B$39:$B$782,E$190)+'СЕТ СН'!$F$12</f>
        <v>160.78407034</v>
      </c>
      <c r="F191" s="36">
        <f>SUMIFS(СВЦЭМ!$F$39:$F$782,СВЦЭМ!$A$39:$A$782,$A191,СВЦЭМ!$B$39:$B$782,F$190)+'СЕТ СН'!$F$12</f>
        <v>159.97221991999999</v>
      </c>
      <c r="G191" s="36">
        <f>SUMIFS(СВЦЭМ!$F$39:$F$782,СВЦЭМ!$A$39:$A$782,$A191,СВЦЭМ!$B$39:$B$782,G$190)+'СЕТ СН'!$F$12</f>
        <v>156.05027702000001</v>
      </c>
      <c r="H191" s="36">
        <f>SUMIFS(СВЦЭМ!$F$39:$F$782,СВЦЭМ!$A$39:$A$782,$A191,СВЦЭМ!$B$39:$B$782,H$190)+'СЕТ СН'!$F$12</f>
        <v>148.23448096000001</v>
      </c>
      <c r="I191" s="36">
        <f>SUMIFS(СВЦЭМ!$F$39:$F$782,СВЦЭМ!$A$39:$A$782,$A191,СВЦЭМ!$B$39:$B$782,I$190)+'СЕТ СН'!$F$12</f>
        <v>146.31482484</v>
      </c>
      <c r="J191" s="36">
        <f>SUMIFS(СВЦЭМ!$F$39:$F$782,СВЦЭМ!$A$39:$A$782,$A191,СВЦЭМ!$B$39:$B$782,J$190)+'СЕТ СН'!$F$12</f>
        <v>143.67101726999999</v>
      </c>
      <c r="K191" s="36">
        <f>SUMIFS(СВЦЭМ!$F$39:$F$782,СВЦЭМ!$A$39:$A$782,$A191,СВЦЭМ!$B$39:$B$782,K$190)+'СЕТ СН'!$F$12</f>
        <v>148.06537890000001</v>
      </c>
      <c r="L191" s="36">
        <f>SUMIFS(СВЦЭМ!$F$39:$F$782,СВЦЭМ!$A$39:$A$782,$A191,СВЦЭМ!$B$39:$B$782,L$190)+'СЕТ СН'!$F$12</f>
        <v>152.73242827999999</v>
      </c>
      <c r="M191" s="36">
        <f>SUMIFS(СВЦЭМ!$F$39:$F$782,СВЦЭМ!$A$39:$A$782,$A191,СВЦЭМ!$B$39:$B$782,M$190)+'СЕТ СН'!$F$12</f>
        <v>155.192196</v>
      </c>
      <c r="N191" s="36">
        <f>SUMIFS(СВЦЭМ!$F$39:$F$782,СВЦЭМ!$A$39:$A$782,$A191,СВЦЭМ!$B$39:$B$782,N$190)+'СЕТ СН'!$F$12</f>
        <v>150.50472585</v>
      </c>
      <c r="O191" s="36">
        <f>SUMIFS(СВЦЭМ!$F$39:$F$782,СВЦЭМ!$A$39:$A$782,$A191,СВЦЭМ!$B$39:$B$782,O$190)+'СЕТ СН'!$F$12</f>
        <v>153.11346097000001</v>
      </c>
      <c r="P191" s="36">
        <f>SUMIFS(СВЦЭМ!$F$39:$F$782,СВЦЭМ!$A$39:$A$782,$A191,СВЦЭМ!$B$39:$B$782,P$190)+'СЕТ СН'!$F$12</f>
        <v>157.29228807999999</v>
      </c>
      <c r="Q191" s="36">
        <f>SUMIFS(СВЦЭМ!$F$39:$F$782,СВЦЭМ!$A$39:$A$782,$A191,СВЦЭМ!$B$39:$B$782,Q$190)+'СЕТ СН'!$F$12</f>
        <v>158.15289856000001</v>
      </c>
      <c r="R191" s="36">
        <f>SUMIFS(СВЦЭМ!$F$39:$F$782,СВЦЭМ!$A$39:$A$782,$A191,СВЦЭМ!$B$39:$B$782,R$190)+'СЕТ СН'!$F$12</f>
        <v>161.74604385999999</v>
      </c>
      <c r="S191" s="36">
        <f>SUMIFS(СВЦЭМ!$F$39:$F$782,СВЦЭМ!$A$39:$A$782,$A191,СВЦЭМ!$B$39:$B$782,S$190)+'СЕТ СН'!$F$12</f>
        <v>162.81431253</v>
      </c>
      <c r="T191" s="36">
        <f>SUMIFS(СВЦЭМ!$F$39:$F$782,СВЦЭМ!$A$39:$A$782,$A191,СВЦЭМ!$B$39:$B$782,T$190)+'СЕТ СН'!$F$12</f>
        <v>157.62328682</v>
      </c>
      <c r="U191" s="36">
        <f>SUMIFS(СВЦЭМ!$F$39:$F$782,СВЦЭМ!$A$39:$A$782,$A191,СВЦЭМ!$B$39:$B$782,U$190)+'СЕТ СН'!$F$12</f>
        <v>154.94860664000001</v>
      </c>
      <c r="V191" s="36">
        <f>SUMIFS(СВЦЭМ!$F$39:$F$782,СВЦЭМ!$A$39:$A$782,$A191,СВЦЭМ!$B$39:$B$782,V$190)+'СЕТ СН'!$F$12</f>
        <v>155.19901232999999</v>
      </c>
      <c r="W191" s="36">
        <f>SUMIFS(СВЦЭМ!$F$39:$F$782,СВЦЭМ!$A$39:$A$782,$A191,СВЦЭМ!$B$39:$B$782,W$190)+'СЕТ СН'!$F$12</f>
        <v>156.22464461000001</v>
      </c>
      <c r="X191" s="36">
        <f>SUMIFS(СВЦЭМ!$F$39:$F$782,СВЦЭМ!$A$39:$A$782,$A191,СВЦЭМ!$B$39:$B$782,X$190)+'СЕТ СН'!$F$12</f>
        <v>157.10216038999999</v>
      </c>
      <c r="Y191" s="36">
        <f>SUMIFS(СВЦЭМ!$F$39:$F$782,СВЦЭМ!$A$39:$A$782,$A191,СВЦЭМ!$B$39:$B$782,Y$190)+'СЕТ СН'!$F$12</f>
        <v>157.45158907999999</v>
      </c>
      <c r="AA191" s="45"/>
    </row>
    <row r="192" spans="1:27" ht="15.75" x14ac:dyDescent="0.2">
      <c r="A192" s="35">
        <f>A191+1</f>
        <v>44653</v>
      </c>
      <c r="B192" s="36">
        <f>SUMIFS(СВЦЭМ!$F$39:$F$782,СВЦЭМ!$A$39:$A$782,$A192,СВЦЭМ!$B$39:$B$782,B$190)+'СЕТ СН'!$F$12</f>
        <v>169.05003572999999</v>
      </c>
      <c r="C192" s="36">
        <f>SUMIFS(СВЦЭМ!$F$39:$F$782,СВЦЭМ!$A$39:$A$782,$A192,СВЦЭМ!$B$39:$B$782,C$190)+'СЕТ СН'!$F$12</f>
        <v>165.67216235000001</v>
      </c>
      <c r="D192" s="36">
        <f>SUMIFS(СВЦЭМ!$F$39:$F$782,СВЦЭМ!$A$39:$A$782,$A192,СВЦЭМ!$B$39:$B$782,D$190)+'СЕТ СН'!$F$12</f>
        <v>170.12289938999999</v>
      </c>
      <c r="E192" s="36">
        <f>SUMIFS(СВЦЭМ!$F$39:$F$782,СВЦЭМ!$A$39:$A$782,$A192,СВЦЭМ!$B$39:$B$782,E$190)+'СЕТ СН'!$F$12</f>
        <v>172.38336405000001</v>
      </c>
      <c r="F192" s="36">
        <f>SUMIFS(СВЦЭМ!$F$39:$F$782,СВЦЭМ!$A$39:$A$782,$A192,СВЦЭМ!$B$39:$B$782,F$190)+'СЕТ СН'!$F$12</f>
        <v>172.03135935</v>
      </c>
      <c r="G192" s="36">
        <f>SUMIFS(СВЦЭМ!$F$39:$F$782,СВЦЭМ!$A$39:$A$782,$A192,СВЦЭМ!$B$39:$B$782,G$190)+'СЕТ СН'!$F$12</f>
        <v>173.37627155000001</v>
      </c>
      <c r="H192" s="36">
        <f>SUMIFS(СВЦЭМ!$F$39:$F$782,СВЦЭМ!$A$39:$A$782,$A192,СВЦЭМ!$B$39:$B$782,H$190)+'СЕТ СН'!$F$12</f>
        <v>169.56245498000001</v>
      </c>
      <c r="I192" s="36">
        <f>SUMIFS(СВЦЭМ!$F$39:$F$782,СВЦЭМ!$A$39:$A$782,$A192,СВЦЭМ!$B$39:$B$782,I$190)+'СЕТ СН'!$F$12</f>
        <v>163.01107345</v>
      </c>
      <c r="J192" s="36">
        <f>SUMIFS(СВЦЭМ!$F$39:$F$782,СВЦЭМ!$A$39:$A$782,$A192,СВЦЭМ!$B$39:$B$782,J$190)+'СЕТ СН'!$F$12</f>
        <v>156.74809622999999</v>
      </c>
      <c r="K192" s="36">
        <f>SUMIFS(СВЦЭМ!$F$39:$F$782,СВЦЭМ!$A$39:$A$782,$A192,СВЦЭМ!$B$39:$B$782,K$190)+'СЕТ СН'!$F$12</f>
        <v>152.89446913</v>
      </c>
      <c r="L192" s="36">
        <f>SUMIFS(СВЦЭМ!$F$39:$F$782,СВЦЭМ!$A$39:$A$782,$A192,СВЦЭМ!$B$39:$B$782,L$190)+'СЕТ СН'!$F$12</f>
        <v>155.02871676999999</v>
      </c>
      <c r="M192" s="36">
        <f>SUMIFS(СВЦЭМ!$F$39:$F$782,СВЦЭМ!$A$39:$A$782,$A192,СВЦЭМ!$B$39:$B$782,M$190)+'СЕТ СН'!$F$12</f>
        <v>155.41400433999999</v>
      </c>
      <c r="N192" s="36">
        <f>SUMIFS(СВЦЭМ!$F$39:$F$782,СВЦЭМ!$A$39:$A$782,$A192,СВЦЭМ!$B$39:$B$782,N$190)+'СЕТ СН'!$F$12</f>
        <v>154.71137175999999</v>
      </c>
      <c r="O192" s="36">
        <f>SUMIFS(СВЦЭМ!$F$39:$F$782,СВЦЭМ!$A$39:$A$782,$A192,СВЦЭМ!$B$39:$B$782,O$190)+'СЕТ СН'!$F$12</f>
        <v>159.08592948</v>
      </c>
      <c r="P192" s="36">
        <f>SUMIFS(СВЦЭМ!$F$39:$F$782,СВЦЭМ!$A$39:$A$782,$A192,СВЦЭМ!$B$39:$B$782,P$190)+'СЕТ СН'!$F$12</f>
        <v>163.64604628999999</v>
      </c>
      <c r="Q192" s="36">
        <f>SUMIFS(СВЦЭМ!$F$39:$F$782,СВЦЭМ!$A$39:$A$782,$A192,СВЦЭМ!$B$39:$B$782,Q$190)+'СЕТ СН'!$F$12</f>
        <v>161.90064072000001</v>
      </c>
      <c r="R192" s="36">
        <f>SUMIFS(СВЦЭМ!$F$39:$F$782,СВЦЭМ!$A$39:$A$782,$A192,СВЦЭМ!$B$39:$B$782,R$190)+'СЕТ СН'!$F$12</f>
        <v>161.90704891999999</v>
      </c>
      <c r="S192" s="36">
        <f>SUMIFS(СВЦЭМ!$F$39:$F$782,СВЦЭМ!$A$39:$A$782,$A192,СВЦЭМ!$B$39:$B$782,S$190)+'СЕТ СН'!$F$12</f>
        <v>161.75657631999999</v>
      </c>
      <c r="T192" s="36">
        <f>SUMIFS(СВЦЭМ!$F$39:$F$782,СВЦЭМ!$A$39:$A$782,$A192,СВЦЭМ!$B$39:$B$782,T$190)+'СЕТ СН'!$F$12</f>
        <v>158.70401835999999</v>
      </c>
      <c r="U192" s="36">
        <f>SUMIFS(СВЦЭМ!$F$39:$F$782,СВЦЭМ!$A$39:$A$782,$A192,СВЦЭМ!$B$39:$B$782,U$190)+'СЕТ СН'!$F$12</f>
        <v>153.05577258</v>
      </c>
      <c r="V192" s="36">
        <f>SUMIFS(СВЦЭМ!$F$39:$F$782,СВЦЭМ!$A$39:$A$782,$A192,СВЦЭМ!$B$39:$B$782,V$190)+'СЕТ СН'!$F$12</f>
        <v>153.28328612999999</v>
      </c>
      <c r="W192" s="36">
        <f>SUMIFS(СВЦЭМ!$F$39:$F$782,СВЦЭМ!$A$39:$A$782,$A192,СВЦЭМ!$B$39:$B$782,W$190)+'СЕТ СН'!$F$12</f>
        <v>150.50901995000001</v>
      </c>
      <c r="X192" s="36">
        <f>SUMIFS(СВЦЭМ!$F$39:$F$782,СВЦЭМ!$A$39:$A$782,$A192,СВЦЭМ!$B$39:$B$782,X$190)+'СЕТ СН'!$F$12</f>
        <v>154.05383498</v>
      </c>
      <c r="Y192" s="36">
        <f>SUMIFS(СВЦЭМ!$F$39:$F$782,СВЦЭМ!$A$39:$A$782,$A192,СВЦЭМ!$B$39:$B$782,Y$190)+'СЕТ СН'!$F$12</f>
        <v>157.92269106000001</v>
      </c>
    </row>
    <row r="193" spans="1:25" ht="15.75" x14ac:dyDescent="0.2">
      <c r="A193" s="35">
        <f t="shared" ref="A193:A220" si="5">A192+1</f>
        <v>44654</v>
      </c>
      <c r="B193" s="36">
        <f>SUMIFS(СВЦЭМ!$F$39:$F$782,СВЦЭМ!$A$39:$A$782,$A193,СВЦЭМ!$B$39:$B$782,B$190)+'СЕТ СН'!$F$12</f>
        <v>157.70843746</v>
      </c>
      <c r="C193" s="36">
        <f>SUMIFS(СВЦЭМ!$F$39:$F$782,СВЦЭМ!$A$39:$A$782,$A193,СВЦЭМ!$B$39:$B$782,C$190)+'СЕТ СН'!$F$12</f>
        <v>155.09466248000001</v>
      </c>
      <c r="D193" s="36">
        <f>SUMIFS(СВЦЭМ!$F$39:$F$782,СВЦЭМ!$A$39:$A$782,$A193,СВЦЭМ!$B$39:$B$782,D$190)+'СЕТ СН'!$F$12</f>
        <v>158.94106869000001</v>
      </c>
      <c r="E193" s="36">
        <f>SUMIFS(СВЦЭМ!$F$39:$F$782,СВЦЭМ!$A$39:$A$782,$A193,СВЦЭМ!$B$39:$B$782,E$190)+'СЕТ СН'!$F$12</f>
        <v>162.68825333999999</v>
      </c>
      <c r="F193" s="36">
        <f>SUMIFS(СВЦЭМ!$F$39:$F$782,СВЦЭМ!$A$39:$A$782,$A193,СВЦЭМ!$B$39:$B$782,F$190)+'СЕТ СН'!$F$12</f>
        <v>160.38702228</v>
      </c>
      <c r="G193" s="36">
        <f>SUMIFS(СВЦЭМ!$F$39:$F$782,СВЦЭМ!$A$39:$A$782,$A193,СВЦЭМ!$B$39:$B$782,G$190)+'СЕТ СН'!$F$12</f>
        <v>158.9236823</v>
      </c>
      <c r="H193" s="36">
        <f>SUMIFS(СВЦЭМ!$F$39:$F$782,СВЦЭМ!$A$39:$A$782,$A193,СВЦЭМ!$B$39:$B$782,H$190)+'СЕТ СН'!$F$12</f>
        <v>156.55052266000001</v>
      </c>
      <c r="I193" s="36">
        <f>SUMIFS(СВЦЭМ!$F$39:$F$782,СВЦЭМ!$A$39:$A$782,$A193,СВЦЭМ!$B$39:$B$782,I$190)+'СЕТ СН'!$F$12</f>
        <v>151.07441710000001</v>
      </c>
      <c r="J193" s="36">
        <f>SUMIFS(СВЦЭМ!$F$39:$F$782,СВЦЭМ!$A$39:$A$782,$A193,СВЦЭМ!$B$39:$B$782,J$190)+'СЕТ СН'!$F$12</f>
        <v>144.46907802999999</v>
      </c>
      <c r="K193" s="36">
        <f>SUMIFS(СВЦЭМ!$F$39:$F$782,СВЦЭМ!$A$39:$A$782,$A193,СВЦЭМ!$B$39:$B$782,K$190)+'СЕТ СН'!$F$12</f>
        <v>140.84999536999999</v>
      </c>
      <c r="L193" s="36">
        <f>SUMIFS(СВЦЭМ!$F$39:$F$782,СВЦЭМ!$A$39:$A$782,$A193,СВЦЭМ!$B$39:$B$782,L$190)+'СЕТ СН'!$F$12</f>
        <v>144.58109031000001</v>
      </c>
      <c r="M193" s="36">
        <f>SUMIFS(СВЦЭМ!$F$39:$F$782,СВЦЭМ!$A$39:$A$782,$A193,СВЦЭМ!$B$39:$B$782,M$190)+'СЕТ СН'!$F$12</f>
        <v>146.38197450999999</v>
      </c>
      <c r="N193" s="36">
        <f>SUMIFS(СВЦЭМ!$F$39:$F$782,СВЦЭМ!$A$39:$A$782,$A193,СВЦЭМ!$B$39:$B$782,N$190)+'СЕТ СН'!$F$12</f>
        <v>148.08537561</v>
      </c>
      <c r="O193" s="36">
        <f>SUMIFS(СВЦЭМ!$F$39:$F$782,СВЦЭМ!$A$39:$A$782,$A193,СВЦЭМ!$B$39:$B$782,O$190)+'СЕТ СН'!$F$12</f>
        <v>151.9954152</v>
      </c>
      <c r="P193" s="36">
        <f>SUMIFS(СВЦЭМ!$F$39:$F$782,СВЦЭМ!$A$39:$A$782,$A193,СВЦЭМ!$B$39:$B$782,P$190)+'СЕТ СН'!$F$12</f>
        <v>153.7226981</v>
      </c>
      <c r="Q193" s="36">
        <f>SUMIFS(СВЦЭМ!$F$39:$F$782,СВЦЭМ!$A$39:$A$782,$A193,СВЦЭМ!$B$39:$B$782,Q$190)+'СЕТ СН'!$F$12</f>
        <v>154.44010206999999</v>
      </c>
      <c r="R193" s="36">
        <f>SUMIFS(СВЦЭМ!$F$39:$F$782,СВЦЭМ!$A$39:$A$782,$A193,СВЦЭМ!$B$39:$B$782,R$190)+'СЕТ СН'!$F$12</f>
        <v>152.72706901999999</v>
      </c>
      <c r="S193" s="36">
        <f>SUMIFS(СВЦЭМ!$F$39:$F$782,СВЦЭМ!$A$39:$A$782,$A193,СВЦЭМ!$B$39:$B$782,S$190)+'СЕТ СН'!$F$12</f>
        <v>150.85918974000001</v>
      </c>
      <c r="T193" s="36">
        <f>SUMIFS(СВЦЭМ!$F$39:$F$782,СВЦЭМ!$A$39:$A$782,$A193,СВЦЭМ!$B$39:$B$782,T$190)+'СЕТ СН'!$F$12</f>
        <v>145.66729287999999</v>
      </c>
      <c r="U193" s="36">
        <f>SUMIFS(СВЦЭМ!$F$39:$F$782,СВЦЭМ!$A$39:$A$782,$A193,СВЦЭМ!$B$39:$B$782,U$190)+'СЕТ СН'!$F$12</f>
        <v>140.39415674</v>
      </c>
      <c r="V193" s="36">
        <f>SUMIFS(СВЦЭМ!$F$39:$F$782,СВЦЭМ!$A$39:$A$782,$A193,СВЦЭМ!$B$39:$B$782,V$190)+'СЕТ СН'!$F$12</f>
        <v>142.54374994</v>
      </c>
      <c r="W193" s="36">
        <f>SUMIFS(СВЦЭМ!$F$39:$F$782,СВЦЭМ!$A$39:$A$782,$A193,СВЦЭМ!$B$39:$B$782,W$190)+'СЕТ СН'!$F$12</f>
        <v>144.25542138</v>
      </c>
      <c r="X193" s="36">
        <f>SUMIFS(СВЦЭМ!$F$39:$F$782,СВЦЭМ!$A$39:$A$782,$A193,СВЦЭМ!$B$39:$B$782,X$190)+'СЕТ СН'!$F$12</f>
        <v>147.05018466000001</v>
      </c>
      <c r="Y193" s="36">
        <f>SUMIFS(СВЦЭМ!$F$39:$F$782,СВЦЭМ!$A$39:$A$782,$A193,СВЦЭМ!$B$39:$B$782,Y$190)+'СЕТ СН'!$F$12</f>
        <v>150.82498914000001</v>
      </c>
    </row>
    <row r="194" spans="1:25" ht="15.75" x14ac:dyDescent="0.2">
      <c r="A194" s="35">
        <f t="shared" si="5"/>
        <v>44655</v>
      </c>
      <c r="B194" s="36">
        <f>SUMIFS(СВЦЭМ!$F$39:$F$782,СВЦЭМ!$A$39:$A$782,$A194,СВЦЭМ!$B$39:$B$782,B$190)+'СЕТ СН'!$F$12</f>
        <v>150.9824265</v>
      </c>
      <c r="C194" s="36">
        <f>SUMIFS(СВЦЭМ!$F$39:$F$782,СВЦЭМ!$A$39:$A$782,$A194,СВЦЭМ!$B$39:$B$782,C$190)+'СЕТ СН'!$F$12</f>
        <v>151.30566784000001</v>
      </c>
      <c r="D194" s="36">
        <f>SUMIFS(СВЦЭМ!$F$39:$F$782,СВЦЭМ!$A$39:$A$782,$A194,СВЦЭМ!$B$39:$B$782,D$190)+'СЕТ СН'!$F$12</f>
        <v>156.88218315</v>
      </c>
      <c r="E194" s="36">
        <f>SUMIFS(СВЦЭМ!$F$39:$F$782,СВЦЭМ!$A$39:$A$782,$A194,СВЦЭМ!$B$39:$B$782,E$190)+'СЕТ СН'!$F$12</f>
        <v>158.34674247999999</v>
      </c>
      <c r="F194" s="36">
        <f>SUMIFS(СВЦЭМ!$F$39:$F$782,СВЦЭМ!$A$39:$A$782,$A194,СВЦЭМ!$B$39:$B$782,F$190)+'СЕТ СН'!$F$12</f>
        <v>158.09210702999999</v>
      </c>
      <c r="G194" s="36">
        <f>SUMIFS(СВЦЭМ!$F$39:$F$782,СВЦЭМ!$A$39:$A$782,$A194,СВЦЭМ!$B$39:$B$782,G$190)+'СЕТ СН'!$F$12</f>
        <v>156.73499484000001</v>
      </c>
      <c r="H194" s="36">
        <f>SUMIFS(СВЦЭМ!$F$39:$F$782,СВЦЭМ!$A$39:$A$782,$A194,СВЦЭМ!$B$39:$B$782,H$190)+'СЕТ СН'!$F$12</f>
        <v>149.93351067</v>
      </c>
      <c r="I194" s="36">
        <f>SUMIFS(СВЦЭМ!$F$39:$F$782,СВЦЭМ!$A$39:$A$782,$A194,СВЦЭМ!$B$39:$B$782,I$190)+'СЕТ СН'!$F$12</f>
        <v>146.15884088999999</v>
      </c>
      <c r="J194" s="36">
        <f>SUMIFS(СВЦЭМ!$F$39:$F$782,СВЦЭМ!$A$39:$A$782,$A194,СВЦЭМ!$B$39:$B$782,J$190)+'СЕТ СН'!$F$12</f>
        <v>142.77559690000001</v>
      </c>
      <c r="K194" s="36">
        <f>SUMIFS(СВЦЭМ!$F$39:$F$782,СВЦЭМ!$A$39:$A$782,$A194,СВЦЭМ!$B$39:$B$782,K$190)+'СЕТ СН'!$F$12</f>
        <v>144.51363597</v>
      </c>
      <c r="L194" s="36">
        <f>SUMIFS(СВЦЭМ!$F$39:$F$782,СВЦЭМ!$A$39:$A$782,$A194,СВЦЭМ!$B$39:$B$782,L$190)+'СЕТ СН'!$F$12</f>
        <v>148.17527645000001</v>
      </c>
      <c r="M194" s="36">
        <f>SUMIFS(СВЦЭМ!$F$39:$F$782,СВЦЭМ!$A$39:$A$782,$A194,СВЦЭМ!$B$39:$B$782,M$190)+'СЕТ СН'!$F$12</f>
        <v>145.25057692999999</v>
      </c>
      <c r="N194" s="36">
        <f>SUMIFS(СВЦЭМ!$F$39:$F$782,СВЦЭМ!$A$39:$A$782,$A194,СВЦЭМ!$B$39:$B$782,N$190)+'СЕТ СН'!$F$12</f>
        <v>143.80763052</v>
      </c>
      <c r="O194" s="36">
        <f>SUMIFS(СВЦЭМ!$F$39:$F$782,СВЦЭМ!$A$39:$A$782,$A194,СВЦЭМ!$B$39:$B$782,O$190)+'СЕТ СН'!$F$12</f>
        <v>146.97053554999999</v>
      </c>
      <c r="P194" s="36">
        <f>SUMIFS(СВЦЭМ!$F$39:$F$782,СВЦЭМ!$A$39:$A$782,$A194,СВЦЭМ!$B$39:$B$782,P$190)+'СЕТ СН'!$F$12</f>
        <v>149.67157472</v>
      </c>
      <c r="Q194" s="36">
        <f>SUMIFS(СВЦЭМ!$F$39:$F$782,СВЦЭМ!$A$39:$A$782,$A194,СВЦЭМ!$B$39:$B$782,Q$190)+'СЕТ СН'!$F$12</f>
        <v>153.23876423999999</v>
      </c>
      <c r="R194" s="36">
        <f>SUMIFS(СВЦЭМ!$F$39:$F$782,СВЦЭМ!$A$39:$A$782,$A194,СВЦЭМ!$B$39:$B$782,R$190)+'СЕТ СН'!$F$12</f>
        <v>151.11739471000001</v>
      </c>
      <c r="S194" s="36">
        <f>SUMIFS(СВЦЭМ!$F$39:$F$782,СВЦЭМ!$A$39:$A$782,$A194,СВЦЭМ!$B$39:$B$782,S$190)+'СЕТ СН'!$F$12</f>
        <v>147.6285397</v>
      </c>
      <c r="T194" s="36">
        <f>SUMIFS(СВЦЭМ!$F$39:$F$782,СВЦЭМ!$A$39:$A$782,$A194,СВЦЭМ!$B$39:$B$782,T$190)+'СЕТ СН'!$F$12</f>
        <v>142.08997041000001</v>
      </c>
      <c r="U194" s="36">
        <f>SUMIFS(СВЦЭМ!$F$39:$F$782,СВЦЭМ!$A$39:$A$782,$A194,СВЦЭМ!$B$39:$B$782,U$190)+'СЕТ СН'!$F$12</f>
        <v>140.71714388000001</v>
      </c>
      <c r="V194" s="36">
        <f>SUMIFS(СВЦЭМ!$F$39:$F$782,СВЦЭМ!$A$39:$A$782,$A194,СВЦЭМ!$B$39:$B$782,V$190)+'СЕТ СН'!$F$12</f>
        <v>141.99778179</v>
      </c>
      <c r="W194" s="36">
        <f>SUMIFS(СВЦЭМ!$F$39:$F$782,СВЦЭМ!$A$39:$A$782,$A194,СВЦЭМ!$B$39:$B$782,W$190)+'СЕТ СН'!$F$12</f>
        <v>141.02092894</v>
      </c>
      <c r="X194" s="36">
        <f>SUMIFS(СВЦЭМ!$F$39:$F$782,СВЦЭМ!$A$39:$A$782,$A194,СВЦЭМ!$B$39:$B$782,X$190)+'СЕТ СН'!$F$12</f>
        <v>144.15672011000001</v>
      </c>
      <c r="Y194" s="36">
        <f>SUMIFS(СВЦЭМ!$F$39:$F$782,СВЦЭМ!$A$39:$A$782,$A194,СВЦЭМ!$B$39:$B$782,Y$190)+'СЕТ СН'!$F$12</f>
        <v>146.45232512999999</v>
      </c>
    </row>
    <row r="195" spans="1:25" ht="15.75" x14ac:dyDescent="0.2">
      <c r="A195" s="35">
        <f t="shared" si="5"/>
        <v>44656</v>
      </c>
      <c r="B195" s="36">
        <f>SUMIFS(СВЦЭМ!$F$39:$F$782,СВЦЭМ!$A$39:$A$782,$A195,СВЦЭМ!$B$39:$B$782,B$190)+'СЕТ СН'!$F$12</f>
        <v>169.32252847999999</v>
      </c>
      <c r="C195" s="36">
        <f>SUMIFS(СВЦЭМ!$F$39:$F$782,СВЦЭМ!$A$39:$A$782,$A195,СВЦЭМ!$B$39:$B$782,C$190)+'СЕТ СН'!$F$12</f>
        <v>169.22784566999999</v>
      </c>
      <c r="D195" s="36">
        <f>SUMIFS(СВЦЭМ!$F$39:$F$782,СВЦЭМ!$A$39:$A$782,$A195,СВЦЭМ!$B$39:$B$782,D$190)+'СЕТ СН'!$F$12</f>
        <v>166.04152049000001</v>
      </c>
      <c r="E195" s="36">
        <f>SUMIFS(СВЦЭМ!$F$39:$F$782,СВЦЭМ!$A$39:$A$782,$A195,СВЦЭМ!$B$39:$B$782,E$190)+'СЕТ СН'!$F$12</f>
        <v>164.0779895</v>
      </c>
      <c r="F195" s="36">
        <f>SUMIFS(СВЦЭМ!$F$39:$F$782,СВЦЭМ!$A$39:$A$782,$A195,СВЦЭМ!$B$39:$B$782,F$190)+'СЕТ СН'!$F$12</f>
        <v>159.10758236000001</v>
      </c>
      <c r="G195" s="36">
        <f>SUMIFS(СВЦЭМ!$F$39:$F$782,СВЦЭМ!$A$39:$A$782,$A195,СВЦЭМ!$B$39:$B$782,G$190)+'СЕТ СН'!$F$12</f>
        <v>160.77634739000001</v>
      </c>
      <c r="H195" s="36">
        <f>SUMIFS(СВЦЭМ!$F$39:$F$782,СВЦЭМ!$A$39:$A$782,$A195,СВЦЭМ!$B$39:$B$782,H$190)+'СЕТ СН'!$F$12</f>
        <v>155.9503512</v>
      </c>
      <c r="I195" s="36">
        <f>SUMIFS(СВЦЭМ!$F$39:$F$782,СВЦЭМ!$A$39:$A$782,$A195,СВЦЭМ!$B$39:$B$782,I$190)+'СЕТ СН'!$F$12</f>
        <v>137.20371560999999</v>
      </c>
      <c r="J195" s="36">
        <f>SUMIFS(СВЦЭМ!$F$39:$F$782,СВЦЭМ!$A$39:$A$782,$A195,СВЦЭМ!$B$39:$B$782,J$190)+'СЕТ СН'!$F$12</f>
        <v>126.1273599</v>
      </c>
      <c r="K195" s="36">
        <f>SUMIFS(СВЦЭМ!$F$39:$F$782,СВЦЭМ!$A$39:$A$782,$A195,СВЦЭМ!$B$39:$B$782,K$190)+'СЕТ СН'!$F$12</f>
        <v>127.23262269999999</v>
      </c>
      <c r="L195" s="36">
        <f>SUMIFS(СВЦЭМ!$F$39:$F$782,СВЦЭМ!$A$39:$A$782,$A195,СВЦЭМ!$B$39:$B$782,L$190)+'СЕТ СН'!$F$12</f>
        <v>131.09731292000001</v>
      </c>
      <c r="M195" s="36">
        <f>SUMIFS(СВЦЭМ!$F$39:$F$782,СВЦЭМ!$A$39:$A$782,$A195,СВЦЭМ!$B$39:$B$782,M$190)+'СЕТ СН'!$F$12</f>
        <v>141.93994283000001</v>
      </c>
      <c r="N195" s="36">
        <f>SUMIFS(СВЦЭМ!$F$39:$F$782,СВЦЭМ!$A$39:$A$782,$A195,СВЦЭМ!$B$39:$B$782,N$190)+'СЕТ СН'!$F$12</f>
        <v>153.70438131</v>
      </c>
      <c r="O195" s="36">
        <f>SUMIFS(СВЦЭМ!$F$39:$F$782,СВЦЭМ!$A$39:$A$782,$A195,СВЦЭМ!$B$39:$B$782,O$190)+'СЕТ СН'!$F$12</f>
        <v>163.20021998000001</v>
      </c>
      <c r="P195" s="36">
        <f>SUMIFS(СВЦЭМ!$F$39:$F$782,СВЦЭМ!$A$39:$A$782,$A195,СВЦЭМ!$B$39:$B$782,P$190)+'СЕТ СН'!$F$12</f>
        <v>164.00764181</v>
      </c>
      <c r="Q195" s="36">
        <f>SUMIFS(СВЦЭМ!$F$39:$F$782,СВЦЭМ!$A$39:$A$782,$A195,СВЦЭМ!$B$39:$B$782,Q$190)+'СЕТ СН'!$F$12</f>
        <v>159.46124362</v>
      </c>
      <c r="R195" s="36">
        <f>SUMIFS(СВЦЭМ!$F$39:$F$782,СВЦЭМ!$A$39:$A$782,$A195,СВЦЭМ!$B$39:$B$782,R$190)+'СЕТ СН'!$F$12</f>
        <v>142.98790668999999</v>
      </c>
      <c r="S195" s="36">
        <f>SUMIFS(СВЦЭМ!$F$39:$F$782,СВЦЭМ!$A$39:$A$782,$A195,СВЦЭМ!$B$39:$B$782,S$190)+'СЕТ СН'!$F$12</f>
        <v>131.62450068999999</v>
      </c>
      <c r="T195" s="36">
        <f>SUMIFS(СВЦЭМ!$F$39:$F$782,СВЦЭМ!$A$39:$A$782,$A195,СВЦЭМ!$B$39:$B$782,T$190)+'СЕТ СН'!$F$12</f>
        <v>119.91564432</v>
      </c>
      <c r="U195" s="36">
        <f>SUMIFS(СВЦЭМ!$F$39:$F$782,СВЦЭМ!$A$39:$A$782,$A195,СВЦЭМ!$B$39:$B$782,U$190)+'СЕТ СН'!$F$12</f>
        <v>117.27120578</v>
      </c>
      <c r="V195" s="36">
        <f>SUMIFS(СВЦЭМ!$F$39:$F$782,СВЦЭМ!$A$39:$A$782,$A195,СВЦЭМ!$B$39:$B$782,V$190)+'СЕТ СН'!$F$12</f>
        <v>116.30545878</v>
      </c>
      <c r="W195" s="36">
        <f>SUMIFS(СВЦЭМ!$F$39:$F$782,СВЦЭМ!$A$39:$A$782,$A195,СВЦЭМ!$B$39:$B$782,W$190)+'СЕТ СН'!$F$12</f>
        <v>115.39831452</v>
      </c>
      <c r="X195" s="36">
        <f>SUMIFS(СВЦЭМ!$F$39:$F$782,СВЦЭМ!$A$39:$A$782,$A195,СВЦЭМ!$B$39:$B$782,X$190)+'СЕТ СН'!$F$12</f>
        <v>118.44109414</v>
      </c>
      <c r="Y195" s="36">
        <f>SUMIFS(СВЦЭМ!$F$39:$F$782,СВЦЭМ!$A$39:$A$782,$A195,СВЦЭМ!$B$39:$B$782,Y$190)+'СЕТ СН'!$F$12</f>
        <v>122.6716577</v>
      </c>
    </row>
    <row r="196" spans="1:25" ht="15.75" x14ac:dyDescent="0.2">
      <c r="A196" s="35">
        <f t="shared" si="5"/>
        <v>44657</v>
      </c>
      <c r="B196" s="36">
        <f>SUMIFS(СВЦЭМ!$F$39:$F$782,СВЦЭМ!$A$39:$A$782,$A196,СВЦЭМ!$B$39:$B$782,B$190)+'СЕТ СН'!$F$12</f>
        <v>165.82567039</v>
      </c>
      <c r="C196" s="36">
        <f>SUMIFS(СВЦЭМ!$F$39:$F$782,СВЦЭМ!$A$39:$A$782,$A196,СВЦЭМ!$B$39:$B$782,C$190)+'СЕТ СН'!$F$12</f>
        <v>164.41177478</v>
      </c>
      <c r="D196" s="36">
        <f>SUMIFS(СВЦЭМ!$F$39:$F$782,СВЦЭМ!$A$39:$A$782,$A196,СВЦЭМ!$B$39:$B$782,D$190)+'СЕТ СН'!$F$12</f>
        <v>165.96695965999999</v>
      </c>
      <c r="E196" s="36">
        <f>SUMIFS(СВЦЭМ!$F$39:$F$782,СВЦЭМ!$A$39:$A$782,$A196,СВЦЭМ!$B$39:$B$782,E$190)+'СЕТ СН'!$F$12</f>
        <v>165.53437342000001</v>
      </c>
      <c r="F196" s="36">
        <f>SUMIFS(СВЦЭМ!$F$39:$F$782,СВЦЭМ!$A$39:$A$782,$A196,СВЦЭМ!$B$39:$B$782,F$190)+'СЕТ СН'!$F$12</f>
        <v>163.73007895000001</v>
      </c>
      <c r="G196" s="36">
        <f>SUMIFS(СВЦЭМ!$F$39:$F$782,СВЦЭМ!$A$39:$A$782,$A196,СВЦЭМ!$B$39:$B$782,G$190)+'СЕТ СН'!$F$12</f>
        <v>161.73409229999999</v>
      </c>
      <c r="H196" s="36">
        <f>SUMIFS(СВЦЭМ!$F$39:$F$782,СВЦЭМ!$A$39:$A$782,$A196,СВЦЭМ!$B$39:$B$782,H$190)+'СЕТ СН'!$F$12</f>
        <v>153.70420528</v>
      </c>
      <c r="I196" s="36">
        <f>SUMIFS(СВЦЭМ!$F$39:$F$782,СВЦЭМ!$A$39:$A$782,$A196,СВЦЭМ!$B$39:$B$782,I$190)+'СЕТ СН'!$F$12</f>
        <v>148.80197702000001</v>
      </c>
      <c r="J196" s="36">
        <f>SUMIFS(СВЦЭМ!$F$39:$F$782,СВЦЭМ!$A$39:$A$782,$A196,СВЦЭМ!$B$39:$B$782,J$190)+'СЕТ СН'!$F$12</f>
        <v>152.51565536000001</v>
      </c>
      <c r="K196" s="36">
        <f>SUMIFS(СВЦЭМ!$F$39:$F$782,СВЦЭМ!$A$39:$A$782,$A196,СВЦЭМ!$B$39:$B$782,K$190)+'СЕТ СН'!$F$12</f>
        <v>154.03244502000001</v>
      </c>
      <c r="L196" s="36">
        <f>SUMIFS(СВЦЭМ!$F$39:$F$782,СВЦЭМ!$A$39:$A$782,$A196,СВЦЭМ!$B$39:$B$782,L$190)+'СЕТ СН'!$F$12</f>
        <v>157.46952947</v>
      </c>
      <c r="M196" s="36">
        <f>SUMIFS(СВЦЭМ!$F$39:$F$782,СВЦЭМ!$A$39:$A$782,$A196,СВЦЭМ!$B$39:$B$782,M$190)+'СЕТ СН'!$F$12</f>
        <v>156.10867450000001</v>
      </c>
      <c r="N196" s="36">
        <f>SUMIFS(СВЦЭМ!$F$39:$F$782,СВЦЭМ!$A$39:$A$782,$A196,СВЦЭМ!$B$39:$B$782,N$190)+'СЕТ СН'!$F$12</f>
        <v>153.00964375999999</v>
      </c>
      <c r="O196" s="36">
        <f>SUMIFS(СВЦЭМ!$F$39:$F$782,СВЦЭМ!$A$39:$A$782,$A196,СВЦЭМ!$B$39:$B$782,O$190)+'СЕТ СН'!$F$12</f>
        <v>162.84579163999999</v>
      </c>
      <c r="P196" s="36">
        <f>SUMIFS(СВЦЭМ!$F$39:$F$782,СВЦЭМ!$A$39:$A$782,$A196,СВЦЭМ!$B$39:$B$782,P$190)+'СЕТ СН'!$F$12</f>
        <v>163.24232373000001</v>
      </c>
      <c r="Q196" s="36">
        <f>SUMIFS(СВЦЭМ!$F$39:$F$782,СВЦЭМ!$A$39:$A$782,$A196,СВЦЭМ!$B$39:$B$782,Q$190)+'СЕТ СН'!$F$12</f>
        <v>161.08311712</v>
      </c>
      <c r="R196" s="36">
        <f>SUMIFS(СВЦЭМ!$F$39:$F$782,СВЦЭМ!$A$39:$A$782,$A196,СВЦЭМ!$B$39:$B$782,R$190)+'СЕТ СН'!$F$12</f>
        <v>156.80222185</v>
      </c>
      <c r="S196" s="36">
        <f>SUMIFS(СВЦЭМ!$F$39:$F$782,СВЦЭМ!$A$39:$A$782,$A196,СВЦЭМ!$B$39:$B$782,S$190)+'СЕТ СН'!$F$12</f>
        <v>156.17861113999999</v>
      </c>
      <c r="T196" s="36">
        <f>SUMIFS(СВЦЭМ!$F$39:$F$782,СВЦЭМ!$A$39:$A$782,$A196,СВЦЭМ!$B$39:$B$782,T$190)+'СЕТ СН'!$F$12</f>
        <v>160.40656529</v>
      </c>
      <c r="U196" s="36">
        <f>SUMIFS(СВЦЭМ!$F$39:$F$782,СВЦЭМ!$A$39:$A$782,$A196,СВЦЭМ!$B$39:$B$782,U$190)+'СЕТ СН'!$F$12</f>
        <v>152.58906703</v>
      </c>
      <c r="V196" s="36">
        <f>SUMIFS(СВЦЭМ!$F$39:$F$782,СВЦЭМ!$A$39:$A$782,$A196,СВЦЭМ!$B$39:$B$782,V$190)+'СЕТ СН'!$F$12</f>
        <v>148.60738038</v>
      </c>
      <c r="W196" s="36">
        <f>SUMIFS(СВЦЭМ!$F$39:$F$782,СВЦЭМ!$A$39:$A$782,$A196,СВЦЭМ!$B$39:$B$782,W$190)+'СЕТ СН'!$F$12</f>
        <v>145.81959323999999</v>
      </c>
      <c r="X196" s="36">
        <f>SUMIFS(СВЦЭМ!$F$39:$F$782,СВЦЭМ!$A$39:$A$782,$A196,СВЦЭМ!$B$39:$B$782,X$190)+'СЕТ СН'!$F$12</f>
        <v>150.66735123000001</v>
      </c>
      <c r="Y196" s="36">
        <f>SUMIFS(СВЦЭМ!$F$39:$F$782,СВЦЭМ!$A$39:$A$782,$A196,СВЦЭМ!$B$39:$B$782,Y$190)+'СЕТ СН'!$F$12</f>
        <v>159.01791831</v>
      </c>
    </row>
    <row r="197" spans="1:25" ht="15.75" x14ac:dyDescent="0.2">
      <c r="A197" s="35">
        <f t="shared" si="5"/>
        <v>44658</v>
      </c>
      <c r="B197" s="36">
        <f>SUMIFS(СВЦЭМ!$F$39:$F$782,СВЦЭМ!$A$39:$A$782,$A197,СВЦЭМ!$B$39:$B$782,B$190)+'СЕТ СН'!$F$12</f>
        <v>162.73639779000001</v>
      </c>
      <c r="C197" s="36">
        <f>SUMIFS(СВЦЭМ!$F$39:$F$782,СВЦЭМ!$A$39:$A$782,$A197,СВЦЭМ!$B$39:$B$782,C$190)+'СЕТ СН'!$F$12</f>
        <v>162.55623005000001</v>
      </c>
      <c r="D197" s="36">
        <f>SUMIFS(СВЦЭМ!$F$39:$F$782,СВЦЭМ!$A$39:$A$782,$A197,СВЦЭМ!$B$39:$B$782,D$190)+'СЕТ СН'!$F$12</f>
        <v>154.46167410999999</v>
      </c>
      <c r="E197" s="36">
        <f>SUMIFS(СВЦЭМ!$F$39:$F$782,СВЦЭМ!$A$39:$A$782,$A197,СВЦЭМ!$B$39:$B$782,E$190)+'СЕТ СН'!$F$12</f>
        <v>150.02965576</v>
      </c>
      <c r="F197" s="36">
        <f>SUMIFS(СВЦЭМ!$F$39:$F$782,СВЦЭМ!$A$39:$A$782,$A197,СВЦЭМ!$B$39:$B$782,F$190)+'СЕТ СН'!$F$12</f>
        <v>151.20049216000001</v>
      </c>
      <c r="G197" s="36">
        <f>SUMIFS(СВЦЭМ!$F$39:$F$782,СВЦЭМ!$A$39:$A$782,$A197,СВЦЭМ!$B$39:$B$782,G$190)+'СЕТ СН'!$F$12</f>
        <v>153.02717256</v>
      </c>
      <c r="H197" s="36">
        <f>SUMIFS(СВЦЭМ!$F$39:$F$782,СВЦЭМ!$A$39:$A$782,$A197,СВЦЭМ!$B$39:$B$782,H$190)+'СЕТ СН'!$F$12</f>
        <v>151.41681829000001</v>
      </c>
      <c r="I197" s="36">
        <f>SUMIFS(СВЦЭМ!$F$39:$F$782,СВЦЭМ!$A$39:$A$782,$A197,СВЦЭМ!$B$39:$B$782,I$190)+'СЕТ СН'!$F$12</f>
        <v>149.5512319</v>
      </c>
      <c r="J197" s="36">
        <f>SUMIFS(СВЦЭМ!$F$39:$F$782,СВЦЭМ!$A$39:$A$782,$A197,СВЦЭМ!$B$39:$B$782,J$190)+'СЕТ СН'!$F$12</f>
        <v>150.24389495</v>
      </c>
      <c r="K197" s="36">
        <f>SUMIFS(СВЦЭМ!$F$39:$F$782,СВЦЭМ!$A$39:$A$782,$A197,СВЦЭМ!$B$39:$B$782,K$190)+'СЕТ СН'!$F$12</f>
        <v>151.53153889999999</v>
      </c>
      <c r="L197" s="36">
        <f>SUMIFS(СВЦЭМ!$F$39:$F$782,СВЦЭМ!$A$39:$A$782,$A197,СВЦЭМ!$B$39:$B$782,L$190)+'СЕТ СН'!$F$12</f>
        <v>147.38804679</v>
      </c>
      <c r="M197" s="36">
        <f>SUMIFS(СВЦЭМ!$F$39:$F$782,СВЦЭМ!$A$39:$A$782,$A197,СВЦЭМ!$B$39:$B$782,M$190)+'СЕТ СН'!$F$12</f>
        <v>149.47722271999999</v>
      </c>
      <c r="N197" s="36">
        <f>SUMIFS(СВЦЭМ!$F$39:$F$782,СВЦЭМ!$A$39:$A$782,$A197,СВЦЭМ!$B$39:$B$782,N$190)+'СЕТ СН'!$F$12</f>
        <v>143.37347814</v>
      </c>
      <c r="O197" s="36">
        <f>SUMIFS(СВЦЭМ!$F$39:$F$782,СВЦЭМ!$A$39:$A$782,$A197,СВЦЭМ!$B$39:$B$782,O$190)+'СЕТ СН'!$F$12</f>
        <v>139.96409216000001</v>
      </c>
      <c r="P197" s="36">
        <f>SUMIFS(СВЦЭМ!$F$39:$F$782,СВЦЭМ!$A$39:$A$782,$A197,СВЦЭМ!$B$39:$B$782,P$190)+'СЕТ СН'!$F$12</f>
        <v>136.68212718999999</v>
      </c>
      <c r="Q197" s="36">
        <f>SUMIFS(СВЦЭМ!$F$39:$F$782,СВЦЭМ!$A$39:$A$782,$A197,СВЦЭМ!$B$39:$B$782,Q$190)+'СЕТ СН'!$F$12</f>
        <v>138.36122291999999</v>
      </c>
      <c r="R197" s="36">
        <f>SUMIFS(СВЦЭМ!$F$39:$F$782,СВЦЭМ!$A$39:$A$782,$A197,СВЦЭМ!$B$39:$B$782,R$190)+'СЕТ СН'!$F$12</f>
        <v>146.23014176999999</v>
      </c>
      <c r="S197" s="36">
        <f>SUMIFS(СВЦЭМ!$F$39:$F$782,СВЦЭМ!$A$39:$A$782,$A197,СВЦЭМ!$B$39:$B$782,S$190)+'СЕТ СН'!$F$12</f>
        <v>145.51339195</v>
      </c>
      <c r="T197" s="36">
        <f>SUMIFS(СВЦЭМ!$F$39:$F$782,СВЦЭМ!$A$39:$A$782,$A197,СВЦЭМ!$B$39:$B$782,T$190)+'СЕТ СН'!$F$12</f>
        <v>143.59525767</v>
      </c>
      <c r="U197" s="36">
        <f>SUMIFS(СВЦЭМ!$F$39:$F$782,СВЦЭМ!$A$39:$A$782,$A197,СВЦЭМ!$B$39:$B$782,U$190)+'СЕТ СН'!$F$12</f>
        <v>143.26182746000001</v>
      </c>
      <c r="V197" s="36">
        <f>SUMIFS(СВЦЭМ!$F$39:$F$782,СВЦЭМ!$A$39:$A$782,$A197,СВЦЭМ!$B$39:$B$782,V$190)+'СЕТ СН'!$F$12</f>
        <v>142.27429967</v>
      </c>
      <c r="W197" s="36">
        <f>SUMIFS(СВЦЭМ!$F$39:$F$782,СВЦЭМ!$A$39:$A$782,$A197,СВЦЭМ!$B$39:$B$782,W$190)+'СЕТ СН'!$F$12</f>
        <v>141.40192898000001</v>
      </c>
      <c r="X197" s="36">
        <f>SUMIFS(СВЦЭМ!$F$39:$F$782,СВЦЭМ!$A$39:$A$782,$A197,СВЦЭМ!$B$39:$B$782,X$190)+'СЕТ СН'!$F$12</f>
        <v>151.01461461</v>
      </c>
      <c r="Y197" s="36">
        <f>SUMIFS(СВЦЭМ!$F$39:$F$782,СВЦЭМ!$A$39:$A$782,$A197,СВЦЭМ!$B$39:$B$782,Y$190)+'СЕТ СН'!$F$12</f>
        <v>155.0196425</v>
      </c>
    </row>
    <row r="198" spans="1:25" ht="15.75" x14ac:dyDescent="0.2">
      <c r="A198" s="35">
        <f t="shared" si="5"/>
        <v>44659</v>
      </c>
      <c r="B198" s="36">
        <f>SUMIFS(СВЦЭМ!$F$39:$F$782,СВЦЭМ!$A$39:$A$782,$A198,СВЦЭМ!$B$39:$B$782,B$190)+'СЕТ СН'!$F$12</f>
        <v>140.496645</v>
      </c>
      <c r="C198" s="36">
        <f>SUMIFS(СВЦЭМ!$F$39:$F$782,СВЦЭМ!$A$39:$A$782,$A198,СВЦЭМ!$B$39:$B$782,C$190)+'СЕТ СН'!$F$12</f>
        <v>139.64273686000001</v>
      </c>
      <c r="D198" s="36">
        <f>SUMIFS(СВЦЭМ!$F$39:$F$782,СВЦЭМ!$A$39:$A$782,$A198,СВЦЭМ!$B$39:$B$782,D$190)+'СЕТ СН'!$F$12</f>
        <v>142.34673637</v>
      </c>
      <c r="E198" s="36">
        <f>SUMIFS(СВЦЭМ!$F$39:$F$782,СВЦЭМ!$A$39:$A$782,$A198,СВЦЭМ!$B$39:$B$782,E$190)+'СЕТ СН'!$F$12</f>
        <v>147.55473036000001</v>
      </c>
      <c r="F198" s="36">
        <f>SUMIFS(СВЦЭМ!$F$39:$F$782,СВЦЭМ!$A$39:$A$782,$A198,СВЦЭМ!$B$39:$B$782,F$190)+'СЕТ СН'!$F$12</f>
        <v>147.13252617000001</v>
      </c>
      <c r="G198" s="36">
        <f>SUMIFS(СВЦЭМ!$F$39:$F$782,СВЦЭМ!$A$39:$A$782,$A198,СВЦЭМ!$B$39:$B$782,G$190)+'СЕТ СН'!$F$12</f>
        <v>144.8756616</v>
      </c>
      <c r="H198" s="36">
        <f>SUMIFS(СВЦЭМ!$F$39:$F$782,СВЦЭМ!$A$39:$A$782,$A198,СВЦЭМ!$B$39:$B$782,H$190)+'СЕТ СН'!$F$12</f>
        <v>137.66826603000001</v>
      </c>
      <c r="I198" s="36">
        <f>SUMIFS(СВЦЭМ!$F$39:$F$782,СВЦЭМ!$A$39:$A$782,$A198,СВЦЭМ!$B$39:$B$782,I$190)+'СЕТ СН'!$F$12</f>
        <v>133.44176605999999</v>
      </c>
      <c r="J198" s="36">
        <f>SUMIFS(СВЦЭМ!$F$39:$F$782,СВЦЭМ!$A$39:$A$782,$A198,СВЦЭМ!$B$39:$B$782,J$190)+'СЕТ СН'!$F$12</f>
        <v>134.40031167999999</v>
      </c>
      <c r="K198" s="36">
        <f>SUMIFS(СВЦЭМ!$F$39:$F$782,СВЦЭМ!$A$39:$A$782,$A198,СВЦЭМ!$B$39:$B$782,K$190)+'СЕТ СН'!$F$12</f>
        <v>134.52815437999999</v>
      </c>
      <c r="L198" s="36">
        <f>SUMIFS(СВЦЭМ!$F$39:$F$782,СВЦЭМ!$A$39:$A$782,$A198,СВЦЭМ!$B$39:$B$782,L$190)+'СЕТ СН'!$F$12</f>
        <v>134.81880307</v>
      </c>
      <c r="M198" s="36">
        <f>SUMIFS(СВЦЭМ!$F$39:$F$782,СВЦЭМ!$A$39:$A$782,$A198,СВЦЭМ!$B$39:$B$782,M$190)+'СЕТ СН'!$F$12</f>
        <v>133.77931742999999</v>
      </c>
      <c r="N198" s="36">
        <f>SUMIFS(СВЦЭМ!$F$39:$F$782,СВЦЭМ!$A$39:$A$782,$A198,СВЦЭМ!$B$39:$B$782,N$190)+'СЕТ СН'!$F$12</f>
        <v>134.27712004</v>
      </c>
      <c r="O198" s="36">
        <f>SUMIFS(СВЦЭМ!$F$39:$F$782,СВЦЭМ!$A$39:$A$782,$A198,СВЦЭМ!$B$39:$B$782,O$190)+'СЕТ СН'!$F$12</f>
        <v>140.41877432000001</v>
      </c>
      <c r="P198" s="36">
        <f>SUMIFS(СВЦЭМ!$F$39:$F$782,СВЦЭМ!$A$39:$A$782,$A198,СВЦЭМ!$B$39:$B$782,P$190)+'СЕТ СН'!$F$12</f>
        <v>143.16759389000001</v>
      </c>
      <c r="Q198" s="36">
        <f>SUMIFS(СВЦЭМ!$F$39:$F$782,СВЦЭМ!$A$39:$A$782,$A198,СВЦЭМ!$B$39:$B$782,Q$190)+'СЕТ СН'!$F$12</f>
        <v>143.99650498</v>
      </c>
      <c r="R198" s="36">
        <f>SUMIFS(СВЦЭМ!$F$39:$F$782,СВЦЭМ!$A$39:$A$782,$A198,СВЦЭМ!$B$39:$B$782,R$190)+'СЕТ СН'!$F$12</f>
        <v>143.33505678</v>
      </c>
      <c r="S198" s="36">
        <f>SUMIFS(СВЦЭМ!$F$39:$F$782,СВЦЭМ!$A$39:$A$782,$A198,СВЦЭМ!$B$39:$B$782,S$190)+'СЕТ СН'!$F$12</f>
        <v>143.54704226000001</v>
      </c>
      <c r="T198" s="36">
        <f>SUMIFS(СВЦЭМ!$F$39:$F$782,СВЦЭМ!$A$39:$A$782,$A198,СВЦЭМ!$B$39:$B$782,T$190)+'СЕТ СН'!$F$12</f>
        <v>140.16496538000001</v>
      </c>
      <c r="U198" s="36">
        <f>SUMIFS(СВЦЭМ!$F$39:$F$782,СВЦЭМ!$A$39:$A$782,$A198,СВЦЭМ!$B$39:$B$782,U$190)+'СЕТ СН'!$F$12</f>
        <v>135.53371109</v>
      </c>
      <c r="V198" s="36">
        <f>SUMIFS(СВЦЭМ!$F$39:$F$782,СВЦЭМ!$A$39:$A$782,$A198,СВЦЭМ!$B$39:$B$782,V$190)+'СЕТ СН'!$F$12</f>
        <v>136.60255649999999</v>
      </c>
      <c r="W198" s="36">
        <f>SUMIFS(СВЦЭМ!$F$39:$F$782,СВЦЭМ!$A$39:$A$782,$A198,СВЦЭМ!$B$39:$B$782,W$190)+'СЕТ СН'!$F$12</f>
        <v>135.54627546</v>
      </c>
      <c r="X198" s="36">
        <f>SUMIFS(СВЦЭМ!$F$39:$F$782,СВЦЭМ!$A$39:$A$782,$A198,СВЦЭМ!$B$39:$B$782,X$190)+'СЕТ СН'!$F$12</f>
        <v>139.73622950999999</v>
      </c>
      <c r="Y198" s="36">
        <f>SUMIFS(СВЦЭМ!$F$39:$F$782,СВЦЭМ!$A$39:$A$782,$A198,СВЦЭМ!$B$39:$B$782,Y$190)+'СЕТ СН'!$F$12</f>
        <v>143.58445133000001</v>
      </c>
    </row>
    <row r="199" spans="1:25" ht="15.75" x14ac:dyDescent="0.2">
      <c r="A199" s="35">
        <f t="shared" si="5"/>
        <v>44660</v>
      </c>
      <c r="B199" s="36">
        <f>SUMIFS(СВЦЭМ!$F$39:$F$782,СВЦЭМ!$A$39:$A$782,$A199,СВЦЭМ!$B$39:$B$782,B$190)+'СЕТ СН'!$F$12</f>
        <v>152.10308137000001</v>
      </c>
      <c r="C199" s="36">
        <f>SUMIFS(СВЦЭМ!$F$39:$F$782,СВЦЭМ!$A$39:$A$782,$A199,СВЦЭМ!$B$39:$B$782,C$190)+'СЕТ СН'!$F$12</f>
        <v>149.1208613</v>
      </c>
      <c r="D199" s="36">
        <f>SUMIFS(СВЦЭМ!$F$39:$F$782,СВЦЭМ!$A$39:$A$782,$A199,СВЦЭМ!$B$39:$B$782,D$190)+'СЕТ СН'!$F$12</f>
        <v>153.33198139000001</v>
      </c>
      <c r="E199" s="36">
        <f>SUMIFS(СВЦЭМ!$F$39:$F$782,СВЦЭМ!$A$39:$A$782,$A199,СВЦЭМ!$B$39:$B$782,E$190)+'СЕТ СН'!$F$12</f>
        <v>156.99483291000001</v>
      </c>
      <c r="F199" s="36">
        <f>SUMIFS(СВЦЭМ!$F$39:$F$782,СВЦЭМ!$A$39:$A$782,$A199,СВЦЭМ!$B$39:$B$782,F$190)+'СЕТ СН'!$F$12</f>
        <v>156.4523997</v>
      </c>
      <c r="G199" s="36">
        <f>SUMIFS(СВЦЭМ!$F$39:$F$782,СВЦЭМ!$A$39:$A$782,$A199,СВЦЭМ!$B$39:$B$782,G$190)+'СЕТ СН'!$F$12</f>
        <v>156.78539776</v>
      </c>
      <c r="H199" s="36">
        <f>SUMIFS(СВЦЭМ!$F$39:$F$782,СВЦЭМ!$A$39:$A$782,$A199,СВЦЭМ!$B$39:$B$782,H$190)+'СЕТ СН'!$F$12</f>
        <v>150.57003915000001</v>
      </c>
      <c r="I199" s="36">
        <f>SUMIFS(СВЦЭМ!$F$39:$F$782,СВЦЭМ!$A$39:$A$782,$A199,СВЦЭМ!$B$39:$B$782,I$190)+'СЕТ СН'!$F$12</f>
        <v>139.35624490999999</v>
      </c>
      <c r="J199" s="36">
        <f>SUMIFS(СВЦЭМ!$F$39:$F$782,СВЦЭМ!$A$39:$A$782,$A199,СВЦЭМ!$B$39:$B$782,J$190)+'СЕТ СН'!$F$12</f>
        <v>135.00812298</v>
      </c>
      <c r="K199" s="36">
        <f>SUMIFS(СВЦЭМ!$F$39:$F$782,СВЦЭМ!$A$39:$A$782,$A199,СВЦЭМ!$B$39:$B$782,K$190)+'СЕТ СН'!$F$12</f>
        <v>132.14644200999999</v>
      </c>
      <c r="L199" s="36">
        <f>SUMIFS(СВЦЭМ!$F$39:$F$782,СВЦЭМ!$A$39:$A$782,$A199,СВЦЭМ!$B$39:$B$782,L$190)+'СЕТ СН'!$F$12</f>
        <v>132.05529442</v>
      </c>
      <c r="M199" s="36">
        <f>SUMIFS(СВЦЭМ!$F$39:$F$782,СВЦЭМ!$A$39:$A$782,$A199,СВЦЭМ!$B$39:$B$782,M$190)+'СЕТ СН'!$F$12</f>
        <v>133.12507669999999</v>
      </c>
      <c r="N199" s="36">
        <f>SUMIFS(СВЦЭМ!$F$39:$F$782,СВЦЭМ!$A$39:$A$782,$A199,СВЦЭМ!$B$39:$B$782,N$190)+'СЕТ СН'!$F$12</f>
        <v>136.86056135999999</v>
      </c>
      <c r="O199" s="36">
        <f>SUMIFS(СВЦЭМ!$F$39:$F$782,СВЦЭМ!$A$39:$A$782,$A199,СВЦЭМ!$B$39:$B$782,O$190)+'СЕТ СН'!$F$12</f>
        <v>143.95375249</v>
      </c>
      <c r="P199" s="36">
        <f>SUMIFS(СВЦЭМ!$F$39:$F$782,СВЦЭМ!$A$39:$A$782,$A199,СВЦЭМ!$B$39:$B$782,P$190)+'СЕТ СН'!$F$12</f>
        <v>149.35584008000001</v>
      </c>
      <c r="Q199" s="36">
        <f>SUMIFS(СВЦЭМ!$F$39:$F$782,СВЦЭМ!$A$39:$A$782,$A199,СВЦЭМ!$B$39:$B$782,Q$190)+'СЕТ СН'!$F$12</f>
        <v>146.81421344</v>
      </c>
      <c r="R199" s="36">
        <f>SUMIFS(СВЦЭМ!$F$39:$F$782,СВЦЭМ!$A$39:$A$782,$A199,СВЦЭМ!$B$39:$B$782,R$190)+'СЕТ СН'!$F$12</f>
        <v>146.15318224999999</v>
      </c>
      <c r="S199" s="36">
        <f>SUMIFS(СВЦЭМ!$F$39:$F$782,СВЦЭМ!$A$39:$A$782,$A199,СВЦЭМ!$B$39:$B$782,S$190)+'СЕТ СН'!$F$12</f>
        <v>143.62323094999999</v>
      </c>
      <c r="T199" s="36">
        <f>SUMIFS(СВЦЭМ!$F$39:$F$782,СВЦЭМ!$A$39:$A$782,$A199,СВЦЭМ!$B$39:$B$782,T$190)+'СЕТ СН'!$F$12</f>
        <v>141.72669020000001</v>
      </c>
      <c r="U199" s="36">
        <f>SUMIFS(СВЦЭМ!$F$39:$F$782,СВЦЭМ!$A$39:$A$782,$A199,СВЦЭМ!$B$39:$B$782,U$190)+'СЕТ СН'!$F$12</f>
        <v>138.42209668999999</v>
      </c>
      <c r="V199" s="36">
        <f>SUMIFS(СВЦЭМ!$F$39:$F$782,СВЦЭМ!$A$39:$A$782,$A199,СВЦЭМ!$B$39:$B$782,V$190)+'СЕТ СН'!$F$12</f>
        <v>136.91384682</v>
      </c>
      <c r="W199" s="36">
        <f>SUMIFS(СВЦЭМ!$F$39:$F$782,СВЦЭМ!$A$39:$A$782,$A199,СВЦЭМ!$B$39:$B$782,W$190)+'СЕТ СН'!$F$12</f>
        <v>139.23905461999999</v>
      </c>
      <c r="X199" s="36">
        <f>SUMIFS(СВЦЭМ!$F$39:$F$782,СВЦЭМ!$A$39:$A$782,$A199,СВЦЭМ!$B$39:$B$782,X$190)+'СЕТ СН'!$F$12</f>
        <v>141.48425515</v>
      </c>
      <c r="Y199" s="36">
        <f>SUMIFS(СВЦЭМ!$F$39:$F$782,СВЦЭМ!$A$39:$A$782,$A199,СВЦЭМ!$B$39:$B$782,Y$190)+'СЕТ СН'!$F$12</f>
        <v>147.51403442</v>
      </c>
    </row>
    <row r="200" spans="1:25" ht="15.75" x14ac:dyDescent="0.2">
      <c r="A200" s="35">
        <f t="shared" si="5"/>
        <v>44661</v>
      </c>
      <c r="B200" s="36">
        <f>SUMIFS(СВЦЭМ!$F$39:$F$782,СВЦЭМ!$A$39:$A$782,$A200,СВЦЭМ!$B$39:$B$782,B$190)+'СЕТ СН'!$F$12</f>
        <v>150.79731889000001</v>
      </c>
      <c r="C200" s="36">
        <f>SUMIFS(СВЦЭМ!$F$39:$F$782,СВЦЭМ!$A$39:$A$782,$A200,СВЦЭМ!$B$39:$B$782,C$190)+'СЕТ СН'!$F$12</f>
        <v>146.39473297999999</v>
      </c>
      <c r="D200" s="36">
        <f>SUMIFS(СВЦЭМ!$F$39:$F$782,СВЦЭМ!$A$39:$A$782,$A200,СВЦЭМ!$B$39:$B$782,D$190)+'СЕТ СН'!$F$12</f>
        <v>149.39897210000001</v>
      </c>
      <c r="E200" s="36">
        <f>SUMIFS(СВЦЭМ!$F$39:$F$782,СВЦЭМ!$A$39:$A$782,$A200,СВЦЭМ!$B$39:$B$782,E$190)+'СЕТ СН'!$F$12</f>
        <v>153.08899108</v>
      </c>
      <c r="F200" s="36">
        <f>SUMIFS(СВЦЭМ!$F$39:$F$782,СВЦЭМ!$A$39:$A$782,$A200,СВЦЭМ!$B$39:$B$782,F$190)+'СЕТ СН'!$F$12</f>
        <v>155.76142256</v>
      </c>
      <c r="G200" s="36">
        <f>SUMIFS(СВЦЭМ!$F$39:$F$782,СВЦЭМ!$A$39:$A$782,$A200,СВЦЭМ!$B$39:$B$782,G$190)+'СЕТ СН'!$F$12</f>
        <v>158.81704432999999</v>
      </c>
      <c r="H200" s="36">
        <f>SUMIFS(СВЦЭМ!$F$39:$F$782,СВЦЭМ!$A$39:$A$782,$A200,СВЦЭМ!$B$39:$B$782,H$190)+'СЕТ СН'!$F$12</f>
        <v>157.02723750000001</v>
      </c>
      <c r="I200" s="36">
        <f>SUMIFS(СВЦЭМ!$F$39:$F$782,СВЦЭМ!$A$39:$A$782,$A200,СВЦЭМ!$B$39:$B$782,I$190)+'СЕТ СН'!$F$12</f>
        <v>151.75185802999999</v>
      </c>
      <c r="J200" s="36">
        <f>SUMIFS(СВЦЭМ!$F$39:$F$782,СВЦЭМ!$A$39:$A$782,$A200,СВЦЭМ!$B$39:$B$782,J$190)+'СЕТ СН'!$F$12</f>
        <v>147.10234124999999</v>
      </c>
      <c r="K200" s="36">
        <f>SUMIFS(СВЦЭМ!$F$39:$F$782,СВЦЭМ!$A$39:$A$782,$A200,СВЦЭМ!$B$39:$B$782,K$190)+'СЕТ СН'!$F$12</f>
        <v>142.65236924000001</v>
      </c>
      <c r="L200" s="36">
        <f>SUMIFS(СВЦЭМ!$F$39:$F$782,СВЦЭМ!$A$39:$A$782,$A200,СВЦЭМ!$B$39:$B$782,L$190)+'СЕТ СН'!$F$12</f>
        <v>143.07356766000001</v>
      </c>
      <c r="M200" s="36">
        <f>SUMIFS(СВЦЭМ!$F$39:$F$782,СВЦЭМ!$A$39:$A$782,$A200,СВЦЭМ!$B$39:$B$782,M$190)+'СЕТ СН'!$F$12</f>
        <v>144.36467485</v>
      </c>
      <c r="N200" s="36">
        <f>SUMIFS(СВЦЭМ!$F$39:$F$782,СВЦЭМ!$A$39:$A$782,$A200,СВЦЭМ!$B$39:$B$782,N$190)+'СЕТ СН'!$F$12</f>
        <v>147.60826584</v>
      </c>
      <c r="O200" s="36">
        <f>SUMIFS(СВЦЭМ!$F$39:$F$782,СВЦЭМ!$A$39:$A$782,$A200,СВЦЭМ!$B$39:$B$782,O$190)+'СЕТ СН'!$F$12</f>
        <v>150.60975114999999</v>
      </c>
      <c r="P200" s="36">
        <f>SUMIFS(СВЦЭМ!$F$39:$F$782,СВЦЭМ!$A$39:$A$782,$A200,СВЦЭМ!$B$39:$B$782,P$190)+'СЕТ СН'!$F$12</f>
        <v>152.77835039000001</v>
      </c>
      <c r="Q200" s="36">
        <f>SUMIFS(СВЦЭМ!$F$39:$F$782,СВЦЭМ!$A$39:$A$782,$A200,СВЦЭМ!$B$39:$B$782,Q$190)+'СЕТ СН'!$F$12</f>
        <v>152.57352890999999</v>
      </c>
      <c r="R200" s="36">
        <f>SUMIFS(СВЦЭМ!$F$39:$F$782,СВЦЭМ!$A$39:$A$782,$A200,СВЦЭМ!$B$39:$B$782,R$190)+'СЕТ СН'!$F$12</f>
        <v>150.88471784999999</v>
      </c>
      <c r="S200" s="36">
        <f>SUMIFS(СВЦЭМ!$F$39:$F$782,СВЦЭМ!$A$39:$A$782,$A200,СВЦЭМ!$B$39:$B$782,S$190)+'СЕТ СН'!$F$12</f>
        <v>149.99191984000001</v>
      </c>
      <c r="T200" s="36">
        <f>SUMIFS(СВЦЭМ!$F$39:$F$782,СВЦЭМ!$A$39:$A$782,$A200,СВЦЭМ!$B$39:$B$782,T$190)+'СЕТ СН'!$F$12</f>
        <v>145.47947436000001</v>
      </c>
      <c r="U200" s="36">
        <f>SUMIFS(СВЦЭМ!$F$39:$F$782,СВЦЭМ!$A$39:$A$782,$A200,СВЦЭМ!$B$39:$B$782,U$190)+'СЕТ СН'!$F$12</f>
        <v>139.14222273999999</v>
      </c>
      <c r="V200" s="36">
        <f>SUMIFS(СВЦЭМ!$F$39:$F$782,СВЦЭМ!$A$39:$A$782,$A200,СВЦЭМ!$B$39:$B$782,V$190)+'СЕТ СН'!$F$12</f>
        <v>137.78376354</v>
      </c>
      <c r="W200" s="36">
        <f>SUMIFS(СВЦЭМ!$F$39:$F$782,СВЦЭМ!$A$39:$A$782,$A200,СВЦЭМ!$B$39:$B$782,W$190)+'СЕТ СН'!$F$12</f>
        <v>140.92021725999999</v>
      </c>
      <c r="X200" s="36">
        <f>SUMIFS(СВЦЭМ!$F$39:$F$782,СВЦЭМ!$A$39:$A$782,$A200,СВЦЭМ!$B$39:$B$782,X$190)+'СЕТ СН'!$F$12</f>
        <v>146.33809178999999</v>
      </c>
      <c r="Y200" s="36">
        <f>SUMIFS(СВЦЭМ!$F$39:$F$782,СВЦЭМ!$A$39:$A$782,$A200,СВЦЭМ!$B$39:$B$782,Y$190)+'СЕТ СН'!$F$12</f>
        <v>151.40244791999999</v>
      </c>
    </row>
    <row r="201" spans="1:25" ht="15.75" x14ac:dyDescent="0.2">
      <c r="A201" s="35">
        <f t="shared" si="5"/>
        <v>44662</v>
      </c>
      <c r="B201" s="36">
        <f>SUMIFS(СВЦЭМ!$F$39:$F$782,СВЦЭМ!$A$39:$A$782,$A201,СВЦЭМ!$B$39:$B$782,B$190)+'СЕТ СН'!$F$12</f>
        <v>158.17252024999999</v>
      </c>
      <c r="C201" s="36">
        <f>SUMIFS(СВЦЭМ!$F$39:$F$782,СВЦЭМ!$A$39:$A$782,$A201,СВЦЭМ!$B$39:$B$782,C$190)+'СЕТ СН'!$F$12</f>
        <v>159.80104416</v>
      </c>
      <c r="D201" s="36">
        <f>SUMIFS(СВЦЭМ!$F$39:$F$782,СВЦЭМ!$A$39:$A$782,$A201,СВЦЭМ!$B$39:$B$782,D$190)+'СЕТ СН'!$F$12</f>
        <v>162.65811049000001</v>
      </c>
      <c r="E201" s="36">
        <f>SUMIFS(СВЦЭМ!$F$39:$F$782,СВЦЭМ!$A$39:$A$782,$A201,СВЦЭМ!$B$39:$B$782,E$190)+'СЕТ СН'!$F$12</f>
        <v>167.58813634000001</v>
      </c>
      <c r="F201" s="36">
        <f>SUMIFS(СВЦЭМ!$F$39:$F$782,СВЦЭМ!$A$39:$A$782,$A201,СВЦЭМ!$B$39:$B$782,F$190)+'СЕТ СН'!$F$12</f>
        <v>167.01006283999999</v>
      </c>
      <c r="G201" s="36">
        <f>SUMIFS(СВЦЭМ!$F$39:$F$782,СВЦЭМ!$A$39:$A$782,$A201,СВЦЭМ!$B$39:$B$782,G$190)+'СЕТ СН'!$F$12</f>
        <v>163.91147961999999</v>
      </c>
      <c r="H201" s="36">
        <f>SUMIFS(СВЦЭМ!$F$39:$F$782,СВЦЭМ!$A$39:$A$782,$A201,СВЦЭМ!$B$39:$B$782,H$190)+'СЕТ СН'!$F$12</f>
        <v>158.98625096999999</v>
      </c>
      <c r="I201" s="36">
        <f>SUMIFS(СВЦЭМ!$F$39:$F$782,СВЦЭМ!$A$39:$A$782,$A201,СВЦЭМ!$B$39:$B$782,I$190)+'СЕТ СН'!$F$12</f>
        <v>155.21924496</v>
      </c>
      <c r="J201" s="36">
        <f>SUMIFS(СВЦЭМ!$F$39:$F$782,СВЦЭМ!$A$39:$A$782,$A201,СВЦЭМ!$B$39:$B$782,J$190)+'СЕТ СН'!$F$12</f>
        <v>154.52039611999999</v>
      </c>
      <c r="K201" s="36">
        <f>SUMIFS(СВЦЭМ!$F$39:$F$782,СВЦЭМ!$A$39:$A$782,$A201,СВЦЭМ!$B$39:$B$782,K$190)+'СЕТ СН'!$F$12</f>
        <v>153.13161726000001</v>
      </c>
      <c r="L201" s="36">
        <f>SUMIFS(СВЦЭМ!$F$39:$F$782,СВЦЭМ!$A$39:$A$782,$A201,СВЦЭМ!$B$39:$B$782,L$190)+'СЕТ СН'!$F$12</f>
        <v>153.61763712000001</v>
      </c>
      <c r="M201" s="36">
        <f>SUMIFS(СВЦЭМ!$F$39:$F$782,СВЦЭМ!$A$39:$A$782,$A201,СВЦЭМ!$B$39:$B$782,M$190)+'СЕТ СН'!$F$12</f>
        <v>154.21765984000001</v>
      </c>
      <c r="N201" s="36">
        <f>SUMIFS(СВЦЭМ!$F$39:$F$782,СВЦЭМ!$A$39:$A$782,$A201,СВЦЭМ!$B$39:$B$782,N$190)+'СЕТ СН'!$F$12</f>
        <v>154.23463835000001</v>
      </c>
      <c r="O201" s="36">
        <f>SUMIFS(СВЦЭМ!$F$39:$F$782,СВЦЭМ!$A$39:$A$782,$A201,СВЦЭМ!$B$39:$B$782,O$190)+'СЕТ СН'!$F$12</f>
        <v>157.05825773000001</v>
      </c>
      <c r="P201" s="36">
        <f>SUMIFS(СВЦЭМ!$F$39:$F$782,СВЦЭМ!$A$39:$A$782,$A201,СВЦЭМ!$B$39:$B$782,P$190)+'СЕТ СН'!$F$12</f>
        <v>158.34522274</v>
      </c>
      <c r="Q201" s="36">
        <f>SUMIFS(СВЦЭМ!$F$39:$F$782,СВЦЭМ!$A$39:$A$782,$A201,СВЦЭМ!$B$39:$B$782,Q$190)+'СЕТ СН'!$F$12</f>
        <v>155.63975916000001</v>
      </c>
      <c r="R201" s="36">
        <f>SUMIFS(СВЦЭМ!$F$39:$F$782,СВЦЭМ!$A$39:$A$782,$A201,СВЦЭМ!$B$39:$B$782,R$190)+'СЕТ СН'!$F$12</f>
        <v>155.60909025999999</v>
      </c>
      <c r="S201" s="36">
        <f>SUMIFS(СВЦЭМ!$F$39:$F$782,СВЦЭМ!$A$39:$A$782,$A201,СВЦЭМ!$B$39:$B$782,S$190)+'СЕТ СН'!$F$12</f>
        <v>154.12077776000001</v>
      </c>
      <c r="T201" s="36">
        <f>SUMIFS(СВЦЭМ!$F$39:$F$782,СВЦЭМ!$A$39:$A$782,$A201,СВЦЭМ!$B$39:$B$782,T$190)+'СЕТ СН'!$F$12</f>
        <v>148.31886206999999</v>
      </c>
      <c r="U201" s="36">
        <f>SUMIFS(СВЦЭМ!$F$39:$F$782,СВЦЭМ!$A$39:$A$782,$A201,СВЦЭМ!$B$39:$B$782,U$190)+'СЕТ СН'!$F$12</f>
        <v>144.47021866</v>
      </c>
      <c r="V201" s="36">
        <f>SUMIFS(СВЦЭМ!$F$39:$F$782,СВЦЭМ!$A$39:$A$782,$A201,СВЦЭМ!$B$39:$B$782,V$190)+'СЕТ СН'!$F$12</f>
        <v>147.30438626</v>
      </c>
      <c r="W201" s="36">
        <f>SUMIFS(СВЦЭМ!$F$39:$F$782,СВЦЭМ!$A$39:$A$782,$A201,СВЦЭМ!$B$39:$B$782,W$190)+'СЕТ СН'!$F$12</f>
        <v>149.94719688999999</v>
      </c>
      <c r="X201" s="36">
        <f>SUMIFS(СВЦЭМ!$F$39:$F$782,СВЦЭМ!$A$39:$A$782,$A201,СВЦЭМ!$B$39:$B$782,X$190)+'СЕТ СН'!$F$12</f>
        <v>153.43750897999999</v>
      </c>
      <c r="Y201" s="36">
        <f>SUMIFS(СВЦЭМ!$F$39:$F$782,СВЦЭМ!$A$39:$A$782,$A201,СВЦЭМ!$B$39:$B$782,Y$190)+'СЕТ СН'!$F$12</f>
        <v>153.67001601999999</v>
      </c>
    </row>
    <row r="202" spans="1:25" ht="15.75" x14ac:dyDescent="0.2">
      <c r="A202" s="35">
        <f t="shared" si="5"/>
        <v>44663</v>
      </c>
      <c r="B202" s="36">
        <f>SUMIFS(СВЦЭМ!$F$39:$F$782,СВЦЭМ!$A$39:$A$782,$A202,СВЦЭМ!$B$39:$B$782,B$190)+'СЕТ СН'!$F$12</f>
        <v>168.60981025999999</v>
      </c>
      <c r="C202" s="36">
        <f>SUMIFS(СВЦЭМ!$F$39:$F$782,СВЦЭМ!$A$39:$A$782,$A202,СВЦЭМ!$B$39:$B$782,C$190)+'СЕТ СН'!$F$12</f>
        <v>168.89349209</v>
      </c>
      <c r="D202" s="36">
        <f>SUMIFS(СВЦЭМ!$F$39:$F$782,СВЦЭМ!$A$39:$A$782,$A202,СВЦЭМ!$B$39:$B$782,D$190)+'СЕТ СН'!$F$12</f>
        <v>170.81914971</v>
      </c>
      <c r="E202" s="36">
        <f>SUMIFS(СВЦЭМ!$F$39:$F$782,СВЦЭМ!$A$39:$A$782,$A202,СВЦЭМ!$B$39:$B$782,E$190)+'СЕТ СН'!$F$12</f>
        <v>170.19709710999999</v>
      </c>
      <c r="F202" s="36">
        <f>SUMIFS(СВЦЭМ!$F$39:$F$782,СВЦЭМ!$A$39:$A$782,$A202,СВЦЭМ!$B$39:$B$782,F$190)+'СЕТ СН'!$F$12</f>
        <v>172.60270087999999</v>
      </c>
      <c r="G202" s="36">
        <f>SUMIFS(СВЦЭМ!$F$39:$F$782,СВЦЭМ!$A$39:$A$782,$A202,СВЦЭМ!$B$39:$B$782,G$190)+'СЕТ СН'!$F$12</f>
        <v>170.95572881000001</v>
      </c>
      <c r="H202" s="36">
        <f>SUMIFS(СВЦЭМ!$F$39:$F$782,СВЦЭМ!$A$39:$A$782,$A202,СВЦЭМ!$B$39:$B$782,H$190)+'СЕТ СН'!$F$12</f>
        <v>161.72346927999999</v>
      </c>
      <c r="I202" s="36">
        <f>SUMIFS(СВЦЭМ!$F$39:$F$782,СВЦЭМ!$A$39:$A$782,$A202,СВЦЭМ!$B$39:$B$782,I$190)+'СЕТ СН'!$F$12</f>
        <v>156.68481363999999</v>
      </c>
      <c r="J202" s="36">
        <f>SUMIFS(СВЦЭМ!$F$39:$F$782,СВЦЭМ!$A$39:$A$782,$A202,СВЦЭМ!$B$39:$B$782,J$190)+'СЕТ СН'!$F$12</f>
        <v>149.69101538999999</v>
      </c>
      <c r="K202" s="36">
        <f>SUMIFS(СВЦЭМ!$F$39:$F$782,СВЦЭМ!$A$39:$A$782,$A202,СВЦЭМ!$B$39:$B$782,K$190)+'СЕТ СН'!$F$12</f>
        <v>153.24388513</v>
      </c>
      <c r="L202" s="36">
        <f>SUMIFS(СВЦЭМ!$F$39:$F$782,СВЦЭМ!$A$39:$A$782,$A202,СВЦЭМ!$B$39:$B$782,L$190)+'СЕТ СН'!$F$12</f>
        <v>151.10668582</v>
      </c>
      <c r="M202" s="36">
        <f>SUMIFS(СВЦЭМ!$F$39:$F$782,СВЦЭМ!$A$39:$A$782,$A202,СВЦЭМ!$B$39:$B$782,M$190)+'СЕТ СН'!$F$12</f>
        <v>150.61181177</v>
      </c>
      <c r="N202" s="36">
        <f>SUMIFS(СВЦЭМ!$F$39:$F$782,СВЦЭМ!$A$39:$A$782,$A202,СВЦЭМ!$B$39:$B$782,N$190)+'СЕТ СН'!$F$12</f>
        <v>153.7173876</v>
      </c>
      <c r="O202" s="36">
        <f>SUMIFS(СВЦЭМ!$F$39:$F$782,СВЦЭМ!$A$39:$A$782,$A202,СВЦЭМ!$B$39:$B$782,O$190)+'СЕТ СН'!$F$12</f>
        <v>159.43872021000001</v>
      </c>
      <c r="P202" s="36">
        <f>SUMIFS(СВЦЭМ!$F$39:$F$782,СВЦЭМ!$A$39:$A$782,$A202,СВЦЭМ!$B$39:$B$782,P$190)+'СЕТ СН'!$F$12</f>
        <v>161.07656233</v>
      </c>
      <c r="Q202" s="36">
        <f>SUMIFS(СВЦЭМ!$F$39:$F$782,СВЦЭМ!$A$39:$A$782,$A202,СВЦЭМ!$B$39:$B$782,Q$190)+'СЕТ СН'!$F$12</f>
        <v>159.10711904999999</v>
      </c>
      <c r="R202" s="36">
        <f>SUMIFS(СВЦЭМ!$F$39:$F$782,СВЦЭМ!$A$39:$A$782,$A202,СВЦЭМ!$B$39:$B$782,R$190)+'СЕТ СН'!$F$12</f>
        <v>158.21069097</v>
      </c>
      <c r="S202" s="36">
        <f>SUMIFS(СВЦЭМ!$F$39:$F$782,СВЦЭМ!$A$39:$A$782,$A202,СВЦЭМ!$B$39:$B$782,S$190)+'СЕТ СН'!$F$12</f>
        <v>153.84393234999999</v>
      </c>
      <c r="T202" s="36">
        <f>SUMIFS(СВЦЭМ!$F$39:$F$782,СВЦЭМ!$A$39:$A$782,$A202,СВЦЭМ!$B$39:$B$782,T$190)+'СЕТ СН'!$F$12</f>
        <v>150.18182060999999</v>
      </c>
      <c r="U202" s="36">
        <f>SUMIFS(СВЦЭМ!$F$39:$F$782,СВЦЭМ!$A$39:$A$782,$A202,СВЦЭМ!$B$39:$B$782,U$190)+'СЕТ СН'!$F$12</f>
        <v>148.98839692000001</v>
      </c>
      <c r="V202" s="36">
        <f>SUMIFS(СВЦЭМ!$F$39:$F$782,СВЦЭМ!$A$39:$A$782,$A202,СВЦЭМ!$B$39:$B$782,V$190)+'СЕТ СН'!$F$12</f>
        <v>150.67750885999999</v>
      </c>
      <c r="W202" s="36">
        <f>SUMIFS(СВЦЭМ!$F$39:$F$782,СВЦЭМ!$A$39:$A$782,$A202,СВЦЭМ!$B$39:$B$782,W$190)+'СЕТ СН'!$F$12</f>
        <v>153.17312153</v>
      </c>
      <c r="X202" s="36">
        <f>SUMIFS(СВЦЭМ!$F$39:$F$782,СВЦЭМ!$A$39:$A$782,$A202,СВЦЭМ!$B$39:$B$782,X$190)+'СЕТ СН'!$F$12</f>
        <v>157.68460612999999</v>
      </c>
      <c r="Y202" s="36">
        <f>SUMIFS(СВЦЭМ!$F$39:$F$782,СВЦЭМ!$A$39:$A$782,$A202,СВЦЭМ!$B$39:$B$782,Y$190)+'СЕТ СН'!$F$12</f>
        <v>166.09935976</v>
      </c>
    </row>
    <row r="203" spans="1:25" ht="15.75" x14ac:dyDescent="0.2">
      <c r="A203" s="35">
        <f t="shared" si="5"/>
        <v>44664</v>
      </c>
      <c r="B203" s="36">
        <f>SUMIFS(СВЦЭМ!$F$39:$F$782,СВЦЭМ!$A$39:$A$782,$A203,СВЦЭМ!$B$39:$B$782,B$190)+'СЕТ СН'!$F$12</f>
        <v>164.20456971999999</v>
      </c>
      <c r="C203" s="36">
        <f>SUMIFS(СВЦЭМ!$F$39:$F$782,СВЦЭМ!$A$39:$A$782,$A203,СВЦЭМ!$B$39:$B$782,C$190)+'СЕТ СН'!$F$12</f>
        <v>163.37606733999999</v>
      </c>
      <c r="D203" s="36">
        <f>SUMIFS(СВЦЭМ!$F$39:$F$782,СВЦЭМ!$A$39:$A$782,$A203,СВЦЭМ!$B$39:$B$782,D$190)+'СЕТ СН'!$F$12</f>
        <v>166.28739483999999</v>
      </c>
      <c r="E203" s="36">
        <f>SUMIFS(СВЦЭМ!$F$39:$F$782,СВЦЭМ!$A$39:$A$782,$A203,СВЦЭМ!$B$39:$B$782,E$190)+'СЕТ СН'!$F$12</f>
        <v>170.10534236000001</v>
      </c>
      <c r="F203" s="36">
        <f>SUMIFS(СВЦЭМ!$F$39:$F$782,СВЦЭМ!$A$39:$A$782,$A203,СВЦЭМ!$B$39:$B$782,F$190)+'СЕТ СН'!$F$12</f>
        <v>169.78177228000001</v>
      </c>
      <c r="G203" s="36">
        <f>SUMIFS(СВЦЭМ!$F$39:$F$782,СВЦЭМ!$A$39:$A$782,$A203,СВЦЭМ!$B$39:$B$782,G$190)+'СЕТ СН'!$F$12</f>
        <v>171.19359269</v>
      </c>
      <c r="H203" s="36">
        <f>SUMIFS(СВЦЭМ!$F$39:$F$782,СВЦЭМ!$A$39:$A$782,$A203,СВЦЭМ!$B$39:$B$782,H$190)+'СЕТ СН'!$F$12</f>
        <v>165.09053563000001</v>
      </c>
      <c r="I203" s="36">
        <f>SUMIFS(СВЦЭМ!$F$39:$F$782,СВЦЭМ!$A$39:$A$782,$A203,СВЦЭМ!$B$39:$B$782,I$190)+'СЕТ СН'!$F$12</f>
        <v>162.90856123</v>
      </c>
      <c r="J203" s="36">
        <f>SUMIFS(СВЦЭМ!$F$39:$F$782,СВЦЭМ!$A$39:$A$782,$A203,СВЦЭМ!$B$39:$B$782,J$190)+'СЕТ СН'!$F$12</f>
        <v>162.71842359999999</v>
      </c>
      <c r="K203" s="36">
        <f>SUMIFS(СВЦЭМ!$F$39:$F$782,СВЦЭМ!$A$39:$A$782,$A203,СВЦЭМ!$B$39:$B$782,K$190)+'СЕТ СН'!$F$12</f>
        <v>158.99750388000001</v>
      </c>
      <c r="L203" s="36">
        <f>SUMIFS(СВЦЭМ!$F$39:$F$782,СВЦЭМ!$A$39:$A$782,$A203,СВЦЭМ!$B$39:$B$782,L$190)+'СЕТ СН'!$F$12</f>
        <v>150.22019449999999</v>
      </c>
      <c r="M203" s="36">
        <f>SUMIFS(СВЦЭМ!$F$39:$F$782,СВЦЭМ!$A$39:$A$782,$A203,СВЦЭМ!$B$39:$B$782,M$190)+'СЕТ СН'!$F$12</f>
        <v>150.24606464999999</v>
      </c>
      <c r="N203" s="36">
        <f>SUMIFS(СВЦЭМ!$F$39:$F$782,СВЦЭМ!$A$39:$A$782,$A203,СВЦЭМ!$B$39:$B$782,N$190)+'СЕТ СН'!$F$12</f>
        <v>156.17300177999999</v>
      </c>
      <c r="O203" s="36">
        <f>SUMIFS(СВЦЭМ!$F$39:$F$782,СВЦЭМ!$A$39:$A$782,$A203,СВЦЭМ!$B$39:$B$782,O$190)+'СЕТ СН'!$F$12</f>
        <v>161.59905155000001</v>
      </c>
      <c r="P203" s="36">
        <f>SUMIFS(СВЦЭМ!$F$39:$F$782,СВЦЭМ!$A$39:$A$782,$A203,СВЦЭМ!$B$39:$B$782,P$190)+'СЕТ СН'!$F$12</f>
        <v>162.22467001999999</v>
      </c>
      <c r="Q203" s="36">
        <f>SUMIFS(СВЦЭМ!$F$39:$F$782,СВЦЭМ!$A$39:$A$782,$A203,СВЦЭМ!$B$39:$B$782,Q$190)+'СЕТ СН'!$F$12</f>
        <v>161.89250145</v>
      </c>
      <c r="R203" s="36">
        <f>SUMIFS(СВЦЭМ!$F$39:$F$782,СВЦЭМ!$A$39:$A$782,$A203,СВЦЭМ!$B$39:$B$782,R$190)+'СЕТ СН'!$F$12</f>
        <v>161.87971009</v>
      </c>
      <c r="S203" s="36">
        <f>SUMIFS(СВЦЭМ!$F$39:$F$782,СВЦЭМ!$A$39:$A$782,$A203,СВЦЭМ!$B$39:$B$782,S$190)+'СЕТ СН'!$F$12</f>
        <v>162.55156744999999</v>
      </c>
      <c r="T203" s="36">
        <f>SUMIFS(СВЦЭМ!$F$39:$F$782,СВЦЭМ!$A$39:$A$782,$A203,СВЦЭМ!$B$39:$B$782,T$190)+'СЕТ СН'!$F$12</f>
        <v>157.55333802999999</v>
      </c>
      <c r="U203" s="36">
        <f>SUMIFS(СВЦЭМ!$F$39:$F$782,СВЦЭМ!$A$39:$A$782,$A203,СВЦЭМ!$B$39:$B$782,U$190)+'СЕТ СН'!$F$12</f>
        <v>148.70778089999999</v>
      </c>
      <c r="V203" s="36">
        <f>SUMIFS(СВЦЭМ!$F$39:$F$782,СВЦЭМ!$A$39:$A$782,$A203,СВЦЭМ!$B$39:$B$782,V$190)+'СЕТ СН'!$F$12</f>
        <v>150.04493278999999</v>
      </c>
      <c r="W203" s="36">
        <f>SUMIFS(СВЦЭМ!$F$39:$F$782,СВЦЭМ!$A$39:$A$782,$A203,СВЦЭМ!$B$39:$B$782,W$190)+'СЕТ СН'!$F$12</f>
        <v>152.73075223000001</v>
      </c>
      <c r="X203" s="36">
        <f>SUMIFS(СВЦЭМ!$F$39:$F$782,СВЦЭМ!$A$39:$A$782,$A203,СВЦЭМ!$B$39:$B$782,X$190)+'СЕТ СН'!$F$12</f>
        <v>154.62632554000001</v>
      </c>
      <c r="Y203" s="36">
        <f>SUMIFS(СВЦЭМ!$F$39:$F$782,СВЦЭМ!$A$39:$A$782,$A203,СВЦЭМ!$B$39:$B$782,Y$190)+'СЕТ СН'!$F$12</f>
        <v>164.38280302999999</v>
      </c>
    </row>
    <row r="204" spans="1:25" ht="15.75" x14ac:dyDescent="0.2">
      <c r="A204" s="35">
        <f t="shared" si="5"/>
        <v>44665</v>
      </c>
      <c r="B204" s="36">
        <f>SUMIFS(СВЦЭМ!$F$39:$F$782,СВЦЭМ!$A$39:$A$782,$A204,СВЦЭМ!$B$39:$B$782,B$190)+'СЕТ СН'!$F$12</f>
        <v>168.24473337000001</v>
      </c>
      <c r="C204" s="36">
        <f>SUMIFS(СВЦЭМ!$F$39:$F$782,СВЦЭМ!$A$39:$A$782,$A204,СВЦЭМ!$B$39:$B$782,C$190)+'СЕТ СН'!$F$12</f>
        <v>168.67586047</v>
      </c>
      <c r="D204" s="36">
        <f>SUMIFS(СВЦЭМ!$F$39:$F$782,СВЦЭМ!$A$39:$A$782,$A204,СВЦЭМ!$B$39:$B$782,D$190)+'СЕТ СН'!$F$12</f>
        <v>171.07899863</v>
      </c>
      <c r="E204" s="36">
        <f>SUMIFS(СВЦЭМ!$F$39:$F$782,СВЦЭМ!$A$39:$A$782,$A204,СВЦЭМ!$B$39:$B$782,E$190)+'СЕТ СН'!$F$12</f>
        <v>173.96999044</v>
      </c>
      <c r="F204" s="36">
        <f>SUMIFS(СВЦЭМ!$F$39:$F$782,СВЦЭМ!$A$39:$A$782,$A204,СВЦЭМ!$B$39:$B$782,F$190)+'СЕТ СН'!$F$12</f>
        <v>172.25774514</v>
      </c>
      <c r="G204" s="36">
        <f>SUMIFS(СВЦЭМ!$F$39:$F$782,СВЦЭМ!$A$39:$A$782,$A204,СВЦЭМ!$B$39:$B$782,G$190)+'СЕТ СН'!$F$12</f>
        <v>169.59730087</v>
      </c>
      <c r="H204" s="36">
        <f>SUMIFS(СВЦЭМ!$F$39:$F$782,СВЦЭМ!$A$39:$A$782,$A204,СВЦЭМ!$B$39:$B$782,H$190)+'СЕТ СН'!$F$12</f>
        <v>162.87714647999999</v>
      </c>
      <c r="I204" s="36">
        <f>SUMIFS(СВЦЭМ!$F$39:$F$782,СВЦЭМ!$A$39:$A$782,$A204,СВЦЭМ!$B$39:$B$782,I$190)+'СЕТ СН'!$F$12</f>
        <v>156.86225134</v>
      </c>
      <c r="J204" s="36">
        <f>SUMIFS(СВЦЭМ!$F$39:$F$782,СВЦЭМ!$A$39:$A$782,$A204,СВЦЭМ!$B$39:$B$782,J$190)+'СЕТ СН'!$F$12</f>
        <v>153.96954896</v>
      </c>
      <c r="K204" s="36">
        <f>SUMIFS(СВЦЭМ!$F$39:$F$782,СВЦЭМ!$A$39:$A$782,$A204,СВЦЭМ!$B$39:$B$782,K$190)+'СЕТ СН'!$F$12</f>
        <v>154.53868403000001</v>
      </c>
      <c r="L204" s="36">
        <f>SUMIFS(СВЦЭМ!$F$39:$F$782,СВЦЭМ!$A$39:$A$782,$A204,СВЦЭМ!$B$39:$B$782,L$190)+'СЕТ СН'!$F$12</f>
        <v>157.00772721000001</v>
      </c>
      <c r="M204" s="36">
        <f>SUMIFS(СВЦЭМ!$F$39:$F$782,СВЦЭМ!$A$39:$A$782,$A204,СВЦЭМ!$B$39:$B$782,M$190)+'СЕТ СН'!$F$12</f>
        <v>156.17892341000001</v>
      </c>
      <c r="N204" s="36">
        <f>SUMIFS(СВЦЭМ!$F$39:$F$782,СВЦЭМ!$A$39:$A$782,$A204,СВЦЭМ!$B$39:$B$782,N$190)+'СЕТ СН'!$F$12</f>
        <v>157.62005497999999</v>
      </c>
      <c r="O204" s="36">
        <f>SUMIFS(СВЦЭМ!$F$39:$F$782,СВЦЭМ!$A$39:$A$782,$A204,СВЦЭМ!$B$39:$B$782,O$190)+'СЕТ СН'!$F$12</f>
        <v>159.56770958000001</v>
      </c>
      <c r="P204" s="36">
        <f>SUMIFS(СВЦЭМ!$F$39:$F$782,СВЦЭМ!$A$39:$A$782,$A204,СВЦЭМ!$B$39:$B$782,P$190)+'СЕТ СН'!$F$12</f>
        <v>160.61238711999999</v>
      </c>
      <c r="Q204" s="36">
        <f>SUMIFS(СВЦЭМ!$F$39:$F$782,СВЦЭМ!$A$39:$A$782,$A204,СВЦЭМ!$B$39:$B$782,Q$190)+'СЕТ СН'!$F$12</f>
        <v>160.91920453</v>
      </c>
      <c r="R204" s="36">
        <f>SUMIFS(СВЦЭМ!$F$39:$F$782,СВЦЭМ!$A$39:$A$782,$A204,СВЦЭМ!$B$39:$B$782,R$190)+'СЕТ СН'!$F$12</f>
        <v>160.22347593000001</v>
      </c>
      <c r="S204" s="36">
        <f>SUMIFS(СВЦЭМ!$F$39:$F$782,СВЦЭМ!$A$39:$A$782,$A204,СВЦЭМ!$B$39:$B$782,S$190)+'СЕТ СН'!$F$12</f>
        <v>159.24015802</v>
      </c>
      <c r="T204" s="36">
        <f>SUMIFS(СВЦЭМ!$F$39:$F$782,СВЦЭМ!$A$39:$A$782,$A204,СВЦЭМ!$B$39:$B$782,T$190)+'СЕТ СН'!$F$12</f>
        <v>155.99367181</v>
      </c>
      <c r="U204" s="36">
        <f>SUMIFS(СВЦЭМ!$F$39:$F$782,СВЦЭМ!$A$39:$A$782,$A204,СВЦЭМ!$B$39:$B$782,U$190)+'СЕТ СН'!$F$12</f>
        <v>152.05860203</v>
      </c>
      <c r="V204" s="36">
        <f>SUMIFS(СВЦЭМ!$F$39:$F$782,СВЦЭМ!$A$39:$A$782,$A204,СВЦЭМ!$B$39:$B$782,V$190)+'СЕТ СН'!$F$12</f>
        <v>150.27689033999999</v>
      </c>
      <c r="W204" s="36">
        <f>SUMIFS(СВЦЭМ!$F$39:$F$782,СВЦЭМ!$A$39:$A$782,$A204,СВЦЭМ!$B$39:$B$782,W$190)+'СЕТ СН'!$F$12</f>
        <v>152.21128562000001</v>
      </c>
      <c r="X204" s="36">
        <f>SUMIFS(СВЦЭМ!$F$39:$F$782,СВЦЭМ!$A$39:$A$782,$A204,СВЦЭМ!$B$39:$B$782,X$190)+'СЕТ СН'!$F$12</f>
        <v>152.21084848000001</v>
      </c>
      <c r="Y204" s="36">
        <f>SUMIFS(СВЦЭМ!$F$39:$F$782,СВЦЭМ!$A$39:$A$782,$A204,СВЦЭМ!$B$39:$B$782,Y$190)+'СЕТ СН'!$F$12</f>
        <v>155.3054281</v>
      </c>
    </row>
    <row r="205" spans="1:25" ht="15.75" x14ac:dyDescent="0.2">
      <c r="A205" s="35">
        <f t="shared" si="5"/>
        <v>44666</v>
      </c>
      <c r="B205" s="36">
        <f>SUMIFS(СВЦЭМ!$F$39:$F$782,СВЦЭМ!$A$39:$A$782,$A205,СВЦЭМ!$B$39:$B$782,B$190)+'СЕТ СН'!$F$12</f>
        <v>157.50361684000001</v>
      </c>
      <c r="C205" s="36">
        <f>SUMIFS(СВЦЭМ!$F$39:$F$782,СВЦЭМ!$A$39:$A$782,$A205,СВЦЭМ!$B$39:$B$782,C$190)+'СЕТ СН'!$F$12</f>
        <v>156.08368680999999</v>
      </c>
      <c r="D205" s="36">
        <f>SUMIFS(СВЦЭМ!$F$39:$F$782,СВЦЭМ!$A$39:$A$782,$A205,СВЦЭМ!$B$39:$B$782,D$190)+'СЕТ СН'!$F$12</f>
        <v>156.83503117999999</v>
      </c>
      <c r="E205" s="36">
        <f>SUMIFS(СВЦЭМ!$F$39:$F$782,СВЦЭМ!$A$39:$A$782,$A205,СВЦЭМ!$B$39:$B$782,E$190)+'СЕТ СН'!$F$12</f>
        <v>159.81590034999999</v>
      </c>
      <c r="F205" s="36">
        <f>SUMIFS(СВЦЭМ!$F$39:$F$782,СВЦЭМ!$A$39:$A$782,$A205,СВЦЭМ!$B$39:$B$782,F$190)+'СЕТ СН'!$F$12</f>
        <v>159.78224524999999</v>
      </c>
      <c r="G205" s="36">
        <f>SUMIFS(СВЦЭМ!$F$39:$F$782,СВЦЭМ!$A$39:$A$782,$A205,СВЦЭМ!$B$39:$B$782,G$190)+'СЕТ СН'!$F$12</f>
        <v>159.12799246</v>
      </c>
      <c r="H205" s="36">
        <f>SUMIFS(СВЦЭМ!$F$39:$F$782,СВЦЭМ!$A$39:$A$782,$A205,СВЦЭМ!$B$39:$B$782,H$190)+'СЕТ СН'!$F$12</f>
        <v>153.33332128000001</v>
      </c>
      <c r="I205" s="36">
        <f>SUMIFS(СВЦЭМ!$F$39:$F$782,СВЦЭМ!$A$39:$A$782,$A205,СВЦЭМ!$B$39:$B$782,I$190)+'СЕТ СН'!$F$12</f>
        <v>152.49747413</v>
      </c>
      <c r="J205" s="36">
        <f>SUMIFS(СВЦЭМ!$F$39:$F$782,СВЦЭМ!$A$39:$A$782,$A205,СВЦЭМ!$B$39:$B$782,J$190)+'СЕТ СН'!$F$12</f>
        <v>155.69900165999999</v>
      </c>
      <c r="K205" s="36">
        <f>SUMIFS(СВЦЭМ!$F$39:$F$782,СВЦЭМ!$A$39:$A$782,$A205,СВЦЭМ!$B$39:$B$782,K$190)+'СЕТ СН'!$F$12</f>
        <v>155.79884125999999</v>
      </c>
      <c r="L205" s="36">
        <f>SUMIFS(СВЦЭМ!$F$39:$F$782,СВЦЭМ!$A$39:$A$782,$A205,СВЦЭМ!$B$39:$B$782,L$190)+'СЕТ СН'!$F$12</f>
        <v>156.19961494</v>
      </c>
      <c r="M205" s="36">
        <f>SUMIFS(СВЦЭМ!$F$39:$F$782,СВЦЭМ!$A$39:$A$782,$A205,СВЦЭМ!$B$39:$B$782,M$190)+'СЕТ СН'!$F$12</f>
        <v>156.98267928999999</v>
      </c>
      <c r="N205" s="36">
        <f>SUMIFS(СВЦЭМ!$F$39:$F$782,СВЦЭМ!$A$39:$A$782,$A205,СВЦЭМ!$B$39:$B$782,N$190)+'СЕТ СН'!$F$12</f>
        <v>159.72024626000001</v>
      </c>
      <c r="O205" s="36">
        <f>SUMIFS(СВЦЭМ!$F$39:$F$782,СВЦЭМ!$A$39:$A$782,$A205,СВЦЭМ!$B$39:$B$782,O$190)+'СЕТ СН'!$F$12</f>
        <v>162.71600674999999</v>
      </c>
      <c r="P205" s="36">
        <f>SUMIFS(СВЦЭМ!$F$39:$F$782,СВЦЭМ!$A$39:$A$782,$A205,СВЦЭМ!$B$39:$B$782,P$190)+'СЕТ СН'!$F$12</f>
        <v>166.58347581999999</v>
      </c>
      <c r="Q205" s="36">
        <f>SUMIFS(СВЦЭМ!$F$39:$F$782,СВЦЭМ!$A$39:$A$782,$A205,СВЦЭМ!$B$39:$B$782,Q$190)+'СЕТ СН'!$F$12</f>
        <v>167.88224518999999</v>
      </c>
      <c r="R205" s="36">
        <f>SUMIFS(СВЦЭМ!$F$39:$F$782,СВЦЭМ!$A$39:$A$782,$A205,СВЦЭМ!$B$39:$B$782,R$190)+'СЕТ СН'!$F$12</f>
        <v>167.40111745999999</v>
      </c>
      <c r="S205" s="36">
        <f>SUMIFS(СВЦЭМ!$F$39:$F$782,СВЦЭМ!$A$39:$A$782,$A205,СВЦЭМ!$B$39:$B$782,S$190)+'СЕТ СН'!$F$12</f>
        <v>163.33480008999999</v>
      </c>
      <c r="T205" s="36">
        <f>SUMIFS(СВЦЭМ!$F$39:$F$782,СВЦЭМ!$A$39:$A$782,$A205,СВЦЭМ!$B$39:$B$782,T$190)+'СЕТ СН'!$F$12</f>
        <v>158.48633948</v>
      </c>
      <c r="U205" s="36">
        <f>SUMIFS(СВЦЭМ!$F$39:$F$782,СВЦЭМ!$A$39:$A$782,$A205,СВЦЭМ!$B$39:$B$782,U$190)+'СЕТ СН'!$F$12</f>
        <v>151.56672933999999</v>
      </c>
      <c r="V205" s="36">
        <f>SUMIFS(СВЦЭМ!$F$39:$F$782,СВЦЭМ!$A$39:$A$782,$A205,СВЦЭМ!$B$39:$B$782,V$190)+'СЕТ СН'!$F$12</f>
        <v>151.09174436000001</v>
      </c>
      <c r="W205" s="36">
        <f>SUMIFS(СВЦЭМ!$F$39:$F$782,СВЦЭМ!$A$39:$A$782,$A205,СВЦЭМ!$B$39:$B$782,W$190)+'СЕТ СН'!$F$12</f>
        <v>155.13631534000001</v>
      </c>
      <c r="X205" s="36">
        <f>SUMIFS(СВЦЭМ!$F$39:$F$782,СВЦЭМ!$A$39:$A$782,$A205,СВЦЭМ!$B$39:$B$782,X$190)+'СЕТ СН'!$F$12</f>
        <v>158.63948988000001</v>
      </c>
      <c r="Y205" s="36">
        <f>SUMIFS(СВЦЭМ!$F$39:$F$782,СВЦЭМ!$A$39:$A$782,$A205,СВЦЭМ!$B$39:$B$782,Y$190)+'СЕТ СН'!$F$12</f>
        <v>163.98786433000001</v>
      </c>
    </row>
    <row r="206" spans="1:25" ht="15.75" x14ac:dyDescent="0.2">
      <c r="A206" s="35">
        <f t="shared" si="5"/>
        <v>44667</v>
      </c>
      <c r="B206" s="36">
        <f>SUMIFS(СВЦЭМ!$F$39:$F$782,СВЦЭМ!$A$39:$A$782,$A206,СВЦЭМ!$B$39:$B$782,B$190)+'СЕТ СН'!$F$12</f>
        <v>160.51176003</v>
      </c>
      <c r="C206" s="36">
        <f>SUMIFS(СВЦЭМ!$F$39:$F$782,СВЦЭМ!$A$39:$A$782,$A206,СВЦЭМ!$B$39:$B$782,C$190)+'СЕТ СН'!$F$12</f>
        <v>159.96211098000001</v>
      </c>
      <c r="D206" s="36">
        <f>SUMIFS(СВЦЭМ!$F$39:$F$782,СВЦЭМ!$A$39:$A$782,$A206,СВЦЭМ!$B$39:$B$782,D$190)+'СЕТ СН'!$F$12</f>
        <v>163.88876422000001</v>
      </c>
      <c r="E206" s="36">
        <f>SUMIFS(СВЦЭМ!$F$39:$F$782,СВЦЭМ!$A$39:$A$782,$A206,СВЦЭМ!$B$39:$B$782,E$190)+'СЕТ СН'!$F$12</f>
        <v>167.4667871</v>
      </c>
      <c r="F206" s="36">
        <f>SUMIFS(СВЦЭМ!$F$39:$F$782,СВЦЭМ!$A$39:$A$782,$A206,СВЦЭМ!$B$39:$B$782,F$190)+'СЕТ СН'!$F$12</f>
        <v>168.17543408</v>
      </c>
      <c r="G206" s="36">
        <f>SUMIFS(СВЦЭМ!$F$39:$F$782,СВЦЭМ!$A$39:$A$782,$A206,СВЦЭМ!$B$39:$B$782,G$190)+'СЕТ СН'!$F$12</f>
        <v>169.07911912</v>
      </c>
      <c r="H206" s="36">
        <f>SUMIFS(СВЦЭМ!$F$39:$F$782,СВЦЭМ!$A$39:$A$782,$A206,СВЦЭМ!$B$39:$B$782,H$190)+'СЕТ СН'!$F$12</f>
        <v>167.00820447000001</v>
      </c>
      <c r="I206" s="36">
        <f>SUMIFS(СВЦЭМ!$F$39:$F$782,СВЦЭМ!$A$39:$A$782,$A206,СВЦЭМ!$B$39:$B$782,I$190)+'СЕТ СН'!$F$12</f>
        <v>165.03377451</v>
      </c>
      <c r="J206" s="36">
        <f>SUMIFS(СВЦЭМ!$F$39:$F$782,СВЦЭМ!$A$39:$A$782,$A206,СВЦЭМ!$B$39:$B$782,J$190)+'СЕТ СН'!$F$12</f>
        <v>157.53237009</v>
      </c>
      <c r="K206" s="36">
        <f>SUMIFS(СВЦЭМ!$F$39:$F$782,СВЦЭМ!$A$39:$A$782,$A206,СВЦЭМ!$B$39:$B$782,K$190)+'СЕТ СН'!$F$12</f>
        <v>153.65914917000001</v>
      </c>
      <c r="L206" s="36">
        <f>SUMIFS(СВЦЭМ!$F$39:$F$782,СВЦЭМ!$A$39:$A$782,$A206,СВЦЭМ!$B$39:$B$782,L$190)+'СЕТ СН'!$F$12</f>
        <v>148.33211162000001</v>
      </c>
      <c r="M206" s="36">
        <f>SUMIFS(СВЦЭМ!$F$39:$F$782,СВЦЭМ!$A$39:$A$782,$A206,СВЦЭМ!$B$39:$B$782,M$190)+'СЕТ СН'!$F$12</f>
        <v>147.20335394</v>
      </c>
      <c r="N206" s="36">
        <f>SUMIFS(СВЦЭМ!$F$39:$F$782,СВЦЭМ!$A$39:$A$782,$A206,СВЦЭМ!$B$39:$B$782,N$190)+'СЕТ СН'!$F$12</f>
        <v>153.21280891999999</v>
      </c>
      <c r="O206" s="36">
        <f>SUMIFS(СВЦЭМ!$F$39:$F$782,СВЦЭМ!$A$39:$A$782,$A206,СВЦЭМ!$B$39:$B$782,O$190)+'СЕТ СН'!$F$12</f>
        <v>154.56309637000001</v>
      </c>
      <c r="P206" s="36">
        <f>SUMIFS(СВЦЭМ!$F$39:$F$782,СВЦЭМ!$A$39:$A$782,$A206,СВЦЭМ!$B$39:$B$782,P$190)+'СЕТ СН'!$F$12</f>
        <v>156.07855824000001</v>
      </c>
      <c r="Q206" s="36">
        <f>SUMIFS(СВЦЭМ!$F$39:$F$782,СВЦЭМ!$A$39:$A$782,$A206,СВЦЭМ!$B$39:$B$782,Q$190)+'СЕТ СН'!$F$12</f>
        <v>158.34239488</v>
      </c>
      <c r="R206" s="36">
        <f>SUMIFS(СВЦЭМ!$F$39:$F$782,СВЦЭМ!$A$39:$A$782,$A206,СВЦЭМ!$B$39:$B$782,R$190)+'СЕТ СН'!$F$12</f>
        <v>160.48534821000001</v>
      </c>
      <c r="S206" s="36">
        <f>SUMIFS(СВЦЭМ!$F$39:$F$782,СВЦЭМ!$A$39:$A$782,$A206,СВЦЭМ!$B$39:$B$782,S$190)+'СЕТ СН'!$F$12</f>
        <v>158.19151414000001</v>
      </c>
      <c r="T206" s="36">
        <f>SUMIFS(СВЦЭМ!$F$39:$F$782,СВЦЭМ!$A$39:$A$782,$A206,СВЦЭМ!$B$39:$B$782,T$190)+'СЕТ СН'!$F$12</f>
        <v>155.09301821</v>
      </c>
      <c r="U206" s="36">
        <f>SUMIFS(СВЦЭМ!$F$39:$F$782,СВЦЭМ!$A$39:$A$782,$A206,СВЦЭМ!$B$39:$B$782,U$190)+'СЕТ СН'!$F$12</f>
        <v>153.13864115999999</v>
      </c>
      <c r="V206" s="36">
        <f>SUMIFS(СВЦЭМ!$F$39:$F$782,СВЦЭМ!$A$39:$A$782,$A206,СВЦЭМ!$B$39:$B$782,V$190)+'СЕТ СН'!$F$12</f>
        <v>148.10346970000001</v>
      </c>
      <c r="W206" s="36">
        <f>SUMIFS(СВЦЭМ!$F$39:$F$782,СВЦЭМ!$A$39:$A$782,$A206,СВЦЭМ!$B$39:$B$782,W$190)+'СЕТ СН'!$F$12</f>
        <v>147.72698880999999</v>
      </c>
      <c r="X206" s="36">
        <f>SUMIFS(СВЦЭМ!$F$39:$F$782,СВЦЭМ!$A$39:$A$782,$A206,СВЦЭМ!$B$39:$B$782,X$190)+'СЕТ СН'!$F$12</f>
        <v>154.67549595</v>
      </c>
      <c r="Y206" s="36">
        <f>SUMIFS(СВЦЭМ!$F$39:$F$782,СВЦЭМ!$A$39:$A$782,$A206,СВЦЭМ!$B$39:$B$782,Y$190)+'СЕТ СН'!$F$12</f>
        <v>154.47930742</v>
      </c>
    </row>
    <row r="207" spans="1:25" ht="15.75" x14ac:dyDescent="0.2">
      <c r="A207" s="35">
        <f t="shared" si="5"/>
        <v>44668</v>
      </c>
      <c r="B207" s="36">
        <f>SUMIFS(СВЦЭМ!$F$39:$F$782,СВЦЭМ!$A$39:$A$782,$A207,СВЦЭМ!$B$39:$B$782,B$190)+'СЕТ СН'!$F$12</f>
        <v>171.01008816999999</v>
      </c>
      <c r="C207" s="36">
        <f>SUMIFS(СВЦЭМ!$F$39:$F$782,СВЦЭМ!$A$39:$A$782,$A207,СВЦЭМ!$B$39:$B$782,C$190)+'СЕТ СН'!$F$12</f>
        <v>171.83724866</v>
      </c>
      <c r="D207" s="36">
        <f>SUMIFS(СВЦЭМ!$F$39:$F$782,СВЦЭМ!$A$39:$A$782,$A207,СВЦЭМ!$B$39:$B$782,D$190)+'СЕТ СН'!$F$12</f>
        <v>174.09079222</v>
      </c>
      <c r="E207" s="36">
        <f>SUMIFS(СВЦЭМ!$F$39:$F$782,СВЦЭМ!$A$39:$A$782,$A207,СВЦЭМ!$B$39:$B$782,E$190)+'СЕТ СН'!$F$12</f>
        <v>183.96347718999999</v>
      </c>
      <c r="F207" s="36">
        <f>SUMIFS(СВЦЭМ!$F$39:$F$782,СВЦЭМ!$A$39:$A$782,$A207,СВЦЭМ!$B$39:$B$782,F$190)+'СЕТ СН'!$F$12</f>
        <v>184.74128150000001</v>
      </c>
      <c r="G207" s="36">
        <f>SUMIFS(СВЦЭМ!$F$39:$F$782,СВЦЭМ!$A$39:$A$782,$A207,СВЦЭМ!$B$39:$B$782,G$190)+'СЕТ СН'!$F$12</f>
        <v>183.57764141000001</v>
      </c>
      <c r="H207" s="36">
        <f>SUMIFS(СВЦЭМ!$F$39:$F$782,СВЦЭМ!$A$39:$A$782,$A207,СВЦЭМ!$B$39:$B$782,H$190)+'СЕТ СН'!$F$12</f>
        <v>177.20535856000001</v>
      </c>
      <c r="I207" s="36">
        <f>SUMIFS(СВЦЭМ!$F$39:$F$782,СВЦЭМ!$A$39:$A$782,$A207,СВЦЭМ!$B$39:$B$782,I$190)+'СЕТ СН'!$F$12</f>
        <v>171.64741623</v>
      </c>
      <c r="J207" s="36">
        <f>SUMIFS(СВЦЭМ!$F$39:$F$782,СВЦЭМ!$A$39:$A$782,$A207,СВЦЭМ!$B$39:$B$782,J$190)+'СЕТ СН'!$F$12</f>
        <v>163.37448318</v>
      </c>
      <c r="K207" s="36">
        <f>SUMIFS(СВЦЭМ!$F$39:$F$782,СВЦЭМ!$A$39:$A$782,$A207,СВЦЭМ!$B$39:$B$782,K$190)+'СЕТ СН'!$F$12</f>
        <v>161.04714357</v>
      </c>
      <c r="L207" s="36">
        <f>SUMIFS(СВЦЭМ!$F$39:$F$782,СВЦЭМ!$A$39:$A$782,$A207,СВЦЭМ!$B$39:$B$782,L$190)+'СЕТ СН'!$F$12</f>
        <v>158.9808602</v>
      </c>
      <c r="M207" s="36">
        <f>SUMIFS(СВЦЭМ!$F$39:$F$782,СВЦЭМ!$A$39:$A$782,$A207,СВЦЭМ!$B$39:$B$782,M$190)+'СЕТ СН'!$F$12</f>
        <v>160.71200579000001</v>
      </c>
      <c r="N207" s="36">
        <f>SUMIFS(СВЦЭМ!$F$39:$F$782,СВЦЭМ!$A$39:$A$782,$A207,СВЦЭМ!$B$39:$B$782,N$190)+'СЕТ СН'!$F$12</f>
        <v>164.00377761999999</v>
      </c>
      <c r="O207" s="36">
        <f>SUMIFS(СВЦЭМ!$F$39:$F$782,СВЦЭМ!$A$39:$A$782,$A207,СВЦЭМ!$B$39:$B$782,O$190)+'СЕТ СН'!$F$12</f>
        <v>168.43022966000001</v>
      </c>
      <c r="P207" s="36">
        <f>SUMIFS(СВЦЭМ!$F$39:$F$782,СВЦЭМ!$A$39:$A$782,$A207,СВЦЭМ!$B$39:$B$782,P$190)+'СЕТ СН'!$F$12</f>
        <v>170.41281050000001</v>
      </c>
      <c r="Q207" s="36">
        <f>SUMIFS(СВЦЭМ!$F$39:$F$782,СВЦЭМ!$A$39:$A$782,$A207,СВЦЭМ!$B$39:$B$782,Q$190)+'СЕТ СН'!$F$12</f>
        <v>170.62986835000001</v>
      </c>
      <c r="R207" s="36">
        <f>SUMIFS(СВЦЭМ!$F$39:$F$782,СВЦЭМ!$A$39:$A$782,$A207,СВЦЭМ!$B$39:$B$782,R$190)+'СЕТ СН'!$F$12</f>
        <v>168.00345432</v>
      </c>
      <c r="S207" s="36">
        <f>SUMIFS(СВЦЭМ!$F$39:$F$782,СВЦЭМ!$A$39:$A$782,$A207,СВЦЭМ!$B$39:$B$782,S$190)+'СЕТ СН'!$F$12</f>
        <v>156.98535014000001</v>
      </c>
      <c r="T207" s="36">
        <f>SUMIFS(СВЦЭМ!$F$39:$F$782,СВЦЭМ!$A$39:$A$782,$A207,СВЦЭМ!$B$39:$B$782,T$190)+'СЕТ СН'!$F$12</f>
        <v>151.99234537999999</v>
      </c>
      <c r="U207" s="36">
        <f>SUMIFS(СВЦЭМ!$F$39:$F$782,СВЦЭМ!$A$39:$A$782,$A207,СВЦЭМ!$B$39:$B$782,U$190)+'СЕТ СН'!$F$12</f>
        <v>150.44983589</v>
      </c>
      <c r="V207" s="36">
        <f>SUMIFS(СВЦЭМ!$F$39:$F$782,СВЦЭМ!$A$39:$A$782,$A207,СВЦЭМ!$B$39:$B$782,V$190)+'СЕТ СН'!$F$12</f>
        <v>153.85081822999999</v>
      </c>
      <c r="W207" s="36">
        <f>SUMIFS(СВЦЭМ!$F$39:$F$782,СВЦЭМ!$A$39:$A$782,$A207,СВЦЭМ!$B$39:$B$782,W$190)+'СЕТ СН'!$F$12</f>
        <v>158.88508654</v>
      </c>
      <c r="X207" s="36">
        <f>SUMIFS(СВЦЭМ!$F$39:$F$782,СВЦЭМ!$A$39:$A$782,$A207,СВЦЭМ!$B$39:$B$782,X$190)+'СЕТ СН'!$F$12</f>
        <v>157.27723875999999</v>
      </c>
      <c r="Y207" s="36">
        <f>SUMIFS(СВЦЭМ!$F$39:$F$782,СВЦЭМ!$A$39:$A$782,$A207,СВЦЭМ!$B$39:$B$782,Y$190)+'СЕТ СН'!$F$12</f>
        <v>163.28729741999999</v>
      </c>
    </row>
    <row r="208" spans="1:25" ht="15.75" x14ac:dyDescent="0.2">
      <c r="A208" s="35">
        <f t="shared" si="5"/>
        <v>44669</v>
      </c>
      <c r="B208" s="36">
        <f>SUMIFS(СВЦЭМ!$F$39:$F$782,СВЦЭМ!$A$39:$A$782,$A208,СВЦЭМ!$B$39:$B$782,B$190)+'СЕТ СН'!$F$12</f>
        <v>159.83788838000001</v>
      </c>
      <c r="C208" s="36">
        <f>SUMIFS(СВЦЭМ!$F$39:$F$782,СВЦЭМ!$A$39:$A$782,$A208,СВЦЭМ!$B$39:$B$782,C$190)+'СЕТ СН'!$F$12</f>
        <v>164.59459303</v>
      </c>
      <c r="D208" s="36">
        <f>SUMIFS(СВЦЭМ!$F$39:$F$782,СВЦЭМ!$A$39:$A$782,$A208,СВЦЭМ!$B$39:$B$782,D$190)+'СЕТ СН'!$F$12</f>
        <v>171.75221855999999</v>
      </c>
      <c r="E208" s="36">
        <f>SUMIFS(СВЦЭМ!$F$39:$F$782,СВЦЭМ!$A$39:$A$782,$A208,СВЦЭМ!$B$39:$B$782,E$190)+'СЕТ СН'!$F$12</f>
        <v>175.24734720000001</v>
      </c>
      <c r="F208" s="36">
        <f>SUMIFS(СВЦЭМ!$F$39:$F$782,СВЦЭМ!$A$39:$A$782,$A208,СВЦЭМ!$B$39:$B$782,F$190)+'СЕТ СН'!$F$12</f>
        <v>176.89161537999999</v>
      </c>
      <c r="G208" s="36">
        <f>SUMIFS(СВЦЭМ!$F$39:$F$782,СВЦЭМ!$A$39:$A$782,$A208,СВЦЭМ!$B$39:$B$782,G$190)+'СЕТ СН'!$F$12</f>
        <v>179.58178169000001</v>
      </c>
      <c r="H208" s="36">
        <f>SUMIFS(СВЦЭМ!$F$39:$F$782,СВЦЭМ!$A$39:$A$782,$A208,СВЦЭМ!$B$39:$B$782,H$190)+'СЕТ СН'!$F$12</f>
        <v>171.09947933000001</v>
      </c>
      <c r="I208" s="36">
        <f>SUMIFS(СВЦЭМ!$F$39:$F$782,СВЦЭМ!$A$39:$A$782,$A208,СВЦЭМ!$B$39:$B$782,I$190)+'СЕТ СН'!$F$12</f>
        <v>164.28122169</v>
      </c>
      <c r="J208" s="36">
        <f>SUMIFS(СВЦЭМ!$F$39:$F$782,СВЦЭМ!$A$39:$A$782,$A208,СВЦЭМ!$B$39:$B$782,J$190)+'СЕТ СН'!$F$12</f>
        <v>159.10203826</v>
      </c>
      <c r="K208" s="36">
        <f>SUMIFS(СВЦЭМ!$F$39:$F$782,СВЦЭМ!$A$39:$A$782,$A208,СВЦЭМ!$B$39:$B$782,K$190)+'СЕТ СН'!$F$12</f>
        <v>157.03475261</v>
      </c>
      <c r="L208" s="36">
        <f>SUMIFS(СВЦЭМ!$F$39:$F$782,СВЦЭМ!$A$39:$A$782,$A208,СВЦЭМ!$B$39:$B$782,L$190)+'СЕТ СН'!$F$12</f>
        <v>156.64182933999999</v>
      </c>
      <c r="M208" s="36">
        <f>SUMIFS(СВЦЭМ!$F$39:$F$782,СВЦЭМ!$A$39:$A$782,$A208,СВЦЭМ!$B$39:$B$782,M$190)+'СЕТ СН'!$F$12</f>
        <v>158.70113223000001</v>
      </c>
      <c r="N208" s="36">
        <f>SUMIFS(СВЦЭМ!$F$39:$F$782,СВЦЭМ!$A$39:$A$782,$A208,СВЦЭМ!$B$39:$B$782,N$190)+'СЕТ СН'!$F$12</f>
        <v>163.15453556</v>
      </c>
      <c r="O208" s="36">
        <f>SUMIFS(СВЦЭМ!$F$39:$F$782,СВЦЭМ!$A$39:$A$782,$A208,СВЦЭМ!$B$39:$B$782,O$190)+'СЕТ СН'!$F$12</f>
        <v>166.46100278</v>
      </c>
      <c r="P208" s="36">
        <f>SUMIFS(СВЦЭМ!$F$39:$F$782,СВЦЭМ!$A$39:$A$782,$A208,СВЦЭМ!$B$39:$B$782,P$190)+'СЕТ СН'!$F$12</f>
        <v>169.72444296</v>
      </c>
      <c r="Q208" s="36">
        <f>SUMIFS(СВЦЭМ!$F$39:$F$782,СВЦЭМ!$A$39:$A$782,$A208,СВЦЭМ!$B$39:$B$782,Q$190)+'СЕТ СН'!$F$12</f>
        <v>170.46583446</v>
      </c>
      <c r="R208" s="36">
        <f>SUMIFS(СВЦЭМ!$F$39:$F$782,СВЦЭМ!$A$39:$A$782,$A208,СВЦЭМ!$B$39:$B$782,R$190)+'СЕТ СН'!$F$12</f>
        <v>168.55050514000001</v>
      </c>
      <c r="S208" s="36">
        <f>SUMIFS(СВЦЭМ!$F$39:$F$782,СВЦЭМ!$A$39:$A$782,$A208,СВЦЭМ!$B$39:$B$782,S$190)+'СЕТ СН'!$F$12</f>
        <v>160.09870846999999</v>
      </c>
      <c r="T208" s="36">
        <f>SUMIFS(СВЦЭМ!$F$39:$F$782,СВЦЭМ!$A$39:$A$782,$A208,СВЦЭМ!$B$39:$B$782,T$190)+'СЕТ СН'!$F$12</f>
        <v>154.88267572999999</v>
      </c>
      <c r="U208" s="36">
        <f>SUMIFS(СВЦЭМ!$F$39:$F$782,СВЦЭМ!$A$39:$A$782,$A208,СВЦЭМ!$B$39:$B$782,U$190)+'СЕТ СН'!$F$12</f>
        <v>155.28266837999999</v>
      </c>
      <c r="V208" s="36">
        <f>SUMIFS(СВЦЭМ!$F$39:$F$782,СВЦЭМ!$A$39:$A$782,$A208,СВЦЭМ!$B$39:$B$782,V$190)+'СЕТ СН'!$F$12</f>
        <v>154.02066905000001</v>
      </c>
      <c r="W208" s="36">
        <f>SUMIFS(СВЦЭМ!$F$39:$F$782,СВЦЭМ!$A$39:$A$782,$A208,СВЦЭМ!$B$39:$B$782,W$190)+'СЕТ СН'!$F$12</f>
        <v>158.5872823</v>
      </c>
      <c r="X208" s="36">
        <f>SUMIFS(СВЦЭМ!$F$39:$F$782,СВЦЭМ!$A$39:$A$782,$A208,СВЦЭМ!$B$39:$B$782,X$190)+'СЕТ СН'!$F$12</f>
        <v>162.57940411999999</v>
      </c>
      <c r="Y208" s="36">
        <f>SUMIFS(СВЦЭМ!$F$39:$F$782,СВЦЭМ!$A$39:$A$782,$A208,СВЦЭМ!$B$39:$B$782,Y$190)+'СЕТ СН'!$F$12</f>
        <v>162.98263918000001</v>
      </c>
    </row>
    <row r="209" spans="1:25" ht="15.75" x14ac:dyDescent="0.2">
      <c r="A209" s="35">
        <f t="shared" si="5"/>
        <v>44670</v>
      </c>
      <c r="B209" s="36">
        <f>SUMIFS(СВЦЭМ!$F$39:$F$782,СВЦЭМ!$A$39:$A$782,$A209,СВЦЭМ!$B$39:$B$782,B$190)+'СЕТ СН'!$F$12</f>
        <v>140.61219815999999</v>
      </c>
      <c r="C209" s="36">
        <f>SUMIFS(СВЦЭМ!$F$39:$F$782,СВЦЭМ!$A$39:$A$782,$A209,СВЦЭМ!$B$39:$B$782,C$190)+'СЕТ СН'!$F$12</f>
        <v>145.15068069</v>
      </c>
      <c r="D209" s="36">
        <f>SUMIFS(СВЦЭМ!$F$39:$F$782,СВЦЭМ!$A$39:$A$782,$A209,СВЦЭМ!$B$39:$B$782,D$190)+'СЕТ СН'!$F$12</f>
        <v>152.23620260999999</v>
      </c>
      <c r="E209" s="36">
        <f>SUMIFS(СВЦЭМ!$F$39:$F$782,СВЦЭМ!$A$39:$A$782,$A209,СВЦЭМ!$B$39:$B$782,E$190)+'СЕТ СН'!$F$12</f>
        <v>154.13287059999999</v>
      </c>
      <c r="F209" s="36">
        <f>SUMIFS(СВЦЭМ!$F$39:$F$782,СВЦЭМ!$A$39:$A$782,$A209,СВЦЭМ!$B$39:$B$782,F$190)+'СЕТ СН'!$F$12</f>
        <v>154.93505496</v>
      </c>
      <c r="G209" s="36">
        <f>SUMIFS(СВЦЭМ!$F$39:$F$782,СВЦЭМ!$A$39:$A$782,$A209,СВЦЭМ!$B$39:$B$782,G$190)+'СЕТ СН'!$F$12</f>
        <v>152.61465426999999</v>
      </c>
      <c r="H209" s="36">
        <f>SUMIFS(СВЦЭМ!$F$39:$F$782,СВЦЭМ!$A$39:$A$782,$A209,СВЦЭМ!$B$39:$B$782,H$190)+'СЕТ СН'!$F$12</f>
        <v>151.32973092</v>
      </c>
      <c r="I209" s="36">
        <f>SUMIFS(СВЦЭМ!$F$39:$F$782,СВЦЭМ!$A$39:$A$782,$A209,СВЦЭМ!$B$39:$B$782,I$190)+'СЕТ СН'!$F$12</f>
        <v>145.75987298999999</v>
      </c>
      <c r="J209" s="36">
        <f>SUMIFS(СВЦЭМ!$F$39:$F$782,СВЦЭМ!$A$39:$A$782,$A209,СВЦЭМ!$B$39:$B$782,J$190)+'СЕТ СН'!$F$12</f>
        <v>140.58363947999999</v>
      </c>
      <c r="K209" s="36">
        <f>SUMIFS(СВЦЭМ!$F$39:$F$782,СВЦЭМ!$A$39:$A$782,$A209,СВЦЭМ!$B$39:$B$782,K$190)+'СЕТ СН'!$F$12</f>
        <v>139.38074904999999</v>
      </c>
      <c r="L209" s="36">
        <f>SUMIFS(СВЦЭМ!$F$39:$F$782,СВЦЭМ!$A$39:$A$782,$A209,СВЦЭМ!$B$39:$B$782,L$190)+'СЕТ СН'!$F$12</f>
        <v>137.64714042</v>
      </c>
      <c r="M209" s="36">
        <f>SUMIFS(СВЦЭМ!$F$39:$F$782,СВЦЭМ!$A$39:$A$782,$A209,СВЦЭМ!$B$39:$B$782,M$190)+'СЕТ СН'!$F$12</f>
        <v>140.29129270000001</v>
      </c>
      <c r="N209" s="36">
        <f>SUMIFS(СВЦЭМ!$F$39:$F$782,СВЦЭМ!$A$39:$A$782,$A209,СВЦЭМ!$B$39:$B$782,N$190)+'СЕТ СН'!$F$12</f>
        <v>141.69194981999999</v>
      </c>
      <c r="O209" s="36">
        <f>SUMIFS(СВЦЭМ!$F$39:$F$782,СВЦЭМ!$A$39:$A$782,$A209,СВЦЭМ!$B$39:$B$782,O$190)+'СЕТ СН'!$F$12</f>
        <v>143.12120695999999</v>
      </c>
      <c r="P209" s="36">
        <f>SUMIFS(СВЦЭМ!$F$39:$F$782,СВЦЭМ!$A$39:$A$782,$A209,СВЦЭМ!$B$39:$B$782,P$190)+'СЕТ СН'!$F$12</f>
        <v>145.24011178000001</v>
      </c>
      <c r="Q209" s="36">
        <f>SUMIFS(СВЦЭМ!$F$39:$F$782,СВЦЭМ!$A$39:$A$782,$A209,СВЦЭМ!$B$39:$B$782,Q$190)+'СЕТ СН'!$F$12</f>
        <v>146.67326707000001</v>
      </c>
      <c r="R209" s="36">
        <f>SUMIFS(СВЦЭМ!$F$39:$F$782,СВЦЭМ!$A$39:$A$782,$A209,СВЦЭМ!$B$39:$B$782,R$190)+'СЕТ СН'!$F$12</f>
        <v>148.91981609999999</v>
      </c>
      <c r="S209" s="36">
        <f>SUMIFS(СВЦЭМ!$F$39:$F$782,СВЦЭМ!$A$39:$A$782,$A209,СВЦЭМ!$B$39:$B$782,S$190)+'СЕТ СН'!$F$12</f>
        <v>147.57641072999999</v>
      </c>
      <c r="T209" s="36">
        <f>SUMIFS(СВЦЭМ!$F$39:$F$782,СВЦЭМ!$A$39:$A$782,$A209,СВЦЭМ!$B$39:$B$782,T$190)+'СЕТ СН'!$F$12</f>
        <v>145.16966887000001</v>
      </c>
      <c r="U209" s="36">
        <f>SUMIFS(СВЦЭМ!$F$39:$F$782,СВЦЭМ!$A$39:$A$782,$A209,СВЦЭМ!$B$39:$B$782,U$190)+'СЕТ СН'!$F$12</f>
        <v>140.17030360000001</v>
      </c>
      <c r="V209" s="36">
        <f>SUMIFS(СВЦЭМ!$F$39:$F$782,СВЦЭМ!$A$39:$A$782,$A209,СВЦЭМ!$B$39:$B$782,V$190)+'СЕТ СН'!$F$12</f>
        <v>137.79150977</v>
      </c>
      <c r="W209" s="36">
        <f>SUMIFS(СВЦЭМ!$F$39:$F$782,СВЦЭМ!$A$39:$A$782,$A209,СВЦЭМ!$B$39:$B$782,W$190)+'СЕТ СН'!$F$12</f>
        <v>137.13658301000001</v>
      </c>
      <c r="X209" s="36">
        <f>SUMIFS(СВЦЭМ!$F$39:$F$782,СВЦЭМ!$A$39:$A$782,$A209,СВЦЭМ!$B$39:$B$782,X$190)+'СЕТ СН'!$F$12</f>
        <v>140.85992103999999</v>
      </c>
      <c r="Y209" s="36">
        <f>SUMIFS(СВЦЭМ!$F$39:$F$782,СВЦЭМ!$A$39:$A$782,$A209,СВЦЭМ!$B$39:$B$782,Y$190)+'СЕТ СН'!$F$12</f>
        <v>143.78663695</v>
      </c>
    </row>
    <row r="210" spans="1:25" ht="15.75" x14ac:dyDescent="0.2">
      <c r="A210" s="35">
        <f t="shared" si="5"/>
        <v>44671</v>
      </c>
      <c r="B210" s="36">
        <f>SUMIFS(СВЦЭМ!$F$39:$F$782,СВЦЭМ!$A$39:$A$782,$A210,СВЦЭМ!$B$39:$B$782,B$190)+'СЕТ СН'!$F$12</f>
        <v>131.12946238000001</v>
      </c>
      <c r="C210" s="36">
        <f>SUMIFS(СВЦЭМ!$F$39:$F$782,СВЦЭМ!$A$39:$A$782,$A210,СВЦЭМ!$B$39:$B$782,C$190)+'СЕТ СН'!$F$12</f>
        <v>137.63830332000001</v>
      </c>
      <c r="D210" s="36">
        <f>SUMIFS(СВЦЭМ!$F$39:$F$782,СВЦЭМ!$A$39:$A$782,$A210,СВЦЭМ!$B$39:$B$782,D$190)+'СЕТ СН'!$F$12</f>
        <v>140.79117715999999</v>
      </c>
      <c r="E210" s="36">
        <f>SUMIFS(СВЦЭМ!$F$39:$F$782,СВЦЭМ!$A$39:$A$782,$A210,СВЦЭМ!$B$39:$B$782,E$190)+'СЕТ СН'!$F$12</f>
        <v>142.53785361999999</v>
      </c>
      <c r="F210" s="36">
        <f>SUMIFS(СВЦЭМ!$F$39:$F$782,СВЦЭМ!$A$39:$A$782,$A210,СВЦЭМ!$B$39:$B$782,F$190)+'СЕТ СН'!$F$12</f>
        <v>142.78424394000001</v>
      </c>
      <c r="G210" s="36">
        <f>SUMIFS(СВЦЭМ!$F$39:$F$782,СВЦЭМ!$A$39:$A$782,$A210,СВЦЭМ!$B$39:$B$782,G$190)+'СЕТ СН'!$F$12</f>
        <v>139.92891048000001</v>
      </c>
      <c r="H210" s="36">
        <f>SUMIFS(СВЦЭМ!$F$39:$F$782,СВЦЭМ!$A$39:$A$782,$A210,СВЦЭМ!$B$39:$B$782,H$190)+'СЕТ СН'!$F$12</f>
        <v>133.32129763</v>
      </c>
      <c r="I210" s="36">
        <f>SUMIFS(СВЦЭМ!$F$39:$F$782,СВЦЭМ!$A$39:$A$782,$A210,СВЦЭМ!$B$39:$B$782,I$190)+'СЕТ СН'!$F$12</f>
        <v>134.66002184000001</v>
      </c>
      <c r="J210" s="36">
        <f>SUMIFS(СВЦЭМ!$F$39:$F$782,СВЦЭМ!$A$39:$A$782,$A210,СВЦЭМ!$B$39:$B$782,J$190)+'СЕТ СН'!$F$12</f>
        <v>135.56358470000001</v>
      </c>
      <c r="K210" s="36">
        <f>SUMIFS(СВЦЭМ!$F$39:$F$782,СВЦЭМ!$A$39:$A$782,$A210,СВЦЭМ!$B$39:$B$782,K$190)+'СЕТ СН'!$F$12</f>
        <v>134.30945603999999</v>
      </c>
      <c r="L210" s="36">
        <f>SUMIFS(СВЦЭМ!$F$39:$F$782,СВЦЭМ!$A$39:$A$782,$A210,СВЦЭМ!$B$39:$B$782,L$190)+'СЕТ СН'!$F$12</f>
        <v>132.32774767999999</v>
      </c>
      <c r="M210" s="36">
        <f>SUMIFS(СВЦЭМ!$F$39:$F$782,СВЦЭМ!$A$39:$A$782,$A210,СВЦЭМ!$B$39:$B$782,M$190)+'СЕТ СН'!$F$12</f>
        <v>132.86821809</v>
      </c>
      <c r="N210" s="36">
        <f>SUMIFS(СВЦЭМ!$F$39:$F$782,СВЦЭМ!$A$39:$A$782,$A210,СВЦЭМ!$B$39:$B$782,N$190)+'СЕТ СН'!$F$12</f>
        <v>132.3443752</v>
      </c>
      <c r="O210" s="36">
        <f>SUMIFS(СВЦЭМ!$F$39:$F$782,СВЦЭМ!$A$39:$A$782,$A210,СВЦЭМ!$B$39:$B$782,O$190)+'СЕТ СН'!$F$12</f>
        <v>130.92585585</v>
      </c>
      <c r="P210" s="36">
        <f>SUMIFS(СВЦЭМ!$F$39:$F$782,СВЦЭМ!$A$39:$A$782,$A210,СВЦЭМ!$B$39:$B$782,P$190)+'СЕТ СН'!$F$12</f>
        <v>131.3135638</v>
      </c>
      <c r="Q210" s="36">
        <f>SUMIFS(СВЦЭМ!$F$39:$F$782,СВЦЭМ!$A$39:$A$782,$A210,СВЦЭМ!$B$39:$B$782,Q$190)+'СЕТ СН'!$F$12</f>
        <v>131.32844283</v>
      </c>
      <c r="R210" s="36">
        <f>SUMIFS(СВЦЭМ!$F$39:$F$782,СВЦЭМ!$A$39:$A$782,$A210,СВЦЭМ!$B$39:$B$782,R$190)+'СЕТ СН'!$F$12</f>
        <v>130.81554978</v>
      </c>
      <c r="S210" s="36">
        <f>SUMIFS(СВЦЭМ!$F$39:$F$782,СВЦЭМ!$A$39:$A$782,$A210,СВЦЭМ!$B$39:$B$782,S$190)+'СЕТ СН'!$F$12</f>
        <v>132.18244254999999</v>
      </c>
      <c r="T210" s="36">
        <f>SUMIFS(СВЦЭМ!$F$39:$F$782,СВЦЭМ!$A$39:$A$782,$A210,СВЦЭМ!$B$39:$B$782,T$190)+'СЕТ СН'!$F$12</f>
        <v>133.03297154000001</v>
      </c>
      <c r="U210" s="36">
        <f>SUMIFS(СВЦЭМ!$F$39:$F$782,СВЦЭМ!$A$39:$A$782,$A210,СВЦЭМ!$B$39:$B$782,U$190)+'СЕТ СН'!$F$12</f>
        <v>134.07026342</v>
      </c>
      <c r="V210" s="36">
        <f>SUMIFS(СВЦЭМ!$F$39:$F$782,СВЦЭМ!$A$39:$A$782,$A210,СВЦЭМ!$B$39:$B$782,V$190)+'СЕТ СН'!$F$12</f>
        <v>136.55908604999999</v>
      </c>
      <c r="W210" s="36">
        <f>SUMIFS(СВЦЭМ!$F$39:$F$782,СВЦЭМ!$A$39:$A$782,$A210,СВЦЭМ!$B$39:$B$782,W$190)+'СЕТ СН'!$F$12</f>
        <v>135.70468986</v>
      </c>
      <c r="X210" s="36">
        <f>SUMIFS(СВЦЭМ!$F$39:$F$782,СВЦЭМ!$A$39:$A$782,$A210,СВЦЭМ!$B$39:$B$782,X$190)+'СЕТ СН'!$F$12</f>
        <v>131.83646453</v>
      </c>
      <c r="Y210" s="36">
        <f>SUMIFS(СВЦЭМ!$F$39:$F$782,СВЦЭМ!$A$39:$A$782,$A210,СВЦЭМ!$B$39:$B$782,Y$190)+'СЕТ СН'!$F$12</f>
        <v>130.69328135999999</v>
      </c>
    </row>
    <row r="211" spans="1:25" ht="15.75" x14ac:dyDescent="0.2">
      <c r="A211" s="35">
        <f t="shared" si="5"/>
        <v>44672</v>
      </c>
      <c r="B211" s="36">
        <f>SUMIFS(СВЦЭМ!$F$39:$F$782,СВЦЭМ!$A$39:$A$782,$A211,СВЦЭМ!$B$39:$B$782,B$190)+'СЕТ СН'!$F$12</f>
        <v>154.29258324</v>
      </c>
      <c r="C211" s="36">
        <f>SUMIFS(СВЦЭМ!$F$39:$F$782,СВЦЭМ!$A$39:$A$782,$A211,СВЦЭМ!$B$39:$B$782,C$190)+'СЕТ СН'!$F$12</f>
        <v>148.49534019999999</v>
      </c>
      <c r="D211" s="36">
        <f>SUMIFS(СВЦЭМ!$F$39:$F$782,СВЦЭМ!$A$39:$A$782,$A211,СВЦЭМ!$B$39:$B$782,D$190)+'СЕТ СН'!$F$12</f>
        <v>149.75916122999999</v>
      </c>
      <c r="E211" s="36">
        <f>SUMIFS(СВЦЭМ!$F$39:$F$782,СВЦЭМ!$A$39:$A$782,$A211,СВЦЭМ!$B$39:$B$782,E$190)+'СЕТ СН'!$F$12</f>
        <v>150.72815052999999</v>
      </c>
      <c r="F211" s="36">
        <f>SUMIFS(СВЦЭМ!$F$39:$F$782,СВЦЭМ!$A$39:$A$782,$A211,СВЦЭМ!$B$39:$B$782,F$190)+'СЕТ СН'!$F$12</f>
        <v>148.01354767999999</v>
      </c>
      <c r="G211" s="36">
        <f>SUMIFS(СВЦЭМ!$F$39:$F$782,СВЦЭМ!$A$39:$A$782,$A211,СВЦЭМ!$B$39:$B$782,G$190)+'СЕТ СН'!$F$12</f>
        <v>145.03919796</v>
      </c>
      <c r="H211" s="36">
        <f>SUMIFS(СВЦЭМ!$F$39:$F$782,СВЦЭМ!$A$39:$A$782,$A211,СВЦЭМ!$B$39:$B$782,H$190)+'СЕТ СН'!$F$12</f>
        <v>138.77410420999999</v>
      </c>
      <c r="I211" s="36">
        <f>SUMIFS(СВЦЭМ!$F$39:$F$782,СВЦЭМ!$A$39:$A$782,$A211,СВЦЭМ!$B$39:$B$782,I$190)+'СЕТ СН'!$F$12</f>
        <v>138.62480471000001</v>
      </c>
      <c r="J211" s="36">
        <f>SUMIFS(СВЦЭМ!$F$39:$F$782,СВЦЭМ!$A$39:$A$782,$A211,СВЦЭМ!$B$39:$B$782,J$190)+'СЕТ СН'!$F$12</f>
        <v>138.99739025</v>
      </c>
      <c r="K211" s="36">
        <f>SUMIFS(СВЦЭМ!$F$39:$F$782,СВЦЭМ!$A$39:$A$782,$A211,СВЦЭМ!$B$39:$B$782,K$190)+'СЕТ СН'!$F$12</f>
        <v>135.44301204999999</v>
      </c>
      <c r="L211" s="36">
        <f>SUMIFS(СВЦЭМ!$F$39:$F$782,СВЦЭМ!$A$39:$A$782,$A211,СВЦЭМ!$B$39:$B$782,L$190)+'СЕТ СН'!$F$12</f>
        <v>135.33660028</v>
      </c>
      <c r="M211" s="36">
        <f>SUMIFS(СВЦЭМ!$F$39:$F$782,СВЦЭМ!$A$39:$A$782,$A211,СВЦЭМ!$B$39:$B$782,M$190)+'СЕТ СН'!$F$12</f>
        <v>137.42122789000001</v>
      </c>
      <c r="N211" s="36">
        <f>SUMIFS(СВЦЭМ!$F$39:$F$782,СВЦЭМ!$A$39:$A$782,$A211,СВЦЭМ!$B$39:$B$782,N$190)+'СЕТ СН'!$F$12</f>
        <v>138.26942324999999</v>
      </c>
      <c r="O211" s="36">
        <f>SUMIFS(СВЦЭМ!$F$39:$F$782,СВЦЭМ!$A$39:$A$782,$A211,СВЦЭМ!$B$39:$B$782,O$190)+'СЕТ СН'!$F$12</f>
        <v>142.31420292999999</v>
      </c>
      <c r="P211" s="36">
        <f>SUMIFS(СВЦЭМ!$F$39:$F$782,СВЦЭМ!$A$39:$A$782,$A211,СВЦЭМ!$B$39:$B$782,P$190)+'СЕТ СН'!$F$12</f>
        <v>143.97454578</v>
      </c>
      <c r="Q211" s="36">
        <f>SUMIFS(СВЦЭМ!$F$39:$F$782,СВЦЭМ!$A$39:$A$782,$A211,СВЦЭМ!$B$39:$B$782,Q$190)+'СЕТ СН'!$F$12</f>
        <v>146.79487884</v>
      </c>
      <c r="R211" s="36">
        <f>SUMIFS(СВЦЭМ!$F$39:$F$782,СВЦЭМ!$A$39:$A$782,$A211,СВЦЭМ!$B$39:$B$782,R$190)+'СЕТ СН'!$F$12</f>
        <v>146.10221256</v>
      </c>
      <c r="S211" s="36">
        <f>SUMIFS(СВЦЭМ!$F$39:$F$782,СВЦЭМ!$A$39:$A$782,$A211,СВЦЭМ!$B$39:$B$782,S$190)+'СЕТ СН'!$F$12</f>
        <v>143.97199803999999</v>
      </c>
      <c r="T211" s="36">
        <f>SUMIFS(СВЦЭМ!$F$39:$F$782,СВЦЭМ!$A$39:$A$782,$A211,СВЦЭМ!$B$39:$B$782,T$190)+'СЕТ СН'!$F$12</f>
        <v>141.40495185</v>
      </c>
      <c r="U211" s="36">
        <f>SUMIFS(СВЦЭМ!$F$39:$F$782,СВЦЭМ!$A$39:$A$782,$A211,СВЦЭМ!$B$39:$B$782,U$190)+'СЕТ СН'!$F$12</f>
        <v>137.18095582000001</v>
      </c>
      <c r="V211" s="36">
        <f>SUMIFS(СВЦЭМ!$F$39:$F$782,СВЦЭМ!$A$39:$A$782,$A211,СВЦЭМ!$B$39:$B$782,V$190)+'СЕТ СН'!$F$12</f>
        <v>131.97165343</v>
      </c>
      <c r="W211" s="36">
        <f>SUMIFS(СВЦЭМ!$F$39:$F$782,СВЦЭМ!$A$39:$A$782,$A211,СВЦЭМ!$B$39:$B$782,W$190)+'СЕТ СН'!$F$12</f>
        <v>135.62380350000001</v>
      </c>
      <c r="X211" s="36">
        <f>SUMIFS(СВЦЭМ!$F$39:$F$782,СВЦЭМ!$A$39:$A$782,$A211,СВЦЭМ!$B$39:$B$782,X$190)+'СЕТ СН'!$F$12</f>
        <v>139.61721412</v>
      </c>
      <c r="Y211" s="36">
        <f>SUMIFS(СВЦЭМ!$F$39:$F$782,СВЦЭМ!$A$39:$A$782,$A211,СВЦЭМ!$B$39:$B$782,Y$190)+'СЕТ СН'!$F$12</f>
        <v>144.40939829000001</v>
      </c>
    </row>
    <row r="212" spans="1:25" ht="15.75" x14ac:dyDescent="0.2">
      <c r="A212" s="35">
        <f t="shared" si="5"/>
        <v>44673</v>
      </c>
      <c r="B212" s="36">
        <f>SUMIFS(СВЦЭМ!$F$39:$F$782,СВЦЭМ!$A$39:$A$782,$A212,СВЦЭМ!$B$39:$B$782,B$190)+'СЕТ СН'!$F$12</f>
        <v>141.15833193</v>
      </c>
      <c r="C212" s="36">
        <f>SUMIFS(СВЦЭМ!$F$39:$F$782,СВЦЭМ!$A$39:$A$782,$A212,СВЦЭМ!$B$39:$B$782,C$190)+'СЕТ СН'!$F$12</f>
        <v>144.17658617000001</v>
      </c>
      <c r="D212" s="36">
        <f>SUMIFS(СВЦЭМ!$F$39:$F$782,СВЦЭМ!$A$39:$A$782,$A212,СВЦЭМ!$B$39:$B$782,D$190)+'СЕТ СН'!$F$12</f>
        <v>148.04891379</v>
      </c>
      <c r="E212" s="36">
        <f>SUMIFS(СВЦЭМ!$F$39:$F$782,СВЦЭМ!$A$39:$A$782,$A212,СВЦЭМ!$B$39:$B$782,E$190)+'СЕТ СН'!$F$12</f>
        <v>149.79926677</v>
      </c>
      <c r="F212" s="36">
        <f>SUMIFS(СВЦЭМ!$F$39:$F$782,СВЦЭМ!$A$39:$A$782,$A212,СВЦЭМ!$B$39:$B$782,F$190)+'СЕТ СН'!$F$12</f>
        <v>150.85517637999999</v>
      </c>
      <c r="G212" s="36">
        <f>SUMIFS(СВЦЭМ!$F$39:$F$782,СВЦЭМ!$A$39:$A$782,$A212,СВЦЭМ!$B$39:$B$782,G$190)+'СЕТ СН'!$F$12</f>
        <v>151.43765852000001</v>
      </c>
      <c r="H212" s="36">
        <f>SUMIFS(СВЦЭМ!$F$39:$F$782,СВЦЭМ!$A$39:$A$782,$A212,СВЦЭМ!$B$39:$B$782,H$190)+'СЕТ СН'!$F$12</f>
        <v>146.05787373999999</v>
      </c>
      <c r="I212" s="36">
        <f>SUMIFS(СВЦЭМ!$F$39:$F$782,СВЦЭМ!$A$39:$A$782,$A212,СВЦЭМ!$B$39:$B$782,I$190)+'СЕТ СН'!$F$12</f>
        <v>140.41551185</v>
      </c>
      <c r="J212" s="36">
        <f>SUMIFS(СВЦЭМ!$F$39:$F$782,СВЦЭМ!$A$39:$A$782,$A212,СВЦЭМ!$B$39:$B$782,J$190)+'СЕТ СН'!$F$12</f>
        <v>135.93262025000001</v>
      </c>
      <c r="K212" s="36">
        <f>SUMIFS(СВЦЭМ!$F$39:$F$782,СВЦЭМ!$A$39:$A$782,$A212,СВЦЭМ!$B$39:$B$782,K$190)+'СЕТ СН'!$F$12</f>
        <v>133.41373927999999</v>
      </c>
      <c r="L212" s="36">
        <f>SUMIFS(СВЦЭМ!$F$39:$F$782,СВЦЭМ!$A$39:$A$782,$A212,СВЦЭМ!$B$39:$B$782,L$190)+'СЕТ СН'!$F$12</f>
        <v>132.83591229000001</v>
      </c>
      <c r="M212" s="36">
        <f>SUMIFS(СВЦЭМ!$F$39:$F$782,СВЦЭМ!$A$39:$A$782,$A212,СВЦЭМ!$B$39:$B$782,M$190)+'СЕТ СН'!$F$12</f>
        <v>134.03342058000001</v>
      </c>
      <c r="N212" s="36">
        <f>SUMIFS(СВЦЭМ!$F$39:$F$782,СВЦЭМ!$A$39:$A$782,$A212,СВЦЭМ!$B$39:$B$782,N$190)+'СЕТ СН'!$F$12</f>
        <v>136.01947784000001</v>
      </c>
      <c r="O212" s="36">
        <f>SUMIFS(СВЦЭМ!$F$39:$F$782,СВЦЭМ!$A$39:$A$782,$A212,СВЦЭМ!$B$39:$B$782,O$190)+'СЕТ СН'!$F$12</f>
        <v>137.58054257000001</v>
      </c>
      <c r="P212" s="36">
        <f>SUMIFS(СВЦЭМ!$F$39:$F$782,СВЦЭМ!$A$39:$A$782,$A212,СВЦЭМ!$B$39:$B$782,P$190)+'СЕТ СН'!$F$12</f>
        <v>137.27620490999999</v>
      </c>
      <c r="Q212" s="36">
        <f>SUMIFS(СВЦЭМ!$F$39:$F$782,СВЦЭМ!$A$39:$A$782,$A212,СВЦЭМ!$B$39:$B$782,Q$190)+'СЕТ СН'!$F$12</f>
        <v>136.87153379</v>
      </c>
      <c r="R212" s="36">
        <f>SUMIFS(СВЦЭМ!$F$39:$F$782,СВЦЭМ!$A$39:$A$782,$A212,СВЦЭМ!$B$39:$B$782,R$190)+'СЕТ СН'!$F$12</f>
        <v>138.68020437999999</v>
      </c>
      <c r="S212" s="36">
        <f>SUMIFS(СВЦЭМ!$F$39:$F$782,СВЦЭМ!$A$39:$A$782,$A212,СВЦЭМ!$B$39:$B$782,S$190)+'СЕТ СН'!$F$12</f>
        <v>138.49102418999999</v>
      </c>
      <c r="T212" s="36">
        <f>SUMIFS(СВЦЭМ!$F$39:$F$782,СВЦЭМ!$A$39:$A$782,$A212,СВЦЭМ!$B$39:$B$782,T$190)+'СЕТ СН'!$F$12</f>
        <v>138.28491285999999</v>
      </c>
      <c r="U212" s="36">
        <f>SUMIFS(СВЦЭМ!$F$39:$F$782,СВЦЭМ!$A$39:$A$782,$A212,СВЦЭМ!$B$39:$B$782,U$190)+'СЕТ СН'!$F$12</f>
        <v>136.00088509</v>
      </c>
      <c r="V212" s="36">
        <f>SUMIFS(СВЦЭМ!$F$39:$F$782,СВЦЭМ!$A$39:$A$782,$A212,СВЦЭМ!$B$39:$B$782,V$190)+'СЕТ СН'!$F$12</f>
        <v>134.50025002000001</v>
      </c>
      <c r="W212" s="36">
        <f>SUMIFS(СВЦЭМ!$F$39:$F$782,СВЦЭМ!$A$39:$A$782,$A212,СВЦЭМ!$B$39:$B$782,W$190)+'СЕТ СН'!$F$12</f>
        <v>134.33654218000001</v>
      </c>
      <c r="X212" s="36">
        <f>SUMIFS(СВЦЭМ!$F$39:$F$782,СВЦЭМ!$A$39:$A$782,$A212,СВЦЭМ!$B$39:$B$782,X$190)+'СЕТ СН'!$F$12</f>
        <v>135.58464534000001</v>
      </c>
      <c r="Y212" s="36">
        <f>SUMIFS(СВЦЭМ!$F$39:$F$782,СВЦЭМ!$A$39:$A$782,$A212,СВЦЭМ!$B$39:$B$782,Y$190)+'СЕТ СН'!$F$12</f>
        <v>140.00073692999999</v>
      </c>
    </row>
    <row r="213" spans="1:25" ht="15.75" x14ac:dyDescent="0.2">
      <c r="A213" s="35">
        <f t="shared" si="5"/>
        <v>44674</v>
      </c>
      <c r="B213" s="36">
        <f>SUMIFS(СВЦЭМ!$F$39:$F$782,СВЦЭМ!$A$39:$A$782,$A213,СВЦЭМ!$B$39:$B$782,B$190)+'СЕТ СН'!$F$12</f>
        <v>136.00797</v>
      </c>
      <c r="C213" s="36">
        <f>SUMIFS(СВЦЭМ!$F$39:$F$782,СВЦЭМ!$A$39:$A$782,$A213,СВЦЭМ!$B$39:$B$782,C$190)+'СЕТ СН'!$F$12</f>
        <v>137.93446789000001</v>
      </c>
      <c r="D213" s="36">
        <f>SUMIFS(СВЦЭМ!$F$39:$F$782,СВЦЭМ!$A$39:$A$782,$A213,СВЦЭМ!$B$39:$B$782,D$190)+'СЕТ СН'!$F$12</f>
        <v>141.01383129000001</v>
      </c>
      <c r="E213" s="36">
        <f>SUMIFS(СВЦЭМ!$F$39:$F$782,СВЦЭМ!$A$39:$A$782,$A213,СВЦЭМ!$B$39:$B$782,E$190)+'СЕТ СН'!$F$12</f>
        <v>142.53995469</v>
      </c>
      <c r="F213" s="36">
        <f>SUMIFS(СВЦЭМ!$F$39:$F$782,СВЦЭМ!$A$39:$A$782,$A213,СВЦЭМ!$B$39:$B$782,F$190)+'СЕТ СН'!$F$12</f>
        <v>143.58344700000001</v>
      </c>
      <c r="G213" s="36">
        <f>SUMIFS(СВЦЭМ!$F$39:$F$782,СВЦЭМ!$A$39:$A$782,$A213,СВЦЭМ!$B$39:$B$782,G$190)+'СЕТ СН'!$F$12</f>
        <v>146.85406216999999</v>
      </c>
      <c r="H213" s="36">
        <f>SUMIFS(СВЦЭМ!$F$39:$F$782,СВЦЭМ!$A$39:$A$782,$A213,СВЦЭМ!$B$39:$B$782,H$190)+'СЕТ СН'!$F$12</f>
        <v>143.66438918</v>
      </c>
      <c r="I213" s="36">
        <f>SUMIFS(СВЦЭМ!$F$39:$F$782,СВЦЭМ!$A$39:$A$782,$A213,СВЦЭМ!$B$39:$B$782,I$190)+'СЕТ СН'!$F$12</f>
        <v>144.18677947</v>
      </c>
      <c r="J213" s="36">
        <f>SUMIFS(СВЦЭМ!$F$39:$F$782,СВЦЭМ!$A$39:$A$782,$A213,СВЦЭМ!$B$39:$B$782,J$190)+'СЕТ СН'!$F$12</f>
        <v>138.43893151</v>
      </c>
      <c r="K213" s="36">
        <f>SUMIFS(СВЦЭМ!$F$39:$F$782,СВЦЭМ!$A$39:$A$782,$A213,СВЦЭМ!$B$39:$B$782,K$190)+'СЕТ СН'!$F$12</f>
        <v>133.20279869000001</v>
      </c>
      <c r="L213" s="36">
        <f>SUMIFS(СВЦЭМ!$F$39:$F$782,СВЦЭМ!$A$39:$A$782,$A213,СВЦЭМ!$B$39:$B$782,L$190)+'СЕТ СН'!$F$12</f>
        <v>131.50657801</v>
      </c>
      <c r="M213" s="36">
        <f>SUMIFS(СВЦЭМ!$F$39:$F$782,СВЦЭМ!$A$39:$A$782,$A213,СВЦЭМ!$B$39:$B$782,M$190)+'СЕТ СН'!$F$12</f>
        <v>130.64048897999999</v>
      </c>
      <c r="N213" s="36">
        <f>SUMIFS(СВЦЭМ!$F$39:$F$782,СВЦЭМ!$A$39:$A$782,$A213,СВЦЭМ!$B$39:$B$782,N$190)+'СЕТ СН'!$F$12</f>
        <v>132.46474984</v>
      </c>
      <c r="O213" s="36">
        <f>SUMIFS(СВЦЭМ!$F$39:$F$782,СВЦЭМ!$A$39:$A$782,$A213,СВЦЭМ!$B$39:$B$782,O$190)+'СЕТ СН'!$F$12</f>
        <v>133.87096005999999</v>
      </c>
      <c r="P213" s="36">
        <f>SUMIFS(СВЦЭМ!$F$39:$F$782,СВЦЭМ!$A$39:$A$782,$A213,СВЦЭМ!$B$39:$B$782,P$190)+'СЕТ СН'!$F$12</f>
        <v>135.96573867999999</v>
      </c>
      <c r="Q213" s="36">
        <f>SUMIFS(СВЦЭМ!$F$39:$F$782,СВЦЭМ!$A$39:$A$782,$A213,СВЦЭМ!$B$39:$B$782,Q$190)+'СЕТ СН'!$F$12</f>
        <v>137.89450224999999</v>
      </c>
      <c r="R213" s="36">
        <f>SUMIFS(СВЦЭМ!$F$39:$F$782,СВЦЭМ!$A$39:$A$782,$A213,СВЦЭМ!$B$39:$B$782,R$190)+'СЕТ СН'!$F$12</f>
        <v>138.09824762</v>
      </c>
      <c r="S213" s="36">
        <f>SUMIFS(СВЦЭМ!$F$39:$F$782,СВЦЭМ!$A$39:$A$782,$A213,СВЦЭМ!$B$39:$B$782,S$190)+'СЕТ СН'!$F$12</f>
        <v>138.10709875000001</v>
      </c>
      <c r="T213" s="36">
        <f>SUMIFS(СВЦЭМ!$F$39:$F$782,СВЦЭМ!$A$39:$A$782,$A213,СВЦЭМ!$B$39:$B$782,T$190)+'СЕТ СН'!$F$12</f>
        <v>134.9815031</v>
      </c>
      <c r="U213" s="36">
        <f>SUMIFS(СВЦЭМ!$F$39:$F$782,СВЦЭМ!$A$39:$A$782,$A213,СВЦЭМ!$B$39:$B$782,U$190)+'СЕТ СН'!$F$12</f>
        <v>133.68356813</v>
      </c>
      <c r="V213" s="36">
        <f>SUMIFS(СВЦЭМ!$F$39:$F$782,СВЦЭМ!$A$39:$A$782,$A213,СВЦЭМ!$B$39:$B$782,V$190)+'СЕТ СН'!$F$12</f>
        <v>130.94565616</v>
      </c>
      <c r="W213" s="36">
        <f>SUMIFS(СВЦЭМ!$F$39:$F$782,СВЦЭМ!$A$39:$A$782,$A213,СВЦЭМ!$B$39:$B$782,W$190)+'СЕТ СН'!$F$12</f>
        <v>129.41974475999999</v>
      </c>
      <c r="X213" s="36">
        <f>SUMIFS(СВЦЭМ!$F$39:$F$782,СВЦЭМ!$A$39:$A$782,$A213,СВЦЭМ!$B$39:$B$782,X$190)+'СЕТ СН'!$F$12</f>
        <v>133.04853818999999</v>
      </c>
      <c r="Y213" s="36">
        <f>SUMIFS(СВЦЭМ!$F$39:$F$782,СВЦЭМ!$A$39:$A$782,$A213,СВЦЭМ!$B$39:$B$782,Y$190)+'СЕТ СН'!$F$12</f>
        <v>136.48342718999999</v>
      </c>
    </row>
    <row r="214" spans="1:25" ht="15.75" x14ac:dyDescent="0.2">
      <c r="A214" s="35">
        <f t="shared" si="5"/>
        <v>44675</v>
      </c>
      <c r="B214" s="36">
        <f>SUMIFS(СВЦЭМ!$F$39:$F$782,СВЦЭМ!$A$39:$A$782,$A214,СВЦЭМ!$B$39:$B$782,B$190)+'СЕТ СН'!$F$12</f>
        <v>143.6216987</v>
      </c>
      <c r="C214" s="36">
        <f>SUMIFS(СВЦЭМ!$F$39:$F$782,СВЦЭМ!$A$39:$A$782,$A214,СВЦЭМ!$B$39:$B$782,C$190)+'СЕТ СН'!$F$12</f>
        <v>144.94900444000001</v>
      </c>
      <c r="D214" s="36">
        <f>SUMIFS(СВЦЭМ!$F$39:$F$782,СВЦЭМ!$A$39:$A$782,$A214,СВЦЭМ!$B$39:$B$782,D$190)+'СЕТ СН'!$F$12</f>
        <v>147.70943582000001</v>
      </c>
      <c r="E214" s="36">
        <f>SUMIFS(СВЦЭМ!$F$39:$F$782,СВЦЭМ!$A$39:$A$782,$A214,СВЦЭМ!$B$39:$B$782,E$190)+'СЕТ СН'!$F$12</f>
        <v>149.47287403000001</v>
      </c>
      <c r="F214" s="36">
        <f>SUMIFS(СВЦЭМ!$F$39:$F$782,СВЦЭМ!$A$39:$A$782,$A214,СВЦЭМ!$B$39:$B$782,F$190)+'СЕТ СН'!$F$12</f>
        <v>150.31793526000001</v>
      </c>
      <c r="G214" s="36">
        <f>SUMIFS(СВЦЭМ!$F$39:$F$782,СВЦЭМ!$A$39:$A$782,$A214,СВЦЭМ!$B$39:$B$782,G$190)+'СЕТ СН'!$F$12</f>
        <v>151.24654394000001</v>
      </c>
      <c r="H214" s="36">
        <f>SUMIFS(СВЦЭМ!$F$39:$F$782,СВЦЭМ!$A$39:$A$782,$A214,СВЦЭМ!$B$39:$B$782,H$190)+'СЕТ СН'!$F$12</f>
        <v>154.27254736</v>
      </c>
      <c r="I214" s="36">
        <f>SUMIFS(СВЦЭМ!$F$39:$F$782,СВЦЭМ!$A$39:$A$782,$A214,СВЦЭМ!$B$39:$B$782,I$190)+'СЕТ СН'!$F$12</f>
        <v>154.83024939000001</v>
      </c>
      <c r="J214" s="36">
        <f>SUMIFS(СВЦЭМ!$F$39:$F$782,СВЦЭМ!$A$39:$A$782,$A214,СВЦЭМ!$B$39:$B$782,J$190)+'СЕТ СН'!$F$12</f>
        <v>147.81579216</v>
      </c>
      <c r="K214" s="36">
        <f>SUMIFS(СВЦЭМ!$F$39:$F$782,СВЦЭМ!$A$39:$A$782,$A214,СВЦЭМ!$B$39:$B$782,K$190)+'СЕТ СН'!$F$12</f>
        <v>141.75867332999999</v>
      </c>
      <c r="L214" s="36">
        <f>SUMIFS(СВЦЭМ!$F$39:$F$782,СВЦЭМ!$A$39:$A$782,$A214,СВЦЭМ!$B$39:$B$782,L$190)+'СЕТ СН'!$F$12</f>
        <v>138.25421668000001</v>
      </c>
      <c r="M214" s="36">
        <f>SUMIFS(СВЦЭМ!$F$39:$F$782,СВЦЭМ!$A$39:$A$782,$A214,СВЦЭМ!$B$39:$B$782,M$190)+'СЕТ СН'!$F$12</f>
        <v>137.61064969</v>
      </c>
      <c r="N214" s="36">
        <f>SUMIFS(СВЦЭМ!$F$39:$F$782,СВЦЭМ!$A$39:$A$782,$A214,СВЦЭМ!$B$39:$B$782,N$190)+'СЕТ СН'!$F$12</f>
        <v>138.35063792</v>
      </c>
      <c r="O214" s="36">
        <f>SUMIFS(СВЦЭМ!$F$39:$F$782,СВЦЭМ!$A$39:$A$782,$A214,СВЦЭМ!$B$39:$B$782,O$190)+'СЕТ СН'!$F$12</f>
        <v>139.44377054</v>
      </c>
      <c r="P214" s="36">
        <f>SUMIFS(СВЦЭМ!$F$39:$F$782,СВЦЭМ!$A$39:$A$782,$A214,СВЦЭМ!$B$39:$B$782,P$190)+'СЕТ СН'!$F$12</f>
        <v>141.0234269</v>
      </c>
      <c r="Q214" s="36">
        <f>SUMIFS(СВЦЭМ!$F$39:$F$782,СВЦЭМ!$A$39:$A$782,$A214,СВЦЭМ!$B$39:$B$782,Q$190)+'СЕТ СН'!$F$12</f>
        <v>141.91463146999999</v>
      </c>
      <c r="R214" s="36">
        <f>SUMIFS(СВЦЭМ!$F$39:$F$782,СВЦЭМ!$A$39:$A$782,$A214,СВЦЭМ!$B$39:$B$782,R$190)+'СЕТ СН'!$F$12</f>
        <v>142.26962187000001</v>
      </c>
      <c r="S214" s="36">
        <f>SUMIFS(СВЦЭМ!$F$39:$F$782,СВЦЭМ!$A$39:$A$782,$A214,СВЦЭМ!$B$39:$B$782,S$190)+'СЕТ СН'!$F$12</f>
        <v>140.48711195000001</v>
      </c>
      <c r="T214" s="36">
        <f>SUMIFS(СВЦЭМ!$F$39:$F$782,СВЦЭМ!$A$39:$A$782,$A214,СВЦЭМ!$B$39:$B$782,T$190)+'СЕТ СН'!$F$12</f>
        <v>138.28518317999999</v>
      </c>
      <c r="U214" s="36">
        <f>SUMIFS(СВЦЭМ!$F$39:$F$782,СВЦЭМ!$A$39:$A$782,$A214,СВЦЭМ!$B$39:$B$782,U$190)+'СЕТ СН'!$F$12</f>
        <v>138.14267873</v>
      </c>
      <c r="V214" s="36">
        <f>SUMIFS(СВЦЭМ!$F$39:$F$782,СВЦЭМ!$A$39:$A$782,$A214,СВЦЭМ!$B$39:$B$782,V$190)+'СЕТ СН'!$F$12</f>
        <v>134.26532520000001</v>
      </c>
      <c r="W214" s="36">
        <f>SUMIFS(СВЦЭМ!$F$39:$F$782,СВЦЭМ!$A$39:$A$782,$A214,СВЦЭМ!$B$39:$B$782,W$190)+'СЕТ СН'!$F$12</f>
        <v>134.06207721999999</v>
      </c>
      <c r="X214" s="36">
        <f>SUMIFS(СВЦЭМ!$F$39:$F$782,СВЦЭМ!$A$39:$A$782,$A214,СВЦЭМ!$B$39:$B$782,X$190)+'СЕТ СН'!$F$12</f>
        <v>138.22261648</v>
      </c>
      <c r="Y214" s="36">
        <f>SUMIFS(СВЦЭМ!$F$39:$F$782,СВЦЭМ!$A$39:$A$782,$A214,СВЦЭМ!$B$39:$B$782,Y$190)+'СЕТ СН'!$F$12</f>
        <v>142.63735080999999</v>
      </c>
    </row>
    <row r="215" spans="1:25" ht="15.75" x14ac:dyDescent="0.2">
      <c r="A215" s="35">
        <f t="shared" si="5"/>
        <v>44676</v>
      </c>
      <c r="B215" s="36">
        <f>SUMIFS(СВЦЭМ!$F$39:$F$782,СВЦЭМ!$A$39:$A$782,$A215,СВЦЭМ!$B$39:$B$782,B$190)+'СЕТ СН'!$F$12</f>
        <v>158.51045708000001</v>
      </c>
      <c r="C215" s="36">
        <f>SUMIFS(СВЦЭМ!$F$39:$F$782,СВЦЭМ!$A$39:$A$782,$A215,СВЦЭМ!$B$39:$B$782,C$190)+'СЕТ СН'!$F$12</f>
        <v>158.99253242</v>
      </c>
      <c r="D215" s="36">
        <f>SUMIFS(СВЦЭМ!$F$39:$F$782,СВЦЭМ!$A$39:$A$782,$A215,СВЦЭМ!$B$39:$B$782,D$190)+'СЕТ СН'!$F$12</f>
        <v>162.49344712999999</v>
      </c>
      <c r="E215" s="36">
        <f>SUMIFS(СВЦЭМ!$F$39:$F$782,СВЦЭМ!$A$39:$A$782,$A215,СВЦЭМ!$B$39:$B$782,E$190)+'СЕТ СН'!$F$12</f>
        <v>167.68352766999999</v>
      </c>
      <c r="F215" s="36">
        <f>SUMIFS(СВЦЭМ!$F$39:$F$782,СВЦЭМ!$A$39:$A$782,$A215,СВЦЭМ!$B$39:$B$782,F$190)+'СЕТ СН'!$F$12</f>
        <v>166.72991958</v>
      </c>
      <c r="G215" s="36">
        <f>SUMIFS(СВЦЭМ!$F$39:$F$782,СВЦЭМ!$A$39:$A$782,$A215,СВЦЭМ!$B$39:$B$782,G$190)+'СЕТ СН'!$F$12</f>
        <v>164.5763795</v>
      </c>
      <c r="H215" s="36">
        <f>SUMIFS(СВЦЭМ!$F$39:$F$782,СВЦЭМ!$A$39:$A$782,$A215,СВЦЭМ!$B$39:$B$782,H$190)+'СЕТ СН'!$F$12</f>
        <v>155.42771759999999</v>
      </c>
      <c r="I215" s="36">
        <f>SUMIFS(СВЦЭМ!$F$39:$F$782,СВЦЭМ!$A$39:$A$782,$A215,СВЦЭМ!$B$39:$B$782,I$190)+'СЕТ СН'!$F$12</f>
        <v>151.355884</v>
      </c>
      <c r="J215" s="36">
        <f>SUMIFS(СВЦЭМ!$F$39:$F$782,СВЦЭМ!$A$39:$A$782,$A215,СВЦЭМ!$B$39:$B$782,J$190)+'СЕТ СН'!$F$12</f>
        <v>147.30450820999999</v>
      </c>
      <c r="K215" s="36">
        <f>SUMIFS(СВЦЭМ!$F$39:$F$782,СВЦЭМ!$A$39:$A$782,$A215,СВЦЭМ!$B$39:$B$782,K$190)+'СЕТ СН'!$F$12</f>
        <v>145.41429909999999</v>
      </c>
      <c r="L215" s="36">
        <f>SUMIFS(СВЦЭМ!$F$39:$F$782,СВЦЭМ!$A$39:$A$782,$A215,СВЦЭМ!$B$39:$B$782,L$190)+'СЕТ СН'!$F$12</f>
        <v>143.86131268</v>
      </c>
      <c r="M215" s="36">
        <f>SUMIFS(СВЦЭМ!$F$39:$F$782,СВЦЭМ!$A$39:$A$782,$A215,СВЦЭМ!$B$39:$B$782,M$190)+'СЕТ СН'!$F$12</f>
        <v>144.65985945</v>
      </c>
      <c r="N215" s="36">
        <f>SUMIFS(СВЦЭМ!$F$39:$F$782,СВЦЭМ!$A$39:$A$782,$A215,СВЦЭМ!$B$39:$B$782,N$190)+'СЕТ СН'!$F$12</f>
        <v>147.59435694000001</v>
      </c>
      <c r="O215" s="36">
        <f>SUMIFS(СВЦЭМ!$F$39:$F$782,СВЦЭМ!$A$39:$A$782,$A215,СВЦЭМ!$B$39:$B$782,O$190)+'СЕТ СН'!$F$12</f>
        <v>148.30280726999999</v>
      </c>
      <c r="P215" s="36">
        <f>SUMIFS(СВЦЭМ!$F$39:$F$782,СВЦЭМ!$A$39:$A$782,$A215,СВЦЭМ!$B$39:$B$782,P$190)+'СЕТ СН'!$F$12</f>
        <v>149.80704592000001</v>
      </c>
      <c r="Q215" s="36">
        <f>SUMIFS(СВЦЭМ!$F$39:$F$782,СВЦЭМ!$A$39:$A$782,$A215,СВЦЭМ!$B$39:$B$782,Q$190)+'СЕТ СН'!$F$12</f>
        <v>151.23801943999999</v>
      </c>
      <c r="R215" s="36">
        <f>SUMIFS(СВЦЭМ!$F$39:$F$782,СВЦЭМ!$A$39:$A$782,$A215,СВЦЭМ!$B$39:$B$782,R$190)+'СЕТ СН'!$F$12</f>
        <v>151.63520517000001</v>
      </c>
      <c r="S215" s="36">
        <f>SUMIFS(СВЦЭМ!$F$39:$F$782,СВЦЭМ!$A$39:$A$782,$A215,СВЦЭМ!$B$39:$B$782,S$190)+'СЕТ СН'!$F$12</f>
        <v>155.04384729</v>
      </c>
      <c r="T215" s="36">
        <f>SUMIFS(СВЦЭМ!$F$39:$F$782,СВЦЭМ!$A$39:$A$782,$A215,СВЦЭМ!$B$39:$B$782,T$190)+'СЕТ СН'!$F$12</f>
        <v>150.37429662</v>
      </c>
      <c r="U215" s="36">
        <f>SUMIFS(СВЦЭМ!$F$39:$F$782,СВЦЭМ!$A$39:$A$782,$A215,СВЦЭМ!$B$39:$B$782,U$190)+'СЕТ СН'!$F$12</f>
        <v>143.27298737000001</v>
      </c>
      <c r="V215" s="36">
        <f>SUMIFS(СВЦЭМ!$F$39:$F$782,СВЦЭМ!$A$39:$A$782,$A215,СВЦЭМ!$B$39:$B$782,V$190)+'СЕТ СН'!$F$12</f>
        <v>142.57481641999999</v>
      </c>
      <c r="W215" s="36">
        <f>SUMIFS(СВЦЭМ!$F$39:$F$782,СВЦЭМ!$A$39:$A$782,$A215,СВЦЭМ!$B$39:$B$782,W$190)+'СЕТ СН'!$F$12</f>
        <v>146.20932651000001</v>
      </c>
      <c r="X215" s="36">
        <f>SUMIFS(СВЦЭМ!$F$39:$F$782,СВЦЭМ!$A$39:$A$782,$A215,СВЦЭМ!$B$39:$B$782,X$190)+'СЕТ СН'!$F$12</f>
        <v>146.52947965000001</v>
      </c>
      <c r="Y215" s="36">
        <f>SUMIFS(СВЦЭМ!$F$39:$F$782,СВЦЭМ!$A$39:$A$782,$A215,СВЦЭМ!$B$39:$B$782,Y$190)+'СЕТ СН'!$F$12</f>
        <v>154.58012206000001</v>
      </c>
    </row>
    <row r="216" spans="1:25" ht="15.75" x14ac:dyDescent="0.2">
      <c r="A216" s="35">
        <f t="shared" si="5"/>
        <v>44677</v>
      </c>
      <c r="B216" s="36">
        <f>SUMIFS(СВЦЭМ!$F$39:$F$782,СВЦЭМ!$A$39:$A$782,$A216,СВЦЭМ!$B$39:$B$782,B$190)+'СЕТ СН'!$F$12</f>
        <v>152.29944008000001</v>
      </c>
      <c r="C216" s="36">
        <f>SUMIFS(СВЦЭМ!$F$39:$F$782,СВЦЭМ!$A$39:$A$782,$A216,СВЦЭМ!$B$39:$B$782,C$190)+'СЕТ СН'!$F$12</f>
        <v>155.04168521</v>
      </c>
      <c r="D216" s="36">
        <f>SUMIFS(СВЦЭМ!$F$39:$F$782,СВЦЭМ!$A$39:$A$782,$A216,СВЦЭМ!$B$39:$B$782,D$190)+'СЕТ СН'!$F$12</f>
        <v>158.34072094999999</v>
      </c>
      <c r="E216" s="36">
        <f>SUMIFS(СВЦЭМ!$F$39:$F$782,СВЦЭМ!$A$39:$A$782,$A216,СВЦЭМ!$B$39:$B$782,E$190)+'СЕТ СН'!$F$12</f>
        <v>167.28701014000001</v>
      </c>
      <c r="F216" s="36">
        <f>SUMIFS(СВЦЭМ!$F$39:$F$782,СВЦЭМ!$A$39:$A$782,$A216,СВЦЭМ!$B$39:$B$782,F$190)+'СЕТ СН'!$F$12</f>
        <v>167.49528871000001</v>
      </c>
      <c r="G216" s="36">
        <f>SUMIFS(СВЦЭМ!$F$39:$F$782,СВЦЭМ!$A$39:$A$782,$A216,СВЦЭМ!$B$39:$B$782,G$190)+'СЕТ СН'!$F$12</f>
        <v>169.81502294000001</v>
      </c>
      <c r="H216" s="36">
        <f>SUMIFS(СВЦЭМ!$F$39:$F$782,СВЦЭМ!$A$39:$A$782,$A216,СВЦЭМ!$B$39:$B$782,H$190)+'СЕТ СН'!$F$12</f>
        <v>162.55146159</v>
      </c>
      <c r="I216" s="36">
        <f>SUMIFS(СВЦЭМ!$F$39:$F$782,СВЦЭМ!$A$39:$A$782,$A216,СВЦЭМ!$B$39:$B$782,I$190)+'СЕТ СН'!$F$12</f>
        <v>156.38049011000001</v>
      </c>
      <c r="J216" s="36">
        <f>SUMIFS(СВЦЭМ!$F$39:$F$782,СВЦЭМ!$A$39:$A$782,$A216,СВЦЭМ!$B$39:$B$782,J$190)+'СЕТ СН'!$F$12</f>
        <v>148.17861515999999</v>
      </c>
      <c r="K216" s="36">
        <f>SUMIFS(СВЦЭМ!$F$39:$F$782,СВЦЭМ!$A$39:$A$782,$A216,СВЦЭМ!$B$39:$B$782,K$190)+'СЕТ СН'!$F$12</f>
        <v>141.05608101999999</v>
      </c>
      <c r="L216" s="36">
        <f>SUMIFS(СВЦЭМ!$F$39:$F$782,СВЦЭМ!$A$39:$A$782,$A216,СВЦЭМ!$B$39:$B$782,L$190)+'СЕТ СН'!$F$12</f>
        <v>140.49891926000001</v>
      </c>
      <c r="M216" s="36">
        <f>SUMIFS(СВЦЭМ!$F$39:$F$782,СВЦЭМ!$A$39:$A$782,$A216,СВЦЭМ!$B$39:$B$782,M$190)+'СЕТ СН'!$F$12</f>
        <v>139.89717268000001</v>
      </c>
      <c r="N216" s="36">
        <f>SUMIFS(СВЦЭМ!$F$39:$F$782,СВЦЭМ!$A$39:$A$782,$A216,СВЦЭМ!$B$39:$B$782,N$190)+'СЕТ СН'!$F$12</f>
        <v>140.18261029000001</v>
      </c>
      <c r="O216" s="36">
        <f>SUMIFS(СВЦЭМ!$F$39:$F$782,СВЦЭМ!$A$39:$A$782,$A216,СВЦЭМ!$B$39:$B$782,O$190)+'СЕТ СН'!$F$12</f>
        <v>142.84025685</v>
      </c>
      <c r="P216" s="36">
        <f>SUMIFS(СВЦЭМ!$F$39:$F$782,СВЦЭМ!$A$39:$A$782,$A216,СВЦЭМ!$B$39:$B$782,P$190)+'СЕТ СН'!$F$12</f>
        <v>143.37761098999999</v>
      </c>
      <c r="Q216" s="36">
        <f>SUMIFS(СВЦЭМ!$F$39:$F$782,СВЦЭМ!$A$39:$A$782,$A216,СВЦЭМ!$B$39:$B$782,Q$190)+'СЕТ СН'!$F$12</f>
        <v>143.70186593</v>
      </c>
      <c r="R216" s="36">
        <f>SUMIFS(СВЦЭМ!$F$39:$F$782,СВЦЭМ!$A$39:$A$782,$A216,СВЦЭМ!$B$39:$B$782,R$190)+'СЕТ СН'!$F$12</f>
        <v>141.20099771</v>
      </c>
      <c r="S216" s="36">
        <f>SUMIFS(СВЦЭМ!$F$39:$F$782,СВЦЭМ!$A$39:$A$782,$A216,СВЦЭМ!$B$39:$B$782,S$190)+'СЕТ СН'!$F$12</f>
        <v>142.91569200999999</v>
      </c>
      <c r="T216" s="36">
        <f>SUMIFS(СВЦЭМ!$F$39:$F$782,СВЦЭМ!$A$39:$A$782,$A216,СВЦЭМ!$B$39:$B$782,T$190)+'СЕТ СН'!$F$12</f>
        <v>138.05957758</v>
      </c>
      <c r="U216" s="36">
        <f>SUMIFS(СВЦЭМ!$F$39:$F$782,СВЦЭМ!$A$39:$A$782,$A216,СВЦЭМ!$B$39:$B$782,U$190)+'СЕТ СН'!$F$12</f>
        <v>134.41378483</v>
      </c>
      <c r="V216" s="36">
        <f>SUMIFS(СВЦЭМ!$F$39:$F$782,СВЦЭМ!$A$39:$A$782,$A216,СВЦЭМ!$B$39:$B$782,V$190)+'СЕТ СН'!$F$12</f>
        <v>130.93275975</v>
      </c>
      <c r="W216" s="36">
        <f>SUMIFS(СВЦЭМ!$F$39:$F$782,СВЦЭМ!$A$39:$A$782,$A216,СВЦЭМ!$B$39:$B$782,W$190)+'СЕТ СН'!$F$12</f>
        <v>132.13965956999999</v>
      </c>
      <c r="X216" s="36">
        <f>SUMIFS(СВЦЭМ!$F$39:$F$782,СВЦЭМ!$A$39:$A$782,$A216,СВЦЭМ!$B$39:$B$782,X$190)+'СЕТ СН'!$F$12</f>
        <v>138.37105388000001</v>
      </c>
      <c r="Y216" s="36">
        <f>SUMIFS(СВЦЭМ!$F$39:$F$782,СВЦЭМ!$A$39:$A$782,$A216,СВЦЭМ!$B$39:$B$782,Y$190)+'СЕТ СН'!$F$12</f>
        <v>143.56510166999999</v>
      </c>
    </row>
    <row r="217" spans="1:25" ht="15.75" x14ac:dyDescent="0.2">
      <c r="A217" s="35">
        <f t="shared" si="5"/>
        <v>44678</v>
      </c>
      <c r="B217" s="36">
        <f>SUMIFS(СВЦЭМ!$F$39:$F$782,СВЦЭМ!$A$39:$A$782,$A217,СВЦЭМ!$B$39:$B$782,B$190)+'СЕТ СН'!$F$12</f>
        <v>154.84425544000001</v>
      </c>
      <c r="C217" s="36">
        <f>SUMIFS(СВЦЭМ!$F$39:$F$782,СВЦЭМ!$A$39:$A$782,$A217,СВЦЭМ!$B$39:$B$782,C$190)+'СЕТ СН'!$F$12</f>
        <v>156.56397408000001</v>
      </c>
      <c r="D217" s="36">
        <f>SUMIFS(СВЦЭМ!$F$39:$F$782,СВЦЭМ!$A$39:$A$782,$A217,СВЦЭМ!$B$39:$B$782,D$190)+'СЕТ СН'!$F$12</f>
        <v>158.83411101999999</v>
      </c>
      <c r="E217" s="36">
        <f>SUMIFS(СВЦЭМ!$F$39:$F$782,СВЦЭМ!$A$39:$A$782,$A217,СВЦЭМ!$B$39:$B$782,E$190)+'СЕТ СН'!$F$12</f>
        <v>166.85558442000001</v>
      </c>
      <c r="F217" s="36">
        <f>SUMIFS(СВЦЭМ!$F$39:$F$782,СВЦЭМ!$A$39:$A$782,$A217,СВЦЭМ!$B$39:$B$782,F$190)+'СЕТ СН'!$F$12</f>
        <v>167.18200669000001</v>
      </c>
      <c r="G217" s="36">
        <f>SUMIFS(СВЦЭМ!$F$39:$F$782,СВЦЭМ!$A$39:$A$782,$A217,СВЦЭМ!$B$39:$B$782,G$190)+'СЕТ СН'!$F$12</f>
        <v>165.93050504999999</v>
      </c>
      <c r="H217" s="36">
        <f>SUMIFS(СВЦЭМ!$F$39:$F$782,СВЦЭМ!$A$39:$A$782,$A217,СВЦЭМ!$B$39:$B$782,H$190)+'СЕТ СН'!$F$12</f>
        <v>158.89900595</v>
      </c>
      <c r="I217" s="36">
        <f>SUMIFS(СВЦЭМ!$F$39:$F$782,СВЦЭМ!$A$39:$A$782,$A217,СВЦЭМ!$B$39:$B$782,I$190)+'СЕТ СН'!$F$12</f>
        <v>155.20957315999999</v>
      </c>
      <c r="J217" s="36">
        <f>SUMIFS(СВЦЭМ!$F$39:$F$782,СВЦЭМ!$A$39:$A$782,$A217,СВЦЭМ!$B$39:$B$782,J$190)+'СЕТ СН'!$F$12</f>
        <v>150.83181825</v>
      </c>
      <c r="K217" s="36">
        <f>SUMIFS(СВЦЭМ!$F$39:$F$782,СВЦЭМ!$A$39:$A$782,$A217,СВЦЭМ!$B$39:$B$782,K$190)+'СЕТ СН'!$F$12</f>
        <v>148.80322301999999</v>
      </c>
      <c r="L217" s="36">
        <f>SUMIFS(СВЦЭМ!$F$39:$F$782,СВЦЭМ!$A$39:$A$782,$A217,СВЦЭМ!$B$39:$B$782,L$190)+'СЕТ СН'!$F$12</f>
        <v>147.43004801000001</v>
      </c>
      <c r="M217" s="36">
        <f>SUMIFS(СВЦЭМ!$F$39:$F$782,СВЦЭМ!$A$39:$A$782,$A217,СВЦЭМ!$B$39:$B$782,M$190)+'СЕТ СН'!$F$12</f>
        <v>146.73320744</v>
      </c>
      <c r="N217" s="36">
        <f>SUMIFS(СВЦЭМ!$F$39:$F$782,СВЦЭМ!$A$39:$A$782,$A217,СВЦЭМ!$B$39:$B$782,N$190)+'СЕТ СН'!$F$12</f>
        <v>148.60037732000001</v>
      </c>
      <c r="O217" s="36">
        <f>SUMIFS(СВЦЭМ!$F$39:$F$782,СВЦЭМ!$A$39:$A$782,$A217,СВЦЭМ!$B$39:$B$782,O$190)+'СЕТ СН'!$F$12</f>
        <v>151.98491419000001</v>
      </c>
      <c r="P217" s="36">
        <f>SUMIFS(СВЦЭМ!$F$39:$F$782,СВЦЭМ!$A$39:$A$782,$A217,СВЦЭМ!$B$39:$B$782,P$190)+'СЕТ СН'!$F$12</f>
        <v>151.90675048</v>
      </c>
      <c r="Q217" s="36">
        <f>SUMIFS(СВЦЭМ!$F$39:$F$782,СВЦЭМ!$A$39:$A$782,$A217,СВЦЭМ!$B$39:$B$782,Q$190)+'СЕТ СН'!$F$12</f>
        <v>151.53336530000001</v>
      </c>
      <c r="R217" s="36">
        <f>SUMIFS(СВЦЭМ!$F$39:$F$782,СВЦЭМ!$A$39:$A$782,$A217,СВЦЭМ!$B$39:$B$782,R$190)+'СЕТ СН'!$F$12</f>
        <v>151.55074253000001</v>
      </c>
      <c r="S217" s="36">
        <f>SUMIFS(СВЦЭМ!$F$39:$F$782,СВЦЭМ!$A$39:$A$782,$A217,СВЦЭМ!$B$39:$B$782,S$190)+'СЕТ СН'!$F$12</f>
        <v>150.97051579999999</v>
      </c>
      <c r="T217" s="36">
        <f>SUMIFS(СВЦЭМ!$F$39:$F$782,СВЦЭМ!$A$39:$A$782,$A217,СВЦЭМ!$B$39:$B$782,T$190)+'СЕТ СН'!$F$12</f>
        <v>149.79265505999999</v>
      </c>
      <c r="U217" s="36">
        <f>SUMIFS(СВЦЭМ!$F$39:$F$782,СВЦЭМ!$A$39:$A$782,$A217,СВЦЭМ!$B$39:$B$782,U$190)+'СЕТ СН'!$F$12</f>
        <v>148.75509858999999</v>
      </c>
      <c r="V217" s="36">
        <f>SUMIFS(СВЦЭМ!$F$39:$F$782,СВЦЭМ!$A$39:$A$782,$A217,СВЦЭМ!$B$39:$B$782,V$190)+'СЕТ СН'!$F$12</f>
        <v>145.01102466</v>
      </c>
      <c r="W217" s="36">
        <f>SUMIFS(СВЦЭМ!$F$39:$F$782,СВЦЭМ!$A$39:$A$782,$A217,СВЦЭМ!$B$39:$B$782,W$190)+'СЕТ СН'!$F$12</f>
        <v>142.50783311999999</v>
      </c>
      <c r="X217" s="36">
        <f>SUMIFS(СВЦЭМ!$F$39:$F$782,СВЦЭМ!$A$39:$A$782,$A217,СВЦЭМ!$B$39:$B$782,X$190)+'СЕТ СН'!$F$12</f>
        <v>147.96392023000001</v>
      </c>
      <c r="Y217" s="36">
        <f>SUMIFS(СВЦЭМ!$F$39:$F$782,СВЦЭМ!$A$39:$A$782,$A217,СВЦЭМ!$B$39:$B$782,Y$190)+'СЕТ СН'!$F$12</f>
        <v>153.34742186</v>
      </c>
    </row>
    <row r="218" spans="1:25" ht="15.75" x14ac:dyDescent="0.2">
      <c r="A218" s="35">
        <f t="shared" si="5"/>
        <v>44679</v>
      </c>
      <c r="B218" s="36">
        <f>SUMIFS(СВЦЭМ!$F$39:$F$782,СВЦЭМ!$A$39:$A$782,$A218,СВЦЭМ!$B$39:$B$782,B$190)+'СЕТ СН'!$F$12</f>
        <v>168.09826645000001</v>
      </c>
      <c r="C218" s="36">
        <f>SUMIFS(СВЦЭМ!$F$39:$F$782,СВЦЭМ!$A$39:$A$782,$A218,СВЦЭМ!$B$39:$B$782,C$190)+'СЕТ СН'!$F$12</f>
        <v>164.73195856000001</v>
      </c>
      <c r="D218" s="36">
        <f>SUMIFS(СВЦЭМ!$F$39:$F$782,СВЦЭМ!$A$39:$A$782,$A218,СВЦЭМ!$B$39:$B$782,D$190)+'СЕТ СН'!$F$12</f>
        <v>168.60298080999999</v>
      </c>
      <c r="E218" s="36">
        <f>SUMIFS(СВЦЭМ!$F$39:$F$782,СВЦЭМ!$A$39:$A$782,$A218,СВЦЭМ!$B$39:$B$782,E$190)+'СЕТ СН'!$F$12</f>
        <v>167.70015351999999</v>
      </c>
      <c r="F218" s="36">
        <f>SUMIFS(СВЦЭМ!$F$39:$F$782,СВЦЭМ!$A$39:$A$782,$A218,СВЦЭМ!$B$39:$B$782,F$190)+'СЕТ СН'!$F$12</f>
        <v>170.34911317000001</v>
      </c>
      <c r="G218" s="36">
        <f>SUMIFS(СВЦЭМ!$F$39:$F$782,СВЦЭМ!$A$39:$A$782,$A218,СВЦЭМ!$B$39:$B$782,G$190)+'СЕТ СН'!$F$12</f>
        <v>167.73008195</v>
      </c>
      <c r="H218" s="36">
        <f>SUMIFS(СВЦЭМ!$F$39:$F$782,СВЦЭМ!$A$39:$A$782,$A218,СВЦЭМ!$B$39:$B$782,H$190)+'СЕТ СН'!$F$12</f>
        <v>158.43926994</v>
      </c>
      <c r="I218" s="36">
        <f>SUMIFS(СВЦЭМ!$F$39:$F$782,СВЦЭМ!$A$39:$A$782,$A218,СВЦЭМ!$B$39:$B$782,I$190)+'СЕТ СН'!$F$12</f>
        <v>149.15280815</v>
      </c>
      <c r="J218" s="36">
        <f>SUMIFS(СВЦЭМ!$F$39:$F$782,СВЦЭМ!$A$39:$A$782,$A218,СВЦЭМ!$B$39:$B$782,J$190)+'СЕТ СН'!$F$12</f>
        <v>149.08841102</v>
      </c>
      <c r="K218" s="36">
        <f>SUMIFS(СВЦЭМ!$F$39:$F$782,СВЦЭМ!$A$39:$A$782,$A218,СВЦЭМ!$B$39:$B$782,K$190)+'СЕТ СН'!$F$12</f>
        <v>150.87200908</v>
      </c>
      <c r="L218" s="36">
        <f>SUMIFS(СВЦЭМ!$F$39:$F$782,СВЦЭМ!$A$39:$A$782,$A218,СВЦЭМ!$B$39:$B$782,L$190)+'СЕТ СН'!$F$12</f>
        <v>151.51937723</v>
      </c>
      <c r="M218" s="36">
        <f>SUMIFS(СВЦЭМ!$F$39:$F$782,СВЦЭМ!$A$39:$A$782,$A218,СВЦЭМ!$B$39:$B$782,M$190)+'СЕТ СН'!$F$12</f>
        <v>155.95800618999999</v>
      </c>
      <c r="N218" s="36">
        <f>SUMIFS(СВЦЭМ!$F$39:$F$782,СВЦЭМ!$A$39:$A$782,$A218,СВЦЭМ!$B$39:$B$782,N$190)+'СЕТ СН'!$F$12</f>
        <v>149.42893612</v>
      </c>
      <c r="O218" s="36">
        <f>SUMIFS(СВЦЭМ!$F$39:$F$782,СВЦЭМ!$A$39:$A$782,$A218,СВЦЭМ!$B$39:$B$782,O$190)+'СЕТ СН'!$F$12</f>
        <v>145.04641774999999</v>
      </c>
      <c r="P218" s="36">
        <f>SUMIFS(СВЦЭМ!$F$39:$F$782,СВЦЭМ!$A$39:$A$782,$A218,СВЦЭМ!$B$39:$B$782,P$190)+'СЕТ СН'!$F$12</f>
        <v>145.07465508000001</v>
      </c>
      <c r="Q218" s="36">
        <f>SUMIFS(СВЦЭМ!$F$39:$F$782,СВЦЭМ!$A$39:$A$782,$A218,СВЦЭМ!$B$39:$B$782,Q$190)+'СЕТ СН'!$F$12</f>
        <v>148.16900909</v>
      </c>
      <c r="R218" s="36">
        <f>SUMIFS(СВЦЭМ!$F$39:$F$782,СВЦЭМ!$A$39:$A$782,$A218,СВЦЭМ!$B$39:$B$782,R$190)+'СЕТ СН'!$F$12</f>
        <v>157.46059774</v>
      </c>
      <c r="S218" s="36">
        <f>SUMIFS(СВЦЭМ!$F$39:$F$782,СВЦЭМ!$A$39:$A$782,$A218,СВЦЭМ!$B$39:$B$782,S$190)+'СЕТ СН'!$F$12</f>
        <v>164.90166661999999</v>
      </c>
      <c r="T218" s="36">
        <f>SUMIFS(СВЦЭМ!$F$39:$F$782,СВЦЭМ!$A$39:$A$782,$A218,СВЦЭМ!$B$39:$B$782,T$190)+'СЕТ СН'!$F$12</f>
        <v>161.77869698000001</v>
      </c>
      <c r="U218" s="36">
        <f>SUMIFS(СВЦЭМ!$F$39:$F$782,СВЦЭМ!$A$39:$A$782,$A218,СВЦЭМ!$B$39:$B$782,U$190)+'СЕТ СН'!$F$12</f>
        <v>154.44748518</v>
      </c>
      <c r="V218" s="36">
        <f>SUMIFS(СВЦЭМ!$F$39:$F$782,СВЦЭМ!$A$39:$A$782,$A218,СВЦЭМ!$B$39:$B$782,V$190)+'СЕТ СН'!$F$12</f>
        <v>156.65173626999999</v>
      </c>
      <c r="W218" s="36">
        <f>SUMIFS(СВЦЭМ!$F$39:$F$782,СВЦЭМ!$A$39:$A$782,$A218,СВЦЭМ!$B$39:$B$782,W$190)+'СЕТ СН'!$F$12</f>
        <v>156.18845562999999</v>
      </c>
      <c r="X218" s="36">
        <f>SUMIFS(СВЦЭМ!$F$39:$F$782,СВЦЭМ!$A$39:$A$782,$A218,СВЦЭМ!$B$39:$B$782,X$190)+'СЕТ СН'!$F$12</f>
        <v>162.48019629999999</v>
      </c>
      <c r="Y218" s="36">
        <f>SUMIFS(СВЦЭМ!$F$39:$F$782,СВЦЭМ!$A$39:$A$782,$A218,СВЦЭМ!$B$39:$B$782,Y$190)+'СЕТ СН'!$F$12</f>
        <v>168.55065594000001</v>
      </c>
    </row>
    <row r="219" spans="1:25" ht="15.75" x14ac:dyDescent="0.2">
      <c r="A219" s="35">
        <f t="shared" si="5"/>
        <v>44680</v>
      </c>
      <c r="B219" s="36">
        <f>SUMIFS(СВЦЭМ!$F$39:$F$782,СВЦЭМ!$A$39:$A$782,$A219,СВЦЭМ!$B$39:$B$782,B$190)+'СЕТ СН'!$F$12</f>
        <v>164.10153074999999</v>
      </c>
      <c r="C219" s="36">
        <f>SUMIFS(СВЦЭМ!$F$39:$F$782,СВЦЭМ!$A$39:$A$782,$A219,СВЦЭМ!$B$39:$B$782,C$190)+'СЕТ СН'!$F$12</f>
        <v>166.82740208000001</v>
      </c>
      <c r="D219" s="36">
        <f>SUMIFS(СВЦЭМ!$F$39:$F$782,СВЦЭМ!$A$39:$A$782,$A219,СВЦЭМ!$B$39:$B$782,D$190)+'СЕТ СН'!$F$12</f>
        <v>168.45447985999999</v>
      </c>
      <c r="E219" s="36">
        <f>SUMIFS(СВЦЭМ!$F$39:$F$782,СВЦЭМ!$A$39:$A$782,$A219,СВЦЭМ!$B$39:$B$782,E$190)+'СЕТ СН'!$F$12</f>
        <v>168.58419118</v>
      </c>
      <c r="F219" s="36">
        <f>SUMIFS(СВЦЭМ!$F$39:$F$782,СВЦЭМ!$A$39:$A$782,$A219,СВЦЭМ!$B$39:$B$782,F$190)+'СЕТ СН'!$F$12</f>
        <v>167.87995903999999</v>
      </c>
      <c r="G219" s="36">
        <f>SUMIFS(СВЦЭМ!$F$39:$F$782,СВЦЭМ!$A$39:$A$782,$A219,СВЦЭМ!$B$39:$B$782,G$190)+'СЕТ СН'!$F$12</f>
        <v>164.10454693</v>
      </c>
      <c r="H219" s="36">
        <f>SUMIFS(СВЦЭМ!$F$39:$F$782,СВЦЭМ!$A$39:$A$782,$A219,СВЦЭМ!$B$39:$B$782,H$190)+'СЕТ СН'!$F$12</f>
        <v>157.8138969</v>
      </c>
      <c r="I219" s="36">
        <f>SUMIFS(СВЦЭМ!$F$39:$F$782,СВЦЭМ!$A$39:$A$782,$A219,СВЦЭМ!$B$39:$B$782,I$190)+'СЕТ СН'!$F$12</f>
        <v>151.72093795999999</v>
      </c>
      <c r="J219" s="36">
        <f>SUMIFS(СВЦЭМ!$F$39:$F$782,СВЦЭМ!$A$39:$A$782,$A219,СВЦЭМ!$B$39:$B$782,J$190)+'СЕТ СН'!$F$12</f>
        <v>147.31623332999999</v>
      </c>
      <c r="K219" s="36">
        <f>SUMIFS(СВЦЭМ!$F$39:$F$782,СВЦЭМ!$A$39:$A$782,$A219,СВЦЭМ!$B$39:$B$782,K$190)+'СЕТ СН'!$F$12</f>
        <v>147.14058646000001</v>
      </c>
      <c r="L219" s="36">
        <f>SUMIFS(СВЦЭМ!$F$39:$F$782,СВЦЭМ!$A$39:$A$782,$A219,СВЦЭМ!$B$39:$B$782,L$190)+'СЕТ СН'!$F$12</f>
        <v>148.32095007999999</v>
      </c>
      <c r="M219" s="36">
        <f>SUMIFS(СВЦЭМ!$F$39:$F$782,СВЦЭМ!$A$39:$A$782,$A219,СВЦЭМ!$B$39:$B$782,M$190)+'СЕТ СН'!$F$12</f>
        <v>152.02358670999999</v>
      </c>
      <c r="N219" s="36">
        <f>SUMIFS(СВЦЭМ!$F$39:$F$782,СВЦЭМ!$A$39:$A$782,$A219,СВЦЭМ!$B$39:$B$782,N$190)+'СЕТ СН'!$F$12</f>
        <v>155.57943940000001</v>
      </c>
      <c r="O219" s="36">
        <f>SUMIFS(СВЦЭМ!$F$39:$F$782,СВЦЭМ!$A$39:$A$782,$A219,СВЦЭМ!$B$39:$B$782,O$190)+'СЕТ СН'!$F$12</f>
        <v>150.63881373999999</v>
      </c>
      <c r="P219" s="36">
        <f>SUMIFS(СВЦЭМ!$F$39:$F$782,СВЦЭМ!$A$39:$A$782,$A219,СВЦЭМ!$B$39:$B$782,P$190)+'СЕТ СН'!$F$12</f>
        <v>153.35274923</v>
      </c>
      <c r="Q219" s="36">
        <f>SUMIFS(СВЦЭМ!$F$39:$F$782,СВЦЭМ!$A$39:$A$782,$A219,СВЦЭМ!$B$39:$B$782,Q$190)+'СЕТ СН'!$F$12</f>
        <v>156.95170382000001</v>
      </c>
      <c r="R219" s="36">
        <f>SUMIFS(СВЦЭМ!$F$39:$F$782,СВЦЭМ!$A$39:$A$782,$A219,СВЦЭМ!$B$39:$B$782,R$190)+'СЕТ СН'!$F$12</f>
        <v>154.46077</v>
      </c>
      <c r="S219" s="36">
        <f>SUMIFS(СВЦЭМ!$F$39:$F$782,СВЦЭМ!$A$39:$A$782,$A219,СВЦЭМ!$B$39:$B$782,S$190)+'СЕТ СН'!$F$12</f>
        <v>156.13821268000001</v>
      </c>
      <c r="T219" s="36">
        <f>SUMIFS(СВЦЭМ!$F$39:$F$782,СВЦЭМ!$A$39:$A$782,$A219,СВЦЭМ!$B$39:$B$782,T$190)+'СЕТ СН'!$F$12</f>
        <v>150.38939339000001</v>
      </c>
      <c r="U219" s="36">
        <f>SUMIFS(СВЦЭМ!$F$39:$F$782,СВЦЭМ!$A$39:$A$782,$A219,СВЦЭМ!$B$39:$B$782,U$190)+'СЕТ СН'!$F$12</f>
        <v>148.75222622000001</v>
      </c>
      <c r="V219" s="36">
        <f>SUMIFS(СВЦЭМ!$F$39:$F$782,СВЦЭМ!$A$39:$A$782,$A219,СВЦЭМ!$B$39:$B$782,V$190)+'СЕТ СН'!$F$12</f>
        <v>145.68891084000001</v>
      </c>
      <c r="W219" s="36">
        <f>SUMIFS(СВЦЭМ!$F$39:$F$782,СВЦЭМ!$A$39:$A$782,$A219,СВЦЭМ!$B$39:$B$782,W$190)+'СЕТ СН'!$F$12</f>
        <v>150.28494376</v>
      </c>
      <c r="X219" s="36">
        <f>SUMIFS(СВЦЭМ!$F$39:$F$782,СВЦЭМ!$A$39:$A$782,$A219,СВЦЭМ!$B$39:$B$782,X$190)+'СЕТ СН'!$F$12</f>
        <v>154.17640921</v>
      </c>
      <c r="Y219" s="36">
        <f>SUMIFS(СВЦЭМ!$F$39:$F$782,СВЦЭМ!$A$39:$A$782,$A219,СВЦЭМ!$B$39:$B$782,Y$190)+'СЕТ СН'!$F$12</f>
        <v>159.48909954000001</v>
      </c>
    </row>
    <row r="220" spans="1:25" ht="15.75" x14ac:dyDescent="0.2">
      <c r="A220" s="35">
        <f t="shared" si="5"/>
        <v>44681</v>
      </c>
      <c r="B220" s="36">
        <f>SUMIFS(СВЦЭМ!$F$39:$F$782,СВЦЭМ!$A$39:$A$782,$A220,СВЦЭМ!$B$39:$B$782,B$190)+'СЕТ СН'!$F$12</f>
        <v>164.98007401000001</v>
      </c>
      <c r="C220" s="36">
        <f>SUMIFS(СВЦЭМ!$F$39:$F$782,СВЦЭМ!$A$39:$A$782,$A220,СВЦЭМ!$B$39:$B$782,C$190)+'СЕТ СН'!$F$12</f>
        <v>157.10592521999999</v>
      </c>
      <c r="D220" s="36">
        <f>SUMIFS(СВЦЭМ!$F$39:$F$782,СВЦЭМ!$A$39:$A$782,$A220,СВЦЭМ!$B$39:$B$782,D$190)+'СЕТ СН'!$F$12</f>
        <v>163.36370848999999</v>
      </c>
      <c r="E220" s="36">
        <f>SUMIFS(СВЦЭМ!$F$39:$F$782,СВЦЭМ!$A$39:$A$782,$A220,СВЦЭМ!$B$39:$B$782,E$190)+'СЕТ СН'!$F$12</f>
        <v>166.65291348</v>
      </c>
      <c r="F220" s="36">
        <f>SUMIFS(СВЦЭМ!$F$39:$F$782,СВЦЭМ!$A$39:$A$782,$A220,СВЦЭМ!$B$39:$B$782,F$190)+'СЕТ СН'!$F$12</f>
        <v>168.57306331999999</v>
      </c>
      <c r="G220" s="36">
        <f>SUMIFS(СВЦЭМ!$F$39:$F$782,СВЦЭМ!$A$39:$A$782,$A220,СВЦЭМ!$B$39:$B$782,G$190)+'СЕТ СН'!$F$12</f>
        <v>169.50091767000001</v>
      </c>
      <c r="H220" s="36">
        <f>SUMIFS(СВЦЭМ!$F$39:$F$782,СВЦЭМ!$A$39:$A$782,$A220,СВЦЭМ!$B$39:$B$782,H$190)+'СЕТ СН'!$F$12</f>
        <v>166.22026704000001</v>
      </c>
      <c r="I220" s="36">
        <f>SUMIFS(СВЦЭМ!$F$39:$F$782,СВЦЭМ!$A$39:$A$782,$A220,СВЦЭМ!$B$39:$B$782,I$190)+'СЕТ СН'!$F$12</f>
        <v>162.72202275999999</v>
      </c>
      <c r="J220" s="36">
        <f>SUMIFS(СВЦЭМ!$F$39:$F$782,СВЦЭМ!$A$39:$A$782,$A220,СВЦЭМ!$B$39:$B$782,J$190)+'СЕТ СН'!$F$12</f>
        <v>156.03878397</v>
      </c>
      <c r="K220" s="36">
        <f>SUMIFS(СВЦЭМ!$F$39:$F$782,СВЦЭМ!$A$39:$A$782,$A220,СВЦЭМ!$B$39:$B$782,K$190)+'СЕТ СН'!$F$12</f>
        <v>151.06092444999999</v>
      </c>
      <c r="L220" s="36">
        <f>SUMIFS(СВЦЭМ!$F$39:$F$782,СВЦЭМ!$A$39:$A$782,$A220,СВЦЭМ!$B$39:$B$782,L$190)+'СЕТ СН'!$F$12</f>
        <v>147.79795587000001</v>
      </c>
      <c r="M220" s="36">
        <f>SUMIFS(СВЦЭМ!$F$39:$F$782,СВЦЭМ!$A$39:$A$782,$A220,СВЦЭМ!$B$39:$B$782,M$190)+'СЕТ СН'!$F$12</f>
        <v>149.64256657000001</v>
      </c>
      <c r="N220" s="36">
        <f>SUMIFS(СВЦЭМ!$F$39:$F$782,СВЦЭМ!$A$39:$A$782,$A220,СВЦЭМ!$B$39:$B$782,N$190)+'СЕТ СН'!$F$12</f>
        <v>150.45121079</v>
      </c>
      <c r="O220" s="36">
        <f>SUMIFS(СВЦЭМ!$F$39:$F$782,СВЦЭМ!$A$39:$A$782,$A220,СВЦЭМ!$B$39:$B$782,O$190)+'СЕТ СН'!$F$12</f>
        <v>150.56148995999999</v>
      </c>
      <c r="P220" s="36">
        <f>SUMIFS(СВЦЭМ!$F$39:$F$782,СВЦЭМ!$A$39:$A$782,$A220,СВЦЭМ!$B$39:$B$782,P$190)+'СЕТ СН'!$F$12</f>
        <v>149.82386407999999</v>
      </c>
      <c r="Q220" s="36">
        <f>SUMIFS(СВЦЭМ!$F$39:$F$782,СВЦЭМ!$A$39:$A$782,$A220,СВЦЭМ!$B$39:$B$782,Q$190)+'СЕТ СН'!$F$12</f>
        <v>152.40249467000001</v>
      </c>
      <c r="R220" s="36">
        <f>SUMIFS(СВЦЭМ!$F$39:$F$782,СВЦЭМ!$A$39:$A$782,$A220,СВЦЭМ!$B$39:$B$782,R$190)+'СЕТ СН'!$F$12</f>
        <v>153.52409681</v>
      </c>
      <c r="S220" s="36">
        <f>SUMIFS(СВЦЭМ!$F$39:$F$782,СВЦЭМ!$A$39:$A$782,$A220,СВЦЭМ!$B$39:$B$782,S$190)+'СЕТ СН'!$F$12</f>
        <v>151.04977534</v>
      </c>
      <c r="T220" s="36">
        <f>SUMIFS(СВЦЭМ!$F$39:$F$782,СВЦЭМ!$A$39:$A$782,$A220,СВЦЭМ!$B$39:$B$782,T$190)+'СЕТ СН'!$F$12</f>
        <v>148.49078926999999</v>
      </c>
      <c r="U220" s="36">
        <f>SUMIFS(СВЦЭМ!$F$39:$F$782,СВЦЭМ!$A$39:$A$782,$A220,СВЦЭМ!$B$39:$B$782,U$190)+'СЕТ СН'!$F$12</f>
        <v>149.71443934999999</v>
      </c>
      <c r="V220" s="36">
        <f>SUMIFS(СВЦЭМ!$F$39:$F$782,СВЦЭМ!$A$39:$A$782,$A220,СВЦЭМ!$B$39:$B$782,V$190)+'СЕТ СН'!$F$12</f>
        <v>150.55057374</v>
      </c>
      <c r="W220" s="36">
        <f>SUMIFS(СВЦЭМ!$F$39:$F$782,СВЦЭМ!$A$39:$A$782,$A220,СВЦЭМ!$B$39:$B$782,W$190)+'СЕТ СН'!$F$12</f>
        <v>148.08103184999999</v>
      </c>
      <c r="X220" s="36">
        <f>SUMIFS(СВЦЭМ!$F$39:$F$782,СВЦЭМ!$A$39:$A$782,$A220,СВЦЭМ!$B$39:$B$782,X$190)+'СЕТ СН'!$F$12</f>
        <v>152.76635712999999</v>
      </c>
      <c r="Y220" s="36">
        <f>SUMIFS(СВЦЭМ!$F$39:$F$782,СВЦЭМ!$A$39:$A$782,$A220,СВЦЭМ!$B$39:$B$782,Y$190)+'СЕТ СН'!$F$12</f>
        <v>153.41160893</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44653</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44654</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44655</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44656</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44657</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44658</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44659</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44660</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44661</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44662</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44663</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44664</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44665</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44666</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44667</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44668</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44669</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44670</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44671</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44672</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44673</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44674</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44675</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44676</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44677</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44678</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44679</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44680</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44681</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44682</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44653</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44654</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44655</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44656</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44657</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44658</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44659</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44660</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44661</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44662</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44663</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44664</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44665</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44666</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44667</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44668</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44669</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44670</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44671</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44672</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44673</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44674</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44675</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44676</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44677</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44678</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44679</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44680</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44681</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44682</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44653</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44654</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44655</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44656</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44657</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44658</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44659</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44660</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44661</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44662</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44663</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44664</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44665</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44666</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44667</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44668</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44669</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44670</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44671</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44672</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44673</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44674</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44675</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44676</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44677</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44678</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44679</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44680</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44681</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44682</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44653</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44654</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44655</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44656</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44657</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44658</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44659</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44660</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44661</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44662</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44663</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44664</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44665</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44666</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44667</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44668</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44669</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44670</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44671</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44672</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44673</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44674</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44675</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44676</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44677</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44678</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44679</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44680</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44681</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44682</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44653</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44654</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44655</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44656</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44657</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44658</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44659</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44660</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44661</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44662</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44663</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44664</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44665</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44666</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44667</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44668</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44669</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44670</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44671</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44672</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44673</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44674</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44675</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44676</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44677</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44678</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44679</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44680</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44681</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44682</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44653</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44654</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44655</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44656</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44657</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44658</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44659</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44660</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44661</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44662</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44663</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44664</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44665</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44666</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44667</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44668</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44669</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44670</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44671</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44672</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44673</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44674</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44675</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44676</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44677</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44678</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44679</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44680</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44681</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44682</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34.970462529999999</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526528.72299586004</v>
      </c>
      <c r="O439" s="124"/>
      <c r="P439" s="123">
        <f>СВЦЭМ!$D$12+'СЕТ СН'!$F$10-'СЕТ СН'!$G$22</f>
        <v>526528.72299586004</v>
      </c>
      <c r="Q439" s="124"/>
      <c r="R439" s="123">
        <f>СВЦЭМ!$D$12+'СЕТ СН'!$F$10-'СЕТ СН'!$H$22</f>
        <v>526528.72299586004</v>
      </c>
      <c r="S439" s="124"/>
      <c r="T439" s="123">
        <f>СВЦЭМ!$D$12+'СЕТ СН'!$F$10-'СЕТ СН'!$I$22</f>
        <v>526528.72299586004</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J12" sqref="J12"/>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2022г.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84</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01.04.2022</v>
      </c>
      <c r="B12" s="36">
        <f>SUMIFS(СВЦЭМ!$D$39:$D$782,СВЦЭМ!$A$39:$A$782,$A12,СВЦЭМ!$B$39:$B$782,B$11)+'СЕТ СН'!$F$11+СВЦЭМ!$D$10+'СЕТ СН'!$F$6-'СЕТ СН'!$F$23</f>
        <v>1265.5734438299999</v>
      </c>
      <c r="C12" s="36">
        <f>SUMIFS(СВЦЭМ!$D$39:$D$782,СВЦЭМ!$A$39:$A$782,$A12,СВЦЭМ!$B$39:$B$782,C$11)+'СЕТ СН'!$F$11+СВЦЭМ!$D$10+'СЕТ СН'!$F$6-'СЕТ СН'!$F$23</f>
        <v>1266.2097517199998</v>
      </c>
      <c r="D12" s="36">
        <f>SUMIFS(СВЦЭМ!$D$39:$D$782,СВЦЭМ!$A$39:$A$782,$A12,СВЦЭМ!$B$39:$B$782,D$11)+'СЕТ СН'!$F$11+СВЦЭМ!$D$10+'СЕТ СН'!$F$6-'СЕТ СН'!$F$23</f>
        <v>1295.2223974799999</v>
      </c>
      <c r="E12" s="36">
        <f>SUMIFS(СВЦЭМ!$D$39:$D$782,СВЦЭМ!$A$39:$A$782,$A12,СВЦЭМ!$B$39:$B$782,E$11)+'СЕТ СН'!$F$11+СВЦЭМ!$D$10+'СЕТ СН'!$F$6-'СЕТ СН'!$F$23</f>
        <v>1309.7807397399999</v>
      </c>
      <c r="F12" s="36">
        <f>SUMIFS(СВЦЭМ!$D$39:$D$782,СВЦЭМ!$A$39:$A$782,$A12,СВЦЭМ!$B$39:$B$782,F$11)+'СЕТ СН'!$F$11+СВЦЭМ!$D$10+'СЕТ СН'!$F$6-'СЕТ СН'!$F$23</f>
        <v>1303.8376522599999</v>
      </c>
      <c r="G12" s="36">
        <f>SUMIFS(СВЦЭМ!$D$39:$D$782,СВЦЭМ!$A$39:$A$782,$A12,СВЦЭМ!$B$39:$B$782,G$11)+'СЕТ СН'!$F$11+СВЦЭМ!$D$10+'СЕТ СН'!$F$6-'СЕТ СН'!$F$23</f>
        <v>1275.1273760999998</v>
      </c>
      <c r="H12" s="36">
        <f>SUMIFS(СВЦЭМ!$D$39:$D$782,СВЦЭМ!$A$39:$A$782,$A12,СВЦЭМ!$B$39:$B$782,H$11)+'СЕТ СН'!$F$11+СВЦЭМ!$D$10+'СЕТ СН'!$F$6-'СЕТ СН'!$F$23</f>
        <v>1217.91245248</v>
      </c>
      <c r="I12" s="36">
        <f>SUMIFS(СВЦЭМ!$D$39:$D$782,СВЦЭМ!$A$39:$A$782,$A12,СВЦЭМ!$B$39:$B$782,I$11)+'СЕТ СН'!$F$11+СВЦЭМ!$D$10+'СЕТ СН'!$F$6-'СЕТ СН'!$F$23</f>
        <v>1203.8597600399999</v>
      </c>
      <c r="J12" s="36">
        <f>SUMIFS(СВЦЭМ!$D$39:$D$782,СВЦЭМ!$A$39:$A$782,$A12,СВЦЭМ!$B$39:$B$782,J$11)+'СЕТ СН'!$F$11+СВЦЭМ!$D$10+'СЕТ СН'!$F$6-'СЕТ СН'!$F$23</f>
        <v>1184.5059735999998</v>
      </c>
      <c r="K12" s="36">
        <f>SUMIFS(СВЦЭМ!$D$39:$D$782,СВЦЭМ!$A$39:$A$782,$A12,СВЦЭМ!$B$39:$B$782,K$11)+'СЕТ СН'!$F$11+СВЦЭМ!$D$10+'СЕТ СН'!$F$6-'СЕТ СН'!$F$23</f>
        <v>1216.6745541099999</v>
      </c>
      <c r="L12" s="36">
        <f>SUMIFS(СВЦЭМ!$D$39:$D$782,СВЦЭМ!$A$39:$A$782,$A12,СВЦЭМ!$B$39:$B$782,L$11)+'СЕТ СН'!$F$11+СВЦЭМ!$D$10+'СЕТ СН'!$F$6-'СЕТ СН'!$F$23</f>
        <v>1250.8393239399998</v>
      </c>
      <c r="M12" s="36">
        <f>SUMIFS(СВЦЭМ!$D$39:$D$782,СВЦЭМ!$A$39:$A$782,$A12,СВЦЭМ!$B$39:$B$782,M$11)+'СЕТ СН'!$F$11+СВЦЭМ!$D$10+'СЕТ СН'!$F$6-'СЕТ СН'!$F$23</f>
        <v>1268.8458611199999</v>
      </c>
      <c r="N12" s="36">
        <f>SUMIFS(СВЦЭМ!$D$39:$D$782,СВЦЭМ!$A$39:$A$782,$A12,СВЦЭМ!$B$39:$B$782,N$11)+'СЕТ СН'!$F$11+СВЦЭМ!$D$10+'СЕТ СН'!$F$6-'СЕТ СН'!$F$23</f>
        <v>1234.5316025999998</v>
      </c>
      <c r="O12" s="36">
        <f>SUMIFS(СВЦЭМ!$D$39:$D$782,СВЦЭМ!$A$39:$A$782,$A12,СВЦЭМ!$B$39:$B$782,O$11)+'СЕТ СН'!$F$11+СВЦЭМ!$D$10+'СЕТ СН'!$F$6-'СЕТ СН'!$F$23</f>
        <v>1253.62864393</v>
      </c>
      <c r="P12" s="36">
        <f>SUMIFS(СВЦЭМ!$D$39:$D$782,СВЦЭМ!$A$39:$A$782,$A12,СВЦЭМ!$B$39:$B$782,P$11)+'СЕТ СН'!$F$11+СВЦЭМ!$D$10+'СЕТ СН'!$F$6-'СЕТ СН'!$F$23</f>
        <v>1284.2194208899998</v>
      </c>
      <c r="Q12" s="36">
        <f>SUMIFS(СВЦЭМ!$D$39:$D$782,СВЦЭМ!$A$39:$A$782,$A12,СВЦЭМ!$B$39:$B$782,Q$11)+'СЕТ СН'!$F$11+СВЦЭМ!$D$10+'СЕТ СН'!$F$6-'СЕТ СН'!$F$23</f>
        <v>1290.5194525399997</v>
      </c>
      <c r="R12" s="36">
        <f>SUMIFS(СВЦЭМ!$D$39:$D$782,СВЦЭМ!$A$39:$A$782,$A12,СВЦЭМ!$B$39:$B$782,R$11)+'СЕТ СН'!$F$11+СВЦЭМ!$D$10+'СЕТ СН'!$F$6-'СЕТ СН'!$F$23</f>
        <v>1316.82279161</v>
      </c>
      <c r="S12" s="36">
        <f>SUMIFS(СВЦЭМ!$D$39:$D$782,СВЦЭМ!$A$39:$A$782,$A12,СВЦЭМ!$B$39:$B$782,S$11)+'СЕТ СН'!$F$11+СВЦЭМ!$D$10+'СЕТ СН'!$F$6-'СЕТ СН'!$F$23</f>
        <v>1324.6429688399999</v>
      </c>
      <c r="T12" s="36">
        <f>SUMIFS(СВЦЭМ!$D$39:$D$782,СВЦЭМ!$A$39:$A$782,$A12,СВЦЭМ!$B$39:$B$782,T$11)+'СЕТ СН'!$F$11+СВЦЭМ!$D$10+'СЕТ СН'!$F$6-'СЕТ СН'!$F$23</f>
        <v>1286.64247125</v>
      </c>
      <c r="U12" s="36">
        <f>SUMIFS(СВЦЭМ!$D$39:$D$782,СВЦЭМ!$A$39:$A$782,$A12,СВЦЭМ!$B$39:$B$782,U$11)+'СЕТ СН'!$F$11+СВЦЭМ!$D$10+'СЕТ СН'!$F$6-'СЕТ СН'!$F$23</f>
        <v>1267.0626842199999</v>
      </c>
      <c r="V12" s="36">
        <f>SUMIFS(СВЦЭМ!$D$39:$D$782,СВЦЭМ!$A$39:$A$782,$A12,СВЦЭМ!$B$39:$B$782,V$11)+'СЕТ СН'!$F$11+СВЦЭМ!$D$10+'СЕТ СН'!$F$6-'СЕТ СН'!$F$23</f>
        <v>1268.8957595399997</v>
      </c>
      <c r="W12" s="36">
        <f>SUMIFS(СВЦЭМ!$D$39:$D$782,СВЦЭМ!$A$39:$A$782,$A12,СВЦЭМ!$B$39:$B$782,W$11)+'СЕТ СН'!$F$11+СВЦЭМ!$D$10+'СЕТ СН'!$F$6-'СЕТ СН'!$F$23</f>
        <v>1276.4038203699999</v>
      </c>
      <c r="X12" s="36">
        <f>SUMIFS(СВЦЭМ!$D$39:$D$782,СВЦЭМ!$A$39:$A$782,$A12,СВЦЭМ!$B$39:$B$782,X$11)+'СЕТ СН'!$F$11+СВЦЭМ!$D$10+'СЕТ СН'!$F$6-'СЕТ СН'!$F$23</f>
        <v>1282.8276059599998</v>
      </c>
      <c r="Y12" s="36">
        <f>SUMIFS(СВЦЭМ!$D$39:$D$782,СВЦЭМ!$A$39:$A$782,$A12,СВЦЭМ!$B$39:$B$782,Y$11)+'СЕТ СН'!$F$11+СВЦЭМ!$D$10+'СЕТ СН'!$F$6-'СЕТ СН'!$F$23</f>
        <v>1285.3855713799999</v>
      </c>
      <c r="AA12" s="45"/>
    </row>
    <row r="13" spans="1:27" ht="15.75" x14ac:dyDescent="0.2">
      <c r="A13" s="35">
        <f>A12+1</f>
        <v>44653</v>
      </c>
      <c r="B13" s="36">
        <f>SUMIFS(СВЦЭМ!$D$39:$D$782,СВЦЭМ!$A$39:$A$782,$A13,СВЦЭМ!$B$39:$B$782,B$11)+'СЕТ СН'!$F$11+СВЦЭМ!$D$10+'СЕТ СН'!$F$6-'СЕТ СН'!$F$23</f>
        <v>1370.2910926199997</v>
      </c>
      <c r="C13" s="36">
        <f>SUMIFS(СВЦЭМ!$D$39:$D$782,СВЦЭМ!$A$39:$A$782,$A13,СВЦЭМ!$B$39:$B$782,C$11)+'СЕТ СН'!$F$11+СВЦЭМ!$D$10+'СЕТ СН'!$F$6-'СЕТ СН'!$F$23</f>
        <v>1345.5636348699998</v>
      </c>
      <c r="D13" s="36">
        <f>SUMIFS(СВЦЭМ!$D$39:$D$782,СВЦЭМ!$A$39:$A$782,$A13,СВЦЭМ!$B$39:$B$782,D$11)+'СЕТ СН'!$F$11+СВЦЭМ!$D$10+'СЕТ СН'!$F$6-'СЕТ СН'!$F$23</f>
        <v>1378.1449071699999</v>
      </c>
      <c r="E13" s="36">
        <f>SUMIFS(СВЦЭМ!$D$39:$D$782,СВЦЭМ!$A$39:$A$782,$A13,СВЦЭМ!$B$39:$B$782,E$11)+'СЕТ СН'!$F$11+СВЦЭМ!$D$10+'СЕТ СН'!$F$6-'СЕТ СН'!$F$23</f>
        <v>1394.6924618599999</v>
      </c>
      <c r="F13" s="36">
        <f>SUMIFS(СВЦЭМ!$D$39:$D$782,СВЦЭМ!$A$39:$A$782,$A13,СВЦЭМ!$B$39:$B$782,F$11)+'СЕТ СН'!$F$11+СВЦЭМ!$D$10+'СЕТ СН'!$F$6-'СЕТ СН'!$F$23</f>
        <v>1392.1156389799999</v>
      </c>
      <c r="G13" s="36">
        <f>SUMIFS(СВЦЭМ!$D$39:$D$782,СВЦЭМ!$A$39:$A$782,$A13,СВЦЭМ!$B$39:$B$782,G$11)+'СЕТ СН'!$F$11+СВЦЭМ!$D$10+'СЕТ СН'!$F$6-'СЕТ СН'!$F$23</f>
        <v>1401.9609635099998</v>
      </c>
      <c r="H13" s="36">
        <f>SUMIFS(СВЦЭМ!$D$39:$D$782,СВЦЭМ!$A$39:$A$782,$A13,СВЦЭМ!$B$39:$B$782,H$11)+'СЕТ СН'!$F$11+СВЦЭМ!$D$10+'СЕТ СН'!$F$6-'СЕТ СН'!$F$23</f>
        <v>1374.0422176799998</v>
      </c>
      <c r="I13" s="36">
        <f>SUMIFS(СВЦЭМ!$D$39:$D$782,СВЦЭМ!$A$39:$A$782,$A13,СВЦЭМ!$B$39:$B$782,I$11)+'СЕТ СН'!$F$11+СВЦЭМ!$D$10+'СЕТ СН'!$F$6-'СЕТ СН'!$F$23</f>
        <v>1326.0833417499998</v>
      </c>
      <c r="J13" s="36">
        <f>SUMIFS(СВЦЭМ!$D$39:$D$782,СВЦЭМ!$A$39:$A$782,$A13,СВЦЭМ!$B$39:$B$782,J$11)+'СЕТ СН'!$F$11+СВЦЭМ!$D$10+'СЕТ СН'!$F$6-'СЕТ СН'!$F$23</f>
        <v>1280.2357069999998</v>
      </c>
      <c r="K13" s="36">
        <f>SUMIFS(СВЦЭМ!$D$39:$D$782,СВЦЭМ!$A$39:$A$782,$A13,СВЦЭМ!$B$39:$B$782,K$11)+'СЕТ СН'!$F$11+СВЦЭМ!$D$10+'СЕТ СН'!$F$6-'СЕТ СН'!$F$23</f>
        <v>1252.0255313199998</v>
      </c>
      <c r="L13" s="36">
        <f>SUMIFS(СВЦЭМ!$D$39:$D$782,СВЦЭМ!$A$39:$A$782,$A13,СВЦЭМ!$B$39:$B$782,L$11)+'СЕТ СН'!$F$11+СВЦЭМ!$D$10+'СЕТ СН'!$F$6-'СЕТ СН'!$F$23</f>
        <v>1267.6491241599999</v>
      </c>
      <c r="M13" s="36">
        <f>SUMIFS(СВЦЭМ!$D$39:$D$782,СВЦЭМ!$A$39:$A$782,$A13,СВЦЭМ!$B$39:$B$782,M$11)+'СЕТ СН'!$F$11+СВЦЭМ!$D$10+'СЕТ СН'!$F$6-'СЕТ СН'!$F$23</f>
        <v>1270.4695916699998</v>
      </c>
      <c r="N13" s="36">
        <f>SUMIFS(СВЦЭМ!$D$39:$D$782,СВЦЭМ!$A$39:$A$782,$A13,СВЦЭМ!$B$39:$B$782,N$11)+'СЕТ СН'!$F$11+СВЦЭМ!$D$10+'СЕТ СН'!$F$6-'СЕТ СН'!$F$23</f>
        <v>1265.3260248899999</v>
      </c>
      <c r="O13" s="36">
        <f>SUMIFS(СВЦЭМ!$D$39:$D$782,СВЦЭМ!$A$39:$A$782,$A13,СВЦЭМ!$B$39:$B$782,O$11)+'СЕТ СН'!$F$11+СВЦЭМ!$D$10+'СЕТ СН'!$F$6-'СЕТ СН'!$F$23</f>
        <v>1297.3496323799998</v>
      </c>
      <c r="P13" s="36">
        <f>SUMIFS(СВЦЭМ!$D$39:$D$782,СВЦЭМ!$A$39:$A$782,$A13,СВЦЭМ!$B$39:$B$782,P$11)+'СЕТ СН'!$F$11+СВЦЭМ!$D$10+'СЕТ СН'!$F$6-'СЕТ СН'!$F$23</f>
        <v>1330.73161076</v>
      </c>
      <c r="Q13" s="36">
        <f>SUMIFS(СВЦЭМ!$D$39:$D$782,СВЦЭМ!$A$39:$A$782,$A13,СВЦЭМ!$B$39:$B$782,Q$11)+'СЕТ СН'!$F$11+СВЦЭМ!$D$10+'СЕТ СН'!$F$6-'СЕТ СН'!$F$23</f>
        <v>1317.9545058099998</v>
      </c>
      <c r="R13" s="36">
        <f>SUMIFS(СВЦЭМ!$D$39:$D$782,СВЦЭМ!$A$39:$A$782,$A13,СВЦЭМ!$B$39:$B$782,R$11)+'СЕТ СН'!$F$11+СВЦЭМ!$D$10+'СЕТ СН'!$F$6-'СЕТ СН'!$F$23</f>
        <v>1318.0014165499999</v>
      </c>
      <c r="S13" s="36">
        <f>SUMIFS(СВЦЭМ!$D$39:$D$782,СВЦЭМ!$A$39:$A$782,$A13,СВЦЭМ!$B$39:$B$782,S$11)+'СЕТ СН'!$F$11+СВЦЭМ!$D$10+'СЕТ СН'!$F$6-'СЕТ СН'!$F$23</f>
        <v>1316.8998936899998</v>
      </c>
      <c r="T13" s="36">
        <f>SUMIFS(СВЦЭМ!$D$39:$D$782,СВЦЭМ!$A$39:$A$782,$A13,СВЦЭМ!$B$39:$B$782,T$11)+'СЕТ СН'!$F$11+СВЦЭМ!$D$10+'СЕТ СН'!$F$6-'СЕТ СН'!$F$23</f>
        <v>1294.5538819199999</v>
      </c>
      <c r="U13" s="36">
        <f>SUMIFS(СВЦЭМ!$D$39:$D$782,СВЦЭМ!$A$39:$A$782,$A13,СВЦЭМ!$B$39:$B$782,U$11)+'СЕТ СН'!$F$11+СВЦЭМ!$D$10+'СЕТ СН'!$F$6-'СЕТ СН'!$F$23</f>
        <v>1253.20634058</v>
      </c>
      <c r="V13" s="36">
        <f>SUMIFS(СВЦЭМ!$D$39:$D$782,СВЦЭМ!$A$39:$A$782,$A13,СВЦЭМ!$B$39:$B$782,V$11)+'СЕТ СН'!$F$11+СВЦЭМ!$D$10+'СЕТ СН'!$F$6-'СЕТ СН'!$F$23</f>
        <v>1254.8718357199998</v>
      </c>
      <c r="W13" s="36">
        <f>SUMIFS(СВЦЭМ!$D$39:$D$782,СВЦЭМ!$A$39:$A$782,$A13,СВЦЭМ!$B$39:$B$782,W$11)+'СЕТ СН'!$F$11+СВЦЭМ!$D$10+'СЕТ СН'!$F$6-'СЕТ СН'!$F$23</f>
        <v>1234.5630372599999</v>
      </c>
      <c r="X13" s="36">
        <f>SUMIFS(СВЦЭМ!$D$39:$D$782,СВЦЭМ!$A$39:$A$782,$A13,СВЦЭМ!$B$39:$B$782,X$11)+'СЕТ СН'!$F$11+СВЦЭМ!$D$10+'СЕТ СН'!$F$6-'СЕТ СН'!$F$23</f>
        <v>1260.5125782999999</v>
      </c>
      <c r="Y13" s="36">
        <f>SUMIFS(СВЦЭМ!$D$39:$D$782,СВЦЭМ!$A$39:$A$782,$A13,СВЦЭМ!$B$39:$B$782,Y$11)+'СЕТ СН'!$F$11+СВЦЭМ!$D$10+'СЕТ СН'!$F$6-'СЕТ СН'!$F$23</f>
        <v>1288.8342365599999</v>
      </c>
    </row>
    <row r="14" spans="1:27" ht="15.75" x14ac:dyDescent="0.2">
      <c r="A14" s="35">
        <f t="shared" ref="A14:A41" si="0">A13+1</f>
        <v>44654</v>
      </c>
      <c r="B14" s="36">
        <f>SUMIFS(СВЦЭМ!$D$39:$D$782,СВЦЭМ!$A$39:$A$782,$A14,СВЦЭМ!$B$39:$B$782,B$11)+'СЕТ СН'!$F$11+СВЦЭМ!$D$10+'СЕТ СН'!$F$6-'СЕТ СН'!$F$23</f>
        <v>1287.2658098499999</v>
      </c>
      <c r="C14" s="36">
        <f>SUMIFS(СВЦЭМ!$D$39:$D$782,СВЦЭМ!$A$39:$A$782,$A14,СВЦЭМ!$B$39:$B$782,C$11)+'СЕТ СН'!$F$11+СВЦЭМ!$D$10+'СЕТ СН'!$F$6-'СЕТ СН'!$F$23</f>
        <v>1268.1318746299999</v>
      </c>
      <c r="D14" s="36">
        <f>SUMIFS(СВЦЭМ!$D$39:$D$782,СВЦЭМ!$A$39:$A$782,$A14,СВЦЭМ!$B$39:$B$782,D$11)+'СЕТ СН'!$F$11+СВЦЭМ!$D$10+'СЕТ СН'!$F$6-'СЕТ СН'!$F$23</f>
        <v>1296.2891903499999</v>
      </c>
      <c r="E14" s="36">
        <f>SUMIFS(СВЦЭМ!$D$39:$D$782,СВЦЭМ!$A$39:$A$782,$A14,СВЦЭМ!$B$39:$B$782,E$11)+'СЕТ СН'!$F$11+СВЦЭМ!$D$10+'СЕТ СН'!$F$6-'СЕТ СН'!$F$23</f>
        <v>1323.72016242</v>
      </c>
      <c r="F14" s="36">
        <f>SUMIFS(СВЦЭМ!$D$39:$D$782,СВЦЭМ!$A$39:$A$782,$A14,СВЦЭМ!$B$39:$B$782,F$11)+'СЕТ СН'!$F$11+СВЦЭМ!$D$10+'СЕТ СН'!$F$6-'СЕТ СН'!$F$23</f>
        <v>1306.8741804899998</v>
      </c>
      <c r="G14" s="36">
        <f>SUMIFS(СВЦЭМ!$D$39:$D$782,СВЦЭМ!$A$39:$A$782,$A14,СВЦЭМ!$B$39:$B$782,G$11)+'СЕТ СН'!$F$11+СВЦЭМ!$D$10+'СЕТ СН'!$F$6-'СЕТ СН'!$F$23</f>
        <v>1296.1619145899999</v>
      </c>
      <c r="H14" s="36">
        <f>SUMIFS(СВЦЭМ!$D$39:$D$782,СВЦЭМ!$A$39:$A$782,$A14,СВЦЭМ!$B$39:$B$782,H$11)+'СЕТ СН'!$F$11+СВЦЭМ!$D$10+'СЕТ СН'!$F$6-'СЕТ СН'!$F$23</f>
        <v>1278.7893851199999</v>
      </c>
      <c r="I14" s="36">
        <f>SUMIFS(СВЦЭМ!$D$39:$D$782,СВЦЭМ!$A$39:$A$782,$A14,СВЦЭМ!$B$39:$B$782,I$11)+'СЕТ СН'!$F$11+СВЦЭМ!$D$10+'СЕТ СН'!$F$6-'СЕТ СН'!$F$23</f>
        <v>1238.7019828599998</v>
      </c>
      <c r="J14" s="36">
        <f>SUMIFS(СВЦЭМ!$D$39:$D$782,СВЦЭМ!$A$39:$A$782,$A14,СВЦЭМ!$B$39:$B$782,J$11)+'СЕТ СН'!$F$11+СВЦЭМ!$D$10+'СЕТ СН'!$F$6-'СЕТ СН'!$F$23</f>
        <v>1190.3481149199999</v>
      </c>
      <c r="K14" s="36">
        <f>SUMIFS(СВЦЭМ!$D$39:$D$782,СВЦЭМ!$A$39:$A$782,$A14,СВЦЭМ!$B$39:$B$782,K$11)+'СЕТ СН'!$F$11+СВЦЭМ!$D$10+'СЕТ СН'!$F$6-'СЕТ СН'!$F$23</f>
        <v>1163.85490349</v>
      </c>
      <c r="L14" s="36">
        <f>SUMIFS(СВЦЭМ!$D$39:$D$782,СВЦЭМ!$A$39:$A$782,$A14,СВЦЭМ!$B$39:$B$782,L$11)+'СЕТ СН'!$F$11+СВЦЭМ!$D$10+'СЕТ СН'!$F$6-'СЕТ СН'!$F$23</f>
        <v>1191.1680920899998</v>
      </c>
      <c r="M14" s="36">
        <f>SUMIFS(СВЦЭМ!$D$39:$D$782,СВЦЭМ!$A$39:$A$782,$A14,СВЦЭМ!$B$39:$B$782,M$11)+'СЕТ СН'!$F$11+СВЦЭМ!$D$10+'СЕТ СН'!$F$6-'СЕТ СН'!$F$23</f>
        <v>1204.3513239699998</v>
      </c>
      <c r="N14" s="36">
        <f>SUMIFS(СВЦЭМ!$D$39:$D$782,СВЦЭМ!$A$39:$A$782,$A14,СВЦЭМ!$B$39:$B$782,N$11)+'СЕТ СН'!$F$11+СВЦЭМ!$D$10+'СЕТ СН'!$F$6-'СЕТ СН'!$F$23</f>
        <v>1216.8209384899999</v>
      </c>
      <c r="O14" s="36">
        <f>SUMIFS(СВЦЭМ!$D$39:$D$782,СВЦЭМ!$A$39:$A$782,$A14,СВЦЭМ!$B$39:$B$782,O$11)+'СЕТ СН'!$F$11+СВЦЭМ!$D$10+'СЕТ СН'!$F$6-'СЕТ СН'!$F$23</f>
        <v>1245.4440773499998</v>
      </c>
      <c r="P14" s="36">
        <f>SUMIFS(СВЦЭМ!$D$39:$D$782,СВЦЭМ!$A$39:$A$782,$A14,СВЦЭМ!$B$39:$B$782,P$11)+'СЕТ СН'!$F$11+СВЦЭМ!$D$10+'СЕТ СН'!$F$6-'СЕТ СН'!$F$23</f>
        <v>1258.0885167299998</v>
      </c>
      <c r="Q14" s="36">
        <f>SUMIFS(СВЦЭМ!$D$39:$D$782,СВЦЭМ!$A$39:$A$782,$A14,СВЦЭМ!$B$39:$B$782,Q$11)+'СЕТ СН'!$F$11+СВЦЭМ!$D$10+'СЕТ СН'!$F$6-'СЕТ СН'!$F$23</f>
        <v>1263.3402163399999</v>
      </c>
      <c r="R14" s="36">
        <f>SUMIFS(СВЦЭМ!$D$39:$D$782,СВЦЭМ!$A$39:$A$782,$A14,СВЦЭМ!$B$39:$B$782,R$11)+'СЕТ СН'!$F$11+СВЦЭМ!$D$10+'СЕТ СН'!$F$6-'СЕТ СН'!$F$23</f>
        <v>1250.8000918799999</v>
      </c>
      <c r="S14" s="36">
        <f>SUMIFS(СВЦЭМ!$D$39:$D$782,СВЦЭМ!$A$39:$A$782,$A14,СВЦЭМ!$B$39:$B$782,S$11)+'СЕТ СН'!$F$11+СВЦЭМ!$D$10+'СЕТ СН'!$F$6-'СЕТ СН'!$F$23</f>
        <v>1237.1264277599998</v>
      </c>
      <c r="T14" s="36">
        <f>SUMIFS(СВЦЭМ!$D$39:$D$782,СВЦЭМ!$A$39:$A$782,$A14,СВЦЭМ!$B$39:$B$782,T$11)+'СЕТ СН'!$F$11+СВЦЭМ!$D$10+'СЕТ СН'!$F$6-'СЕТ СН'!$F$23</f>
        <v>1199.1195530299999</v>
      </c>
      <c r="U14" s="36">
        <f>SUMIFS(СВЦЭМ!$D$39:$D$782,СВЦЭМ!$A$39:$A$782,$A14,СВЦЭМ!$B$39:$B$782,U$11)+'СЕТ СН'!$F$11+СВЦЭМ!$D$10+'СЕТ СН'!$F$6-'СЕТ СН'!$F$23</f>
        <v>1160.5179724599998</v>
      </c>
      <c r="V14" s="36">
        <f>SUMIFS(СВЦЭМ!$D$39:$D$782,СВЦЭМ!$A$39:$A$782,$A14,СВЦЭМ!$B$39:$B$782,V$11)+'СЕТ СН'!$F$11+СВЦЭМ!$D$10+'СЕТ СН'!$F$6-'СЕТ СН'!$F$23</f>
        <v>1176.2539012999998</v>
      </c>
      <c r="W14" s="36">
        <f>SUMIFS(СВЦЭМ!$D$39:$D$782,СВЦЭМ!$A$39:$A$782,$A14,СВЦЭМ!$B$39:$B$782,W$11)+'СЕТ СН'!$F$11+СВЦЭМ!$D$10+'СЕТ СН'!$F$6-'СЕТ СН'!$F$23</f>
        <v>1188.7840581299999</v>
      </c>
      <c r="X14" s="36">
        <f>SUMIFS(СВЦЭМ!$D$39:$D$782,СВЦЭМ!$A$39:$A$782,$A14,СВЦЭМ!$B$39:$B$782,X$11)+'СЕТ СН'!$F$11+СВЦЭМ!$D$10+'СЕТ СН'!$F$6-'СЕТ СН'!$F$23</f>
        <v>1209.2429040699999</v>
      </c>
      <c r="Y14" s="36">
        <f>SUMIFS(СВЦЭМ!$D$39:$D$782,СВЦЭМ!$A$39:$A$782,$A14,СВЦЭМ!$B$39:$B$782,Y$11)+'СЕТ СН'!$F$11+СВЦЭМ!$D$10+'СЕТ СН'!$F$6-'СЕТ СН'!$F$23</f>
        <v>1236.8760649499998</v>
      </c>
    </row>
    <row r="15" spans="1:27" ht="15.75" x14ac:dyDescent="0.2">
      <c r="A15" s="35">
        <f t="shared" si="0"/>
        <v>44655</v>
      </c>
      <c r="B15" s="36">
        <f>SUMIFS(СВЦЭМ!$D$39:$D$782,СВЦЭМ!$A$39:$A$782,$A15,СВЦЭМ!$B$39:$B$782,B$11)+'СЕТ СН'!$F$11+СВЦЭМ!$D$10+'СЕТ СН'!$F$6-'СЕТ СН'!$F$23</f>
        <v>1238.0285728099998</v>
      </c>
      <c r="C15" s="36">
        <f>SUMIFS(СВЦЭМ!$D$39:$D$782,СВЦЭМ!$A$39:$A$782,$A15,СВЦЭМ!$B$39:$B$782,C$11)+'СЕТ СН'!$F$11+СВЦЭМ!$D$10+'СЕТ СН'!$F$6-'СЕТ СН'!$F$23</f>
        <v>1240.3948357599998</v>
      </c>
      <c r="D15" s="36">
        <f>SUMIFS(СВЦЭМ!$D$39:$D$782,СВЦЭМ!$A$39:$A$782,$A15,СВЦЭМ!$B$39:$B$782,D$11)+'СЕТ СН'!$F$11+СВЦЭМ!$D$10+'СЕТ СН'!$F$6-'СЕТ СН'!$F$23</f>
        <v>1281.2172798199999</v>
      </c>
      <c r="E15" s="36">
        <f>SUMIFS(СВЦЭМ!$D$39:$D$782,СВЦЭМ!$A$39:$A$782,$A15,СВЦЭМ!$B$39:$B$782,E$11)+'СЕТ СН'!$F$11+СВЦЭМ!$D$10+'СЕТ СН'!$F$6-'СЕТ СН'!$F$23</f>
        <v>1291.9384718099998</v>
      </c>
      <c r="F15" s="36">
        <f>SUMIFS(СВЦЭМ!$D$39:$D$782,СВЦЭМ!$A$39:$A$782,$A15,СВЦЭМ!$B$39:$B$782,F$11)+'СЕТ СН'!$F$11+СВЦЭМ!$D$10+'СЕТ СН'!$F$6-'СЕТ СН'!$F$23</f>
        <v>1290.0744328999999</v>
      </c>
      <c r="G15" s="36">
        <f>SUMIFS(СВЦЭМ!$D$39:$D$782,СВЦЭМ!$A$39:$A$782,$A15,СВЦЭМ!$B$39:$B$782,G$11)+'СЕТ СН'!$F$11+СВЦЭМ!$D$10+'СЕТ СН'!$F$6-'СЕТ СН'!$F$23</f>
        <v>1280.1397993399999</v>
      </c>
      <c r="H15" s="36">
        <f>SUMIFS(СВЦЭМ!$D$39:$D$782,СВЦЭМ!$A$39:$A$782,$A15,СВЦЭМ!$B$39:$B$782,H$11)+'СЕТ СН'!$F$11+СВЦЭМ!$D$10+'СЕТ СН'!$F$6-'СЕТ СН'!$F$23</f>
        <v>1230.3500665899999</v>
      </c>
      <c r="I15" s="36">
        <f>SUMIFS(СВЦЭМ!$D$39:$D$782,СВЦЭМ!$A$39:$A$782,$A15,СВЦЭМ!$B$39:$B$782,I$11)+'СЕТ СН'!$F$11+СВЦЭМ!$D$10+'СЕТ СН'!$F$6-'СЕТ СН'!$F$23</f>
        <v>1202.7178917399999</v>
      </c>
      <c r="J15" s="36">
        <f>SUMIFS(СВЦЭМ!$D$39:$D$782,СВЦЭМ!$A$39:$A$782,$A15,СВЦЭМ!$B$39:$B$782,J$11)+'СЕТ СН'!$F$11+СВЦЭМ!$D$10+'СЕТ СН'!$F$6-'СЕТ СН'!$F$23</f>
        <v>1177.9511188299998</v>
      </c>
      <c r="K15" s="36">
        <f>SUMIFS(СВЦЭМ!$D$39:$D$782,СВЦЭМ!$A$39:$A$782,$A15,СВЦЭМ!$B$39:$B$782,K$11)+'СЕТ СН'!$F$11+СВЦЭМ!$D$10+'СЕТ СН'!$F$6-'СЕТ СН'!$F$23</f>
        <v>1190.6742978299999</v>
      </c>
      <c r="L15" s="36">
        <f>SUMIFS(СВЦЭМ!$D$39:$D$782,СВЦЭМ!$A$39:$A$782,$A15,СВЦЭМ!$B$39:$B$782,L$11)+'СЕТ СН'!$F$11+СВЦЭМ!$D$10+'СЕТ СН'!$F$6-'СЕТ СН'!$F$23</f>
        <v>1217.4790505399999</v>
      </c>
      <c r="M15" s="36">
        <f>SUMIFS(СВЦЭМ!$D$39:$D$782,СВЦЭМ!$A$39:$A$782,$A15,СВЦЭМ!$B$39:$B$782,M$11)+'СЕТ СН'!$F$11+СВЦЭМ!$D$10+'СЕТ СН'!$F$6-'СЕТ СН'!$F$23</f>
        <v>1196.06901647</v>
      </c>
      <c r="N15" s="36">
        <f>SUMIFS(СВЦЭМ!$D$39:$D$782,СВЦЭМ!$A$39:$A$782,$A15,СВЦЭМ!$B$39:$B$782,N$11)+'СЕТ СН'!$F$11+СВЦЭМ!$D$10+'СЕТ СН'!$F$6-'СЕТ СН'!$F$23</f>
        <v>1185.5060401699998</v>
      </c>
      <c r="O15" s="36">
        <f>SUMIFS(СВЦЭМ!$D$39:$D$782,СВЦЭМ!$A$39:$A$782,$A15,СВЦЭМ!$B$39:$B$782,O$11)+'СЕТ СН'!$F$11+СВЦЭМ!$D$10+'СЕТ СН'!$F$6-'СЕТ СН'!$F$23</f>
        <v>1208.6598389999999</v>
      </c>
      <c r="P15" s="36">
        <f>SUMIFS(СВЦЭМ!$D$39:$D$782,СВЦЭМ!$A$39:$A$782,$A15,СВЦЭМ!$B$39:$B$782,P$11)+'СЕТ СН'!$F$11+СВЦЭМ!$D$10+'СЕТ СН'!$F$6-'СЕТ СН'!$F$23</f>
        <v>1228.4325849599998</v>
      </c>
      <c r="Q15" s="36">
        <f>SUMIFS(СВЦЭМ!$D$39:$D$782,СВЦЭМ!$A$39:$A$782,$A15,СВЦЭМ!$B$39:$B$782,Q$11)+'СЕТ СН'!$F$11+СВЦЭМ!$D$10+'СЕТ СН'!$F$6-'СЕТ СН'!$F$23</f>
        <v>1254.5459167199999</v>
      </c>
      <c r="R15" s="36">
        <f>SUMIFS(СВЦЭМ!$D$39:$D$782,СВЦЭМ!$A$39:$A$782,$A15,СВЦЭМ!$B$39:$B$782,R$11)+'СЕТ СН'!$F$11+СВЦЭМ!$D$10+'СЕТ СН'!$F$6-'СЕТ СН'!$F$23</f>
        <v>1239.01659703</v>
      </c>
      <c r="S15" s="36">
        <f>SUMIFS(СВЦЭМ!$D$39:$D$782,СВЦЭМ!$A$39:$A$782,$A15,СВЦЭМ!$B$39:$B$782,S$11)+'СЕТ СН'!$F$11+СВЦЭМ!$D$10+'СЕТ СН'!$F$6-'СЕТ СН'!$F$23</f>
        <v>1213.4767069</v>
      </c>
      <c r="T15" s="36">
        <f>SUMIFS(СВЦЭМ!$D$39:$D$782,СВЦЭМ!$A$39:$A$782,$A15,СВЦЭМ!$B$39:$B$782,T$11)+'СЕТ СН'!$F$11+СВЦЭМ!$D$10+'СЕТ СН'!$F$6-'СЕТ СН'!$F$23</f>
        <v>1172.93204378</v>
      </c>
      <c r="U15" s="36">
        <f>SUMIFS(СВЦЭМ!$D$39:$D$782,СВЦЭМ!$A$39:$A$782,$A15,СВЦЭМ!$B$39:$B$782,U$11)+'СЕТ СН'!$F$11+СВЦЭМ!$D$10+'СЕТ СН'!$F$6-'СЕТ СН'!$F$23</f>
        <v>1162.8823745699999</v>
      </c>
      <c r="V15" s="36">
        <f>SUMIFS(СВЦЭМ!$D$39:$D$782,СВЦЭМ!$A$39:$A$782,$A15,СВЦЭМ!$B$39:$B$782,V$11)+'СЕТ СН'!$F$11+СВЦЭМ!$D$10+'СЕТ СН'!$F$6-'СЕТ СН'!$F$23</f>
        <v>1172.2571841999998</v>
      </c>
      <c r="W15" s="36">
        <f>SUMIFS(СВЦЭМ!$D$39:$D$782,СВЦЭМ!$A$39:$A$782,$A15,СВЦЭМ!$B$39:$B$782,W$11)+'СЕТ СН'!$F$11+СВЦЭМ!$D$10+'СЕТ СН'!$F$6-'СЕТ СН'!$F$23</f>
        <v>1165.10620933</v>
      </c>
      <c r="X15" s="36">
        <f>SUMIFS(СВЦЭМ!$D$39:$D$782,СВЦЭМ!$A$39:$A$782,$A15,СВЦЭМ!$B$39:$B$782,X$11)+'СЕТ СН'!$F$11+СВЦЭМ!$D$10+'СЕТ СН'!$F$6-'СЕТ СН'!$F$23</f>
        <v>1188.0615232199998</v>
      </c>
      <c r="Y15" s="36">
        <f>SUMIFS(СВЦЭМ!$D$39:$D$782,СВЦЭМ!$A$39:$A$782,$A15,СВЦЭМ!$B$39:$B$782,Y$11)+'СЕТ СН'!$F$11+СВЦЭМ!$D$10+'СЕТ СН'!$F$6-'СЕТ СН'!$F$23</f>
        <v>1204.8663201599998</v>
      </c>
    </row>
    <row r="16" spans="1:27" ht="15.75" x14ac:dyDescent="0.2">
      <c r="A16" s="35">
        <f t="shared" si="0"/>
        <v>44656</v>
      </c>
      <c r="B16" s="36">
        <f>SUMIFS(СВЦЭМ!$D$39:$D$782,СВЦЭМ!$A$39:$A$782,$A16,СВЦЭМ!$B$39:$B$782,B$11)+'СЕТ СН'!$F$11+СВЦЭМ!$D$10+'СЕТ СН'!$F$6-'СЕТ СН'!$F$23</f>
        <v>1372.2858544799999</v>
      </c>
      <c r="C16" s="36">
        <f>SUMIFS(СВЦЭМ!$D$39:$D$782,СВЦЭМ!$A$39:$A$782,$A16,СВЦЭМ!$B$39:$B$782,C$11)+'СЕТ СН'!$F$11+СВЦЭМ!$D$10+'СЕТ СН'!$F$6-'СЕТ СН'!$F$23</f>
        <v>1371.5927363999999</v>
      </c>
      <c r="D16" s="36">
        <f>SUMIFS(СВЦЭМ!$D$39:$D$782,СВЦЭМ!$A$39:$A$782,$A16,СВЦЭМ!$B$39:$B$782,D$11)+'СЕТ СН'!$F$11+СВЦЭМ!$D$10+'СЕТ СН'!$F$6-'СЕТ СН'!$F$23</f>
        <v>1348.2674922199999</v>
      </c>
      <c r="E16" s="36">
        <f>SUMIFS(СВЦЭМ!$D$39:$D$782,СВЦЭМ!$A$39:$A$782,$A16,СВЦЭМ!$B$39:$B$782,E$11)+'СЕТ СН'!$F$11+СВЦЭМ!$D$10+'СЕТ СН'!$F$6-'СЕТ СН'!$F$23</f>
        <v>1333.8936171999999</v>
      </c>
      <c r="F16" s="36">
        <f>SUMIFS(СВЦЭМ!$D$39:$D$782,СВЦЭМ!$A$39:$A$782,$A16,СВЦЭМ!$B$39:$B$782,F$11)+'СЕТ СН'!$F$11+СВЦЭМ!$D$10+'СЕТ СН'!$F$6-'СЕТ СН'!$F$23</f>
        <v>1297.50814064</v>
      </c>
      <c r="G16" s="36">
        <f>SUMIFS(СВЦЭМ!$D$39:$D$782,СВЦЭМ!$A$39:$A$782,$A16,СВЦЭМ!$B$39:$B$782,G$11)+'СЕТ СН'!$F$11+СВЦЭМ!$D$10+'СЕТ СН'!$F$6-'СЕТ СН'!$F$23</f>
        <v>1309.7242044399998</v>
      </c>
      <c r="H16" s="36">
        <f>SUMIFS(СВЦЭМ!$D$39:$D$782,СВЦЭМ!$A$39:$A$782,$A16,СВЦЭМ!$B$39:$B$782,H$11)+'СЕТ СН'!$F$11+СВЦЭМ!$D$10+'СЕТ СН'!$F$6-'СЕТ СН'!$F$23</f>
        <v>1274.3958769199999</v>
      </c>
      <c r="I16" s="36">
        <f>SUMIFS(СВЦЭМ!$D$39:$D$782,СВЦЭМ!$A$39:$A$782,$A16,СВЦЭМ!$B$39:$B$782,I$11)+'СЕТ СН'!$F$11+СВЦЭМ!$D$10+'СЕТ СН'!$F$6-'СЕТ СН'!$F$23</f>
        <v>1137.1625978099999</v>
      </c>
      <c r="J16" s="36">
        <f>SUMIFS(СВЦЭМ!$D$39:$D$782,СВЦЭМ!$A$39:$A$782,$A16,СВЦЭМ!$B$39:$B$782,J$11)+'СЕТ СН'!$F$11+СВЦЭМ!$D$10+'СЕТ СН'!$F$6-'СЕТ СН'!$F$23</f>
        <v>1056.0790023500001</v>
      </c>
      <c r="K16" s="36">
        <f>SUMIFS(СВЦЭМ!$D$39:$D$782,СВЦЭМ!$A$39:$A$782,$A16,СВЦЭМ!$B$39:$B$782,K$11)+'СЕТ СН'!$F$11+СВЦЭМ!$D$10+'СЕТ СН'!$F$6-'СЕТ СН'!$F$23</f>
        <v>1064.1699922400001</v>
      </c>
      <c r="L16" s="36">
        <f>SUMIFS(СВЦЭМ!$D$39:$D$782,СВЦЭМ!$A$39:$A$782,$A16,СВЦЭМ!$B$39:$B$782,L$11)+'СЕТ СН'!$F$11+СВЦЭМ!$D$10+'СЕТ СН'!$F$6-'СЕТ СН'!$F$23</f>
        <v>1092.4611546599999</v>
      </c>
      <c r="M16" s="36">
        <f>SUMIFS(СВЦЭМ!$D$39:$D$782,СВЦЭМ!$A$39:$A$782,$A16,СВЦЭМ!$B$39:$B$782,M$11)+'СЕТ СН'!$F$11+СВЦЭМ!$D$10+'СЕТ СН'!$F$6-'СЕТ СН'!$F$23</f>
        <v>1171.8337786199997</v>
      </c>
      <c r="N16" s="36">
        <f>SUMIFS(СВЦЭМ!$D$39:$D$782,СВЦЭМ!$A$39:$A$782,$A16,СВЦЭМ!$B$39:$B$782,N$11)+'СЕТ СН'!$F$11+СВЦЭМ!$D$10+'СЕТ СН'!$F$6-'СЕТ СН'!$F$23</f>
        <v>1257.9544300499999</v>
      </c>
      <c r="O16" s="36">
        <f>SUMIFS(СВЦЭМ!$D$39:$D$782,СВЦЭМ!$A$39:$A$782,$A16,СВЦЭМ!$B$39:$B$782,O$11)+'СЕТ СН'!$F$11+СВЦЭМ!$D$10+'СЕТ СН'!$F$6-'СЕТ СН'!$F$23</f>
        <v>1327.4679740999998</v>
      </c>
      <c r="P16" s="36">
        <f>SUMIFS(СВЦЭМ!$D$39:$D$782,СВЦЭМ!$A$39:$A$782,$A16,СВЦЭМ!$B$39:$B$782,P$11)+'СЕТ СН'!$F$11+СВЦЭМ!$D$10+'СЕТ СН'!$F$6-'СЕТ СН'!$F$23</f>
        <v>1333.3786424499999</v>
      </c>
      <c r="Q16" s="36">
        <f>SUMIFS(СВЦЭМ!$D$39:$D$782,СВЦЭМ!$A$39:$A$782,$A16,СВЦЭМ!$B$39:$B$782,Q$11)+'СЕТ СН'!$F$11+СВЦЭМ!$D$10+'СЕТ СН'!$F$6-'СЕТ СН'!$F$23</f>
        <v>1300.0970901899998</v>
      </c>
      <c r="R16" s="36">
        <f>SUMIFS(СВЦЭМ!$D$39:$D$782,СВЦЭМ!$A$39:$A$782,$A16,СВЦЭМ!$B$39:$B$782,R$11)+'СЕТ СН'!$F$11+СВЦЭМ!$D$10+'СЕТ СН'!$F$6-'СЕТ СН'!$F$23</f>
        <v>1179.5053160299999</v>
      </c>
      <c r="S16" s="36">
        <f>SUMIFS(СВЦЭМ!$D$39:$D$782,СВЦЭМ!$A$39:$A$782,$A16,СВЦЭМ!$B$39:$B$782,S$11)+'СЕТ СН'!$F$11+СВЦЭМ!$D$10+'СЕТ СН'!$F$6-'СЕТ СН'!$F$23</f>
        <v>1096.32039145</v>
      </c>
      <c r="T16" s="36">
        <f>SUMIFS(СВЦЭМ!$D$39:$D$782,СВЦЭМ!$A$39:$A$782,$A16,СВЦЭМ!$B$39:$B$782,T$11)+'СЕТ СН'!$F$11+СВЦЭМ!$D$10+'СЕТ СН'!$F$6-'СЕТ СН'!$F$23</f>
        <v>1010.60662446</v>
      </c>
      <c r="U16" s="36">
        <f>SUMIFS(СВЦЭМ!$D$39:$D$782,СВЦЭМ!$A$39:$A$782,$A16,СВЦЭМ!$B$39:$B$782,U$11)+'СЕТ СН'!$F$11+СВЦЭМ!$D$10+'СЕТ СН'!$F$6-'СЕТ СН'!$F$23</f>
        <v>991.24821901000007</v>
      </c>
      <c r="V16" s="36">
        <f>SUMIFS(СВЦЭМ!$D$39:$D$782,СВЦЭМ!$A$39:$A$782,$A16,СВЦЭМ!$B$39:$B$782,V$11)+'СЕТ СН'!$F$11+СВЦЭМ!$D$10+'СЕТ СН'!$F$6-'СЕТ СН'!$F$23</f>
        <v>984.17854365000005</v>
      </c>
      <c r="W16" s="36">
        <f>SUMIFS(СВЦЭМ!$D$39:$D$782,СВЦЭМ!$A$39:$A$782,$A16,СВЦЭМ!$B$39:$B$782,W$11)+'СЕТ СН'!$F$11+СВЦЭМ!$D$10+'СЕТ СН'!$F$6-'СЕТ СН'!$F$23</f>
        <v>977.53786509000008</v>
      </c>
      <c r="X16" s="36">
        <f>SUMIFS(СВЦЭМ!$D$39:$D$782,СВЦЭМ!$A$39:$A$782,$A16,СВЦЭМ!$B$39:$B$782,X$11)+'СЕТ СН'!$F$11+СВЦЭМ!$D$10+'СЕТ СН'!$F$6-'СЕТ СН'!$F$23</f>
        <v>999.81229525000003</v>
      </c>
      <c r="Y16" s="36">
        <f>SUMIFS(СВЦЭМ!$D$39:$D$782,СВЦЭМ!$A$39:$A$782,$A16,СВЦЭМ!$B$39:$B$782,Y$11)+'СЕТ СН'!$F$11+СВЦЭМ!$D$10+'СЕТ СН'!$F$6-'СЕТ СН'!$F$23</f>
        <v>1030.7818047600001</v>
      </c>
    </row>
    <row r="17" spans="1:25" ht="15.75" x14ac:dyDescent="0.2">
      <c r="A17" s="35">
        <f t="shared" si="0"/>
        <v>44657</v>
      </c>
      <c r="B17" s="36">
        <f>SUMIFS(СВЦЭМ!$D$39:$D$782,СВЦЭМ!$A$39:$A$782,$A17,СВЦЭМ!$B$39:$B$782,B$11)+'СЕТ СН'!$F$11+СВЦЭМ!$D$10+'СЕТ СН'!$F$6-'СЕТ СН'!$F$23</f>
        <v>1346.6873784699999</v>
      </c>
      <c r="C17" s="36">
        <f>SUMIFS(СВЦЭМ!$D$39:$D$782,СВЦЭМ!$A$39:$A$782,$A17,СВЦЭМ!$B$39:$B$782,C$11)+'СЕТ СН'!$F$11+СВЦЭМ!$D$10+'СЕТ СН'!$F$6-'СЕТ СН'!$F$23</f>
        <v>1336.3370662599998</v>
      </c>
      <c r="D17" s="36">
        <f>SUMIFS(СВЦЭМ!$D$39:$D$782,СВЦЭМ!$A$39:$A$782,$A17,СВЦЭМ!$B$39:$B$782,D$11)+'СЕТ СН'!$F$11+СВЦЭМ!$D$10+'СЕТ СН'!$F$6-'СЕТ СН'!$F$23</f>
        <v>1347.7216754999999</v>
      </c>
      <c r="E17" s="36">
        <f>SUMIFS(СВЦЭМ!$D$39:$D$782,СВЦЭМ!$A$39:$A$782,$A17,СВЦЭМ!$B$39:$B$782,E$11)+'СЕТ СН'!$F$11+СВЦЭМ!$D$10+'СЕТ СН'!$F$6-'СЕТ СН'!$F$23</f>
        <v>1344.5549617799998</v>
      </c>
      <c r="F17" s="36">
        <f>SUMIFS(СВЦЭМ!$D$39:$D$782,СВЦЭМ!$A$39:$A$782,$A17,СВЦЭМ!$B$39:$B$782,F$11)+'СЕТ СН'!$F$11+СВЦЭМ!$D$10+'СЕТ СН'!$F$6-'СЕТ СН'!$F$23</f>
        <v>1331.34676524</v>
      </c>
      <c r="G17" s="36">
        <f>SUMIFS(СВЦЭМ!$D$39:$D$782,СВЦЭМ!$A$39:$A$782,$A17,СВЦЭМ!$B$39:$B$782,G$11)+'СЕТ СН'!$F$11+СВЦЭМ!$D$10+'СЕТ СН'!$F$6-'СЕТ СН'!$F$23</f>
        <v>1316.7353011399998</v>
      </c>
      <c r="H17" s="36">
        <f>SUMIFS(СВЦЭМ!$D$39:$D$782,СВЦЭМ!$A$39:$A$782,$A17,СВЦЭМ!$B$39:$B$782,H$11)+'СЕТ СН'!$F$11+СВЦЭМ!$D$10+'СЕТ СН'!$F$6-'СЕТ СН'!$F$23</f>
        <v>1257.9531414199998</v>
      </c>
      <c r="I17" s="36">
        <f>SUMIFS(СВЦЭМ!$D$39:$D$782,СВЦЭМ!$A$39:$A$782,$A17,СВЦЭМ!$B$39:$B$782,I$11)+'СЕТ СН'!$F$11+СВЦЭМ!$D$10+'СЕТ СН'!$F$6-'СЕТ СН'!$F$23</f>
        <v>1222.0667630299999</v>
      </c>
      <c r="J17" s="36">
        <f>SUMIFS(СВЦЭМ!$D$39:$D$782,СВЦЭМ!$A$39:$A$782,$A17,СВЦЭМ!$B$39:$B$782,J$11)+'СЕТ СН'!$F$11+СВЦЭМ!$D$10+'СЕТ СН'!$F$6-'СЕТ СН'!$F$23</f>
        <v>1249.2524547599999</v>
      </c>
      <c r="K17" s="36">
        <f>SUMIFS(СВЦЭМ!$D$39:$D$782,СВЦЭМ!$A$39:$A$782,$A17,СВЦЭМ!$B$39:$B$782,K$11)+'СЕТ СН'!$F$11+СВЦЭМ!$D$10+'СЕТ СН'!$F$6-'СЕТ СН'!$F$23</f>
        <v>1260.3559947899998</v>
      </c>
      <c r="L17" s="36">
        <f>SUMIFS(СВЦЭМ!$D$39:$D$782,СВЦЭМ!$A$39:$A$782,$A17,СВЦЭМ!$B$39:$B$782,L$11)+'СЕТ СН'!$F$11+СВЦЭМ!$D$10+'СЕТ СН'!$F$6-'СЕТ СН'!$F$23</f>
        <v>1285.5169026099998</v>
      </c>
      <c r="M17" s="36">
        <f>SUMIFS(СВЦЭМ!$D$39:$D$782,СВЦЭМ!$A$39:$A$782,$A17,СВЦЭМ!$B$39:$B$782,M$11)+'СЕТ СН'!$F$11+СВЦЭМ!$D$10+'СЕТ СН'!$F$6-'СЕТ СН'!$F$23</f>
        <v>1275.5548702399999</v>
      </c>
      <c r="N17" s="36">
        <f>SUMIFS(СВЦЭМ!$D$39:$D$782,СВЦЭМ!$A$39:$A$782,$A17,СВЦЭМ!$B$39:$B$782,N$11)+'СЕТ СН'!$F$11+СВЦЭМ!$D$10+'СЕТ СН'!$F$6-'СЕТ СН'!$F$23</f>
        <v>1252.8686581799998</v>
      </c>
      <c r="O17" s="36">
        <f>SUMIFS(СВЦЭМ!$D$39:$D$782,СВЦЭМ!$A$39:$A$782,$A17,СВЦЭМ!$B$39:$B$782,O$11)+'СЕТ СН'!$F$11+СВЦЭМ!$D$10+'СЕТ СН'!$F$6-'СЕТ СН'!$F$23</f>
        <v>1324.8734092199998</v>
      </c>
      <c r="P17" s="36">
        <f>SUMIFS(СВЦЭМ!$D$39:$D$782,СВЦЭМ!$A$39:$A$782,$A17,СВЦЭМ!$B$39:$B$782,P$11)+'СЕТ СН'!$F$11+СВЦЭМ!$D$10+'СЕТ СН'!$F$6-'СЕТ СН'!$F$23</f>
        <v>1327.7761913699999</v>
      </c>
      <c r="Q17" s="36">
        <f>SUMIFS(СВЦЭМ!$D$39:$D$782,СВЦЭМ!$A$39:$A$782,$A17,СВЦЭМ!$B$39:$B$782,Q$11)+'СЕТ СН'!$F$11+СВЦЭМ!$D$10+'СЕТ СН'!$F$6-'СЕТ СН'!$F$23</f>
        <v>1311.9698882999999</v>
      </c>
      <c r="R17" s="36">
        <f>SUMIFS(СВЦЭМ!$D$39:$D$782,СВЦЭМ!$A$39:$A$782,$A17,СВЦЭМ!$B$39:$B$782,R$11)+'СЕТ СН'!$F$11+СВЦЭМ!$D$10+'СЕТ СН'!$F$6-'СЕТ СН'!$F$23</f>
        <v>1280.6319293499998</v>
      </c>
      <c r="S17" s="36">
        <f>SUMIFS(СВЦЭМ!$D$39:$D$782,СВЦЭМ!$A$39:$A$782,$A17,СВЦЭМ!$B$39:$B$782,S$11)+'СЕТ СН'!$F$11+СВЦЭМ!$D$10+'СЕТ СН'!$F$6-'СЕТ СН'!$F$23</f>
        <v>1276.06683598</v>
      </c>
      <c r="T17" s="36">
        <f>SUMIFS(СВЦЭМ!$D$39:$D$782,СВЦЭМ!$A$39:$A$782,$A17,СВЦЭМ!$B$39:$B$782,T$11)+'СЕТ СН'!$F$11+СВЦЭМ!$D$10+'СЕТ СН'!$F$6-'СЕТ СН'!$F$23</f>
        <v>1307.0172435499999</v>
      </c>
      <c r="U17" s="36">
        <f>SUMIFS(СВЦЭМ!$D$39:$D$782,СВЦЭМ!$A$39:$A$782,$A17,СВЦЭМ!$B$39:$B$782,U$11)+'СЕТ СН'!$F$11+СВЦЭМ!$D$10+'СЕТ СН'!$F$6-'СЕТ СН'!$F$23</f>
        <v>1249.7898591599999</v>
      </c>
      <c r="V17" s="36">
        <f>SUMIFS(СВЦЭМ!$D$39:$D$782,СВЦЭМ!$A$39:$A$782,$A17,СВЦЭМ!$B$39:$B$782,V$11)+'СЕТ СН'!$F$11+СВЦЭМ!$D$10+'СЕТ СН'!$F$6-'СЕТ СН'!$F$23</f>
        <v>1220.6422335099999</v>
      </c>
      <c r="W17" s="36">
        <f>SUMIFS(СВЦЭМ!$D$39:$D$782,СВЦЭМ!$A$39:$A$782,$A17,СВЦЭМ!$B$39:$B$782,W$11)+'СЕТ СН'!$F$11+СВЦЭМ!$D$10+'СЕТ СН'!$F$6-'СЕТ СН'!$F$23</f>
        <v>1200.2344558899999</v>
      </c>
      <c r="X17" s="36">
        <f>SUMIFS(СВЦЭМ!$D$39:$D$782,СВЦЭМ!$A$39:$A$782,$A17,СВЦЭМ!$B$39:$B$782,X$11)+'СЕТ СН'!$F$11+СВЦЭМ!$D$10+'СЕТ СН'!$F$6-'СЕТ СН'!$F$23</f>
        <v>1235.72208897</v>
      </c>
      <c r="Y17" s="36">
        <f>SUMIFS(СВЦЭМ!$D$39:$D$782,СВЦЭМ!$A$39:$A$782,$A17,СВЦЭМ!$B$39:$B$782,Y$11)+'СЕТ СН'!$F$11+СВЦЭМ!$D$10+'СЕТ СН'!$F$6-'СЕТ СН'!$F$23</f>
        <v>1296.8517619799998</v>
      </c>
    </row>
    <row r="18" spans="1:25" ht="15.75" x14ac:dyDescent="0.2">
      <c r="A18" s="35">
        <f t="shared" si="0"/>
        <v>44658</v>
      </c>
      <c r="B18" s="36">
        <f>SUMIFS(СВЦЭМ!$D$39:$D$782,СВЦЭМ!$A$39:$A$782,$A18,СВЦЭМ!$B$39:$B$782,B$11)+'СЕТ СН'!$F$11+СВЦЭМ!$D$10+'СЕТ СН'!$F$6-'СЕТ СН'!$F$23</f>
        <v>1324.0726000399998</v>
      </c>
      <c r="C18" s="36">
        <f>SUMIFS(СВЦЭМ!$D$39:$D$782,СВЦЭМ!$A$39:$A$782,$A18,СВЦЭМ!$B$39:$B$782,C$11)+'СЕТ СН'!$F$11+СВЦЭМ!$D$10+'СЕТ СН'!$F$6-'СЕТ СН'!$F$23</f>
        <v>1322.7536962299998</v>
      </c>
      <c r="D18" s="36">
        <f>SUMIFS(СВЦЭМ!$D$39:$D$782,СВЦЭМ!$A$39:$A$782,$A18,СВЦЭМ!$B$39:$B$782,D$11)+'СЕТ СН'!$F$11+СВЦЭМ!$D$10+'СЕТ СН'!$F$6-'СЕТ СН'!$F$23</f>
        <v>1263.4981327699998</v>
      </c>
      <c r="E18" s="36">
        <f>SUMIFS(СВЦЭМ!$D$39:$D$782,СВЦЭМ!$A$39:$A$782,$A18,СВЦЭМ!$B$39:$B$782,E$11)+'СЕТ СН'!$F$11+СВЦЭМ!$D$10+'СЕТ СН'!$F$6-'СЕТ СН'!$F$23</f>
        <v>1231.0538892</v>
      </c>
      <c r="F18" s="36">
        <f>SUMIFS(СВЦЭМ!$D$39:$D$782,СВЦЭМ!$A$39:$A$782,$A18,СВЦЭМ!$B$39:$B$782,F$11)+'СЕТ СН'!$F$11+СВЦЭМ!$D$10+'СЕТ СН'!$F$6-'СЕТ СН'!$F$23</f>
        <v>1239.6249054399998</v>
      </c>
      <c r="G18" s="36">
        <f>SUMIFS(СВЦЭМ!$D$39:$D$782,СВЦЭМ!$A$39:$A$782,$A18,СВЦЭМ!$B$39:$B$782,G$11)+'СЕТ СН'!$F$11+СВЦЭМ!$D$10+'СЕТ СН'!$F$6-'СЕТ СН'!$F$23</f>
        <v>1252.9969763699999</v>
      </c>
      <c r="H18" s="36">
        <f>SUMIFS(СВЦЭМ!$D$39:$D$782,СВЦЭМ!$A$39:$A$782,$A18,СВЦЭМ!$B$39:$B$782,H$11)+'СЕТ СН'!$F$11+СВЦЭМ!$D$10+'СЕТ СН'!$F$6-'СЕТ СН'!$F$23</f>
        <v>1241.2085039799999</v>
      </c>
      <c r="I18" s="36">
        <f>SUMIFS(СВЦЭМ!$D$39:$D$782,СВЦЭМ!$A$39:$A$782,$A18,СВЦЭМ!$B$39:$B$782,I$11)+'СЕТ СН'!$F$11+СВЦЭМ!$D$10+'СЕТ СН'!$F$6-'СЕТ СН'!$F$23</f>
        <v>1227.5516247099999</v>
      </c>
      <c r="J18" s="36">
        <f>SUMIFS(СВЦЭМ!$D$39:$D$782,СВЦЭМ!$A$39:$A$782,$A18,СВЦЭМ!$B$39:$B$782,J$11)+'СЕТ СН'!$F$11+СВЦЭМ!$D$10+'СЕТ СН'!$F$6-'СЕТ СН'!$F$23</f>
        <v>1232.6222103799998</v>
      </c>
      <c r="K18" s="36">
        <f>SUMIFS(СВЦЭМ!$D$39:$D$782,СВЦЭМ!$A$39:$A$782,$A18,СВЦЭМ!$B$39:$B$782,K$11)+'СЕТ СН'!$F$11+СВЦЭМ!$D$10+'СЕТ СН'!$F$6-'СЕТ СН'!$F$23</f>
        <v>1242.0483072299999</v>
      </c>
      <c r="L18" s="36">
        <f>SUMIFS(СВЦЭМ!$D$39:$D$782,СВЦЭМ!$A$39:$A$782,$A18,СВЦЭМ!$B$39:$B$782,L$11)+'СЕТ СН'!$F$11+СВЦЭМ!$D$10+'СЕТ СН'!$F$6-'СЕТ СН'!$F$23</f>
        <v>1211.7161974199998</v>
      </c>
      <c r="M18" s="36">
        <f>SUMIFS(СВЦЭМ!$D$39:$D$782,СВЦЭМ!$A$39:$A$782,$A18,СВЦЭМ!$B$39:$B$782,M$11)+'СЕТ СН'!$F$11+СВЦЭМ!$D$10+'СЕТ СН'!$F$6-'СЕТ СН'!$F$23</f>
        <v>1227.0098463299998</v>
      </c>
      <c r="N18" s="36">
        <f>SUMIFS(СВЦЭМ!$D$39:$D$782,СВЦЭМ!$A$39:$A$782,$A18,СВЦЭМ!$B$39:$B$782,N$11)+'СЕТ СН'!$F$11+СВЦЭМ!$D$10+'СЕТ СН'!$F$6-'СЕТ СН'!$F$23</f>
        <v>1182.3278616499999</v>
      </c>
      <c r="O18" s="36">
        <f>SUMIFS(СВЦЭМ!$D$39:$D$782,СВЦЭМ!$A$39:$A$782,$A18,СВЦЭМ!$B$39:$B$782,O$11)+'СЕТ СН'!$F$11+СВЦЭМ!$D$10+'СЕТ СН'!$F$6-'СЕТ СН'!$F$23</f>
        <v>1157.3697183599998</v>
      </c>
      <c r="P18" s="36">
        <f>SUMIFS(СВЦЭМ!$D$39:$D$782,СВЦЭМ!$A$39:$A$782,$A18,СВЦЭМ!$B$39:$B$782,P$11)+'СЕТ СН'!$F$11+СВЦЭМ!$D$10+'СЕТ СН'!$F$6-'СЕТ СН'!$F$23</f>
        <v>1133.3443505599998</v>
      </c>
      <c r="Q18" s="36">
        <f>SUMIFS(СВЦЭМ!$D$39:$D$782,СВЦЭМ!$A$39:$A$782,$A18,СВЦЭМ!$B$39:$B$782,Q$11)+'СЕТ СН'!$F$11+СВЦЭМ!$D$10+'СЕТ СН'!$F$6-'СЕТ СН'!$F$23</f>
        <v>1145.6360395099998</v>
      </c>
      <c r="R18" s="36">
        <f>SUMIFS(СВЦЭМ!$D$39:$D$782,СВЦЭМ!$A$39:$A$782,$A18,СВЦЭМ!$B$39:$B$782,R$11)+'СЕТ СН'!$F$11+СВЦЭМ!$D$10+'СЕТ СН'!$F$6-'СЕТ СН'!$F$23</f>
        <v>1203.2398442499998</v>
      </c>
      <c r="S18" s="36">
        <f>SUMIFS(СВЦЭМ!$D$39:$D$782,СВЦЭМ!$A$39:$A$782,$A18,СВЦЭМ!$B$39:$B$782,S$11)+'СЕТ СН'!$F$11+СВЦЭМ!$D$10+'СЕТ СН'!$F$6-'СЕТ СН'!$F$23</f>
        <v>1197.9929332699999</v>
      </c>
      <c r="T18" s="36">
        <f>SUMIFS(СВЦЭМ!$D$39:$D$782,СВЦЭМ!$A$39:$A$782,$A18,СВЦЭМ!$B$39:$B$782,T$11)+'СЕТ СН'!$F$11+СВЦЭМ!$D$10+'СЕТ СН'!$F$6-'СЕТ СН'!$F$23</f>
        <v>1183.9513813399999</v>
      </c>
      <c r="U18" s="36">
        <f>SUMIFS(СВЦЭМ!$D$39:$D$782,СВЦЭМ!$A$39:$A$782,$A18,СВЦЭМ!$B$39:$B$782,U$11)+'СЕТ СН'!$F$11+СВЦЭМ!$D$10+'СЕТ СН'!$F$6-'СЕТ СН'!$F$23</f>
        <v>1181.5105315999999</v>
      </c>
      <c r="V18" s="36">
        <f>SUMIFS(СВЦЭМ!$D$39:$D$782,СВЦЭМ!$A$39:$A$782,$A18,СВЦЭМ!$B$39:$B$782,V$11)+'СЕТ СН'!$F$11+СВЦЭМ!$D$10+'СЕТ СН'!$F$6-'СЕТ СН'!$F$23</f>
        <v>1174.2814116499999</v>
      </c>
      <c r="W18" s="36">
        <f>SUMIFS(СВЦЭМ!$D$39:$D$782,СВЦЭМ!$A$39:$A$782,$A18,СВЦЭМ!$B$39:$B$782,W$11)+'СЕТ СН'!$F$11+СВЦЭМ!$D$10+'СЕТ СН'!$F$6-'СЕТ СН'!$F$23</f>
        <v>1167.8952903299999</v>
      </c>
      <c r="X18" s="36">
        <f>SUMIFS(СВЦЭМ!$D$39:$D$782,СВЦЭМ!$A$39:$A$782,$A18,СВЦЭМ!$B$39:$B$782,X$11)+'СЕТ СН'!$F$11+СВЦЭМ!$D$10+'СЕТ СН'!$F$6-'СЕТ СН'!$F$23</f>
        <v>1238.2642034099999</v>
      </c>
      <c r="Y18" s="36">
        <f>SUMIFS(СВЦЭМ!$D$39:$D$782,СВЦЭМ!$A$39:$A$782,$A18,СВЦЭМ!$B$39:$B$782,Y$11)+'СЕТ СН'!$F$11+СВЦЭМ!$D$10+'СЕТ СН'!$F$6-'СЕТ СН'!$F$23</f>
        <v>1267.5826967199998</v>
      </c>
    </row>
    <row r="19" spans="1:25" ht="15.75" x14ac:dyDescent="0.2">
      <c r="A19" s="35">
        <f t="shared" si="0"/>
        <v>44659</v>
      </c>
      <c r="B19" s="36">
        <f>SUMIFS(СВЦЭМ!$D$39:$D$782,СВЦЭМ!$A$39:$A$782,$A19,СВЦЭМ!$B$39:$B$782,B$11)+'СЕТ СН'!$F$11+СВЦЭМ!$D$10+'СЕТ СН'!$F$6-'СЕТ СН'!$F$23</f>
        <v>1161.2682297399999</v>
      </c>
      <c r="C19" s="36">
        <f>SUMIFS(СВЦЭМ!$D$39:$D$782,СВЦЭМ!$A$39:$A$782,$A19,СВЦЭМ!$B$39:$B$782,C$11)+'СЕТ СН'!$F$11+СВЦЭМ!$D$10+'СЕТ СН'!$F$6-'СЕТ СН'!$F$23</f>
        <v>1155.0172620399999</v>
      </c>
      <c r="D19" s="36">
        <f>SUMIFS(СВЦЭМ!$D$39:$D$782,СВЦЭМ!$A$39:$A$782,$A19,СВЦЭМ!$B$39:$B$782,D$11)+'СЕТ СН'!$F$11+СВЦЭМ!$D$10+'СЕТ СН'!$F$6-'СЕТ СН'!$F$23</f>
        <v>1174.8116788999998</v>
      </c>
      <c r="E19" s="36">
        <f>SUMIFS(СВЦЭМ!$D$39:$D$782,СВЦЭМ!$A$39:$A$782,$A19,СВЦЭМ!$B$39:$B$782,E$11)+'СЕТ СН'!$F$11+СВЦЭМ!$D$10+'СЕТ СН'!$F$6-'СЕТ СН'!$F$23</f>
        <v>1212.9363914499997</v>
      </c>
      <c r="F19" s="36">
        <f>SUMIFS(СВЦЭМ!$D$39:$D$782,СВЦЭМ!$A$39:$A$782,$A19,СВЦЭМ!$B$39:$B$782,F$11)+'СЕТ СН'!$F$11+СВЦЭМ!$D$10+'СЕТ СН'!$F$6-'СЕТ СН'!$F$23</f>
        <v>1209.8456786999998</v>
      </c>
      <c r="G19" s="36">
        <f>SUMIFS(СВЦЭМ!$D$39:$D$782,СВЦЭМ!$A$39:$A$782,$A19,СВЦЭМ!$B$39:$B$782,G$11)+'СЕТ СН'!$F$11+СВЦЭМ!$D$10+'СЕТ СН'!$F$6-'СЕТ СН'!$F$23</f>
        <v>1193.3244781899998</v>
      </c>
      <c r="H19" s="36">
        <f>SUMIFS(СВЦЭМ!$D$39:$D$782,СВЦЭМ!$A$39:$A$782,$A19,СВЦЭМ!$B$39:$B$782,H$11)+'СЕТ СН'!$F$11+СВЦЭМ!$D$10+'СЕТ СН'!$F$6-'СЕТ СН'!$F$23</f>
        <v>1140.5633028099999</v>
      </c>
      <c r="I19" s="36">
        <f>SUMIFS(СВЦЭМ!$D$39:$D$782,СВЦЭМ!$A$39:$A$782,$A19,СВЦЭМ!$B$39:$B$782,I$11)+'СЕТ СН'!$F$11+СВЦЭМ!$D$10+'СЕТ СН'!$F$6-'СЕТ СН'!$F$23</f>
        <v>1109.6235404099998</v>
      </c>
      <c r="J19" s="36">
        <f>SUMIFS(СВЦЭМ!$D$39:$D$782,СВЦЭМ!$A$39:$A$782,$A19,СВЦЭМ!$B$39:$B$782,J$11)+'СЕТ СН'!$F$11+СВЦЭМ!$D$10+'СЕТ СН'!$F$6-'СЕТ СН'!$F$23</f>
        <v>1116.6404986199998</v>
      </c>
      <c r="K19" s="36">
        <f>SUMIFS(СВЦЭМ!$D$39:$D$782,СВЦЭМ!$A$39:$A$782,$A19,СВЦЭМ!$B$39:$B$782,K$11)+'СЕТ СН'!$F$11+СВЦЭМ!$D$10+'СЕТ СН'!$F$6-'СЕТ СН'!$F$23</f>
        <v>1117.5763611</v>
      </c>
      <c r="L19" s="36">
        <f>SUMIFS(СВЦЭМ!$D$39:$D$782,СВЦЭМ!$A$39:$A$782,$A19,СВЦЭМ!$B$39:$B$782,L$11)+'СЕТ СН'!$F$11+СВЦЭМ!$D$10+'СЕТ СН'!$F$6-'СЕТ СН'!$F$23</f>
        <v>1119.7040320899998</v>
      </c>
      <c r="M19" s="36">
        <f>SUMIFS(СВЦЭМ!$D$39:$D$782,СВЦЭМ!$A$39:$A$782,$A19,СВЦЭМ!$B$39:$B$782,M$11)+'СЕТ СН'!$F$11+СВЦЭМ!$D$10+'СЕТ СН'!$F$6-'СЕТ СН'!$F$23</f>
        <v>1112.0945587799999</v>
      </c>
      <c r="N19" s="36">
        <f>SUMIFS(СВЦЭМ!$D$39:$D$782,СВЦЭМ!$A$39:$A$782,$A19,СВЦЭМ!$B$39:$B$782,N$11)+'СЕТ СН'!$F$11+СВЦЭМ!$D$10+'СЕТ СН'!$F$6-'СЕТ СН'!$F$23</f>
        <v>1115.7386838599998</v>
      </c>
      <c r="O19" s="36">
        <f>SUMIFS(СВЦЭМ!$D$39:$D$782,СВЦЭМ!$A$39:$A$782,$A19,СВЦЭМ!$B$39:$B$782,O$11)+'СЕТ СН'!$F$11+СВЦЭМ!$D$10+'СЕТ СН'!$F$6-'СЕТ СН'!$F$23</f>
        <v>1160.6981835299998</v>
      </c>
      <c r="P19" s="36">
        <f>SUMIFS(СВЦЭМ!$D$39:$D$782,СВЦЭМ!$A$39:$A$782,$A19,СВЦЭМ!$B$39:$B$782,P$11)+'СЕТ СН'!$F$11+СВЦЭМ!$D$10+'СЕТ СН'!$F$6-'СЕТ СН'!$F$23</f>
        <v>1180.8207021399999</v>
      </c>
      <c r="Q19" s="36">
        <f>SUMIFS(СВЦЭМ!$D$39:$D$782,СВЦЭМ!$A$39:$A$782,$A19,СВЦЭМ!$B$39:$B$782,Q$11)+'СЕТ СН'!$F$11+СВЦЭМ!$D$10+'СЕТ СН'!$F$6-'СЕТ СН'!$F$23</f>
        <v>1186.8886808799998</v>
      </c>
      <c r="R19" s="36">
        <f>SUMIFS(СВЦЭМ!$D$39:$D$782,СВЦЭМ!$A$39:$A$782,$A19,СВЦЭМ!$B$39:$B$782,R$11)+'СЕТ СН'!$F$11+СВЦЭМ!$D$10+'СЕТ СН'!$F$6-'СЕТ СН'!$F$23</f>
        <v>1182.0466011199999</v>
      </c>
      <c r="S19" s="36">
        <f>SUMIFS(СВЦЭМ!$D$39:$D$782,СВЦЭМ!$A$39:$A$782,$A19,СВЦЭМ!$B$39:$B$782,S$11)+'СЕТ СН'!$F$11+СВЦЭМ!$D$10+'СЕТ СН'!$F$6-'СЕТ СН'!$F$23</f>
        <v>1183.5984242599998</v>
      </c>
      <c r="T19" s="36">
        <f>SUMIFS(СВЦЭМ!$D$39:$D$782,СВЦЭМ!$A$39:$A$782,$A19,СВЦЭМ!$B$39:$B$782,T$11)+'СЕТ СН'!$F$11+СВЦЭМ!$D$10+'СЕТ СН'!$F$6-'СЕТ СН'!$F$23</f>
        <v>1158.8401950699999</v>
      </c>
      <c r="U19" s="36">
        <f>SUMIFS(СВЦЭМ!$D$39:$D$782,СВЦЭМ!$A$39:$A$782,$A19,СВЦЭМ!$B$39:$B$782,U$11)+'СЕТ СН'!$F$11+СВЦЭМ!$D$10+'СЕТ СН'!$F$6-'СЕТ СН'!$F$23</f>
        <v>1124.9374603699998</v>
      </c>
      <c r="V19" s="36">
        <f>SUMIFS(СВЦЭМ!$D$39:$D$782,СВЦЭМ!$A$39:$A$782,$A19,СВЦЭМ!$B$39:$B$782,V$11)+'СЕТ СН'!$F$11+СВЦЭМ!$D$10+'СЕТ СН'!$F$6-'СЕТ СН'!$F$23</f>
        <v>1132.7618595699998</v>
      </c>
      <c r="W19" s="36">
        <f>SUMIFS(СВЦЭМ!$D$39:$D$782,СВЦЭМ!$A$39:$A$782,$A19,СВЦЭМ!$B$39:$B$782,W$11)+'СЕТ СН'!$F$11+СВЦЭМ!$D$10+'СЕТ СН'!$F$6-'СЕТ СН'!$F$23</f>
        <v>1125.0294367999998</v>
      </c>
      <c r="X19" s="36">
        <f>SUMIFS(СВЦЭМ!$D$39:$D$782,СВЦЭМ!$A$39:$A$782,$A19,СВЦЭМ!$B$39:$B$782,X$11)+'СЕТ СН'!$F$11+СВЦЭМ!$D$10+'СЕТ СН'!$F$6-'СЕТ СН'!$F$23</f>
        <v>1155.7016676699998</v>
      </c>
      <c r="Y19" s="36">
        <f>SUMIFS(СВЦЭМ!$D$39:$D$782,СВЦЭМ!$A$39:$A$782,$A19,СВЦЭМ!$B$39:$B$782,Y$11)+'СЕТ СН'!$F$11+СВЦЭМ!$D$10+'СЕТ СН'!$F$6-'СЕТ СН'!$F$23</f>
        <v>1183.87227444</v>
      </c>
    </row>
    <row r="20" spans="1:25" ht="15.75" x14ac:dyDescent="0.2">
      <c r="A20" s="35">
        <f t="shared" si="0"/>
        <v>44660</v>
      </c>
      <c r="B20" s="36">
        <f>SUMIFS(СВЦЭМ!$D$39:$D$782,СВЦЭМ!$A$39:$A$782,$A20,СВЦЭМ!$B$39:$B$782,B$11)+'СЕТ СН'!$F$11+СВЦЭМ!$D$10+'СЕТ СН'!$F$6-'СЕТ СН'!$F$23</f>
        <v>1246.2322391199998</v>
      </c>
      <c r="C20" s="36">
        <f>SUMIFS(СВЦЭМ!$D$39:$D$782,СВЦЭМ!$A$39:$A$782,$A20,СВЦЭМ!$B$39:$B$782,C$11)+'СЕТ СН'!$F$11+СВЦЭМ!$D$10+'СЕТ СН'!$F$6-'СЕТ СН'!$F$23</f>
        <v>1224.4011304199998</v>
      </c>
      <c r="D20" s="36">
        <f>SUMIFS(СВЦЭМ!$D$39:$D$782,СВЦЭМ!$A$39:$A$782,$A20,СВЦЭМ!$B$39:$B$782,D$11)+'СЕТ СН'!$F$11+СВЦЭМ!$D$10+'СЕТ СН'!$F$6-'СЕТ СН'!$F$23</f>
        <v>1255.2283055599999</v>
      </c>
      <c r="E20" s="36">
        <f>SUMIFS(СВЦЭМ!$D$39:$D$782,СВЦЭМ!$A$39:$A$782,$A20,СВЦЭМ!$B$39:$B$782,E$11)+'СЕТ СН'!$F$11+СВЦЭМ!$D$10+'СЕТ СН'!$F$6-'СЕТ СН'!$F$23</f>
        <v>1282.0419235499999</v>
      </c>
      <c r="F20" s="36">
        <f>SUMIFS(СВЦЭМ!$D$39:$D$782,СВЦЭМ!$A$39:$A$782,$A20,СВЦЭМ!$B$39:$B$782,F$11)+'СЕТ СН'!$F$11+СВЦЭМ!$D$10+'СЕТ СН'!$F$6-'СЕТ СН'!$F$23</f>
        <v>1278.0710836799999</v>
      </c>
      <c r="G20" s="36">
        <f>SUMIFS(СВЦЭМ!$D$39:$D$782,СВЦЭМ!$A$39:$A$782,$A20,СВЦЭМ!$B$39:$B$782,G$11)+'СЕТ СН'!$F$11+СВЦЭМ!$D$10+'СЕТ СН'!$F$6-'СЕТ СН'!$F$23</f>
        <v>1280.50876991</v>
      </c>
      <c r="H20" s="36">
        <f>SUMIFS(СВЦЭМ!$D$39:$D$782,СВЦЭМ!$A$39:$A$782,$A20,СВЦЭМ!$B$39:$B$782,H$11)+'СЕТ СН'!$F$11+СВЦЭМ!$D$10+'СЕТ СН'!$F$6-'СЕТ СН'!$F$23</f>
        <v>1235.0097234999998</v>
      </c>
      <c r="I20" s="36">
        <f>SUMIFS(СВЦЭМ!$D$39:$D$782,СВЦЭМ!$A$39:$A$782,$A20,СВЦЭМ!$B$39:$B$782,I$11)+'СЕТ СН'!$F$11+СВЦЭМ!$D$10+'СЕТ СН'!$F$6-'СЕТ СН'!$F$23</f>
        <v>1152.9200200799999</v>
      </c>
      <c r="J20" s="36">
        <f>SUMIFS(СВЦЭМ!$D$39:$D$782,СВЦЭМ!$A$39:$A$782,$A20,СВЦЭМ!$B$39:$B$782,J$11)+'СЕТ СН'!$F$11+СВЦЭМ!$D$10+'СЕТ СН'!$F$6-'СЕТ СН'!$F$23</f>
        <v>1121.0899336799998</v>
      </c>
      <c r="K20" s="36">
        <f>SUMIFS(СВЦЭМ!$D$39:$D$782,СВЦЭМ!$A$39:$A$782,$A20,СВЦЭМ!$B$39:$B$782,K$11)+'СЕТ СН'!$F$11+СВЦЭМ!$D$10+'СЕТ СН'!$F$6-'СЕТ СН'!$F$23</f>
        <v>1100.14122208</v>
      </c>
      <c r="L20" s="36">
        <f>SUMIFS(СВЦЭМ!$D$39:$D$782,СВЦЭМ!$A$39:$A$782,$A20,СВЦЭМ!$B$39:$B$782,L$11)+'СЕТ СН'!$F$11+СВЦЭМ!$D$10+'СЕТ СН'!$F$6-'СЕТ СН'!$F$23</f>
        <v>1099.4739832800001</v>
      </c>
      <c r="M20" s="36">
        <f>SUMIFS(СВЦЭМ!$D$39:$D$782,СВЦЭМ!$A$39:$A$782,$A20,СВЦЭМ!$B$39:$B$782,M$11)+'СЕТ СН'!$F$11+СВЦЭМ!$D$10+'СЕТ СН'!$F$6-'СЕТ СН'!$F$23</f>
        <v>1107.3052407299999</v>
      </c>
      <c r="N20" s="36">
        <f>SUMIFS(СВЦЭМ!$D$39:$D$782,СВЦЭМ!$A$39:$A$782,$A20,СВЦЭМ!$B$39:$B$782,N$11)+'СЕТ СН'!$F$11+СВЦЭМ!$D$10+'СЕТ СН'!$F$6-'СЕТ СН'!$F$23</f>
        <v>1134.6505639199997</v>
      </c>
      <c r="O20" s="36">
        <f>SUMIFS(СВЦЭМ!$D$39:$D$782,СВЦЭМ!$A$39:$A$782,$A20,СВЦЭМ!$B$39:$B$782,O$11)+'СЕТ СН'!$F$11+СВЦЭМ!$D$10+'СЕТ СН'!$F$6-'СЕТ СН'!$F$23</f>
        <v>1186.5757146699998</v>
      </c>
      <c r="P20" s="36">
        <f>SUMIFS(СВЦЭМ!$D$39:$D$782,СВЦЭМ!$A$39:$A$782,$A20,СВЦЭМ!$B$39:$B$782,P$11)+'СЕТ СН'!$F$11+СВЦЭМ!$D$10+'СЕТ СН'!$F$6-'СЕТ СН'!$F$23</f>
        <v>1226.1212741999998</v>
      </c>
      <c r="Q20" s="36">
        <f>SUMIFS(СВЦЭМ!$D$39:$D$782,СВЦЭМ!$A$39:$A$782,$A20,СВЦЭМ!$B$39:$B$782,Q$11)+'СЕТ СН'!$F$11+СВЦЭМ!$D$10+'СЕТ СН'!$F$6-'СЕТ СН'!$F$23</f>
        <v>1207.5154952699997</v>
      </c>
      <c r="R20" s="36">
        <f>SUMIFS(СВЦЭМ!$D$39:$D$782,СВЦЭМ!$A$39:$A$782,$A20,СВЦЭМ!$B$39:$B$782,R$11)+'СЕТ СН'!$F$11+СВЦЭМ!$D$10+'СЕТ СН'!$F$6-'СЕТ СН'!$F$23</f>
        <v>1202.6764681399998</v>
      </c>
      <c r="S20" s="36">
        <f>SUMIFS(СВЦЭМ!$D$39:$D$782,СВЦЭМ!$A$39:$A$782,$A20,СВЦЭМ!$B$39:$B$782,S$11)+'СЕТ СН'!$F$11+СВЦЭМ!$D$10+'СЕТ СН'!$F$6-'СЕТ СН'!$F$23</f>
        <v>1184.1561575499998</v>
      </c>
      <c r="T20" s="36">
        <f>SUMIFS(СВЦЭМ!$D$39:$D$782,СВЦЭМ!$A$39:$A$782,$A20,СВЦЭМ!$B$39:$B$782,T$11)+'СЕТ СН'!$F$11+СВЦЭМ!$D$10+'СЕТ СН'!$F$6-'СЕТ СН'!$F$23</f>
        <v>1170.2726793699999</v>
      </c>
      <c r="U20" s="36">
        <f>SUMIFS(СВЦЭМ!$D$39:$D$782,СВЦЭМ!$A$39:$A$782,$A20,СВЦЭМ!$B$39:$B$782,U$11)+'СЕТ СН'!$F$11+СВЦЭМ!$D$10+'СЕТ СН'!$F$6-'СЕТ СН'!$F$23</f>
        <v>1146.0816611199998</v>
      </c>
      <c r="V20" s="36">
        <f>SUMIFS(СВЦЭМ!$D$39:$D$782,СВЦЭМ!$A$39:$A$782,$A20,СВЦЭМ!$B$39:$B$782,V$11)+'СЕТ СН'!$F$11+СВЦЭМ!$D$10+'СЕТ СН'!$F$6-'СЕТ СН'!$F$23</f>
        <v>1135.0406359999999</v>
      </c>
      <c r="W20" s="36">
        <f>SUMIFS(СВЦЭМ!$D$39:$D$782,СВЦЭМ!$A$39:$A$782,$A20,СВЦЭМ!$B$39:$B$782,W$11)+'СЕТ СН'!$F$11+СВЦЭМ!$D$10+'СЕТ СН'!$F$6-'СЕТ СН'!$F$23</f>
        <v>1152.06213774</v>
      </c>
      <c r="X20" s="36">
        <f>SUMIFS(СВЦЭМ!$D$39:$D$782,СВЦЭМ!$A$39:$A$782,$A20,СВЦЭМ!$B$39:$B$782,X$11)+'СЕТ СН'!$F$11+СВЦЭМ!$D$10+'СЕТ СН'!$F$6-'СЕТ СН'!$F$23</f>
        <v>1168.4979525799999</v>
      </c>
      <c r="Y20" s="36">
        <f>SUMIFS(СВЦЭМ!$D$39:$D$782,СВЦЭМ!$A$39:$A$782,$A20,СВЦЭМ!$B$39:$B$782,Y$11)+'СЕТ СН'!$F$11+СВЦЭМ!$D$10+'СЕТ СН'!$F$6-'СЕТ СН'!$F$23</f>
        <v>1212.63847999</v>
      </c>
    </row>
    <row r="21" spans="1:25" ht="15.75" x14ac:dyDescent="0.2">
      <c r="A21" s="35">
        <f t="shared" si="0"/>
        <v>44661</v>
      </c>
      <c r="B21" s="36">
        <f>SUMIFS(СВЦЭМ!$D$39:$D$782,СВЦЭМ!$A$39:$A$782,$A21,СВЦЭМ!$B$39:$B$782,B$11)+'СЕТ СН'!$F$11+СВЦЭМ!$D$10+'СЕТ СН'!$F$6-'СЕТ СН'!$F$23</f>
        <v>1236.6735070699999</v>
      </c>
      <c r="C21" s="36">
        <f>SUMIFS(СВЦЭМ!$D$39:$D$782,СВЦЭМ!$A$39:$A$782,$A21,СВЦЭМ!$B$39:$B$782,C$11)+'СЕТ СН'!$F$11+СВЦЭМ!$D$10+'СЕТ СН'!$F$6-'СЕТ СН'!$F$23</f>
        <v>1204.4447213899998</v>
      </c>
      <c r="D21" s="36">
        <f>SUMIFS(СВЦЭМ!$D$39:$D$782,СВЦЭМ!$A$39:$A$782,$A21,СВЦЭМ!$B$39:$B$782,D$11)+'СЕТ СН'!$F$11+СВЦЭМ!$D$10+'СЕТ СН'!$F$6-'СЕТ СН'!$F$23</f>
        <v>1226.4370188199998</v>
      </c>
      <c r="E21" s="36">
        <f>SUMIFS(СВЦЭМ!$D$39:$D$782,СВЦЭМ!$A$39:$A$782,$A21,СВЦЭМ!$B$39:$B$782,E$11)+'СЕТ СН'!$F$11+СВЦЭМ!$D$10+'СЕТ СН'!$F$6-'СЕТ СН'!$F$23</f>
        <v>1253.4495140499998</v>
      </c>
      <c r="F21" s="36">
        <f>SUMIFS(СВЦЭМ!$D$39:$D$782,СВЦЭМ!$A$39:$A$782,$A21,СВЦЭМ!$B$39:$B$782,F$11)+'СЕТ СН'!$F$11+СВЦЭМ!$D$10+'СЕТ СН'!$F$6-'СЕТ СН'!$F$23</f>
        <v>1273.0128395899999</v>
      </c>
      <c r="G21" s="36">
        <f>SUMIFS(СВЦЭМ!$D$39:$D$782,СВЦЭМ!$A$39:$A$782,$A21,СВЦЭМ!$B$39:$B$782,G$11)+'СЕТ СН'!$F$11+СВЦЭМ!$D$10+'СЕТ СН'!$F$6-'СЕТ СН'!$F$23</f>
        <v>1295.3812796799998</v>
      </c>
      <c r="H21" s="36">
        <f>SUMIFS(СВЦЭМ!$D$39:$D$782,СВЦЭМ!$A$39:$A$782,$A21,СВЦЭМ!$B$39:$B$782,H$11)+'СЕТ СН'!$F$11+СВЦЭМ!$D$10+'СЕТ СН'!$F$6-'СЕТ СН'!$F$23</f>
        <v>1282.2791388499998</v>
      </c>
      <c r="I21" s="36">
        <f>SUMIFS(СВЦЭМ!$D$39:$D$782,СВЦЭМ!$A$39:$A$782,$A21,СВЦЭМ!$B$39:$B$782,I$11)+'СЕТ СН'!$F$11+СВЦЭМ!$D$10+'СЕТ СН'!$F$6-'СЕТ СН'!$F$23</f>
        <v>1243.6611361399998</v>
      </c>
      <c r="J21" s="36">
        <f>SUMIFS(СВЦЭМ!$D$39:$D$782,СВЦЭМ!$A$39:$A$782,$A21,СВЦЭМ!$B$39:$B$782,J$11)+'СЕТ СН'!$F$11+СВЦЭМ!$D$10+'СЕТ СН'!$F$6-'СЕТ СН'!$F$23</f>
        <v>1209.6247123699998</v>
      </c>
      <c r="K21" s="36">
        <f>SUMIFS(СВЦЭМ!$D$39:$D$782,СВЦЭМ!$A$39:$A$782,$A21,СВЦЭМ!$B$39:$B$782,K$11)+'СЕТ СН'!$F$11+СВЦЭМ!$D$10+'СЕТ СН'!$F$6-'СЕТ СН'!$F$23</f>
        <v>1177.0490404199998</v>
      </c>
      <c r="L21" s="36">
        <f>SUMIFS(СВЦЭМ!$D$39:$D$782,СВЦЭМ!$A$39:$A$782,$A21,СВЦЭМ!$B$39:$B$782,L$11)+'СЕТ СН'!$F$11+СВЦЭМ!$D$10+'СЕТ СН'!$F$6-'СЕТ СН'!$F$23</f>
        <v>1180.1323904599999</v>
      </c>
      <c r="M21" s="36">
        <f>SUMIFS(СВЦЭМ!$D$39:$D$782,СВЦЭМ!$A$39:$A$782,$A21,СВЦЭМ!$B$39:$B$782,M$11)+'СЕТ СН'!$F$11+СВЦЭМ!$D$10+'СЕТ СН'!$F$6-'СЕТ СН'!$F$23</f>
        <v>1189.5838396299998</v>
      </c>
      <c r="N21" s="36">
        <f>SUMIFS(СВЦЭМ!$D$39:$D$782,СВЦЭМ!$A$39:$A$782,$A21,СВЦЭМ!$B$39:$B$782,N$11)+'СЕТ СН'!$F$11+СВЦЭМ!$D$10+'СЕТ СН'!$F$6-'СЕТ СН'!$F$23</f>
        <v>1213.3282936799999</v>
      </c>
      <c r="O21" s="36">
        <f>SUMIFS(СВЦЭМ!$D$39:$D$782,СВЦЭМ!$A$39:$A$782,$A21,СВЦЭМ!$B$39:$B$782,O$11)+'СЕТ СН'!$F$11+СВЦЭМ!$D$10+'СЕТ СН'!$F$6-'СЕТ СН'!$F$23</f>
        <v>1235.3004321099997</v>
      </c>
      <c r="P21" s="36">
        <f>SUMIFS(СВЦЭМ!$D$39:$D$782,СВЦЭМ!$A$39:$A$782,$A21,СВЦЭМ!$B$39:$B$782,P$11)+'СЕТ СН'!$F$11+СВЦЭМ!$D$10+'СЕТ СН'!$F$6-'СЕТ СН'!$F$23</f>
        <v>1251.17549315</v>
      </c>
      <c r="Q21" s="36">
        <f>SUMIFS(СВЦЭМ!$D$39:$D$782,СВЦЭМ!$A$39:$A$782,$A21,СВЦЭМ!$B$39:$B$782,Q$11)+'СЕТ СН'!$F$11+СВЦЭМ!$D$10+'СЕТ СН'!$F$6-'СЕТ СН'!$F$23</f>
        <v>1249.67611354</v>
      </c>
      <c r="R21" s="36">
        <f>SUMIFS(СВЦЭМ!$D$39:$D$782,СВЦЭМ!$A$39:$A$782,$A21,СВЦЭМ!$B$39:$B$782,R$11)+'СЕТ СН'!$F$11+СВЦЭМ!$D$10+'СЕТ СН'!$F$6-'СЕТ СН'!$F$23</f>
        <v>1237.3133043199998</v>
      </c>
      <c r="S21" s="36">
        <f>SUMIFS(СВЦЭМ!$D$39:$D$782,СВЦЭМ!$A$39:$A$782,$A21,СВЦЭМ!$B$39:$B$782,S$11)+'СЕТ СН'!$F$11+СВЦЭМ!$D$10+'СЕТ СН'!$F$6-'СЕТ СН'!$F$23</f>
        <v>1230.7776462999998</v>
      </c>
      <c r="T21" s="36">
        <f>SUMIFS(СВЦЭМ!$D$39:$D$782,СВЦЭМ!$A$39:$A$782,$A21,СВЦЭМ!$B$39:$B$782,T$11)+'СЕТ СН'!$F$11+СВЦЭМ!$D$10+'СЕТ СН'!$F$6-'СЕТ СН'!$F$23</f>
        <v>1197.7446422199998</v>
      </c>
      <c r="U21" s="36">
        <f>SUMIFS(СВЦЭМ!$D$39:$D$782,СВЦЭМ!$A$39:$A$782,$A21,СВЦЭМ!$B$39:$B$782,U$11)+'СЕТ СН'!$F$11+СВЦЭМ!$D$10+'СЕТ СН'!$F$6-'СЕТ СН'!$F$23</f>
        <v>1151.35328757</v>
      </c>
      <c r="V21" s="36">
        <f>SUMIFS(СВЦЭМ!$D$39:$D$782,СВЦЭМ!$A$39:$A$782,$A21,СВЦЭМ!$B$39:$B$782,V$11)+'СЕТ СН'!$F$11+СВЦЭМ!$D$10+'СЕТ СН'!$F$6-'СЕТ СН'!$F$23</f>
        <v>1141.4087932999998</v>
      </c>
      <c r="W21" s="36">
        <f>SUMIFS(СВЦЭМ!$D$39:$D$782,СВЦЭМ!$A$39:$A$782,$A21,СВЦЭМ!$B$39:$B$782,W$11)+'СЕТ СН'!$F$11+СВЦЭМ!$D$10+'СЕТ СН'!$F$6-'СЕТ СН'!$F$23</f>
        <v>1164.3689572999999</v>
      </c>
      <c r="X21" s="36">
        <f>SUMIFS(СВЦЭМ!$D$39:$D$782,СВЦЭМ!$A$39:$A$782,$A21,СВЦЭМ!$B$39:$B$782,X$11)+'СЕТ СН'!$F$11+СВЦЭМ!$D$10+'СЕТ СН'!$F$6-'СЕТ СН'!$F$23</f>
        <v>1204.03008396</v>
      </c>
      <c r="Y21" s="36">
        <f>SUMIFS(СВЦЭМ!$D$39:$D$782,СВЦЭМ!$A$39:$A$782,$A21,СВЦЭМ!$B$39:$B$782,Y$11)+'СЕТ СН'!$F$11+СВЦЭМ!$D$10+'СЕТ СН'!$F$6-'СЕТ СН'!$F$23</f>
        <v>1241.1033067999999</v>
      </c>
    </row>
    <row r="22" spans="1:25" ht="15.75" x14ac:dyDescent="0.2">
      <c r="A22" s="35">
        <f t="shared" si="0"/>
        <v>44662</v>
      </c>
      <c r="B22" s="36">
        <f>SUMIFS(СВЦЭМ!$D$39:$D$782,СВЦЭМ!$A$39:$A$782,$A22,СВЦЭМ!$B$39:$B$782,B$11)+'СЕТ СН'!$F$11+СВЦЭМ!$D$10+'СЕТ СН'!$F$6-'СЕТ СН'!$F$23</f>
        <v>1290.6630916399999</v>
      </c>
      <c r="C22" s="36">
        <f>SUMIFS(СВЦЭМ!$D$39:$D$782,СВЦЭМ!$A$39:$A$782,$A22,СВЦЭМ!$B$39:$B$782,C$11)+'СЕТ СН'!$F$11+СВЦЭМ!$D$10+'СЕТ СН'!$F$6-'СЕТ СН'!$F$23</f>
        <v>1302.5845734699999</v>
      </c>
      <c r="D22" s="36">
        <f>SUMIFS(СВЦЭМ!$D$39:$D$782,СВЦЭМ!$A$39:$A$782,$A22,СВЦЭМ!$B$39:$B$782,D$11)+'СЕТ СН'!$F$11+СВЦЭМ!$D$10+'СЕТ СН'!$F$6-'СЕТ СН'!$F$23</f>
        <v>1323.4995040099998</v>
      </c>
      <c r="E22" s="36">
        <f>SUMIFS(СВЦЭМ!$D$39:$D$782,СВЦЭМ!$A$39:$A$782,$A22,СВЦЭМ!$B$39:$B$782,E$11)+'СЕТ СН'!$F$11+СВЦЭМ!$D$10+'СЕТ СН'!$F$6-'СЕТ СН'!$F$23</f>
        <v>1359.5893725199999</v>
      </c>
      <c r="F22" s="36">
        <f>SUMIFS(СВЦЭМ!$D$39:$D$782,СВЦЭМ!$A$39:$A$782,$A22,СВЦЭМ!$B$39:$B$782,F$11)+'СЕТ СН'!$F$11+СВЦЭМ!$D$10+'СЕТ СН'!$F$6-'СЕТ СН'!$F$23</f>
        <v>1355.3576306999998</v>
      </c>
      <c r="G22" s="36">
        <f>SUMIFS(СВЦЭМ!$D$39:$D$782,СВЦЭМ!$A$39:$A$782,$A22,СВЦЭМ!$B$39:$B$782,G$11)+'СЕТ СН'!$F$11+СВЦЭМ!$D$10+'СЕТ СН'!$F$6-'СЕТ СН'!$F$23</f>
        <v>1332.6746946399999</v>
      </c>
      <c r="H22" s="36">
        <f>SUMIFS(СВЦЭМ!$D$39:$D$782,СВЦЭМ!$A$39:$A$782,$A22,СВЦЭМ!$B$39:$B$782,H$11)+'СЕТ СН'!$F$11+СВЦЭМ!$D$10+'СЕТ СН'!$F$6-'СЕТ СН'!$F$23</f>
        <v>1296.6199436499999</v>
      </c>
      <c r="I22" s="36">
        <f>SUMIFS(СВЦЭМ!$D$39:$D$782,СВЦЭМ!$A$39:$A$782,$A22,СВЦЭМ!$B$39:$B$782,I$11)+'СЕТ СН'!$F$11+СВЦЭМ!$D$10+'СЕТ СН'!$F$6-'СЕТ СН'!$F$23</f>
        <v>1269.0438709099999</v>
      </c>
      <c r="J22" s="36">
        <f>SUMIFS(СВЦЭМ!$D$39:$D$782,СВЦЭМ!$A$39:$A$782,$A22,СВЦЭМ!$B$39:$B$782,J$11)+'СЕТ СН'!$F$11+СВЦЭМ!$D$10+'СЕТ СН'!$F$6-'СЕТ СН'!$F$23</f>
        <v>1263.9280026499998</v>
      </c>
      <c r="K22" s="36">
        <f>SUMIFS(СВЦЭМ!$D$39:$D$782,СВЦЭМ!$A$39:$A$782,$A22,СВЦЭМ!$B$39:$B$782,K$11)+'СЕТ СН'!$F$11+СВЦЭМ!$D$10+'СЕТ СН'!$F$6-'СЕТ СН'!$F$23</f>
        <v>1253.7615556299997</v>
      </c>
      <c r="L22" s="36">
        <f>SUMIFS(СВЦЭМ!$D$39:$D$782,СВЦЭМ!$A$39:$A$782,$A22,СВЦЭМ!$B$39:$B$782,L$11)+'СЕТ СН'!$F$11+СВЦЭМ!$D$10+'СЕТ СН'!$F$6-'СЕТ СН'!$F$23</f>
        <v>1257.3194260399998</v>
      </c>
      <c r="M22" s="36">
        <f>SUMIFS(СВЦЭМ!$D$39:$D$782,СВЦЭМ!$A$39:$A$782,$A22,СВЦЭМ!$B$39:$B$782,M$11)+'СЕТ СН'!$F$11+СВЦЭМ!$D$10+'СЕТ СН'!$F$6-'СЕТ СН'!$F$23</f>
        <v>1261.7118453799999</v>
      </c>
      <c r="N22" s="36">
        <f>SUMIFS(СВЦЭМ!$D$39:$D$782,СВЦЭМ!$A$39:$A$782,$A22,СВЦЭМ!$B$39:$B$782,N$11)+'СЕТ СН'!$F$11+СВЦЭМ!$D$10+'СЕТ СН'!$F$6-'СЕТ СН'!$F$23</f>
        <v>1261.8361352499999</v>
      </c>
      <c r="O22" s="36">
        <f>SUMIFS(СВЦЭМ!$D$39:$D$782,СВЦЭМ!$A$39:$A$782,$A22,СВЦЭМ!$B$39:$B$782,O$11)+'СЕТ СН'!$F$11+СВЦЭМ!$D$10+'СЕТ СН'!$F$6-'СЕТ СН'!$F$23</f>
        <v>1282.5062199999998</v>
      </c>
      <c r="P22" s="36">
        <f>SUMIFS(СВЦЭМ!$D$39:$D$782,СВЦЭМ!$A$39:$A$782,$A22,СВЦЭМ!$B$39:$B$782,P$11)+'СЕТ СН'!$F$11+СВЦЭМ!$D$10+'СЕТ СН'!$F$6-'СЕТ СН'!$F$23</f>
        <v>1291.9273466699999</v>
      </c>
      <c r="Q22" s="36">
        <f>SUMIFS(СВЦЭМ!$D$39:$D$782,СВЦЭМ!$A$39:$A$782,$A22,СВЦЭМ!$B$39:$B$782,Q$11)+'СЕТ СН'!$F$11+СВЦЭМ!$D$10+'СЕТ СН'!$F$6-'СЕТ СН'!$F$23</f>
        <v>1272.1222121999999</v>
      </c>
      <c r="R22" s="36">
        <f>SUMIFS(СВЦЭМ!$D$39:$D$782,СВЦЭМ!$A$39:$A$782,$A22,СВЦЭМ!$B$39:$B$782,R$11)+'СЕТ СН'!$F$11+СВЦЭМ!$D$10+'СЕТ СН'!$F$6-'СЕТ СН'!$F$23</f>
        <v>1271.8977029099999</v>
      </c>
      <c r="S22" s="36">
        <f>SUMIFS(СВЦЭМ!$D$39:$D$782,СВЦЭМ!$A$39:$A$782,$A22,СВЦЭМ!$B$39:$B$782,S$11)+'СЕТ СН'!$F$11+СВЦЭМ!$D$10+'СЕТ СН'!$F$6-'СЕТ СН'!$F$23</f>
        <v>1261.0026276699998</v>
      </c>
      <c r="T22" s="36">
        <f>SUMIFS(СВЦЭМ!$D$39:$D$782,СВЦЭМ!$A$39:$A$782,$A22,СВЦЭМ!$B$39:$B$782,T$11)+'СЕТ СН'!$F$11+СВЦЭМ!$D$10+'СЕТ СН'!$F$6-'СЕТ СН'!$F$23</f>
        <v>1218.5301578199999</v>
      </c>
      <c r="U22" s="36">
        <f>SUMIFS(СВЦЭМ!$D$39:$D$782,СВЦЭМ!$A$39:$A$782,$A22,СВЦЭМ!$B$39:$B$782,U$11)+'СЕТ СН'!$F$11+СВЦЭМ!$D$10+'СЕТ СН'!$F$6-'СЕТ СН'!$F$23</f>
        <v>1190.3564648099998</v>
      </c>
      <c r="V22" s="36">
        <f>SUMIFS(СВЦЭМ!$D$39:$D$782,СВЦЭМ!$A$39:$A$782,$A22,СВЦЭМ!$B$39:$B$782,V$11)+'СЕТ СН'!$F$11+СВЦЭМ!$D$10+'СЕТ СН'!$F$6-'СЕТ СН'!$F$23</f>
        <v>1211.1037670299997</v>
      </c>
      <c r="W22" s="36">
        <f>SUMIFS(СВЦЭМ!$D$39:$D$782,СВЦЭМ!$A$39:$A$782,$A22,СВЦЭМ!$B$39:$B$782,W$11)+'СЕТ СН'!$F$11+СВЦЭМ!$D$10+'СЕТ СН'!$F$6-'СЕТ СН'!$F$23</f>
        <v>1230.4502554499998</v>
      </c>
      <c r="X22" s="36">
        <f>SUMIFS(СВЦЭМ!$D$39:$D$782,СВЦЭМ!$A$39:$A$782,$A22,СВЦЭМ!$B$39:$B$782,X$11)+'СЕТ СН'!$F$11+СВЦЭМ!$D$10+'СЕТ СН'!$F$6-'СЕТ СН'!$F$23</f>
        <v>1256.00081209</v>
      </c>
      <c r="Y22" s="36">
        <f>SUMIFS(СВЦЭМ!$D$39:$D$782,СВЦЭМ!$A$39:$A$782,$A22,СВЦЭМ!$B$39:$B$782,Y$11)+'СЕТ СН'!$F$11+СВЦЭМ!$D$10+'СЕТ СН'!$F$6-'СЕТ СН'!$F$23</f>
        <v>1257.7028616299999</v>
      </c>
    </row>
    <row r="23" spans="1:25" ht="15.75" x14ac:dyDescent="0.2">
      <c r="A23" s="35">
        <f t="shared" si="0"/>
        <v>44663</v>
      </c>
      <c r="B23" s="36">
        <f>SUMIFS(СВЦЭМ!$D$39:$D$782,СВЦЭМ!$A$39:$A$782,$A23,СВЦЭМ!$B$39:$B$782,B$11)+'СЕТ СН'!$F$11+СВЦЭМ!$D$10+'СЕТ СН'!$F$6-'СЕТ СН'!$F$23</f>
        <v>1367.0684565199999</v>
      </c>
      <c r="C23" s="36">
        <f>SUMIFS(СВЦЭМ!$D$39:$D$782,СВЦЭМ!$A$39:$A$782,$A23,СВЦЭМ!$B$39:$B$782,C$11)+'СЕТ СН'!$F$11+СВЦЭМ!$D$10+'СЕТ СН'!$F$6-'СЕТ СН'!$F$23</f>
        <v>1369.1451271699998</v>
      </c>
      <c r="D23" s="36">
        <f>SUMIFS(СВЦЭМ!$D$39:$D$782,СВЦЭМ!$A$39:$A$782,$A23,СВЦЭМ!$B$39:$B$782,D$11)+'СЕТ СН'!$F$11+СВЦЭМ!$D$10+'СЕТ СН'!$F$6-'СЕТ СН'!$F$23</f>
        <v>1383.2417531199999</v>
      </c>
      <c r="E23" s="36">
        <f>SUMIFS(СВЦЭМ!$D$39:$D$782,СВЦЭМ!$A$39:$A$782,$A23,СВЦЭМ!$B$39:$B$782,E$11)+'СЕТ СН'!$F$11+СВЦЭМ!$D$10+'СЕТ СН'!$F$6-'СЕТ СН'!$F$23</f>
        <v>1378.68806574</v>
      </c>
      <c r="F23" s="36">
        <f>SUMIFS(СВЦЭМ!$D$39:$D$782,СВЦЭМ!$A$39:$A$782,$A23,СВЦЭМ!$B$39:$B$782,F$11)+'СЕТ СН'!$F$11+СВЦЭМ!$D$10+'СЕТ СН'!$F$6-'СЕТ СН'!$F$23</f>
        <v>1396.2980999599999</v>
      </c>
      <c r="G23" s="36">
        <f>SUMIFS(СВЦЭМ!$D$39:$D$782,СВЦЭМ!$A$39:$A$782,$A23,СВЦЭМ!$B$39:$B$782,G$11)+'СЕТ СН'!$F$11+СВЦЭМ!$D$10+'СЕТ СН'!$F$6-'СЕТ СН'!$F$23</f>
        <v>1384.2415697299998</v>
      </c>
      <c r="H23" s="36">
        <f>SUMIFS(СВЦЭМ!$D$39:$D$782,СВЦЭМ!$A$39:$A$782,$A23,СВЦЭМ!$B$39:$B$782,H$11)+'СЕТ СН'!$F$11+СВЦЭМ!$D$10+'СЕТ СН'!$F$6-'СЕТ СН'!$F$23</f>
        <v>1316.65753617</v>
      </c>
      <c r="I23" s="36">
        <f>SUMIFS(СВЦЭМ!$D$39:$D$782,СВЦЭМ!$A$39:$A$782,$A23,СВЦЭМ!$B$39:$B$782,I$11)+'СЕТ СН'!$F$11+СВЦЭМ!$D$10+'СЕТ СН'!$F$6-'СЕТ СН'!$F$23</f>
        <v>1279.7724517899999</v>
      </c>
      <c r="J23" s="36">
        <f>SUMIFS(СВЦЭМ!$D$39:$D$782,СВЦЭМ!$A$39:$A$782,$A23,СВЦЭМ!$B$39:$B$782,J$11)+'СЕТ СН'!$F$11+СВЦЭМ!$D$10+'СЕТ СН'!$F$6-'СЕТ СН'!$F$23</f>
        <v>1228.5748988099999</v>
      </c>
      <c r="K23" s="36">
        <f>SUMIFS(СВЦЭМ!$D$39:$D$782,СВЦЭМ!$A$39:$A$782,$A23,СВЦЭМ!$B$39:$B$782,K$11)+'СЕТ СН'!$F$11+СВЦЭМ!$D$10+'СЕТ СН'!$F$6-'СЕТ СН'!$F$23</f>
        <v>1254.5834038099999</v>
      </c>
      <c r="L23" s="36">
        <f>SUMIFS(СВЦЭМ!$D$39:$D$782,СВЦЭМ!$A$39:$A$782,$A23,СВЦЭМ!$B$39:$B$782,L$11)+'СЕТ СН'!$F$11+СВЦЭМ!$D$10+'СЕТ СН'!$F$6-'СЕТ СН'!$F$23</f>
        <v>1238.9382034999999</v>
      </c>
      <c r="M23" s="36">
        <f>SUMIFS(СВЦЭМ!$D$39:$D$782,СВЦЭМ!$A$39:$A$782,$A23,СВЦЭМ!$B$39:$B$782,M$11)+'СЕТ СН'!$F$11+СВЦЭМ!$D$10+'СЕТ СН'!$F$6-'СЕТ СН'!$F$23</f>
        <v>1235.3155167399998</v>
      </c>
      <c r="N23" s="36">
        <f>SUMIFS(СВЦЭМ!$D$39:$D$782,СВЦЭМ!$A$39:$A$782,$A23,СВЦЭМ!$B$39:$B$782,N$11)+'СЕТ СН'!$F$11+СВЦЭМ!$D$10+'СЕТ СН'!$F$6-'СЕТ СН'!$F$23</f>
        <v>1258.0496415699999</v>
      </c>
      <c r="O23" s="36">
        <f>SUMIFS(СВЦЭМ!$D$39:$D$782,СВЦЭМ!$A$39:$A$782,$A23,СВЦЭМ!$B$39:$B$782,O$11)+'СЕТ СН'!$F$11+СВЦЭМ!$D$10+'СЕТ СН'!$F$6-'СЕТ СН'!$F$23</f>
        <v>1299.9322093199999</v>
      </c>
      <c r="P23" s="36">
        <f>SUMIFS(СВЦЭМ!$D$39:$D$782,СВЦЭМ!$A$39:$A$782,$A23,СВЦЭМ!$B$39:$B$782,P$11)+'СЕТ СН'!$F$11+СВЦЭМ!$D$10+'СЕТ СН'!$F$6-'СЕТ СН'!$F$23</f>
        <v>1311.9219044199999</v>
      </c>
      <c r="Q23" s="36">
        <f>SUMIFS(СВЦЭМ!$D$39:$D$782,СВЦЭМ!$A$39:$A$782,$A23,СВЦЭМ!$B$39:$B$782,Q$11)+'СЕТ СН'!$F$11+СВЦЭМ!$D$10+'СЕТ СН'!$F$6-'СЕТ СН'!$F$23</f>
        <v>1297.5047490299999</v>
      </c>
      <c r="R23" s="36">
        <f>SUMIFS(СВЦЭМ!$D$39:$D$782,СВЦЭМ!$A$39:$A$782,$A23,СВЦЭМ!$B$39:$B$782,R$11)+'СЕТ СН'!$F$11+СВЦЭМ!$D$10+'СЕТ СН'!$F$6-'СЕТ СН'!$F$23</f>
        <v>1290.9425173799998</v>
      </c>
      <c r="S23" s="36">
        <f>SUMIFS(СВЦЭМ!$D$39:$D$782,СВЦЭМ!$A$39:$A$782,$A23,СВЦЭМ!$B$39:$B$782,S$11)+'СЕТ СН'!$F$11+СВЦЭМ!$D$10+'СЕТ СН'!$F$6-'СЕТ СН'!$F$23</f>
        <v>1258.97600253</v>
      </c>
      <c r="T23" s="36">
        <f>SUMIFS(СВЦЭМ!$D$39:$D$782,СВЦЭМ!$A$39:$A$782,$A23,СВЦЭМ!$B$39:$B$782,T$11)+'СЕТ СН'!$F$11+СВЦЭМ!$D$10+'СЕТ СН'!$F$6-'СЕТ СН'!$F$23</f>
        <v>1232.1678000599998</v>
      </c>
      <c r="U23" s="36">
        <f>SUMIFS(СВЦЭМ!$D$39:$D$782,СВЦЭМ!$A$39:$A$782,$A23,СВЦЭМ!$B$39:$B$782,U$11)+'СЕТ СН'!$F$11+СВЦЭМ!$D$10+'СЕТ СН'!$F$6-'СЕТ СН'!$F$23</f>
        <v>1223.4314353399998</v>
      </c>
      <c r="V23" s="36">
        <f>SUMIFS(СВЦЭМ!$D$39:$D$782,СВЦЭМ!$A$39:$A$782,$A23,СВЦЭМ!$B$39:$B$782,V$11)+'СЕТ СН'!$F$11+СВЦЭМ!$D$10+'СЕТ СН'!$F$6-'СЕТ СН'!$F$23</f>
        <v>1235.7964471299999</v>
      </c>
      <c r="W23" s="36">
        <f>SUMIFS(СВЦЭМ!$D$39:$D$782,СВЦЭМ!$A$39:$A$782,$A23,СВЦЭМ!$B$39:$B$782,W$11)+'СЕТ СН'!$F$11+СВЦЭМ!$D$10+'СЕТ СН'!$F$6-'СЕТ СН'!$F$23</f>
        <v>1254.0653844499998</v>
      </c>
      <c r="X23" s="36">
        <f>SUMIFS(СВЦЭМ!$D$39:$D$782,СВЦЭМ!$A$39:$A$782,$A23,СВЦЭМ!$B$39:$B$782,X$11)+'СЕТ СН'!$F$11+СВЦЭМ!$D$10+'СЕТ СН'!$F$6-'СЕТ СН'!$F$23</f>
        <v>1287.09135449</v>
      </c>
      <c r="Y23" s="36">
        <f>SUMIFS(СВЦЭМ!$D$39:$D$782,СВЦЭМ!$A$39:$A$782,$A23,СВЦЭМ!$B$39:$B$782,Y$11)+'СЕТ СН'!$F$11+СВЦЭМ!$D$10+'СЕТ СН'!$F$6-'СЕТ СН'!$F$23</f>
        <v>1348.6909000499998</v>
      </c>
    </row>
    <row r="24" spans="1:25" ht="15.75" x14ac:dyDescent="0.2">
      <c r="A24" s="35">
        <f t="shared" si="0"/>
        <v>44664</v>
      </c>
      <c r="B24" s="36">
        <f>SUMIFS(СВЦЭМ!$D$39:$D$782,СВЦЭМ!$A$39:$A$782,$A24,СВЦЭМ!$B$39:$B$782,B$11)+'СЕТ СН'!$F$11+СВЦЭМ!$D$10+'СЕТ СН'!$F$6-'СЕТ СН'!$F$23</f>
        <v>1334.8202378099998</v>
      </c>
      <c r="C24" s="36">
        <f>SUMIFS(СВЦЭМ!$D$39:$D$782,СВЦЭМ!$A$39:$A$782,$A24,СВЦЭМ!$B$39:$B$782,C$11)+'СЕТ СН'!$F$11+СВЦЭМ!$D$10+'СЕТ СН'!$F$6-'СЕТ СН'!$F$23</f>
        <v>1328.7552509499999</v>
      </c>
      <c r="D24" s="36">
        <f>SUMIFS(СВЦЭМ!$D$39:$D$782,СВЦЭМ!$A$39:$A$782,$A24,СВЦЭМ!$B$39:$B$782,D$11)+'СЕТ СН'!$F$11+СВЦЭМ!$D$10+'СЕТ СН'!$F$6-'СЕТ СН'!$F$23</f>
        <v>1350.0673961699999</v>
      </c>
      <c r="E24" s="36">
        <f>SUMIFS(СВЦЭМ!$D$39:$D$782,СВЦЭМ!$A$39:$A$782,$A24,СВЦЭМ!$B$39:$B$782,E$11)+'СЕТ СН'!$F$11+СВЦЭМ!$D$10+'СЕТ СН'!$F$6-'СЕТ СН'!$F$23</f>
        <v>1378.0163822599998</v>
      </c>
      <c r="F24" s="36">
        <f>SUMIFS(СВЦЭМ!$D$39:$D$782,СВЦЭМ!$A$39:$A$782,$A24,СВЦЭМ!$B$39:$B$782,F$11)+'СЕТ СН'!$F$11+СВЦЭМ!$D$10+'СЕТ СН'!$F$6-'СЕТ СН'!$F$23</f>
        <v>1375.6477128499998</v>
      </c>
      <c r="G24" s="36">
        <f>SUMIFS(СВЦЭМ!$D$39:$D$782,СВЦЭМ!$A$39:$A$782,$A24,СВЦЭМ!$B$39:$B$782,G$11)+'СЕТ СН'!$F$11+СВЦЭМ!$D$10+'СЕТ СН'!$F$6-'СЕТ СН'!$F$23</f>
        <v>1385.9828336999999</v>
      </c>
      <c r="H24" s="36">
        <f>SUMIFS(СВЦЭМ!$D$39:$D$782,СВЦЭМ!$A$39:$A$782,$A24,СВЦЭМ!$B$39:$B$782,H$11)+'СЕТ СН'!$F$11+СВЦЭМ!$D$10+'СЕТ СН'!$F$6-'СЕТ СН'!$F$23</f>
        <v>1341.3058819799999</v>
      </c>
      <c r="I24" s="36">
        <f>SUMIFS(СВЦЭМ!$D$39:$D$782,СВЦЭМ!$A$39:$A$782,$A24,СВЦЭМ!$B$39:$B$782,I$11)+'СЕТ СН'!$F$11+СВЦЭМ!$D$10+'СЕТ СН'!$F$6-'СЕТ СН'!$F$23</f>
        <v>1325.3329090799998</v>
      </c>
      <c r="J24" s="36">
        <f>SUMIFS(СВЦЭМ!$D$39:$D$782,СВЦЭМ!$A$39:$A$782,$A24,СВЦЭМ!$B$39:$B$782,J$11)+'СЕТ СН'!$F$11+СВЦЭМ!$D$10+'СЕТ СН'!$F$6-'СЕТ СН'!$F$23</f>
        <v>1323.9410214399998</v>
      </c>
      <c r="K24" s="36">
        <f>SUMIFS(СВЦЭМ!$D$39:$D$782,СВЦЭМ!$A$39:$A$782,$A24,СВЦЭМ!$B$39:$B$782,K$11)+'СЕТ СН'!$F$11+СВЦЭМ!$D$10+'СЕТ СН'!$F$6-'СЕТ СН'!$F$23</f>
        <v>1296.7023196999999</v>
      </c>
      <c r="L24" s="36">
        <f>SUMIFS(СВЦЭМ!$D$39:$D$782,СВЦЭМ!$A$39:$A$782,$A24,СВЦЭМ!$B$39:$B$782,L$11)+'СЕТ СН'!$F$11+СВЦЭМ!$D$10+'СЕТ СН'!$F$6-'СЕТ СН'!$F$23</f>
        <v>1232.4487131299998</v>
      </c>
      <c r="M24" s="36">
        <f>SUMIFS(СВЦЭМ!$D$39:$D$782,СВЦЭМ!$A$39:$A$782,$A24,СВЦЭМ!$B$39:$B$782,M$11)+'СЕТ СН'!$F$11+СВЦЭМ!$D$10+'СЕТ СН'!$F$6-'СЕТ СН'!$F$23</f>
        <v>1232.6380935399998</v>
      </c>
      <c r="N24" s="36">
        <f>SUMIFS(СВЦЭМ!$D$39:$D$782,СВЦЭМ!$A$39:$A$782,$A24,СВЦЭМ!$B$39:$B$782,N$11)+'СЕТ СН'!$F$11+СВЦЭМ!$D$10+'СЕТ СН'!$F$6-'СЕТ СН'!$F$23</f>
        <v>1276.0257730899998</v>
      </c>
      <c r="O24" s="36">
        <f>SUMIFS(СВЦЭМ!$D$39:$D$782,СВЦЭМ!$A$39:$A$782,$A24,СВЦЭМ!$B$39:$B$782,O$11)+'СЕТ СН'!$F$11+СВЦЭМ!$D$10+'СЕТ СН'!$F$6-'СЕТ СН'!$F$23</f>
        <v>1315.7467459</v>
      </c>
      <c r="P24" s="36">
        <f>SUMIFS(СВЦЭМ!$D$39:$D$782,СВЦЭМ!$A$39:$A$782,$A24,СВЦЭМ!$B$39:$B$782,P$11)+'СЕТ СН'!$F$11+СВЦЭМ!$D$10+'СЕТ СН'!$F$6-'СЕТ СН'!$F$23</f>
        <v>1320.3265369499998</v>
      </c>
      <c r="Q24" s="36">
        <f>SUMIFS(СВЦЭМ!$D$39:$D$782,СВЦЭМ!$A$39:$A$782,$A24,СВЦЭМ!$B$39:$B$782,Q$11)+'СЕТ СН'!$F$11+СВЦЭМ!$D$10+'СЕТ СН'!$F$6-'СЕТ СН'!$F$23</f>
        <v>1317.8949229399998</v>
      </c>
      <c r="R24" s="36">
        <f>SUMIFS(СВЦЭМ!$D$39:$D$782,СВЦЭМ!$A$39:$A$782,$A24,СВЦЭМ!$B$39:$B$782,R$11)+'СЕТ СН'!$F$11+СВЦЭМ!$D$10+'СЕТ СН'!$F$6-'СЕТ СН'!$F$23</f>
        <v>1317.8012847799998</v>
      </c>
      <c r="S24" s="36">
        <f>SUMIFS(СВЦЭМ!$D$39:$D$782,СВЦЭМ!$A$39:$A$782,$A24,СВЦЭМ!$B$39:$B$782,S$11)+'СЕТ СН'!$F$11+СВЦЭМ!$D$10+'СЕТ СН'!$F$6-'СЕТ СН'!$F$23</f>
        <v>1322.7195640599998</v>
      </c>
      <c r="T24" s="36">
        <f>SUMIFS(СВЦЭМ!$D$39:$D$782,СВЦЭМ!$A$39:$A$782,$A24,СВЦЭМ!$B$39:$B$782,T$11)+'СЕТ СН'!$F$11+СВЦЭМ!$D$10+'СЕТ СН'!$F$6-'СЕТ СН'!$F$23</f>
        <v>1286.1304166099999</v>
      </c>
      <c r="U24" s="36">
        <f>SUMIFS(СВЦЭМ!$D$39:$D$782,СВЦЭМ!$A$39:$A$782,$A24,СВЦЭМ!$B$39:$B$782,U$11)+'СЕТ СН'!$F$11+СВЦЭМ!$D$10+'СЕТ СН'!$F$6-'СЕТ СН'!$F$23</f>
        <v>1221.3772076999999</v>
      </c>
      <c r="V24" s="36">
        <f>SUMIFS(СВЦЭМ!$D$39:$D$782,СВЦЭМ!$A$39:$A$782,$A24,СВЦЭМ!$B$39:$B$782,V$11)+'СЕТ СН'!$F$11+СВЦЭМ!$D$10+'СЕТ СН'!$F$6-'СЕТ СН'!$F$23</f>
        <v>1231.1657234999998</v>
      </c>
      <c r="W24" s="36">
        <f>SUMIFS(СВЦЭМ!$D$39:$D$782,СВЦЭМ!$A$39:$A$782,$A24,СВЦЭМ!$B$39:$B$782,W$11)+'СЕТ СН'!$F$11+СВЦЭМ!$D$10+'СЕТ СН'!$F$6-'СЕТ СН'!$F$23</f>
        <v>1250.8270545899998</v>
      </c>
      <c r="X24" s="36">
        <f>SUMIFS(СВЦЭМ!$D$39:$D$782,СВЦЭМ!$A$39:$A$782,$A24,СВЦЭМ!$B$39:$B$782,X$11)+'СЕТ СН'!$F$11+СВЦЭМ!$D$10+'СЕТ СН'!$F$6-'СЕТ СН'!$F$23</f>
        <v>1264.7034506999998</v>
      </c>
      <c r="Y24" s="36">
        <f>SUMIFS(СВЦЭМ!$D$39:$D$782,СВЦЭМ!$A$39:$A$782,$A24,СВЦЭМ!$B$39:$B$782,Y$11)+'СЕТ СН'!$F$11+СВЦЭМ!$D$10+'СЕТ СН'!$F$6-'СЕТ СН'!$F$23</f>
        <v>1336.1249807999998</v>
      </c>
    </row>
    <row r="25" spans="1:25" ht="15.75" x14ac:dyDescent="0.2">
      <c r="A25" s="35">
        <f t="shared" si="0"/>
        <v>44665</v>
      </c>
      <c r="B25" s="36">
        <f>SUMIFS(СВЦЭМ!$D$39:$D$782,СВЦЭМ!$A$39:$A$782,$A25,СВЦЭМ!$B$39:$B$782,B$11)+'СЕТ СН'!$F$11+СВЦЭМ!$D$10+'СЕТ СН'!$F$6-'СЕТ СН'!$F$23</f>
        <v>1364.3959397299998</v>
      </c>
      <c r="C25" s="36">
        <f>SUMIFS(СВЦЭМ!$D$39:$D$782,СВЦЭМ!$A$39:$A$782,$A25,СВЦЭМ!$B$39:$B$782,C$11)+'СЕТ СН'!$F$11+СВЦЭМ!$D$10+'СЕТ СН'!$F$6-'СЕТ СН'!$F$23</f>
        <v>1367.5519719499998</v>
      </c>
      <c r="D25" s="36">
        <f>SUMIFS(СВЦЭМ!$D$39:$D$782,СВЦЭМ!$A$39:$A$782,$A25,СВЦЭМ!$B$39:$B$782,D$11)+'СЕТ СН'!$F$11+СВЦЭМ!$D$10+'СЕТ СН'!$F$6-'СЕТ СН'!$F$23</f>
        <v>1385.1439567899999</v>
      </c>
      <c r="E25" s="36">
        <f>SUMIFS(СВЦЭМ!$D$39:$D$782,СВЦЭМ!$A$39:$A$782,$A25,СВЦЭМ!$B$39:$B$782,E$11)+'СЕТ СН'!$F$11+СВЦЭМ!$D$10+'СЕТ СН'!$F$6-'СЕТ СН'!$F$23</f>
        <v>1406.3072361599998</v>
      </c>
      <c r="F25" s="36">
        <f>SUMIFS(СВЦЭМ!$D$39:$D$782,СВЦЭМ!$A$39:$A$782,$A25,СВЦЭМ!$B$39:$B$782,F$11)+'СЕТ СН'!$F$11+СВЦЭМ!$D$10+'СЕТ СН'!$F$6-'СЕТ СН'!$F$23</f>
        <v>1393.7728784499998</v>
      </c>
      <c r="G25" s="36">
        <f>SUMIFS(СВЦЭМ!$D$39:$D$782,СВЦЭМ!$A$39:$A$782,$A25,СВЦЭМ!$B$39:$B$782,G$11)+'СЕТ СН'!$F$11+СВЦЭМ!$D$10+'СЕТ СН'!$F$6-'СЕТ СН'!$F$23</f>
        <v>1374.2973042699998</v>
      </c>
      <c r="H25" s="36">
        <f>SUMIFS(СВЦЭМ!$D$39:$D$782,СВЦЭМ!$A$39:$A$782,$A25,СВЦЭМ!$B$39:$B$782,H$11)+'СЕТ СН'!$F$11+СВЦЭМ!$D$10+'СЕТ СН'!$F$6-'СЕТ СН'!$F$23</f>
        <v>1325.1029398499998</v>
      </c>
      <c r="I25" s="36">
        <f>SUMIFS(СВЦЭМ!$D$39:$D$782,СВЦЭМ!$A$39:$A$782,$A25,СВЦЭМ!$B$39:$B$782,I$11)+'СЕТ СН'!$F$11+СВЦЭМ!$D$10+'СЕТ СН'!$F$6-'СЕТ СН'!$F$23</f>
        <v>1281.0713705799999</v>
      </c>
      <c r="J25" s="36">
        <f>SUMIFS(СВЦЭМ!$D$39:$D$782,СВЦЭМ!$A$39:$A$782,$A25,СВЦЭМ!$B$39:$B$782,J$11)+'СЕТ СН'!$F$11+СВЦЭМ!$D$10+'СЕТ СН'!$F$6-'СЕТ СН'!$F$23</f>
        <v>1259.8955690899998</v>
      </c>
      <c r="K25" s="36">
        <f>SUMIFS(СВЦЭМ!$D$39:$D$782,СВЦЭМ!$A$39:$A$782,$A25,СВЦЭМ!$B$39:$B$782,K$11)+'СЕТ СН'!$F$11+СВЦЭМ!$D$10+'СЕТ СН'!$F$6-'СЕТ СН'!$F$23</f>
        <v>1264.0618778399999</v>
      </c>
      <c r="L25" s="36">
        <f>SUMIFS(СВЦЭМ!$D$39:$D$782,СВЦЭМ!$A$39:$A$782,$A25,СВЦЭМ!$B$39:$B$782,L$11)+'СЕТ СН'!$F$11+СВЦЭМ!$D$10+'СЕТ СН'!$F$6-'СЕТ СН'!$F$23</f>
        <v>1282.1363152699998</v>
      </c>
      <c r="M25" s="36">
        <f>SUMIFS(СВЦЭМ!$D$39:$D$782,СВЦЭМ!$A$39:$A$782,$A25,СВЦЭМ!$B$39:$B$782,M$11)+'СЕТ СН'!$F$11+СВЦЭМ!$D$10+'СЕТ СН'!$F$6-'СЕТ СН'!$F$23</f>
        <v>1276.0691218999998</v>
      </c>
      <c r="N25" s="36">
        <f>SUMIFS(СВЦЭМ!$D$39:$D$782,СВЦЭМ!$A$39:$A$782,$A25,СВЦЭМ!$B$39:$B$782,N$11)+'СЕТ СН'!$F$11+СВЦЭМ!$D$10+'СЕТ СН'!$F$6-'СЕТ СН'!$F$23</f>
        <v>1286.6188128499998</v>
      </c>
      <c r="O25" s="36">
        <f>SUMIFS(СВЦЭМ!$D$39:$D$782,СВЦЭМ!$A$39:$A$782,$A25,СВЦЭМ!$B$39:$B$782,O$11)+'СЕТ СН'!$F$11+СВЦЭМ!$D$10+'СЕТ СН'!$F$6-'СЕТ СН'!$F$23</f>
        <v>1300.8764659599999</v>
      </c>
      <c r="P25" s="36">
        <f>SUMIFS(СВЦЭМ!$D$39:$D$782,СВЦЭМ!$A$39:$A$782,$A25,СВЦЭМ!$B$39:$B$782,P$11)+'СЕТ СН'!$F$11+СВЦЭМ!$D$10+'СЕТ СН'!$F$6-'СЕТ СН'!$F$23</f>
        <v>1308.5239461199999</v>
      </c>
      <c r="Q25" s="36">
        <f>SUMIFS(СВЦЭМ!$D$39:$D$782,СВЦЭМ!$A$39:$A$782,$A25,СВЦЭМ!$B$39:$B$782,Q$11)+'СЕТ СН'!$F$11+СВЦЭМ!$D$10+'СЕТ СН'!$F$6-'СЕТ СН'!$F$23</f>
        <v>1310.7699789799999</v>
      </c>
      <c r="R25" s="36">
        <f>SUMIFS(СВЦЭМ!$D$39:$D$782,СВЦЭМ!$A$39:$A$782,$A25,СВЦЭМ!$B$39:$B$782,R$11)+'СЕТ СН'!$F$11+СВЦЭМ!$D$10+'СЕТ СН'!$F$6-'СЕТ СН'!$F$23</f>
        <v>1305.6769521799999</v>
      </c>
      <c r="S25" s="36">
        <f>SUMIFS(СВЦЭМ!$D$39:$D$782,СВЦЭМ!$A$39:$A$782,$A25,СВЦЭМ!$B$39:$B$782,S$11)+'СЕТ СН'!$F$11+СВЦЭМ!$D$10+'СЕТ СН'!$F$6-'СЕТ СН'!$F$23</f>
        <v>1298.4786504099998</v>
      </c>
      <c r="T25" s="36">
        <f>SUMIFS(СВЦЭМ!$D$39:$D$782,СВЦЭМ!$A$39:$A$782,$A25,СВЦЭМ!$B$39:$B$782,T$11)+'СЕТ СН'!$F$11+СВЦЭМ!$D$10+'СЕТ СН'!$F$6-'СЕТ СН'!$F$23</f>
        <v>1274.7130020799998</v>
      </c>
      <c r="U25" s="36">
        <f>SUMIFS(СВЦЭМ!$D$39:$D$782,СВЦЭМ!$A$39:$A$782,$A25,СВЦЭМ!$B$39:$B$782,U$11)+'СЕТ СН'!$F$11+СВЦЭМ!$D$10+'СЕТ СН'!$F$6-'СЕТ СН'!$F$23</f>
        <v>1245.9066316199999</v>
      </c>
      <c r="V25" s="36">
        <f>SUMIFS(СВЦЭМ!$D$39:$D$782,СВЦЭМ!$A$39:$A$782,$A25,СВЦЭМ!$B$39:$B$782,V$11)+'СЕТ СН'!$F$11+СВЦЭМ!$D$10+'СЕТ СН'!$F$6-'СЕТ СН'!$F$23</f>
        <v>1232.8637505699999</v>
      </c>
      <c r="W25" s="36">
        <f>SUMIFS(СВЦЭМ!$D$39:$D$782,СВЦЭМ!$A$39:$A$782,$A25,СВЦЭМ!$B$39:$B$782,W$11)+'СЕТ СН'!$F$11+СВЦЭМ!$D$10+'СЕТ СН'!$F$6-'СЕТ СН'!$F$23</f>
        <v>1247.0243398699999</v>
      </c>
      <c r="X25" s="36">
        <f>SUMIFS(СВЦЭМ!$D$39:$D$782,СВЦЭМ!$A$39:$A$782,$A25,СВЦЭМ!$B$39:$B$782,X$11)+'СЕТ СН'!$F$11+СВЦЭМ!$D$10+'СЕТ СН'!$F$6-'СЕТ СН'!$F$23</f>
        <v>1247.0211398499998</v>
      </c>
      <c r="Y25" s="36">
        <f>SUMIFS(СВЦЭМ!$D$39:$D$782,СВЦЭМ!$A$39:$A$782,$A25,СВЦЭМ!$B$39:$B$782,Y$11)+'СЕТ СН'!$F$11+СВЦЭМ!$D$10+'СЕТ СН'!$F$6-'СЕТ СН'!$F$23</f>
        <v>1269.6747678299998</v>
      </c>
    </row>
    <row r="26" spans="1:25" ht="15.75" x14ac:dyDescent="0.2">
      <c r="A26" s="35">
        <f t="shared" si="0"/>
        <v>44666</v>
      </c>
      <c r="B26" s="36">
        <f>SUMIFS(СВЦЭМ!$D$39:$D$782,СВЦЭМ!$A$39:$A$782,$A26,СВЦЭМ!$B$39:$B$782,B$11)+'СЕТ СН'!$F$11+СВЦЭМ!$D$10+'СЕТ СН'!$F$6-'СЕТ СН'!$F$23</f>
        <v>1285.7664365399999</v>
      </c>
      <c r="C26" s="36">
        <f>SUMIFS(СВЦЭМ!$D$39:$D$782,СВЦЭМ!$A$39:$A$782,$A26,СВЦЭМ!$B$39:$B$782,C$11)+'СЕТ СН'!$F$11+СВЦЭМ!$D$10+'СЕТ СН'!$F$6-'СЕТ СН'!$F$23</f>
        <v>1275.3719498599999</v>
      </c>
      <c r="D26" s="36">
        <f>SUMIFS(СВЦЭМ!$D$39:$D$782,СВЦЭМ!$A$39:$A$782,$A26,СВЦЭМ!$B$39:$B$782,D$11)+'СЕТ СН'!$F$11+СВЦЭМ!$D$10+'СЕТ СН'!$F$6-'СЕТ СН'!$F$23</f>
        <v>1280.8721075299998</v>
      </c>
      <c r="E26" s="36">
        <f>SUMIFS(СВЦЭМ!$D$39:$D$782,СВЦЭМ!$A$39:$A$782,$A26,СВЦЭМ!$B$39:$B$782,E$11)+'СЕТ СН'!$F$11+СВЦЭМ!$D$10+'СЕТ СН'!$F$6-'СЕТ СН'!$F$23</f>
        <v>1302.6933270399998</v>
      </c>
      <c r="F26" s="36">
        <f>SUMIFS(СВЦЭМ!$D$39:$D$782,СВЦЭМ!$A$39:$A$782,$A26,СВЦЭМ!$B$39:$B$782,F$11)+'СЕТ СН'!$F$11+СВЦЭМ!$D$10+'СЕТ СН'!$F$6-'СЕТ СН'!$F$23</f>
        <v>1302.4469574999998</v>
      </c>
      <c r="G26" s="36">
        <f>SUMIFS(СВЦЭМ!$D$39:$D$782,СВЦЭМ!$A$39:$A$782,$A26,СВЦЭМ!$B$39:$B$782,G$11)+'СЕТ СН'!$F$11+СВЦЭМ!$D$10+'СЕТ СН'!$F$6-'СЕТ СН'!$F$23</f>
        <v>1297.6575511799999</v>
      </c>
      <c r="H26" s="36">
        <f>SUMIFS(СВЦЭМ!$D$39:$D$782,СВЦЭМ!$A$39:$A$782,$A26,СВЦЭМ!$B$39:$B$782,H$11)+'СЕТ СН'!$F$11+СВЦЭМ!$D$10+'СЕТ СН'!$F$6-'СЕТ СН'!$F$23</f>
        <v>1255.2381141599999</v>
      </c>
      <c r="I26" s="36">
        <f>SUMIFS(СВЦЭМ!$D$39:$D$782,СВЦЭМ!$A$39:$A$782,$A26,СВЦЭМ!$B$39:$B$782,I$11)+'СЕТ СН'!$F$11+СВЦЭМ!$D$10+'СЕТ СН'!$F$6-'СЕТ СН'!$F$23</f>
        <v>1249.1193604799998</v>
      </c>
      <c r="J26" s="36">
        <f>SUMIFS(СВЦЭМ!$D$39:$D$782,СВЦЭМ!$A$39:$A$782,$A26,СВЦЭМ!$B$39:$B$782,J$11)+'СЕТ СН'!$F$11+СВЦЭМ!$D$10+'СЕТ СН'!$F$6-'СЕТ СН'!$F$23</f>
        <v>1272.5558922599998</v>
      </c>
      <c r="K26" s="36">
        <f>SUMIFS(СВЦЭМ!$D$39:$D$782,СВЦЭМ!$A$39:$A$782,$A26,СВЦЭМ!$B$39:$B$782,K$11)+'СЕТ СН'!$F$11+СВЦЭМ!$D$10+'СЕТ СН'!$F$6-'СЕТ СН'!$F$23</f>
        <v>1273.2867602499998</v>
      </c>
      <c r="L26" s="36">
        <f>SUMIFS(СВЦЭМ!$D$39:$D$782,СВЦЭМ!$A$39:$A$782,$A26,СВЦЭМ!$B$39:$B$782,L$11)+'СЕТ СН'!$F$11+СВЦЭМ!$D$10+'СЕТ СН'!$F$6-'СЕТ СН'!$F$23</f>
        <v>1276.2205926699999</v>
      </c>
      <c r="M26" s="36">
        <f>SUMIFS(СВЦЭМ!$D$39:$D$782,СВЦЭМ!$A$39:$A$782,$A26,СВЦЭМ!$B$39:$B$782,M$11)+'СЕТ СН'!$F$11+СВЦЭМ!$D$10+'СЕТ СН'!$F$6-'СЕТ СН'!$F$23</f>
        <v>1281.95295397</v>
      </c>
      <c r="N26" s="36">
        <f>SUMIFS(СВЦЭМ!$D$39:$D$782,СВЦЭМ!$A$39:$A$782,$A26,СВЦЭМ!$B$39:$B$782,N$11)+'СЕТ СН'!$F$11+СВЦЭМ!$D$10+'СЕТ СН'!$F$6-'СЕТ СН'!$F$23</f>
        <v>1301.9930987599998</v>
      </c>
      <c r="O26" s="36">
        <f>SUMIFS(СВЦЭМ!$D$39:$D$782,СВЦЭМ!$A$39:$A$782,$A26,СВЦЭМ!$B$39:$B$782,O$11)+'СЕТ СН'!$F$11+СВЦЭМ!$D$10+'СЕТ СН'!$F$6-'СЕТ СН'!$F$23</f>
        <v>1323.9233290799998</v>
      </c>
      <c r="P26" s="36">
        <f>SUMIFS(СВЦЭМ!$D$39:$D$782,СВЦЭМ!$A$39:$A$782,$A26,СВЦЭМ!$B$39:$B$782,P$11)+'СЕТ СН'!$F$11+СВЦЭМ!$D$10+'СЕТ СН'!$F$6-'СЕТ СН'!$F$23</f>
        <v>1352.2348338099998</v>
      </c>
      <c r="Q26" s="36">
        <f>SUMIFS(СВЦЭМ!$D$39:$D$782,СВЦЭМ!$A$39:$A$782,$A26,СВЦЭМ!$B$39:$B$782,Q$11)+'СЕТ СН'!$F$11+СВЦЭМ!$D$10+'СЕТ СН'!$F$6-'СЕТ СН'!$F$23</f>
        <v>1361.7423733399999</v>
      </c>
      <c r="R26" s="36">
        <f>SUMIFS(СВЦЭМ!$D$39:$D$782,СВЦЭМ!$A$39:$A$782,$A26,СВЦЭМ!$B$39:$B$782,R$11)+'СЕТ СН'!$F$11+СВЦЭМ!$D$10+'СЕТ СН'!$F$6-'СЕТ СН'!$F$23</f>
        <v>1358.2203154399999</v>
      </c>
      <c r="S26" s="36">
        <f>SUMIFS(СВЦЭМ!$D$39:$D$782,СВЦЭМ!$A$39:$A$782,$A26,СВЦЭМ!$B$39:$B$782,S$11)+'СЕТ СН'!$F$11+СВЦЭМ!$D$10+'СЕТ СН'!$F$6-'СЕТ СН'!$F$23</f>
        <v>1328.4531572999999</v>
      </c>
      <c r="T26" s="36">
        <f>SUMIFS(СВЦЭМ!$D$39:$D$782,СВЦЭМ!$A$39:$A$782,$A26,СВЦЭМ!$B$39:$B$782,T$11)+'СЕТ СН'!$F$11+СВЦЭМ!$D$10+'СЕТ СН'!$F$6-'СЕТ СН'!$F$23</f>
        <v>1292.9603807499998</v>
      </c>
      <c r="U26" s="36">
        <f>SUMIFS(СВЦЭМ!$D$39:$D$782,СВЦЭМ!$A$39:$A$782,$A26,СВЦЭМ!$B$39:$B$782,U$11)+'СЕТ СН'!$F$11+СВЦЭМ!$D$10+'СЕТ СН'!$F$6-'СЕТ СН'!$F$23</f>
        <v>1242.3059160899998</v>
      </c>
      <c r="V26" s="36">
        <f>SUMIFS(СВЦЭМ!$D$39:$D$782,СВЦЭМ!$A$39:$A$782,$A26,СВЦЭМ!$B$39:$B$782,V$11)+'СЕТ СН'!$F$11+СВЦЭМ!$D$10+'СЕТ СН'!$F$6-'СЕТ СН'!$F$23</f>
        <v>1238.8288257099998</v>
      </c>
      <c r="W26" s="36">
        <f>SUMIFS(СВЦЭМ!$D$39:$D$782,СВЦЭМ!$A$39:$A$782,$A26,СВЦЭМ!$B$39:$B$782,W$11)+'СЕТ СН'!$F$11+СВЦЭМ!$D$10+'СЕТ СН'!$F$6-'СЕТ СН'!$F$23</f>
        <v>1268.4367910899998</v>
      </c>
      <c r="X26" s="36">
        <f>SUMIFS(СВЦЭМ!$D$39:$D$782,СВЦЭМ!$A$39:$A$782,$A26,СВЦЭМ!$B$39:$B$782,X$11)+'СЕТ СН'!$F$11+СВЦЭМ!$D$10+'СЕТ СН'!$F$6-'СЕТ СН'!$F$23</f>
        <v>1294.0815062299998</v>
      </c>
      <c r="Y26" s="36">
        <f>SUMIFS(СВЦЭМ!$D$39:$D$782,СВЦЭМ!$A$39:$A$782,$A26,СВЦЭМ!$B$39:$B$782,Y$11)+'СЕТ СН'!$F$11+СВЦЭМ!$D$10+'СЕТ СН'!$F$6-'СЕТ СН'!$F$23</f>
        <v>1333.2338629599999</v>
      </c>
    </row>
    <row r="27" spans="1:25" ht="15.75" x14ac:dyDescent="0.2">
      <c r="A27" s="35">
        <f t="shared" si="0"/>
        <v>44667</v>
      </c>
      <c r="B27" s="36">
        <f>SUMIFS(СВЦЭМ!$D$39:$D$782,СВЦЭМ!$A$39:$A$782,$A27,СВЦЭМ!$B$39:$B$782,B$11)+'СЕТ СН'!$F$11+СВЦЭМ!$D$10+'СЕТ СН'!$F$6-'СЕТ СН'!$F$23</f>
        <v>1307.7873133699998</v>
      </c>
      <c r="C27" s="36">
        <f>SUMIFS(СВЦЭМ!$D$39:$D$782,СВЦЭМ!$A$39:$A$782,$A27,СВЦЭМ!$B$39:$B$782,C$11)+'СЕТ СН'!$F$11+СВЦЭМ!$D$10+'СЕТ СН'!$F$6-'СЕТ СН'!$F$23</f>
        <v>1303.7636505299999</v>
      </c>
      <c r="D27" s="36">
        <f>SUMIFS(СВЦЭМ!$D$39:$D$782,СВЦЭМ!$A$39:$A$782,$A27,СВЦЭМ!$B$39:$B$782,D$11)+'СЕТ СН'!$F$11+СВЦЭМ!$D$10+'СЕТ СН'!$F$6-'СЕТ СН'!$F$23</f>
        <v>1332.5084083699999</v>
      </c>
      <c r="E27" s="36">
        <f>SUMIFS(СВЦЭМ!$D$39:$D$782,СВЦЭМ!$A$39:$A$782,$A27,СВЦЭМ!$B$39:$B$782,E$11)+'СЕТ СН'!$F$11+СВЦЭМ!$D$10+'СЕТ СН'!$F$6-'СЕТ СН'!$F$23</f>
        <v>1358.7010449399997</v>
      </c>
      <c r="F27" s="36">
        <f>SUMIFS(СВЦЭМ!$D$39:$D$782,СВЦЭМ!$A$39:$A$782,$A27,СВЦЭМ!$B$39:$B$782,F$11)+'СЕТ СН'!$F$11+СВЦЭМ!$D$10+'СЕТ СН'!$F$6-'СЕТ СН'!$F$23</f>
        <v>1363.8886397299998</v>
      </c>
      <c r="G27" s="36">
        <f>SUMIFS(СВЦЭМ!$D$39:$D$782,СВЦЭМ!$A$39:$A$782,$A27,СВЦЭМ!$B$39:$B$782,G$11)+'СЕТ СН'!$F$11+СВЦЭМ!$D$10+'СЕТ СН'!$F$6-'СЕТ СН'!$F$23</f>
        <v>1370.50399533</v>
      </c>
      <c r="H27" s="36">
        <f>SUMIFS(СВЦЭМ!$D$39:$D$782,СВЦЭМ!$A$39:$A$782,$A27,СВЦЭМ!$B$39:$B$782,H$11)+'СЕТ СН'!$F$11+СВЦЭМ!$D$10+'СЕТ СН'!$F$6-'СЕТ СН'!$F$23</f>
        <v>1355.3440266399998</v>
      </c>
      <c r="I27" s="36">
        <f>SUMIFS(СВЦЭМ!$D$39:$D$782,СВЦЭМ!$A$39:$A$782,$A27,СВЦЭМ!$B$39:$B$782,I$11)+'СЕТ СН'!$F$11+СВЦЭМ!$D$10+'СЕТ СН'!$F$6-'СЕТ СН'!$F$23</f>
        <v>1340.8903666199999</v>
      </c>
      <c r="J27" s="36">
        <f>SUMIFS(СВЦЭМ!$D$39:$D$782,СВЦЭМ!$A$39:$A$782,$A27,СВЦЭМ!$B$39:$B$782,J$11)+'СЕТ СН'!$F$11+СВЦЭМ!$D$10+'СЕТ СН'!$F$6-'СЕТ СН'!$F$23</f>
        <v>1285.9769224099998</v>
      </c>
      <c r="K27" s="36">
        <f>SUMIFS(СВЦЭМ!$D$39:$D$782,СВЦЭМ!$A$39:$A$782,$A27,СВЦЭМ!$B$39:$B$782,K$11)+'СЕТ СН'!$F$11+СВЦЭМ!$D$10+'СЕТ СН'!$F$6-'СЕТ СН'!$F$23</f>
        <v>1257.6233117599998</v>
      </c>
      <c r="L27" s="36">
        <f>SUMIFS(СВЦЭМ!$D$39:$D$782,СВЦЭМ!$A$39:$A$782,$A27,СВЦЭМ!$B$39:$B$782,L$11)+'СЕТ СН'!$F$11+СВЦЭМ!$D$10+'СЕТ СН'!$F$6-'СЕТ СН'!$F$23</f>
        <v>1218.6271500999999</v>
      </c>
      <c r="M27" s="36">
        <f>SUMIFS(СВЦЭМ!$D$39:$D$782,СВЦЭМ!$A$39:$A$782,$A27,СВЦЭМ!$B$39:$B$782,M$11)+'СЕТ СН'!$F$11+СВЦЭМ!$D$10+'СЕТ СН'!$F$6-'СЕТ СН'!$F$23</f>
        <v>1210.3641678399999</v>
      </c>
      <c r="N27" s="36">
        <f>SUMIFS(СВЦЭМ!$D$39:$D$782,СВЦЭМ!$A$39:$A$782,$A27,СВЦЭМ!$B$39:$B$782,N$11)+'СЕТ СН'!$F$11+СВЦЭМ!$D$10+'СЕТ СН'!$F$6-'СЕТ СН'!$F$23</f>
        <v>1254.3559128599998</v>
      </c>
      <c r="O27" s="36">
        <f>SUMIFS(СВЦЭМ!$D$39:$D$782,СВЦЭМ!$A$39:$A$782,$A27,СВЦЭМ!$B$39:$B$782,O$11)+'СЕТ СН'!$F$11+СВЦЭМ!$D$10+'СЕТ СН'!$F$6-'СЕТ СН'!$F$23</f>
        <v>1264.2405864599998</v>
      </c>
      <c r="P27" s="36">
        <f>SUMIFS(СВЦЭМ!$D$39:$D$782,СВЦЭМ!$A$39:$A$782,$A27,СВЦЭМ!$B$39:$B$782,P$11)+'СЕТ СН'!$F$11+СВЦЭМ!$D$10+'СЕТ СН'!$F$6-'СЕТ СН'!$F$23</f>
        <v>1275.3344065299998</v>
      </c>
      <c r="Q27" s="36">
        <f>SUMIFS(СВЦЭМ!$D$39:$D$782,СВЦЭМ!$A$39:$A$782,$A27,СВЦЭМ!$B$39:$B$782,Q$11)+'СЕТ СН'!$F$11+СВЦЭМ!$D$10+'СЕТ СН'!$F$6-'СЕТ СН'!$F$23</f>
        <v>1291.9066455299999</v>
      </c>
      <c r="R27" s="36">
        <f>SUMIFS(СВЦЭМ!$D$39:$D$782,СВЦЭМ!$A$39:$A$782,$A27,СВЦЭМ!$B$39:$B$782,R$11)+'СЕТ СН'!$F$11+СВЦЭМ!$D$10+'СЕТ СН'!$F$6-'СЕТ СН'!$F$23</f>
        <v>1307.5939677399999</v>
      </c>
      <c r="S27" s="36">
        <f>SUMIFS(СВЦЭМ!$D$39:$D$782,СВЦЭМ!$A$39:$A$782,$A27,СВЦЭМ!$B$39:$B$782,S$11)+'СЕТ СН'!$F$11+СВЦЭМ!$D$10+'СЕТ СН'!$F$6-'СЕТ СН'!$F$23</f>
        <v>1290.8021348799998</v>
      </c>
      <c r="T27" s="36">
        <f>SUMIFS(СВЦЭМ!$D$39:$D$782,СВЦЭМ!$A$39:$A$782,$A27,СВЦЭМ!$B$39:$B$782,T$11)+'СЕТ СН'!$F$11+СВЦЭМ!$D$10+'СЕТ СН'!$F$6-'СЕТ СН'!$F$23</f>
        <v>1268.11983786</v>
      </c>
      <c r="U27" s="36">
        <f>SUMIFS(СВЦЭМ!$D$39:$D$782,СВЦЭМ!$A$39:$A$782,$A27,СВЦЭМ!$B$39:$B$782,U$11)+'СЕТ СН'!$F$11+СВЦЭМ!$D$10+'СЕТ СН'!$F$6-'СЕТ СН'!$F$23</f>
        <v>1253.81297359</v>
      </c>
      <c r="V27" s="36">
        <f>SUMIFS(СВЦЭМ!$D$39:$D$782,СВЦЭМ!$A$39:$A$782,$A27,СВЦЭМ!$B$39:$B$782,V$11)+'СЕТ СН'!$F$11+СВЦЭМ!$D$10+'СЕТ СН'!$F$6-'СЕТ СН'!$F$23</f>
        <v>1216.9533948399999</v>
      </c>
      <c r="W27" s="36">
        <f>SUMIFS(СВЦЭМ!$D$39:$D$782,СВЦЭМ!$A$39:$A$782,$A27,СВЦЭМ!$B$39:$B$782,W$11)+'СЕТ СН'!$F$11+СВЦЭМ!$D$10+'СЕТ СН'!$F$6-'СЕТ СН'!$F$23</f>
        <v>1214.1973959099998</v>
      </c>
      <c r="X27" s="36">
        <f>SUMIFS(СВЦЭМ!$D$39:$D$782,СВЦЭМ!$A$39:$A$782,$A27,СВЦЭМ!$B$39:$B$782,X$11)+'СЕТ СН'!$F$11+СВЦЭМ!$D$10+'СЕТ СН'!$F$6-'СЕТ СН'!$F$23</f>
        <v>1265.0633987799999</v>
      </c>
      <c r="Y27" s="36">
        <f>SUMIFS(СВЦЭМ!$D$39:$D$782,СВЦЭМ!$A$39:$A$782,$A27,СВЦЭМ!$B$39:$B$782,Y$11)+'СЕТ СН'!$F$11+СВЦЭМ!$D$10+'СЕТ СН'!$F$6-'СЕТ СН'!$F$23</f>
        <v>1263.6272160099998</v>
      </c>
    </row>
    <row r="28" spans="1:25" ht="15.75" x14ac:dyDescent="0.2">
      <c r="A28" s="35">
        <f t="shared" si="0"/>
        <v>44668</v>
      </c>
      <c r="B28" s="36">
        <f>SUMIFS(СВЦЭМ!$D$39:$D$782,СВЦЭМ!$A$39:$A$782,$A28,СВЦЭМ!$B$39:$B$782,B$11)+'СЕТ СН'!$F$11+СВЦЭМ!$D$10+'СЕТ СН'!$F$6-'СЕТ СН'!$F$23</f>
        <v>1384.6395031599998</v>
      </c>
      <c r="C28" s="36">
        <f>SUMIFS(СВЦЭМ!$D$39:$D$782,СВЦЭМ!$A$39:$A$782,$A28,СВЦЭМ!$B$39:$B$782,C$11)+'СЕТ СН'!$F$11+СВЦЭМ!$D$10+'СЕТ СН'!$F$6-'СЕТ СН'!$F$23</f>
        <v>1390.6946668099999</v>
      </c>
      <c r="D28" s="36">
        <f>SUMIFS(СВЦЭМ!$D$39:$D$782,СВЦЭМ!$A$39:$A$782,$A28,СВЦЭМ!$B$39:$B$782,D$11)+'СЕТ СН'!$F$11+СВЦЭМ!$D$10+'СЕТ СН'!$F$6-'СЕТ СН'!$F$23</f>
        <v>1407.1915561899998</v>
      </c>
      <c r="E28" s="36">
        <f>SUMIFS(СВЦЭМ!$D$39:$D$782,СВЦЭМ!$A$39:$A$782,$A28,СВЦЭМ!$B$39:$B$782,E$11)+'СЕТ СН'!$F$11+СВЦЭМ!$D$10+'СЕТ СН'!$F$6-'СЕТ СН'!$F$23</f>
        <v>1479.4637740799999</v>
      </c>
      <c r="F28" s="36">
        <f>SUMIFS(СВЦЭМ!$D$39:$D$782,СВЦЭМ!$A$39:$A$782,$A28,СВЦЭМ!$B$39:$B$782,F$11)+'СЕТ СН'!$F$11+СВЦЭМ!$D$10+'СЕТ СН'!$F$6-'СЕТ СН'!$F$23</f>
        <v>1485.1576296699998</v>
      </c>
      <c r="G28" s="36">
        <f>SUMIFS(СВЦЭМ!$D$39:$D$782,СВЦЭМ!$A$39:$A$782,$A28,СВЦЭМ!$B$39:$B$782,G$11)+'СЕТ СН'!$F$11+СВЦЭМ!$D$10+'СЕТ СН'!$F$6-'СЕТ СН'!$F$23</f>
        <v>1476.6392934399998</v>
      </c>
      <c r="H28" s="36">
        <f>SUMIFS(СВЦЭМ!$D$39:$D$782,СВЦЭМ!$A$39:$A$782,$A28,СВЦЭМ!$B$39:$B$782,H$11)+'СЕТ СН'!$F$11+СВЦЭМ!$D$10+'СЕТ СН'!$F$6-'СЕТ СН'!$F$23</f>
        <v>1429.9914953799998</v>
      </c>
      <c r="I28" s="36">
        <f>SUMIFS(СВЦЭМ!$D$39:$D$782,СВЦЭМ!$A$39:$A$782,$A28,СВЦЭМ!$B$39:$B$782,I$11)+'СЕТ СН'!$F$11+СВЦЭМ!$D$10+'СЕТ СН'!$F$6-'СЕТ СН'!$F$23</f>
        <v>1389.3050133899999</v>
      </c>
      <c r="J28" s="36">
        <f>SUMIFS(СВЦЭМ!$D$39:$D$782,СВЦЭМ!$A$39:$A$782,$A28,СВЦЭМ!$B$39:$B$782,J$11)+'СЕТ СН'!$F$11+СВЦЭМ!$D$10+'СЕТ СН'!$F$6-'СЕТ СН'!$F$23</f>
        <v>1328.7436542799999</v>
      </c>
      <c r="K28" s="36">
        <f>SUMIFS(СВЦЭМ!$D$39:$D$782,СВЦЭМ!$A$39:$A$782,$A28,СВЦЭМ!$B$39:$B$782,K$11)+'СЕТ СН'!$F$11+СВЦЭМ!$D$10+'СЕТ СН'!$F$6-'СЕТ СН'!$F$23</f>
        <v>1311.7065467299999</v>
      </c>
      <c r="L28" s="36">
        <f>SUMIFS(СВЦЭМ!$D$39:$D$782,СВЦЭМ!$A$39:$A$782,$A28,СВЦЭМ!$B$39:$B$782,L$11)+'СЕТ СН'!$F$11+СВЦЭМ!$D$10+'СЕТ СН'!$F$6-'СЕТ СН'!$F$23</f>
        <v>1296.5804809799999</v>
      </c>
      <c r="M28" s="36">
        <f>SUMIFS(СВЦЭМ!$D$39:$D$782,СВЦЭМ!$A$39:$A$782,$A28,СВЦЭМ!$B$39:$B$782,M$11)+'СЕТ СН'!$F$11+СВЦЭМ!$D$10+'СЕТ СН'!$F$6-'СЕТ СН'!$F$23</f>
        <v>1309.25319681</v>
      </c>
      <c r="N28" s="36">
        <f>SUMIFS(СВЦЭМ!$D$39:$D$782,СВЦЭМ!$A$39:$A$782,$A28,СВЦЭМ!$B$39:$B$782,N$11)+'СЕТ СН'!$F$11+СВЦЭМ!$D$10+'СЕТ СН'!$F$6-'СЕТ СН'!$F$23</f>
        <v>1333.3503549299999</v>
      </c>
      <c r="O28" s="36">
        <f>SUMIFS(СВЦЭМ!$D$39:$D$782,СВЦЭМ!$A$39:$A$782,$A28,СВЦЭМ!$B$39:$B$782,O$11)+'СЕТ СН'!$F$11+СВЦЭМ!$D$10+'СЕТ СН'!$F$6-'СЕТ СН'!$F$23</f>
        <v>1365.7538508399998</v>
      </c>
      <c r="P28" s="36">
        <f>SUMIFS(СВЦЭМ!$D$39:$D$782,СВЦЭМ!$A$39:$A$782,$A28,СВЦЭМ!$B$39:$B$782,P$11)+'СЕТ СН'!$F$11+СВЦЭМ!$D$10+'СЕТ СН'!$F$6-'СЕТ СН'!$F$23</f>
        <v>1380.2671787099998</v>
      </c>
      <c r="Q28" s="36">
        <f>SUMIFS(СВЦЭМ!$D$39:$D$782,СВЦЭМ!$A$39:$A$782,$A28,СВЦЭМ!$B$39:$B$782,Q$11)+'СЕТ СН'!$F$11+СВЦЭМ!$D$10+'СЕТ СН'!$F$6-'СЕТ СН'!$F$23</f>
        <v>1381.8561337499998</v>
      </c>
      <c r="R28" s="36">
        <f>SUMIFS(СВЦЭМ!$D$39:$D$782,СВЦЭМ!$A$39:$A$782,$A28,СВЦЭМ!$B$39:$B$782,R$11)+'СЕТ СН'!$F$11+СВЦЭМ!$D$10+'СЕТ СН'!$F$6-'СЕТ СН'!$F$23</f>
        <v>1362.6296753199999</v>
      </c>
      <c r="S28" s="36">
        <f>SUMIFS(СВЦЭМ!$D$39:$D$782,СВЦЭМ!$A$39:$A$782,$A28,СВЦЭМ!$B$39:$B$782,S$11)+'СЕТ СН'!$F$11+СВЦЭМ!$D$10+'СЕТ СН'!$F$6-'СЕТ СН'!$F$23</f>
        <v>1281.9725056999998</v>
      </c>
      <c r="T28" s="36">
        <f>SUMIFS(СВЦЭМ!$D$39:$D$782,СВЦЭМ!$A$39:$A$782,$A28,СВЦЭМ!$B$39:$B$782,T$11)+'СЕТ СН'!$F$11+СВЦЭМ!$D$10+'СЕТ СН'!$F$6-'СЕТ СН'!$F$23</f>
        <v>1245.4216049699999</v>
      </c>
      <c r="U28" s="36">
        <f>SUMIFS(СВЦЭМ!$D$39:$D$782,СВЦЭМ!$A$39:$A$782,$A28,СВЦЭМ!$B$39:$B$782,U$11)+'СЕТ СН'!$F$11+СВЦЭМ!$D$10+'СЕТ СН'!$F$6-'СЕТ СН'!$F$23</f>
        <v>1234.1297849699999</v>
      </c>
      <c r="V28" s="36">
        <f>SUMIFS(СВЦЭМ!$D$39:$D$782,СВЦЭМ!$A$39:$A$782,$A28,СВЦЭМ!$B$39:$B$782,V$11)+'СЕТ СН'!$F$11+СВЦЭМ!$D$10+'СЕТ СН'!$F$6-'СЕТ СН'!$F$23</f>
        <v>1259.0264100799998</v>
      </c>
      <c r="W28" s="36">
        <f>SUMIFS(СВЦЭМ!$D$39:$D$782,СВЦЭМ!$A$39:$A$782,$A28,СВЦЭМ!$B$39:$B$782,W$11)+'СЕТ СН'!$F$11+СВЦЭМ!$D$10+'СЕТ СН'!$F$6-'СЕТ СН'!$F$23</f>
        <v>1295.87937741</v>
      </c>
      <c r="X28" s="36">
        <f>SUMIFS(СВЦЭМ!$D$39:$D$782,СВЦЭМ!$A$39:$A$782,$A28,СВЦЭМ!$B$39:$B$782,X$11)+'СЕТ СН'!$F$11+СВЦЭМ!$D$10+'СЕТ СН'!$F$6-'СЕТ СН'!$F$23</f>
        <v>1284.1092534899999</v>
      </c>
      <c r="Y28" s="36">
        <f>SUMIFS(СВЦЭМ!$D$39:$D$782,СВЦЭМ!$A$39:$A$782,$A28,СВЦЭМ!$B$39:$B$782,Y$11)+'СЕТ СН'!$F$11+СВЦЭМ!$D$10+'СЕТ СН'!$F$6-'СЕТ СН'!$F$23</f>
        <v>1328.1054177499998</v>
      </c>
    </row>
    <row r="29" spans="1:25" ht="15.75" x14ac:dyDescent="0.2">
      <c r="A29" s="35">
        <f t="shared" si="0"/>
        <v>44669</v>
      </c>
      <c r="B29" s="36">
        <f>SUMIFS(СВЦЭМ!$D$39:$D$782,СВЦЭМ!$A$39:$A$782,$A29,СВЦЭМ!$B$39:$B$782,B$11)+'СЕТ СН'!$F$11+СВЦЭМ!$D$10+'СЕТ СН'!$F$6-'СЕТ СН'!$F$23</f>
        <v>1302.8542887099998</v>
      </c>
      <c r="C29" s="36">
        <f>SUMIFS(СВЦЭМ!$D$39:$D$782,СВЦЭМ!$A$39:$A$782,$A29,СВЦЭМ!$B$39:$B$782,C$11)+'СЕТ СН'!$F$11+СВЦЭМ!$D$10+'СЕТ СН'!$F$6-'СЕТ СН'!$F$23</f>
        <v>1337.6753729799998</v>
      </c>
      <c r="D29" s="36">
        <f>SUMIFS(СВЦЭМ!$D$39:$D$782,СВЦЭМ!$A$39:$A$782,$A29,СВЦЭМ!$B$39:$B$782,D$11)+'СЕТ СН'!$F$11+СВЦЭМ!$D$10+'СЕТ СН'!$F$6-'СЕТ СН'!$F$23</f>
        <v>1390.0722106799999</v>
      </c>
      <c r="E29" s="36">
        <f>SUMIFS(СВЦЭМ!$D$39:$D$782,СВЦЭМ!$A$39:$A$782,$A29,СВЦЭМ!$B$39:$B$782,E$11)+'СЕТ СН'!$F$11+СВЦЭМ!$D$10+'СЕТ СН'!$F$6-'СЕТ СН'!$F$23</f>
        <v>1415.65802644</v>
      </c>
      <c r="F29" s="36">
        <f>SUMIFS(СВЦЭМ!$D$39:$D$782,СВЦЭМ!$A$39:$A$782,$A29,СВЦЭМ!$B$39:$B$782,F$11)+'СЕТ СН'!$F$11+СВЦЭМ!$D$10+'СЕТ СН'!$F$6-'СЕТ СН'!$F$23</f>
        <v>1427.6947629499998</v>
      </c>
      <c r="G29" s="36">
        <f>SUMIFS(СВЦЭМ!$D$39:$D$782,СВЦЭМ!$A$39:$A$782,$A29,СВЦЭМ!$B$39:$B$782,G$11)+'СЕТ СН'!$F$11+СВЦЭМ!$D$10+'СЕТ СН'!$F$6-'СЕТ СН'!$F$23</f>
        <v>1447.3879150099999</v>
      </c>
      <c r="H29" s="36">
        <f>SUMIFS(СВЦЭМ!$D$39:$D$782,СВЦЭМ!$A$39:$A$782,$A29,СВЦЭМ!$B$39:$B$782,H$11)+'СЕТ СН'!$F$11+СВЦЭМ!$D$10+'СЕТ СН'!$F$6-'СЕТ СН'!$F$23</f>
        <v>1385.2938841799998</v>
      </c>
      <c r="I29" s="36">
        <f>SUMIFS(СВЦЭМ!$D$39:$D$782,СВЦЭМ!$A$39:$A$782,$A29,СВЦЭМ!$B$39:$B$782,I$11)+'СЕТ СН'!$F$11+СВЦЭМ!$D$10+'СЕТ СН'!$F$6-'СЕТ СН'!$F$23</f>
        <v>1335.3813625799999</v>
      </c>
      <c r="J29" s="36">
        <f>SUMIFS(СВЦЭМ!$D$39:$D$782,СВЦЭМ!$A$39:$A$782,$A29,СВЦЭМ!$B$39:$B$782,J$11)+'СЕТ СН'!$F$11+СВЦЭМ!$D$10+'СЕТ СН'!$F$6-'СЕТ СН'!$F$23</f>
        <v>1297.4675555099998</v>
      </c>
      <c r="K29" s="36">
        <f>SUMIFS(СВЦЭМ!$D$39:$D$782,СВЦЭМ!$A$39:$A$782,$A29,СВЦЭМ!$B$39:$B$782,K$11)+'СЕТ СН'!$F$11+СВЦЭМ!$D$10+'СЕТ СН'!$F$6-'СЕТ СН'!$F$23</f>
        <v>1282.3341526299998</v>
      </c>
      <c r="L29" s="36">
        <f>SUMIFS(СВЦЭМ!$D$39:$D$782,СВЦЭМ!$A$39:$A$782,$A29,СВЦЭМ!$B$39:$B$782,L$11)+'СЕТ СН'!$F$11+СВЦЭМ!$D$10+'СЕТ СН'!$F$6-'СЕТ СН'!$F$23</f>
        <v>1279.4577885499998</v>
      </c>
      <c r="M29" s="36">
        <f>SUMIFS(СВЦЭМ!$D$39:$D$782,СВЦЭМ!$A$39:$A$782,$A29,СВЦЭМ!$B$39:$B$782,M$11)+'СЕТ СН'!$F$11+СВЦЭМ!$D$10+'СЕТ СН'!$F$6-'СЕТ СН'!$F$23</f>
        <v>1294.5327542499999</v>
      </c>
      <c r="N29" s="36">
        <f>SUMIFS(СВЦЭМ!$D$39:$D$782,СВЦЭМ!$A$39:$A$782,$A29,СВЦЭМ!$B$39:$B$782,N$11)+'СЕТ СН'!$F$11+СВЦЭМ!$D$10+'СЕТ СН'!$F$6-'СЕТ СН'!$F$23</f>
        <v>1327.1335448999998</v>
      </c>
      <c r="O29" s="36">
        <f>SUMIFS(СВЦЭМ!$D$39:$D$782,СВЦЭМ!$A$39:$A$782,$A29,СВЦЭМ!$B$39:$B$782,O$11)+'СЕТ СН'!$F$11+СВЦЭМ!$D$10+'СЕТ СН'!$F$6-'СЕТ СН'!$F$23</f>
        <v>1351.3382794699999</v>
      </c>
      <c r="P29" s="36">
        <f>SUMIFS(СВЦЭМ!$D$39:$D$782,СВЦЭМ!$A$39:$A$782,$A29,СВЦЭМ!$B$39:$B$782,P$11)+'СЕТ СН'!$F$11+СВЦЭМ!$D$10+'СЕТ СН'!$F$6-'СЕТ СН'!$F$23</f>
        <v>1375.2280380499999</v>
      </c>
      <c r="Q29" s="36">
        <f>SUMIFS(СВЦЭМ!$D$39:$D$782,СВЦЭМ!$A$39:$A$782,$A29,СВЦЭМ!$B$39:$B$782,Q$11)+'СЕТ СН'!$F$11+СВЦЭМ!$D$10+'СЕТ СН'!$F$6-'СЕТ СН'!$F$23</f>
        <v>1380.6553364999997</v>
      </c>
      <c r="R29" s="36">
        <f>SUMIFS(СВЦЭМ!$D$39:$D$782,СВЦЭМ!$A$39:$A$782,$A29,СВЦЭМ!$B$39:$B$782,R$11)+'СЕТ СН'!$F$11+СВЦЭМ!$D$10+'СЕТ СН'!$F$6-'СЕТ СН'!$F$23</f>
        <v>1366.6343180699998</v>
      </c>
      <c r="S29" s="36">
        <f>SUMIFS(СВЦЭМ!$D$39:$D$782,СВЦЭМ!$A$39:$A$782,$A29,СВЦЭМ!$B$39:$B$782,S$11)+'СЕТ СН'!$F$11+СВЦЭМ!$D$10+'СЕТ СН'!$F$6-'СЕТ СН'!$F$23</f>
        <v>1304.7636017599998</v>
      </c>
      <c r="T29" s="36">
        <f>SUMIFS(СВЦЭМ!$D$39:$D$782,СВЦЭМ!$A$39:$A$782,$A29,СВЦЭМ!$B$39:$B$782,T$11)+'СЕТ СН'!$F$11+СВЦЭМ!$D$10+'СЕТ СН'!$F$6-'СЕТ СН'!$F$23</f>
        <v>1266.5800421499998</v>
      </c>
      <c r="U29" s="36">
        <f>SUMIFS(СВЦЭМ!$D$39:$D$782,СВЦЭМ!$A$39:$A$782,$A29,СВЦЭМ!$B$39:$B$782,U$11)+'СЕТ СН'!$F$11+СВЦЭМ!$D$10+'СЕТ СН'!$F$6-'СЕТ СН'!$F$23</f>
        <v>1269.5081571199999</v>
      </c>
      <c r="V29" s="36">
        <f>SUMIFS(СВЦЭМ!$D$39:$D$782,СВЦЭМ!$A$39:$A$782,$A29,СВЦЭМ!$B$39:$B$782,V$11)+'СЕТ СН'!$F$11+СВЦЭМ!$D$10+'СЕТ СН'!$F$6-'СЕТ СН'!$F$23</f>
        <v>1260.2697897499997</v>
      </c>
      <c r="W29" s="36">
        <f>SUMIFS(СВЦЭМ!$D$39:$D$782,СВЦЭМ!$A$39:$A$782,$A29,СВЦЭМ!$B$39:$B$782,W$11)+'СЕТ СН'!$F$11+СВЦЭМ!$D$10+'СЕТ СН'!$F$6-'СЕТ СН'!$F$23</f>
        <v>1293.6993247699997</v>
      </c>
      <c r="X29" s="36">
        <f>SUMIFS(СВЦЭМ!$D$39:$D$782,СВЦЭМ!$A$39:$A$782,$A29,СВЦЭМ!$B$39:$B$782,X$11)+'СЕТ СН'!$F$11+СВЦЭМ!$D$10+'СЕТ СН'!$F$6-'СЕТ СН'!$F$23</f>
        <v>1322.9233401899999</v>
      </c>
      <c r="Y29" s="36">
        <f>SUMIFS(СВЦЭМ!$D$39:$D$782,СВЦЭМ!$A$39:$A$782,$A29,СВЦЭМ!$B$39:$B$782,Y$11)+'СЕТ СН'!$F$11+СВЦЭМ!$D$10+'СЕТ СН'!$F$6-'СЕТ СН'!$F$23</f>
        <v>1325.8751909299999</v>
      </c>
    </row>
    <row r="30" spans="1:25" ht="15.75" x14ac:dyDescent="0.2">
      <c r="A30" s="35">
        <f t="shared" si="0"/>
        <v>44670</v>
      </c>
      <c r="B30" s="36">
        <f>SUMIFS(СВЦЭМ!$D$39:$D$782,СВЦЭМ!$A$39:$A$782,$A30,СВЦЭМ!$B$39:$B$782,B$11)+'СЕТ СН'!$F$11+СВЦЭМ!$D$10+'СЕТ СН'!$F$6-'СЕТ СН'!$F$23</f>
        <v>1162.11412761</v>
      </c>
      <c r="C30" s="36">
        <f>SUMIFS(СВЦЭМ!$D$39:$D$782,СВЦЭМ!$A$39:$A$782,$A30,СВЦЭМ!$B$39:$B$782,C$11)+'СЕТ СН'!$F$11+СВЦЭМ!$D$10+'СЕТ СН'!$F$6-'СЕТ СН'!$F$23</f>
        <v>1195.3377338999999</v>
      </c>
      <c r="D30" s="36">
        <f>SUMIFS(СВЦЭМ!$D$39:$D$782,СВЦЭМ!$A$39:$A$782,$A30,СВЦЭМ!$B$39:$B$782,D$11)+'СЕТ СН'!$F$11+СВЦЭМ!$D$10+'СЕТ СН'!$F$6-'СЕТ СН'!$F$23</f>
        <v>1247.2067427499999</v>
      </c>
      <c r="E30" s="36">
        <f>SUMIFS(СВЦЭМ!$D$39:$D$782,СВЦЭМ!$A$39:$A$782,$A30,СВЦЭМ!$B$39:$B$782,E$11)+'СЕТ СН'!$F$11+СВЦЭМ!$D$10+'СЕТ СН'!$F$6-'СЕТ СН'!$F$23</f>
        <v>1261.09115243</v>
      </c>
      <c r="F30" s="36">
        <f>SUMIFS(СВЦЭМ!$D$39:$D$782,СВЦЭМ!$A$39:$A$782,$A30,СВЦЭМ!$B$39:$B$782,F$11)+'СЕТ СН'!$F$11+СВЦЭМ!$D$10+'СЕТ СН'!$F$6-'СЕТ СН'!$F$23</f>
        <v>1266.9634802699998</v>
      </c>
      <c r="G30" s="36">
        <f>SUMIFS(СВЦЭМ!$D$39:$D$782,СВЦЭМ!$A$39:$A$782,$A30,СВЦЭМ!$B$39:$B$782,G$11)+'СЕТ СН'!$F$11+СВЦЭМ!$D$10+'СЕТ СН'!$F$6-'СЕТ СН'!$F$23</f>
        <v>1249.9771685599999</v>
      </c>
      <c r="H30" s="36">
        <f>SUMIFS(СВЦЭМ!$D$39:$D$782,СВЦЭМ!$A$39:$A$782,$A30,СВЦЭМ!$B$39:$B$782,H$11)+'СЕТ СН'!$F$11+СВЦЭМ!$D$10+'СЕТ СН'!$F$6-'СЕТ СН'!$F$23</f>
        <v>1240.5709876399999</v>
      </c>
      <c r="I30" s="36">
        <f>SUMIFS(СВЦЭМ!$D$39:$D$782,СВЦЭМ!$A$39:$A$782,$A30,СВЦЭМ!$B$39:$B$782,I$11)+'СЕТ СН'!$F$11+СВЦЭМ!$D$10+'СЕТ СН'!$F$6-'СЕТ СН'!$F$23</f>
        <v>1199.7972784499998</v>
      </c>
      <c r="J30" s="36">
        <f>SUMIFS(СВЦЭМ!$D$39:$D$782,СВЦЭМ!$A$39:$A$782,$A30,СВЦЭМ!$B$39:$B$782,J$11)+'СЕТ СН'!$F$11+СВЦЭМ!$D$10+'СЕТ СН'!$F$6-'СЕТ СН'!$F$23</f>
        <v>1161.9050660199998</v>
      </c>
      <c r="K30" s="36">
        <f>SUMIFS(СВЦЭМ!$D$39:$D$782,СВЦЭМ!$A$39:$A$782,$A30,СВЦЭМ!$B$39:$B$782,K$11)+'СЕТ СН'!$F$11+СВЦЭМ!$D$10+'СЕТ СН'!$F$6-'СЕТ СН'!$F$23</f>
        <v>1153.0994007699999</v>
      </c>
      <c r="L30" s="36">
        <f>SUMIFS(СВЦЭМ!$D$39:$D$782,СВЦЭМ!$A$39:$A$782,$A30,СВЦЭМ!$B$39:$B$782,L$11)+'СЕТ СН'!$F$11+СВЦЭМ!$D$10+'СЕТ СН'!$F$6-'СЕТ СН'!$F$23</f>
        <v>1140.4086543699998</v>
      </c>
      <c r="M30" s="36">
        <f>SUMIFS(СВЦЭМ!$D$39:$D$782,СВЦЭМ!$A$39:$A$782,$A30,СВЦЭМ!$B$39:$B$782,M$11)+'СЕТ СН'!$F$11+СВЦЭМ!$D$10+'СЕТ СН'!$F$6-'СЕТ СН'!$F$23</f>
        <v>1159.7649642999997</v>
      </c>
      <c r="N30" s="36">
        <f>SUMIFS(СВЦЭМ!$D$39:$D$782,СВЦЭМ!$A$39:$A$782,$A30,СВЦЭМ!$B$39:$B$782,N$11)+'СЕТ СН'!$F$11+СВЦЭМ!$D$10+'СЕТ СН'!$F$6-'СЕТ СН'!$F$23</f>
        <v>1170.0183651399998</v>
      </c>
      <c r="O30" s="36">
        <f>SUMIFS(СВЦЭМ!$D$39:$D$782,СВЦЭМ!$A$39:$A$782,$A30,СВЦЭМ!$B$39:$B$782,O$11)+'СЕТ СН'!$F$11+СВЦЭМ!$D$10+'СЕТ СН'!$F$6-'СЕТ СН'!$F$23</f>
        <v>1180.4811302399999</v>
      </c>
      <c r="P30" s="36">
        <f>SUMIFS(СВЦЭМ!$D$39:$D$782,СВЦЭМ!$A$39:$A$782,$A30,СВЦЭМ!$B$39:$B$782,P$11)+'СЕТ СН'!$F$11+СВЦЭМ!$D$10+'СЕТ СН'!$F$6-'СЕТ СН'!$F$23</f>
        <v>1195.9924072099998</v>
      </c>
      <c r="Q30" s="36">
        <f>SUMIFS(СВЦЭМ!$D$39:$D$782,СВЦЭМ!$A$39:$A$782,$A30,СВЦЭМ!$B$39:$B$782,Q$11)+'СЕТ СН'!$F$11+СВЦЭМ!$D$10+'СЕТ СН'!$F$6-'СЕТ СН'!$F$23</f>
        <v>1206.4837083599998</v>
      </c>
      <c r="R30" s="36">
        <f>SUMIFS(СВЦЭМ!$D$39:$D$782,СВЦЭМ!$A$39:$A$782,$A30,СВЦЭМ!$B$39:$B$782,R$11)+'СЕТ СН'!$F$11+СВЦЭМ!$D$10+'СЕТ СН'!$F$6-'СЕТ СН'!$F$23</f>
        <v>1222.9293947499998</v>
      </c>
      <c r="S30" s="36">
        <f>SUMIFS(СВЦЭМ!$D$39:$D$782,СВЦЭМ!$A$39:$A$782,$A30,СВЦЭМ!$B$39:$B$782,S$11)+'СЕТ СН'!$F$11+СВЦЭМ!$D$10+'СЕТ СН'!$F$6-'СЕТ СН'!$F$23</f>
        <v>1213.0951008499999</v>
      </c>
      <c r="T30" s="36">
        <f>SUMIFS(СВЦЭМ!$D$39:$D$782,СВЦЭМ!$A$39:$A$782,$A30,СВЦЭМ!$B$39:$B$782,T$11)+'СЕТ СН'!$F$11+СВЦЭМ!$D$10+'СЕТ СН'!$F$6-'СЕТ СН'!$F$23</f>
        <v>1195.4767353799998</v>
      </c>
      <c r="U30" s="36">
        <f>SUMIFS(СВЦЭМ!$D$39:$D$782,СВЦЭМ!$A$39:$A$782,$A30,СВЦЭМ!$B$39:$B$782,U$11)+'СЕТ СН'!$F$11+СВЦЭМ!$D$10+'СЕТ СН'!$F$6-'СЕТ СН'!$F$23</f>
        <v>1158.8792730599998</v>
      </c>
      <c r="V30" s="36">
        <f>SUMIFS(СВЦЭМ!$D$39:$D$782,СВЦЭМ!$A$39:$A$782,$A30,СВЦЭМ!$B$39:$B$782,V$11)+'СЕТ СН'!$F$11+СВЦЭМ!$D$10+'СЕТ СН'!$F$6-'СЕТ СН'!$F$23</f>
        <v>1141.46549897</v>
      </c>
      <c r="W30" s="36">
        <f>SUMIFS(СВЦЭМ!$D$39:$D$782,СВЦЭМ!$A$39:$A$782,$A30,СВЦЭМ!$B$39:$B$782,W$11)+'СЕТ СН'!$F$11+СВЦЭМ!$D$10+'СЕТ СН'!$F$6-'СЕТ СН'!$F$23</f>
        <v>1136.67115885</v>
      </c>
      <c r="X30" s="36">
        <f>SUMIFS(СВЦЭМ!$D$39:$D$782,СВЦЭМ!$A$39:$A$782,$A30,СВЦЭМ!$B$39:$B$782,X$11)+'СЕТ СН'!$F$11+СВЦЭМ!$D$10+'СЕТ СН'!$F$6-'СЕТ СН'!$F$23</f>
        <v>1163.92756358</v>
      </c>
      <c r="Y30" s="36">
        <f>SUMIFS(СВЦЭМ!$D$39:$D$782,СВЦЭМ!$A$39:$A$782,$A30,СВЦЭМ!$B$39:$B$782,Y$11)+'СЕТ СН'!$F$11+СВЦЭМ!$D$10+'СЕТ СН'!$F$6-'СЕТ СН'!$F$23</f>
        <v>1185.3523584</v>
      </c>
    </row>
    <row r="31" spans="1:25" ht="15.75" x14ac:dyDescent="0.2">
      <c r="A31" s="35">
        <f t="shared" si="0"/>
        <v>44671</v>
      </c>
      <c r="B31" s="36">
        <f>SUMIFS(СВЦЭМ!$D$39:$D$782,СВЦЭМ!$A$39:$A$782,$A31,СВЦЭМ!$B$39:$B$782,B$11)+'СЕТ СН'!$F$11+СВЦЭМ!$D$10+'СЕТ СН'!$F$6-'СЕТ СН'!$F$23</f>
        <v>1092.69650226</v>
      </c>
      <c r="C31" s="36">
        <f>SUMIFS(СВЦЭМ!$D$39:$D$782,СВЦЭМ!$A$39:$A$782,$A31,СВЦЭМ!$B$39:$B$782,C$11)+'СЕТ СН'!$F$11+СВЦЭМ!$D$10+'СЕТ СН'!$F$6-'СЕТ СН'!$F$23</f>
        <v>1140.34396313</v>
      </c>
      <c r="D31" s="36">
        <f>SUMIFS(СВЦЭМ!$D$39:$D$782,СВЦЭМ!$A$39:$A$782,$A31,СВЦЭМ!$B$39:$B$782,D$11)+'СЕТ СН'!$F$11+СВЦЭМ!$D$10+'СЕТ СН'!$F$6-'СЕТ СН'!$F$23</f>
        <v>1163.4243294099999</v>
      </c>
      <c r="E31" s="36">
        <f>SUMIFS(СВЦЭМ!$D$39:$D$782,СВЦЭМ!$A$39:$A$782,$A31,СВЦЭМ!$B$39:$B$782,E$11)+'СЕТ СН'!$F$11+СВЦЭМ!$D$10+'СЕТ СН'!$F$6-'СЕТ СН'!$F$23</f>
        <v>1176.2107377699999</v>
      </c>
      <c r="F31" s="36">
        <f>SUMIFS(СВЦЭМ!$D$39:$D$782,СВЦЭМ!$A$39:$A$782,$A31,СВЦЭМ!$B$39:$B$782,F$11)+'СЕТ СН'!$F$11+СВЦЭМ!$D$10+'СЕТ СН'!$F$6-'СЕТ СН'!$F$23</f>
        <v>1178.0144188299998</v>
      </c>
      <c r="G31" s="36">
        <f>SUMIFS(СВЦЭМ!$D$39:$D$782,СВЦЭМ!$A$39:$A$782,$A31,СВЦЭМ!$B$39:$B$782,G$11)+'СЕТ СН'!$F$11+СВЦЭМ!$D$10+'СЕТ СН'!$F$6-'СЕТ СН'!$F$23</f>
        <v>1157.1121735999998</v>
      </c>
      <c r="H31" s="36">
        <f>SUMIFS(СВЦЭМ!$D$39:$D$782,СВЦЭМ!$A$39:$A$782,$A31,СВЦЭМ!$B$39:$B$782,H$11)+'СЕТ СН'!$F$11+СВЦЭМ!$D$10+'СЕТ СН'!$F$6-'СЕТ СН'!$F$23</f>
        <v>1108.7416606999998</v>
      </c>
      <c r="I31" s="36">
        <f>SUMIFS(СВЦЭМ!$D$39:$D$782,СВЦЭМ!$A$39:$A$782,$A31,СВЦЭМ!$B$39:$B$782,I$11)+'СЕТ СН'!$F$11+СВЦЭМ!$D$10+'СЕТ СН'!$F$6-'СЕТ СН'!$F$23</f>
        <v>1118.5416865299999</v>
      </c>
      <c r="J31" s="36">
        <f>SUMIFS(СВЦЭМ!$D$39:$D$782,СВЦЭМ!$A$39:$A$782,$A31,СВЦЭМ!$B$39:$B$782,J$11)+'СЕТ СН'!$F$11+СВЦЭМ!$D$10+'СЕТ СН'!$F$6-'СЕТ СН'!$F$23</f>
        <v>1125.1561477799999</v>
      </c>
      <c r="K31" s="36">
        <f>SUMIFS(СВЦЭМ!$D$39:$D$782,СВЦЭМ!$A$39:$A$782,$A31,СВЦЭМ!$B$39:$B$782,K$11)+'СЕТ СН'!$F$11+СВЦЭМ!$D$10+'СЕТ СН'!$F$6-'СЕТ СН'!$F$23</f>
        <v>1115.9753970299998</v>
      </c>
      <c r="L31" s="36">
        <f>SUMIFS(СВЦЭМ!$D$39:$D$782,СВЦЭМ!$A$39:$A$782,$A31,СВЦЭМ!$B$39:$B$782,L$11)+'СЕТ СН'!$F$11+СВЦЭМ!$D$10+'СЕТ СН'!$F$6-'СЕТ СН'!$F$23</f>
        <v>1101.4684560399999</v>
      </c>
      <c r="M31" s="36">
        <f>SUMIFS(СВЦЭМ!$D$39:$D$782,СВЦЭМ!$A$39:$A$782,$A31,СВЦЭМ!$B$39:$B$782,M$11)+'СЕТ СН'!$F$11+СВЦЭМ!$D$10+'СЕТ СН'!$F$6-'СЕТ СН'!$F$23</f>
        <v>1105.4249273399998</v>
      </c>
      <c r="N31" s="36">
        <f>SUMIFS(СВЦЭМ!$D$39:$D$782,СВЦЭМ!$A$39:$A$782,$A31,СВЦЭМ!$B$39:$B$782,N$11)+'СЕТ СН'!$F$11+СВЦЭМ!$D$10+'СЕТ СН'!$F$6-'СЕТ СН'!$F$23</f>
        <v>1101.59017651</v>
      </c>
      <c r="O31" s="36">
        <f>SUMIFS(СВЦЭМ!$D$39:$D$782,СВЦЭМ!$A$39:$A$782,$A31,СВЦЭМ!$B$39:$B$782,O$11)+'СЕТ СН'!$F$11+СВЦЭМ!$D$10+'СЕТ СН'!$F$6-'СЕТ СН'!$F$23</f>
        <v>1091.2060165299999</v>
      </c>
      <c r="P31" s="36">
        <f>SUMIFS(СВЦЭМ!$D$39:$D$782,СВЦЭМ!$A$39:$A$782,$A31,СВЦЭМ!$B$39:$B$782,P$11)+'СЕТ СН'!$F$11+СВЦЭМ!$D$10+'СЕТ СН'!$F$6-'СЕТ СН'!$F$23</f>
        <v>1094.04420228</v>
      </c>
      <c r="Q31" s="36">
        <f>SUMIFS(СВЦЭМ!$D$39:$D$782,СВЦЭМ!$A$39:$A$782,$A31,СВЦЭМ!$B$39:$B$782,Q$11)+'СЕТ СН'!$F$11+СВЦЭМ!$D$10+'СЕТ СН'!$F$6-'СЕТ СН'!$F$23</f>
        <v>1094.1531230800001</v>
      </c>
      <c r="R31" s="36">
        <f>SUMIFS(СВЦЭМ!$D$39:$D$782,СВЦЭМ!$A$39:$A$782,$A31,СВЦЭМ!$B$39:$B$782,R$11)+'СЕТ СН'!$F$11+СВЦЭМ!$D$10+'СЕТ СН'!$F$6-'СЕТ СН'!$F$23</f>
        <v>1090.3985296400001</v>
      </c>
      <c r="S31" s="36">
        <f>SUMIFS(СВЦЭМ!$D$39:$D$782,СВЦЭМ!$A$39:$A$782,$A31,СВЦЭМ!$B$39:$B$782,S$11)+'СЕТ СН'!$F$11+СВЦЭМ!$D$10+'СЕТ СН'!$F$6-'СЕТ СН'!$F$23</f>
        <v>1100.4047611600001</v>
      </c>
      <c r="T31" s="36">
        <f>SUMIFS(СВЦЭМ!$D$39:$D$782,СВЦЭМ!$A$39:$A$782,$A31,СВЦЭМ!$B$39:$B$782,T$11)+'СЕТ СН'!$F$11+СВЦЭМ!$D$10+'СЕТ СН'!$F$6-'СЕТ СН'!$F$23</f>
        <v>1106.63099214</v>
      </c>
      <c r="U31" s="36">
        <f>SUMIFS(СВЦЭМ!$D$39:$D$782,СВЦЭМ!$A$39:$A$782,$A31,СВЦЭМ!$B$39:$B$782,U$11)+'СЕТ СН'!$F$11+СВЦЭМ!$D$10+'СЕТ СН'!$F$6-'СЕТ СН'!$F$23</f>
        <v>1114.2244061399999</v>
      </c>
      <c r="V31" s="36">
        <f>SUMIFS(СВЦЭМ!$D$39:$D$782,СВЦЭМ!$A$39:$A$782,$A31,СВЦЭМ!$B$39:$B$782,V$11)+'СЕТ СН'!$F$11+СВЦЭМ!$D$10+'СЕТ СН'!$F$6-'СЕТ СН'!$F$23</f>
        <v>1132.4436374899999</v>
      </c>
      <c r="W31" s="36">
        <f>SUMIFS(СВЦЭМ!$D$39:$D$782,СВЦЭМ!$A$39:$A$782,$A31,СВЦЭМ!$B$39:$B$782,W$11)+'СЕТ СН'!$F$11+СВЦЭМ!$D$10+'СЕТ СН'!$F$6-'СЕТ СН'!$F$23</f>
        <v>1126.1890970499999</v>
      </c>
      <c r="X31" s="36">
        <f>SUMIFS(СВЦЭМ!$D$39:$D$782,СВЦЭМ!$A$39:$A$782,$A31,СВЦЭМ!$B$39:$B$782,X$11)+'СЕТ СН'!$F$11+СВЦЭМ!$D$10+'СЕТ СН'!$F$6-'СЕТ СН'!$F$23</f>
        <v>1097.8720561499999</v>
      </c>
      <c r="Y31" s="36">
        <f>SUMIFS(СВЦЭМ!$D$39:$D$782,СВЦЭМ!$A$39:$A$782,$A31,СВЦЭМ!$B$39:$B$782,Y$11)+'СЕТ СН'!$F$11+СВЦЭМ!$D$10+'СЕТ СН'!$F$6-'СЕТ СН'!$F$23</f>
        <v>1089.5034732399999</v>
      </c>
    </row>
    <row r="32" spans="1:25" ht="15.75" x14ac:dyDescent="0.2">
      <c r="A32" s="35">
        <f t="shared" si="0"/>
        <v>44672</v>
      </c>
      <c r="B32" s="36">
        <f>SUMIFS(СВЦЭМ!$D$39:$D$782,СВЦЭМ!$A$39:$A$782,$A32,СВЦЭМ!$B$39:$B$782,B$11)+'СЕТ СН'!$F$11+СВЦЭМ!$D$10+'СЕТ СН'!$F$6-'СЕТ СН'!$F$23</f>
        <v>1262.2603162699997</v>
      </c>
      <c r="C32" s="36">
        <f>SUMIFS(СВЦЭМ!$D$39:$D$782,СВЦЭМ!$A$39:$A$782,$A32,СВЦЭМ!$B$39:$B$782,C$11)+'СЕТ СН'!$F$11+СВЦЭМ!$D$10+'СЕТ СН'!$F$6-'СЕТ СН'!$F$23</f>
        <v>1219.8220521599999</v>
      </c>
      <c r="D32" s="36">
        <f>SUMIFS(СВЦЭМ!$D$39:$D$782,СВЦЭМ!$A$39:$A$782,$A32,СВЦЭМ!$B$39:$B$782,D$11)+'СЕТ СН'!$F$11+СВЦЭМ!$D$10+'СЕТ СН'!$F$6-'СЕТ СН'!$F$23</f>
        <v>1229.0737551199998</v>
      </c>
      <c r="E32" s="36">
        <f>SUMIFS(СВЦЭМ!$D$39:$D$782,СВЦЭМ!$A$39:$A$782,$A32,СВЦЭМ!$B$39:$B$782,E$11)+'СЕТ СН'!$F$11+СВЦЭМ!$D$10+'СЕТ СН'!$F$6-'СЕТ СН'!$F$23</f>
        <v>1236.1671654699999</v>
      </c>
      <c r="F32" s="36">
        <f>SUMIFS(СВЦЭМ!$D$39:$D$782,СВЦЭМ!$A$39:$A$782,$A32,СВЦЭМ!$B$39:$B$782,F$11)+'СЕТ СН'!$F$11+СВЦЭМ!$D$10+'СЕТ СН'!$F$6-'СЕТ СН'!$F$23</f>
        <v>1216.2951277299999</v>
      </c>
      <c r="G32" s="36">
        <f>SUMIFS(СВЦЭМ!$D$39:$D$782,СВЦЭМ!$A$39:$A$782,$A32,СВЦЭМ!$B$39:$B$782,G$11)+'СЕТ СН'!$F$11+СВЦЭМ!$D$10+'СЕТ СН'!$F$6-'СЕТ СН'!$F$23</f>
        <v>1194.5216332699999</v>
      </c>
      <c r="H32" s="36">
        <f>SUMIFS(СВЦЭМ!$D$39:$D$782,СВЦЭМ!$A$39:$A$782,$A32,СВЦЭМ!$B$39:$B$782,H$11)+'СЕТ СН'!$F$11+СВЦЭМ!$D$10+'СЕТ СН'!$F$6-'СЕТ СН'!$F$23</f>
        <v>1148.6585046399998</v>
      </c>
      <c r="I32" s="36">
        <f>SUMIFS(СВЦЭМ!$D$39:$D$782,СВЦЭМ!$A$39:$A$782,$A32,СВЦЭМ!$B$39:$B$782,I$11)+'СЕТ СН'!$F$11+СВЦЭМ!$D$10+'СЕТ СН'!$F$6-'СЕТ СН'!$F$23</f>
        <v>1147.5655693399999</v>
      </c>
      <c r="J32" s="36">
        <f>SUMIFS(СВЦЭМ!$D$39:$D$782,СВЦЭМ!$A$39:$A$782,$A32,СВЦЭМ!$B$39:$B$782,J$11)+'СЕТ СН'!$F$11+СВЦЭМ!$D$10+'СЕТ СН'!$F$6-'СЕТ СН'!$F$23</f>
        <v>1150.2930526099999</v>
      </c>
      <c r="K32" s="36">
        <f>SUMIFS(СВЦЭМ!$D$39:$D$782,СВЦЭМ!$A$39:$A$782,$A32,СВЦЭМ!$B$39:$B$782,K$11)+'СЕТ СН'!$F$11+СВЦЭМ!$D$10+'СЕТ СН'!$F$6-'СЕТ СН'!$F$23</f>
        <v>1124.2735051099999</v>
      </c>
      <c r="L32" s="36">
        <f>SUMIFS(СВЦЭМ!$D$39:$D$782,СВЦЭМ!$A$39:$A$782,$A32,СВЦЭМ!$B$39:$B$782,L$11)+'СЕТ СН'!$F$11+СВЦЭМ!$D$10+'СЕТ СН'!$F$6-'СЕТ СН'!$F$23</f>
        <v>1123.4945260899999</v>
      </c>
      <c r="M32" s="36">
        <f>SUMIFS(СВЦЭМ!$D$39:$D$782,СВЦЭМ!$A$39:$A$782,$A32,СВЦЭМ!$B$39:$B$782,M$11)+'СЕТ СН'!$F$11+СВЦЭМ!$D$10+'СЕТ СН'!$F$6-'СЕТ СН'!$F$23</f>
        <v>1138.7548793799999</v>
      </c>
      <c r="N32" s="36">
        <f>SUMIFS(СВЦЭМ!$D$39:$D$782,СВЦЭМ!$A$39:$A$782,$A32,СВЦЭМ!$B$39:$B$782,N$11)+'СЕТ СН'!$F$11+СВЦЭМ!$D$10+'СЕТ СН'!$F$6-'СЕТ СН'!$F$23</f>
        <v>1144.9640271799999</v>
      </c>
      <c r="O32" s="36">
        <f>SUMIFS(СВЦЭМ!$D$39:$D$782,СВЦЭМ!$A$39:$A$782,$A32,СВЦЭМ!$B$39:$B$782,O$11)+'СЕТ СН'!$F$11+СВЦЭМ!$D$10+'СЕТ СН'!$F$6-'СЕТ СН'!$F$23</f>
        <v>1174.5735203499999</v>
      </c>
      <c r="P32" s="36">
        <f>SUMIFS(СВЦЭМ!$D$39:$D$782,СВЦЭМ!$A$39:$A$782,$A32,СВЦЭМ!$B$39:$B$782,P$11)+'СЕТ СН'!$F$11+СВЦЭМ!$D$10+'СЕТ СН'!$F$6-'СЕТ СН'!$F$23</f>
        <v>1186.7279303399998</v>
      </c>
      <c r="Q32" s="36">
        <f>SUMIFS(СВЦЭМ!$D$39:$D$782,СВЦЭМ!$A$39:$A$782,$A32,СВЦЭМ!$B$39:$B$782,Q$11)+'СЕТ СН'!$F$11+СВЦЭМ!$D$10+'СЕТ СН'!$F$6-'СЕТ СН'!$F$23</f>
        <v>1207.3739578299999</v>
      </c>
      <c r="R32" s="36">
        <f>SUMIFS(СВЦЭМ!$D$39:$D$782,СВЦЭМ!$A$39:$A$782,$A32,СВЦЭМ!$B$39:$B$782,R$11)+'СЕТ СН'!$F$11+СВЦЭМ!$D$10+'СЕТ СН'!$F$6-'СЕТ СН'!$F$23</f>
        <v>1202.3033485299998</v>
      </c>
      <c r="S32" s="36">
        <f>SUMIFS(СВЦЭМ!$D$39:$D$782,СВЦЭМ!$A$39:$A$782,$A32,СВЦЭМ!$B$39:$B$782,S$11)+'СЕТ СН'!$F$11+СВЦЭМ!$D$10+'СЕТ СН'!$F$6-'СЕТ СН'!$F$23</f>
        <v>1186.7092797599998</v>
      </c>
      <c r="T32" s="36">
        <f>SUMIFS(СВЦЭМ!$D$39:$D$782,СВЦЭМ!$A$39:$A$782,$A32,СВЦЭМ!$B$39:$B$782,T$11)+'СЕТ СН'!$F$11+СВЦЭМ!$D$10+'СЕТ СН'!$F$6-'СЕТ СН'!$F$23</f>
        <v>1167.9174189599998</v>
      </c>
      <c r="U32" s="36">
        <f>SUMIFS(СВЦЭМ!$D$39:$D$782,СВЦЭМ!$A$39:$A$782,$A32,СВЦЭМ!$B$39:$B$782,U$11)+'СЕТ СН'!$F$11+СВЦЭМ!$D$10+'СЕТ СН'!$F$6-'СЕТ СН'!$F$23</f>
        <v>1136.9959865099997</v>
      </c>
      <c r="V32" s="36">
        <f>SUMIFS(СВЦЭМ!$D$39:$D$782,СВЦЭМ!$A$39:$A$782,$A32,СВЦЭМ!$B$39:$B$782,V$11)+'СЕТ СН'!$F$11+СВЦЭМ!$D$10+'СЕТ СН'!$F$6-'СЕТ СН'!$F$23</f>
        <v>1098.86169595</v>
      </c>
      <c r="W32" s="36">
        <f>SUMIFS(СВЦЭМ!$D$39:$D$782,СВЦЭМ!$A$39:$A$782,$A32,СВЦЭМ!$B$39:$B$782,W$11)+'СЕТ СН'!$F$11+СВЦЭМ!$D$10+'СЕТ СН'!$F$6-'СЕТ СН'!$F$23</f>
        <v>1125.59697476</v>
      </c>
      <c r="X32" s="36">
        <f>SUMIFS(СВЦЭМ!$D$39:$D$782,СВЦЭМ!$A$39:$A$782,$A32,СВЦЭМ!$B$39:$B$782,X$11)+'СЕТ СН'!$F$11+СВЦЭМ!$D$10+'СЕТ СН'!$F$6-'СЕТ СН'!$F$23</f>
        <v>1154.83042482</v>
      </c>
      <c r="Y32" s="36">
        <f>SUMIFS(СВЦЭМ!$D$39:$D$782,СВЦЭМ!$A$39:$A$782,$A32,СВЦЭМ!$B$39:$B$782,Y$11)+'СЕТ СН'!$F$11+СВЦЭМ!$D$10+'СЕТ СН'!$F$6-'СЕТ СН'!$F$23</f>
        <v>1189.9112340699999</v>
      </c>
    </row>
    <row r="33" spans="1:27" ht="15.75" x14ac:dyDescent="0.2">
      <c r="A33" s="35">
        <f t="shared" si="0"/>
        <v>44673</v>
      </c>
      <c r="B33" s="36">
        <f>SUMIFS(СВЦЭМ!$D$39:$D$782,СВЦЭМ!$A$39:$A$782,$A33,СВЦЭМ!$B$39:$B$782,B$11)+'СЕТ СН'!$F$11+СВЦЭМ!$D$10+'СЕТ СН'!$F$6-'СЕТ СН'!$F$23</f>
        <v>1166.1120571199999</v>
      </c>
      <c r="C33" s="36">
        <f>SUMIFS(СВЦЭМ!$D$39:$D$782,СВЦЭМ!$A$39:$A$782,$A33,СВЦЭМ!$B$39:$B$782,C$11)+'СЕТ СН'!$F$11+СВЦЭМ!$D$10+'СЕТ СН'!$F$6-'СЕТ СН'!$F$23</f>
        <v>1188.2069511899999</v>
      </c>
      <c r="D33" s="36">
        <f>SUMIFS(СВЦЭМ!$D$39:$D$782,СВЦЭМ!$A$39:$A$782,$A33,СВЦЭМ!$B$39:$B$782,D$11)+'СЕТ СН'!$F$11+СВЦЭМ!$D$10+'СЕТ СН'!$F$6-'СЕТ СН'!$F$23</f>
        <v>1216.5540225599998</v>
      </c>
      <c r="E33" s="36">
        <f>SUMIFS(СВЦЭМ!$D$39:$D$782,СВЦЭМ!$A$39:$A$782,$A33,СВЦЭМ!$B$39:$B$782,E$11)+'СЕТ СН'!$F$11+СВЦЭМ!$D$10+'СЕТ СН'!$F$6-'СЕТ СН'!$F$23</f>
        <v>1229.3673445699999</v>
      </c>
      <c r="F33" s="36">
        <f>SUMIFS(СВЦЭМ!$D$39:$D$782,СВЦЭМ!$A$39:$A$782,$A33,СВЦЭМ!$B$39:$B$782,F$11)+'СЕТ СН'!$F$11+СВЦЭМ!$D$10+'СЕТ СН'!$F$6-'СЕТ СН'!$F$23</f>
        <v>1237.0970482799999</v>
      </c>
      <c r="G33" s="36">
        <f>SUMIFS(СВЦЭМ!$D$39:$D$782,СВЦЭМ!$A$39:$A$782,$A33,СВЦЭМ!$B$39:$B$782,G$11)+'СЕТ СН'!$F$11+СВЦЭМ!$D$10+'СЕТ СН'!$F$6-'СЕТ СН'!$F$23</f>
        <v>1241.3610632599998</v>
      </c>
      <c r="H33" s="36">
        <f>SUMIFS(СВЦЭМ!$D$39:$D$782,СВЦЭМ!$A$39:$A$782,$A33,СВЦЭМ!$B$39:$B$782,H$11)+'СЕТ СН'!$F$11+СВЦЭМ!$D$10+'СЕТ СН'!$F$6-'СЕТ СН'!$F$23</f>
        <v>1201.9787696399999</v>
      </c>
      <c r="I33" s="36">
        <f>SUMIFS(СВЦЭМ!$D$39:$D$782,СВЦЭМ!$A$39:$A$782,$A33,СВЦЭМ!$B$39:$B$782,I$11)+'СЕТ СН'!$F$11+СВЦЭМ!$D$10+'СЕТ СН'!$F$6-'СЕТ СН'!$F$23</f>
        <v>1160.6743008499998</v>
      </c>
      <c r="J33" s="36">
        <f>SUMIFS(СВЦЭМ!$D$39:$D$782,СВЦЭМ!$A$39:$A$782,$A33,СВЦЭМ!$B$39:$B$782,J$11)+'СЕТ СН'!$F$11+СВЦЭМ!$D$10+'СЕТ СН'!$F$6-'СЕТ СН'!$F$23</f>
        <v>1127.85764361</v>
      </c>
      <c r="K33" s="36">
        <f>SUMIFS(СВЦЭМ!$D$39:$D$782,СВЦЭМ!$A$39:$A$782,$A33,СВЦЭМ!$B$39:$B$782,K$11)+'СЕТ СН'!$F$11+СВЦЭМ!$D$10+'СЕТ СН'!$F$6-'СЕТ СН'!$F$23</f>
        <v>1109.41837259</v>
      </c>
      <c r="L33" s="36">
        <f>SUMIFS(СВЦЭМ!$D$39:$D$782,СВЦЭМ!$A$39:$A$782,$A33,СВЦЭМ!$B$39:$B$782,L$11)+'СЕТ СН'!$F$11+СВЦЭМ!$D$10+'СЕТ СН'!$F$6-'СЕТ СН'!$F$23</f>
        <v>1105.1884353299999</v>
      </c>
      <c r="M33" s="36">
        <f>SUMIFS(СВЦЭМ!$D$39:$D$782,СВЦЭМ!$A$39:$A$782,$A33,СВЦЭМ!$B$39:$B$782,M$11)+'СЕТ СН'!$F$11+СВЦЭМ!$D$10+'СЕТ СН'!$F$6-'СЕТ СН'!$F$23</f>
        <v>1113.9547010399999</v>
      </c>
      <c r="N33" s="36">
        <f>SUMIFS(СВЦЭМ!$D$39:$D$782,СВЦЭМ!$A$39:$A$782,$A33,СВЦЭМ!$B$39:$B$782,N$11)+'СЕТ СН'!$F$11+СВЦЭМ!$D$10+'СЕТ СН'!$F$6-'СЕТ СН'!$F$23</f>
        <v>1128.4934778599998</v>
      </c>
      <c r="O33" s="36">
        <f>SUMIFS(СВЦЭМ!$D$39:$D$782,СВЦЭМ!$A$39:$A$782,$A33,СВЦЭМ!$B$39:$B$782,O$11)+'СЕТ СН'!$F$11+СВЦЭМ!$D$10+'СЕТ СН'!$F$6-'СЕТ СН'!$F$23</f>
        <v>1139.9211300299999</v>
      </c>
      <c r="P33" s="36">
        <f>SUMIFS(СВЦЭМ!$D$39:$D$782,СВЦЭМ!$A$39:$A$782,$A33,СВЦЭМ!$B$39:$B$782,P$11)+'СЕТ СН'!$F$11+СВЦЭМ!$D$10+'СЕТ СН'!$F$6-'СЕТ СН'!$F$23</f>
        <v>1137.69325005</v>
      </c>
      <c r="Q33" s="36">
        <f>SUMIFS(СВЦЭМ!$D$39:$D$782,СВЦЭМ!$A$39:$A$782,$A33,СВЦЭМ!$B$39:$B$782,Q$11)+'СЕТ СН'!$F$11+СВЦЭМ!$D$10+'СЕТ СН'!$F$6-'СЕТ СН'!$F$23</f>
        <v>1134.7308867299998</v>
      </c>
      <c r="R33" s="36">
        <f>SUMIFS(СВЦЭМ!$D$39:$D$782,СВЦЭМ!$A$39:$A$782,$A33,СВЦЭМ!$B$39:$B$782,R$11)+'СЕТ СН'!$F$11+СВЦЭМ!$D$10+'СЕТ СН'!$F$6-'СЕТ СН'!$F$23</f>
        <v>1147.9711182699998</v>
      </c>
      <c r="S33" s="36">
        <f>SUMIFS(СВЦЭМ!$D$39:$D$782,СВЦЭМ!$A$39:$A$782,$A33,СВЦЭМ!$B$39:$B$782,S$11)+'СЕТ СН'!$F$11+СВЦЭМ!$D$10+'СЕТ СН'!$F$6-'СЕТ СН'!$F$23</f>
        <v>1146.5862395199999</v>
      </c>
      <c r="T33" s="36">
        <f>SUMIFS(СВЦЭМ!$D$39:$D$782,СВЦЭМ!$A$39:$A$782,$A33,СВЦЭМ!$B$39:$B$782,T$11)+'СЕТ СН'!$F$11+СВЦЭМ!$D$10+'СЕТ СН'!$F$6-'СЕТ СН'!$F$23</f>
        <v>1145.0774176299999</v>
      </c>
      <c r="U33" s="36">
        <f>SUMIFS(СВЦЭМ!$D$39:$D$782,СВЦЭМ!$A$39:$A$782,$A33,СВЦЭМ!$B$39:$B$782,U$11)+'СЕТ СН'!$F$11+СВЦЭМ!$D$10+'СЕТ СН'!$F$6-'СЕТ СН'!$F$23</f>
        <v>1128.3573710799999</v>
      </c>
      <c r="V33" s="36">
        <f>SUMIFS(СВЦЭМ!$D$39:$D$782,СВЦЭМ!$A$39:$A$782,$A33,СВЦЭМ!$B$39:$B$782,V$11)+'СЕТ СН'!$F$11+СВЦЭМ!$D$10+'СЕТ СН'!$F$6-'СЕТ СН'!$F$23</f>
        <v>1117.37208945</v>
      </c>
      <c r="W33" s="36">
        <f>SUMIFS(СВЦЭМ!$D$39:$D$782,СВЦЭМ!$A$39:$A$782,$A33,СВЦЭМ!$B$39:$B$782,W$11)+'СЕТ СН'!$F$11+СВЦЭМ!$D$10+'СЕТ СН'!$F$6-'СЕТ СН'!$F$23</f>
        <v>1116.17367898</v>
      </c>
      <c r="X33" s="36">
        <f>SUMIFS(СВЦЭМ!$D$39:$D$782,СВЦЭМ!$A$39:$A$782,$A33,СВЦЭМ!$B$39:$B$782,X$11)+'СЕТ СН'!$F$11+СВЦЭМ!$D$10+'СЕТ СН'!$F$6-'СЕТ СН'!$F$23</f>
        <v>1125.3103205099999</v>
      </c>
      <c r="Y33" s="36">
        <f>SUMIFS(СВЦЭМ!$D$39:$D$782,СВЦЭМ!$A$39:$A$782,$A33,СВЦЭМ!$B$39:$B$782,Y$11)+'СЕТ СН'!$F$11+СВЦЭМ!$D$10+'СЕТ СН'!$F$6-'СЕТ СН'!$F$23</f>
        <v>1157.6379734999998</v>
      </c>
    </row>
    <row r="34" spans="1:27" ht="15.75" x14ac:dyDescent="0.2">
      <c r="A34" s="35">
        <f t="shared" si="0"/>
        <v>44674</v>
      </c>
      <c r="B34" s="36">
        <f>SUMIFS(СВЦЭМ!$D$39:$D$782,СВЦЭМ!$A$39:$A$782,$A34,СВЦЭМ!$B$39:$B$782,B$11)+'СЕТ СН'!$F$11+СВЦЭМ!$D$10+'СЕТ СН'!$F$6-'СЕТ СН'!$F$23</f>
        <v>1128.4092356199999</v>
      </c>
      <c r="C34" s="36">
        <f>SUMIFS(СВЦЭМ!$D$39:$D$782,СВЦЭМ!$A$39:$A$782,$A34,СВЦЭМ!$B$39:$B$782,C$11)+'СЕТ СН'!$F$11+СВЦЭМ!$D$10+'СЕТ СН'!$F$6-'СЕТ СН'!$F$23</f>
        <v>1142.5120126499999</v>
      </c>
      <c r="D34" s="36">
        <f>SUMIFS(СВЦЭМ!$D$39:$D$782,СВЦЭМ!$A$39:$A$782,$A34,СВЦЭМ!$B$39:$B$782,D$11)+'СЕТ СН'!$F$11+СВЦЭМ!$D$10+'СЕТ СН'!$F$6-'СЕТ СН'!$F$23</f>
        <v>1165.0542515</v>
      </c>
      <c r="E34" s="36">
        <f>SUMIFS(СВЦЭМ!$D$39:$D$782,СВЦЭМ!$A$39:$A$782,$A34,СВЦЭМ!$B$39:$B$782,E$11)+'СЕТ СН'!$F$11+СВЦЭМ!$D$10+'СЕТ СН'!$F$6-'СЕТ СН'!$F$23</f>
        <v>1176.2261184899999</v>
      </c>
      <c r="F34" s="36">
        <f>SUMIFS(СВЦЭМ!$D$39:$D$782,СВЦЭМ!$A$39:$A$782,$A34,СВЦЭМ!$B$39:$B$782,F$11)+'СЕТ СН'!$F$11+СВЦЭМ!$D$10+'СЕТ СН'!$F$6-'СЕТ СН'!$F$23</f>
        <v>1183.8649223199998</v>
      </c>
      <c r="G34" s="36">
        <f>SUMIFS(СВЦЭМ!$D$39:$D$782,СВЦЭМ!$A$39:$A$782,$A34,СВЦЭМ!$B$39:$B$782,G$11)+'СЕТ СН'!$F$11+СВЦЭМ!$D$10+'СЕТ СН'!$F$6-'СЕТ СН'!$F$23</f>
        <v>1207.8072047399999</v>
      </c>
      <c r="H34" s="36">
        <f>SUMIFS(СВЦЭМ!$D$39:$D$782,СВЦЭМ!$A$39:$A$782,$A34,СВЦЭМ!$B$39:$B$782,H$11)+'СЕТ СН'!$F$11+СВЦЭМ!$D$10+'СЕТ СН'!$F$6-'СЕТ СН'!$F$23</f>
        <v>1184.4574531699998</v>
      </c>
      <c r="I34" s="36">
        <f>SUMIFS(СВЦЭМ!$D$39:$D$782,СВЦЭМ!$A$39:$A$782,$A34,СВЦЭМ!$B$39:$B$782,I$11)+'СЕТ СН'!$F$11+СВЦЭМ!$D$10+'СЕТ СН'!$F$6-'СЕТ СН'!$F$23</f>
        <v>1188.2815704</v>
      </c>
      <c r="J34" s="36">
        <f>SUMIFS(СВЦЭМ!$D$39:$D$782,СВЦЭМ!$A$39:$A$782,$A34,СВЦЭМ!$B$39:$B$782,J$11)+'СЕТ СН'!$F$11+СВЦЭМ!$D$10+'СЕТ СН'!$F$6-'СЕТ СН'!$F$23</f>
        <v>1146.2048991199997</v>
      </c>
      <c r="K34" s="36">
        <f>SUMIFS(СВЦЭМ!$D$39:$D$782,СВЦЭМ!$A$39:$A$782,$A34,СВЦЭМ!$B$39:$B$782,K$11)+'СЕТ СН'!$F$11+СВЦЭМ!$D$10+'СЕТ СН'!$F$6-'СЕТ СН'!$F$23</f>
        <v>1107.8741984599999</v>
      </c>
      <c r="L34" s="36">
        <f>SUMIFS(СВЦЭМ!$D$39:$D$782,СВЦЭМ!$A$39:$A$782,$A34,СВЦЭМ!$B$39:$B$782,L$11)+'СЕТ СН'!$F$11+СВЦЭМ!$D$10+'СЕТ СН'!$F$6-'СЕТ СН'!$F$23</f>
        <v>1095.4571477300001</v>
      </c>
      <c r="M34" s="36">
        <f>SUMIFS(СВЦЭМ!$D$39:$D$782,СВЦЭМ!$A$39:$A$782,$A34,СВЦЭМ!$B$39:$B$782,M$11)+'СЕТ СН'!$F$11+СВЦЭМ!$D$10+'СЕТ СН'!$F$6-'СЕТ СН'!$F$23</f>
        <v>1089.1170107299999</v>
      </c>
      <c r="N34" s="36">
        <f>SUMIFS(СВЦЭМ!$D$39:$D$782,СВЦЭМ!$A$39:$A$782,$A34,СВЦЭМ!$B$39:$B$782,N$11)+'СЕТ СН'!$F$11+СВЦЭМ!$D$10+'СЕТ СН'!$F$6-'СЕТ СН'!$F$23</f>
        <v>1102.4713695999999</v>
      </c>
      <c r="O34" s="36">
        <f>SUMIFS(СВЦЭМ!$D$39:$D$782,СВЦЭМ!$A$39:$A$782,$A34,СВЦЭМ!$B$39:$B$782,O$11)+'СЕТ СН'!$F$11+СВЦЭМ!$D$10+'СЕТ СН'!$F$6-'СЕТ СН'!$F$23</f>
        <v>1112.7654214899999</v>
      </c>
      <c r="P34" s="36">
        <f>SUMIFS(СВЦЭМ!$D$39:$D$782,СВЦЭМ!$A$39:$A$782,$A34,СВЦЭМ!$B$39:$B$782,P$11)+'СЕТ СН'!$F$11+СВЦЭМ!$D$10+'СЕТ СН'!$F$6-'СЕТ СН'!$F$23</f>
        <v>1128.1000845199999</v>
      </c>
      <c r="Q34" s="36">
        <f>SUMIFS(СВЦЭМ!$D$39:$D$782,СВЦЭМ!$A$39:$A$782,$A34,СВЦЭМ!$B$39:$B$782,Q$11)+'СЕТ СН'!$F$11+СВЦЭМ!$D$10+'СЕТ СН'!$F$6-'СЕТ СН'!$F$23</f>
        <v>1142.21944736</v>
      </c>
      <c r="R34" s="36">
        <f>SUMIFS(СВЦЭМ!$D$39:$D$782,СВЦЭМ!$A$39:$A$782,$A34,СВЦЭМ!$B$39:$B$782,R$11)+'СЕТ СН'!$F$11+СВЦЭМ!$D$10+'СЕТ СН'!$F$6-'СЕТ СН'!$F$23</f>
        <v>1143.71094935</v>
      </c>
      <c r="S34" s="36">
        <f>SUMIFS(СВЦЭМ!$D$39:$D$782,СВЦЭМ!$A$39:$A$782,$A34,СВЦЭМ!$B$39:$B$782,S$11)+'СЕТ СН'!$F$11+СВЦЭМ!$D$10+'СЕТ СН'!$F$6-'СЕТ СН'!$F$23</f>
        <v>1143.7757433999998</v>
      </c>
      <c r="T34" s="36">
        <f>SUMIFS(СВЦЭМ!$D$39:$D$782,СВЦЭМ!$A$39:$A$782,$A34,СВЦЭМ!$B$39:$B$782,T$11)+'СЕТ СН'!$F$11+СВЦЭМ!$D$10+'СЕТ СН'!$F$6-'СЕТ СН'!$F$23</f>
        <v>1120.8950649799997</v>
      </c>
      <c r="U34" s="36">
        <f>SUMIFS(СВЦЭМ!$D$39:$D$782,СВЦЭМ!$A$39:$A$782,$A34,СВЦЭМ!$B$39:$B$782,U$11)+'СЕТ СН'!$F$11+СВЦЭМ!$D$10+'СЕТ СН'!$F$6-'СЕТ СН'!$F$23</f>
        <v>1111.39363355</v>
      </c>
      <c r="V34" s="36">
        <f>SUMIFS(СВЦЭМ!$D$39:$D$782,СВЦЭМ!$A$39:$A$782,$A34,СВЦЭМ!$B$39:$B$782,V$11)+'СЕТ СН'!$F$11+СВЦЭМ!$D$10+'СЕТ СН'!$F$6-'СЕТ СН'!$F$23</f>
        <v>1091.35096318</v>
      </c>
      <c r="W34" s="36">
        <f>SUMIFS(СВЦЭМ!$D$39:$D$782,СВЦЭМ!$A$39:$A$782,$A34,СВЦЭМ!$B$39:$B$782,W$11)+'СЕТ СН'!$F$11+СВЦЭМ!$D$10+'СЕТ СН'!$F$6-'СЕТ СН'!$F$23</f>
        <v>1080.1806481900001</v>
      </c>
      <c r="X34" s="36">
        <f>SUMIFS(СВЦЭМ!$D$39:$D$782,СВЦЭМ!$A$39:$A$782,$A34,СВЦЭМ!$B$39:$B$782,X$11)+'СЕТ СН'!$F$11+СВЦЭМ!$D$10+'СЕТ СН'!$F$6-'СЕТ СН'!$F$23</f>
        <v>1106.7449465299999</v>
      </c>
      <c r="Y34" s="36">
        <f>SUMIFS(СВЦЭМ!$D$39:$D$782,СВЦЭМ!$A$39:$A$782,$A34,СВЦЭМ!$B$39:$B$782,Y$11)+'СЕТ СН'!$F$11+СВЦЭМ!$D$10+'СЕТ СН'!$F$6-'СЕТ СН'!$F$23</f>
        <v>1131.88978277</v>
      </c>
    </row>
    <row r="35" spans="1:27" ht="15.75" x14ac:dyDescent="0.2">
      <c r="A35" s="35">
        <f t="shared" si="0"/>
        <v>44675</v>
      </c>
      <c r="B35" s="36">
        <f>SUMIFS(СВЦЭМ!$D$39:$D$782,СВЦЭМ!$A$39:$A$782,$A35,СВЦЭМ!$B$39:$B$782,B$11)+'СЕТ СН'!$F$11+СВЦЭМ!$D$10+'СЕТ СН'!$F$6-'СЕТ СН'!$F$23</f>
        <v>1184.1449408399999</v>
      </c>
      <c r="C35" s="36">
        <f>SUMIFS(СВЦЭМ!$D$39:$D$782,СВЦЭМ!$A$39:$A$782,$A35,СВЦЭМ!$B$39:$B$782,C$11)+'СЕТ СН'!$F$11+СВЦЭМ!$D$10+'СЕТ СН'!$F$6-'СЕТ СН'!$F$23</f>
        <v>1193.8613786699998</v>
      </c>
      <c r="D35" s="36">
        <f>SUMIFS(СВЦЭМ!$D$39:$D$782,СВЦЭМ!$A$39:$A$782,$A35,СВЦЭМ!$B$39:$B$782,D$11)+'СЕТ СН'!$F$11+СВЦЭМ!$D$10+'СЕТ СН'!$F$6-'СЕТ СН'!$F$23</f>
        <v>1214.0689006199998</v>
      </c>
      <c r="E35" s="36">
        <f>SUMIFS(СВЦЭМ!$D$39:$D$782,СВЦЭМ!$A$39:$A$782,$A35,СВЦЭМ!$B$39:$B$782,E$11)+'СЕТ СН'!$F$11+СВЦЭМ!$D$10+'СЕТ СН'!$F$6-'СЕТ СН'!$F$23</f>
        <v>1226.9780120699997</v>
      </c>
      <c r="F35" s="36">
        <f>SUMIFS(СВЦЭМ!$D$39:$D$782,СВЦЭМ!$A$39:$A$782,$A35,СВЦЭМ!$B$39:$B$782,F$11)+'СЕТ СН'!$F$11+СВЦЭМ!$D$10+'СЕТ СН'!$F$6-'СЕТ СН'!$F$23</f>
        <v>1233.1642166999998</v>
      </c>
      <c r="G35" s="36">
        <f>SUMIFS(СВЦЭМ!$D$39:$D$782,СВЦЭМ!$A$39:$A$782,$A35,СВЦЭМ!$B$39:$B$782,G$11)+'СЕТ СН'!$F$11+СВЦЭМ!$D$10+'СЕТ СН'!$F$6-'СЕТ СН'!$F$23</f>
        <v>1239.9620238799998</v>
      </c>
      <c r="H35" s="36">
        <f>SUMIFS(СВЦЭМ!$D$39:$D$782,СВЦЭМ!$A$39:$A$782,$A35,СВЦЭМ!$B$39:$B$782,H$11)+'СЕТ СН'!$F$11+СВЦЭМ!$D$10+'СЕТ СН'!$F$6-'СЕТ СН'!$F$23</f>
        <v>1262.1136452199999</v>
      </c>
      <c r="I35" s="36">
        <f>SUMIFS(СВЦЭМ!$D$39:$D$782,СВЦЭМ!$A$39:$A$782,$A35,СВЦЭМ!$B$39:$B$782,I$11)+'СЕТ СН'!$F$11+СВЦЭМ!$D$10+'СЕТ СН'!$F$6-'СЕТ СН'!$F$23</f>
        <v>1266.1962592799998</v>
      </c>
      <c r="J35" s="36">
        <f>SUMIFS(СВЦЭМ!$D$39:$D$782,СВЦЭМ!$A$39:$A$782,$A35,СВЦЭМ!$B$39:$B$782,J$11)+'СЕТ СН'!$F$11+СВЦЭМ!$D$10+'СЕТ СН'!$F$6-'СЕТ СН'!$F$23</f>
        <v>1214.8474738999998</v>
      </c>
      <c r="K35" s="36">
        <f>SUMIFS(СВЦЭМ!$D$39:$D$782,СВЦЭМ!$A$39:$A$782,$A35,СВЦЭМ!$B$39:$B$782,K$11)+'СЕТ СН'!$F$11+СВЦЭМ!$D$10+'СЕТ СН'!$F$6-'СЕТ СН'!$F$23</f>
        <v>1170.5068093899999</v>
      </c>
      <c r="L35" s="36">
        <f>SUMIFS(СВЦЭМ!$D$39:$D$782,СВЦЭМ!$A$39:$A$782,$A35,СВЦЭМ!$B$39:$B$782,L$11)+'СЕТ СН'!$F$11+СВЦЭМ!$D$10+'СЕТ СН'!$F$6-'СЕТ СН'!$F$23</f>
        <v>1144.8527086699999</v>
      </c>
      <c r="M35" s="36">
        <f>SUMIFS(СВЦЭМ!$D$39:$D$782,СВЦЭМ!$A$39:$A$782,$A35,СВЦЭМ!$B$39:$B$782,M$11)+'СЕТ СН'!$F$11+СВЦЭМ!$D$10+'СЕТ СН'!$F$6-'СЕТ СН'!$F$23</f>
        <v>1140.1415268399999</v>
      </c>
      <c r="N35" s="36">
        <f>SUMIFS(СВЦЭМ!$D$39:$D$782,СВЦЭМ!$A$39:$A$782,$A35,СВЦЭМ!$B$39:$B$782,N$11)+'СЕТ СН'!$F$11+СВЦЭМ!$D$10+'СЕТ СН'!$F$6-'СЕТ СН'!$F$23</f>
        <v>1145.5585527999999</v>
      </c>
      <c r="O35" s="36">
        <f>SUMIFS(СВЦЭМ!$D$39:$D$782,СВЦЭМ!$A$39:$A$782,$A35,СВЦЭМ!$B$39:$B$782,O$11)+'СЕТ СН'!$F$11+СВЦЭМ!$D$10+'СЕТ СН'!$F$6-'СЕТ СН'!$F$23</f>
        <v>1153.5607446299998</v>
      </c>
      <c r="P35" s="36">
        <f>SUMIFS(СВЦЭМ!$D$39:$D$782,СВЦЭМ!$A$39:$A$782,$A35,СВЦЭМ!$B$39:$B$782,P$11)+'СЕТ СН'!$F$11+СВЦЭМ!$D$10+'СЕТ СН'!$F$6-'СЕТ СН'!$F$23</f>
        <v>1165.1244954299998</v>
      </c>
      <c r="Q35" s="36">
        <f>SUMIFS(СВЦЭМ!$D$39:$D$782,СВЦЭМ!$A$39:$A$782,$A35,СВЦЭМ!$B$39:$B$782,Q$11)+'СЕТ СН'!$F$11+СВЦЭМ!$D$10+'СЕТ СН'!$F$6-'СЕТ СН'!$F$23</f>
        <v>1171.6484887499998</v>
      </c>
      <c r="R35" s="36">
        <f>SUMIFS(СВЦЭМ!$D$39:$D$782,СВЦЭМ!$A$39:$A$782,$A35,СВЦЭМ!$B$39:$B$782,R$11)+'СЕТ СН'!$F$11+СВЦЭМ!$D$10+'СЕТ СН'!$F$6-'СЕТ СН'!$F$23</f>
        <v>1174.2471681999998</v>
      </c>
      <c r="S35" s="36">
        <f>SUMIFS(СВЦЭМ!$D$39:$D$782,СВЦЭМ!$A$39:$A$782,$A35,СВЦЭМ!$B$39:$B$782,S$11)+'СЕТ СН'!$F$11+СВЦЭМ!$D$10+'СЕТ СН'!$F$6-'СЕТ СН'!$F$23</f>
        <v>1161.1984437999999</v>
      </c>
      <c r="T35" s="36">
        <f>SUMIFS(СВЦЭМ!$D$39:$D$782,СВЦЭМ!$A$39:$A$782,$A35,СВЦЭМ!$B$39:$B$782,T$11)+'СЕТ СН'!$F$11+СВЦЭМ!$D$10+'СЕТ СН'!$F$6-'СЕТ СН'!$F$23</f>
        <v>1145.0793964899999</v>
      </c>
      <c r="U35" s="36">
        <f>SUMIFS(СВЦЭМ!$D$39:$D$782,СВЦЭМ!$A$39:$A$782,$A35,СВЦЭМ!$B$39:$B$782,U$11)+'СЕТ СН'!$F$11+СВЦЭМ!$D$10+'СЕТ СН'!$F$6-'СЕТ СН'!$F$23</f>
        <v>1144.0362038599999</v>
      </c>
      <c r="V35" s="36">
        <f>SUMIFS(СВЦЭМ!$D$39:$D$782,СВЦЭМ!$A$39:$A$782,$A35,СВЦЭМ!$B$39:$B$782,V$11)+'СЕТ СН'!$F$11+СВЦЭМ!$D$10+'СЕТ СН'!$F$6-'СЕТ СН'!$F$23</f>
        <v>1115.6523406899998</v>
      </c>
      <c r="W35" s="36">
        <f>SUMIFS(СВЦЭМ!$D$39:$D$782,СВЦЭМ!$A$39:$A$782,$A35,СВЦЭМ!$B$39:$B$782,W$11)+'СЕТ СН'!$F$11+СВЦЭМ!$D$10+'СЕТ СН'!$F$6-'СЕТ СН'!$F$23</f>
        <v>1114.1644797399997</v>
      </c>
      <c r="X35" s="36">
        <f>SUMIFS(СВЦЭМ!$D$39:$D$782,СВЦЭМ!$A$39:$A$782,$A35,СВЦЭМ!$B$39:$B$782,X$11)+'СЕТ СН'!$F$11+СВЦЭМ!$D$10+'СЕТ СН'!$F$6-'СЕТ СН'!$F$23</f>
        <v>1144.6213819099999</v>
      </c>
      <c r="Y35" s="36">
        <f>SUMIFS(СВЦЭМ!$D$39:$D$782,СВЦЭМ!$A$39:$A$782,$A35,СВЦЭМ!$B$39:$B$782,Y$11)+'СЕТ СН'!$F$11+СВЦЭМ!$D$10+'СЕТ СН'!$F$6-'СЕТ СН'!$F$23</f>
        <v>1176.93909917</v>
      </c>
    </row>
    <row r="36" spans="1:27" ht="15.75" x14ac:dyDescent="0.2">
      <c r="A36" s="35">
        <f t="shared" si="0"/>
        <v>44676</v>
      </c>
      <c r="B36" s="36">
        <f>SUMIFS(СВЦЭМ!$D$39:$D$782,СВЦЭМ!$A$39:$A$782,$A36,СВЦЭМ!$B$39:$B$782,B$11)+'СЕТ СН'!$F$11+СВЦЭМ!$D$10+'СЕТ СН'!$F$6-'СЕТ СН'!$F$23</f>
        <v>1293.1369317599999</v>
      </c>
      <c r="C36" s="36">
        <f>SUMIFS(СВЦЭМ!$D$39:$D$782,СВЦЭМ!$A$39:$A$782,$A36,СВЦЭМ!$B$39:$B$782,C$11)+'СЕТ СН'!$F$11+СВЦЭМ!$D$10+'СЕТ СН'!$F$6-'СЕТ СН'!$F$23</f>
        <v>1296.6659265599999</v>
      </c>
      <c r="D36" s="36">
        <f>SUMIFS(СВЦЭМ!$D$39:$D$782,СВЦЭМ!$A$39:$A$782,$A36,СВЦЭМ!$B$39:$B$782,D$11)+'СЕТ СН'!$F$11+СВЦЭМ!$D$10+'СЕТ СН'!$F$6-'СЕТ СН'!$F$23</f>
        <v>1322.2940988099999</v>
      </c>
      <c r="E36" s="36">
        <f>SUMIFS(СВЦЭМ!$D$39:$D$782,СВЦЭМ!$A$39:$A$782,$A36,СВЦЭМ!$B$39:$B$782,E$11)+'СЕТ СН'!$F$11+СВЦЭМ!$D$10+'СЕТ СН'!$F$6-'СЕТ СН'!$F$23</f>
        <v>1360.28767733</v>
      </c>
      <c r="F36" s="36">
        <f>SUMIFS(СВЦЭМ!$D$39:$D$782,СВЦЭМ!$A$39:$A$782,$A36,СВЦЭМ!$B$39:$B$782,F$11)+'СЕТ СН'!$F$11+СВЦЭМ!$D$10+'СЕТ СН'!$F$6-'СЕТ СН'!$F$23</f>
        <v>1353.3068639099999</v>
      </c>
      <c r="G36" s="36">
        <f>SUMIFS(СВЦЭМ!$D$39:$D$782,СВЦЭМ!$A$39:$A$782,$A36,СВЦЭМ!$B$39:$B$782,G$11)+'СЕТ СН'!$F$11+СВЦЭМ!$D$10+'СЕТ СН'!$F$6-'СЕТ СН'!$F$23</f>
        <v>1337.5420422599998</v>
      </c>
      <c r="H36" s="36">
        <f>SUMIFS(СВЦЭМ!$D$39:$D$782,СВЦЭМ!$A$39:$A$782,$A36,СВЦЭМ!$B$39:$B$782,H$11)+'СЕТ СН'!$F$11+СВЦЭМ!$D$10+'СЕТ СН'!$F$6-'СЕТ СН'!$F$23</f>
        <v>1270.56997854</v>
      </c>
      <c r="I36" s="36">
        <f>SUMIFS(СВЦЭМ!$D$39:$D$782,СВЦЭМ!$A$39:$A$782,$A36,СВЦЭМ!$B$39:$B$782,I$11)+'СЕТ СН'!$F$11+СВЦЭМ!$D$10+'СЕТ СН'!$F$6-'СЕТ СН'!$F$23</f>
        <v>1240.7624392799999</v>
      </c>
      <c r="J36" s="36">
        <f>SUMIFS(СВЦЭМ!$D$39:$D$782,СВЦЭМ!$A$39:$A$782,$A36,СВЦЭМ!$B$39:$B$782,J$11)+'СЕТ СН'!$F$11+СВЦЭМ!$D$10+'СЕТ СН'!$F$6-'СЕТ СН'!$F$23</f>
        <v>1211.1046597399998</v>
      </c>
      <c r="K36" s="36">
        <f>SUMIFS(СВЦЭМ!$D$39:$D$782,СВЦЭМ!$A$39:$A$782,$A36,СВЦЭМ!$B$39:$B$782,K$11)+'СЕТ СН'!$F$11+СВЦЭМ!$D$10+'СЕТ СН'!$F$6-'СЕТ СН'!$F$23</f>
        <v>1197.2675318199999</v>
      </c>
      <c r="L36" s="36">
        <f>SUMIFS(СВЦЭМ!$D$39:$D$782,СВЦЭМ!$A$39:$A$782,$A36,СВЦЭМ!$B$39:$B$782,L$11)+'СЕТ СН'!$F$11+СВЦЭМ!$D$10+'СЕТ СН'!$F$6-'СЕТ СН'!$F$23</f>
        <v>1185.8990162699999</v>
      </c>
      <c r="M36" s="36">
        <f>SUMIFS(СВЦЭМ!$D$39:$D$782,СВЦЭМ!$A$39:$A$782,$A36,СВЦЭМ!$B$39:$B$782,M$11)+'СЕТ СН'!$F$11+СВЦЭМ!$D$10+'СЕТ СН'!$F$6-'СЕТ СН'!$F$23</f>
        <v>1191.7447153999999</v>
      </c>
      <c r="N36" s="36">
        <f>SUMIFS(СВЦЭМ!$D$39:$D$782,СВЦЭМ!$A$39:$A$782,$A36,СВЦЭМ!$B$39:$B$782,N$11)+'СЕТ СН'!$F$11+СВЦЭМ!$D$10+'СЕТ СН'!$F$6-'СЕТ СН'!$F$23</f>
        <v>1213.2264747299998</v>
      </c>
      <c r="O36" s="36">
        <f>SUMIFS(СВЦЭМ!$D$39:$D$782,СВЦЭМ!$A$39:$A$782,$A36,СВЦЭМ!$B$39:$B$782,O$11)+'СЕТ СН'!$F$11+СВЦЭМ!$D$10+'СЕТ СН'!$F$6-'СЕТ СН'!$F$23</f>
        <v>1218.4126299199997</v>
      </c>
      <c r="P36" s="36">
        <f>SUMIFS(СВЦЭМ!$D$39:$D$782,СВЦЭМ!$A$39:$A$782,$A36,СВЦЭМ!$B$39:$B$782,P$11)+'СЕТ СН'!$F$11+СВЦЭМ!$D$10+'СЕТ СН'!$F$6-'СЕТ СН'!$F$23</f>
        <v>1229.4242912799998</v>
      </c>
      <c r="Q36" s="36">
        <f>SUMIFS(СВЦЭМ!$D$39:$D$782,СВЦЭМ!$A$39:$A$782,$A36,СВЦЭМ!$B$39:$B$782,Q$11)+'СЕТ СН'!$F$11+СВЦЭМ!$D$10+'СЕТ СН'!$F$6-'СЕТ СН'!$F$23</f>
        <v>1239.8996209599998</v>
      </c>
      <c r="R36" s="36">
        <f>SUMIFS(СВЦЭМ!$D$39:$D$782,СВЦЭМ!$A$39:$A$782,$A36,СВЦЭМ!$B$39:$B$782,R$11)+'СЕТ СН'!$F$11+СВЦЭМ!$D$10+'СЕТ СН'!$F$6-'СЕТ СН'!$F$23</f>
        <v>1242.8071880399998</v>
      </c>
      <c r="S36" s="36">
        <f>SUMIFS(СВЦЭМ!$D$39:$D$782,СВЦЭМ!$A$39:$A$782,$A36,СВЦЭМ!$B$39:$B$782,S$11)+'СЕТ СН'!$F$11+СВЦЭМ!$D$10+'СЕТ СН'!$F$6-'СЕТ СН'!$F$23</f>
        <v>1267.7598859699999</v>
      </c>
      <c r="T36" s="36">
        <f>SUMIFS(СВЦЭМ!$D$39:$D$782,СВЦЭМ!$A$39:$A$782,$A36,СВЦЭМ!$B$39:$B$782,T$11)+'СЕТ СН'!$F$11+СВЦЭМ!$D$10+'СЕТ СН'!$F$6-'СЕТ СН'!$F$23</f>
        <v>1233.5768056099998</v>
      </c>
      <c r="U36" s="36">
        <f>SUMIFS(СВЦЭМ!$D$39:$D$782,СВЦЭМ!$A$39:$A$782,$A36,СВЦЭМ!$B$39:$B$782,U$11)+'СЕТ СН'!$F$11+СВЦЭМ!$D$10+'СЕТ СН'!$F$6-'СЕТ СН'!$F$23</f>
        <v>1181.5922268699999</v>
      </c>
      <c r="V36" s="36">
        <f>SUMIFS(СВЦЭМ!$D$39:$D$782,СВЦЭМ!$A$39:$A$782,$A36,СВЦЭМ!$B$39:$B$782,V$11)+'СЕТ СН'!$F$11+СВЦЭМ!$D$10+'СЕТ СН'!$F$6-'СЕТ СН'!$F$23</f>
        <v>1176.4813210599998</v>
      </c>
      <c r="W36" s="36">
        <f>SUMIFS(СВЦЭМ!$D$39:$D$782,СВЦЭМ!$A$39:$A$782,$A36,СВЦЭМ!$B$39:$B$782,W$11)+'СЕТ СН'!$F$11+СВЦЭМ!$D$10+'СЕТ СН'!$F$6-'СЕТ СН'!$F$23</f>
        <v>1203.0874677699999</v>
      </c>
      <c r="X36" s="36">
        <f>SUMIFS(СВЦЭМ!$D$39:$D$782,СВЦЭМ!$A$39:$A$782,$A36,СВЦЭМ!$B$39:$B$782,X$11)+'СЕТ СН'!$F$11+СВЦЭМ!$D$10+'СЕТ СН'!$F$6-'СЕТ СН'!$F$23</f>
        <v>1205.4311238099999</v>
      </c>
      <c r="Y36" s="36">
        <f>SUMIFS(СВЦЭМ!$D$39:$D$782,СВЦЭМ!$A$39:$A$782,$A36,СВЦЭМ!$B$39:$B$782,Y$11)+'СЕТ СН'!$F$11+СВЦЭМ!$D$10+'СЕТ СН'!$F$6-'СЕТ СН'!$F$23</f>
        <v>1264.3652217499998</v>
      </c>
    </row>
    <row r="37" spans="1:27" ht="15.75" x14ac:dyDescent="0.2">
      <c r="A37" s="35">
        <f t="shared" si="0"/>
        <v>44677</v>
      </c>
      <c r="B37" s="36">
        <f>SUMIFS(СВЦЭМ!$D$39:$D$782,СВЦЭМ!$A$39:$A$782,$A37,СВЦЭМ!$B$39:$B$782,B$11)+'СЕТ СН'!$F$11+СВЦЭМ!$D$10+'СЕТ СН'!$F$6-'СЕТ СН'!$F$23</f>
        <v>1247.6696677299999</v>
      </c>
      <c r="C37" s="36">
        <f>SUMIFS(СВЦЭМ!$D$39:$D$782,СВЦЭМ!$A$39:$A$782,$A37,СВЦЭМ!$B$39:$B$782,C$11)+'СЕТ СН'!$F$11+СВЦЭМ!$D$10+'СЕТ СН'!$F$6-'СЕТ СН'!$F$23</f>
        <v>1267.7440586399998</v>
      </c>
      <c r="D37" s="36">
        <f>SUMIFS(СВЦЭМ!$D$39:$D$782,СВЦЭМ!$A$39:$A$782,$A37,СВЦЭМ!$B$39:$B$782,D$11)+'СЕТ СН'!$F$11+СВЦЭМ!$D$10+'СЕТ СН'!$F$6-'СЕТ СН'!$F$23</f>
        <v>1291.8943916399999</v>
      </c>
      <c r="E37" s="36">
        <f>SUMIFS(СВЦЭМ!$D$39:$D$782,СВЦЭМ!$A$39:$A$782,$A37,СВЦЭМ!$B$39:$B$782,E$11)+'СЕТ СН'!$F$11+СВЦЭМ!$D$10+'СЕТ СН'!$F$6-'СЕТ СН'!$F$23</f>
        <v>1357.3850017299999</v>
      </c>
      <c r="F37" s="36">
        <f>SUMIFS(СВЦЭМ!$D$39:$D$782,СВЦЭМ!$A$39:$A$782,$A37,СВЦЭМ!$B$39:$B$782,F$11)+'СЕТ СН'!$F$11+СВЦЭМ!$D$10+'СЕТ СН'!$F$6-'СЕТ СН'!$F$23</f>
        <v>1358.9096887199998</v>
      </c>
      <c r="G37" s="36">
        <f>SUMIFS(СВЦЭМ!$D$39:$D$782,СВЦЭМ!$A$39:$A$782,$A37,СВЦЭМ!$B$39:$B$782,G$11)+'СЕТ СН'!$F$11+СВЦЭМ!$D$10+'СЕТ СН'!$F$6-'СЕТ СН'!$F$23</f>
        <v>1375.8911217099999</v>
      </c>
      <c r="H37" s="36">
        <f>SUMIFS(СВЦЭМ!$D$39:$D$782,СВЦЭМ!$A$39:$A$782,$A37,СВЦЭМ!$B$39:$B$782,H$11)+'СЕТ СН'!$F$11+СВЦЭМ!$D$10+'СЕТ СН'!$F$6-'СЕТ СН'!$F$23</f>
        <v>1322.7187890999999</v>
      </c>
      <c r="I37" s="36">
        <f>SUMIFS(СВЦЭМ!$D$39:$D$782,СВЦЭМ!$A$39:$A$782,$A37,СВЦЭМ!$B$39:$B$782,I$11)+'СЕТ СН'!$F$11+СВЦЭМ!$D$10+'СЕТ СН'!$F$6-'СЕТ СН'!$F$23</f>
        <v>1277.5446751699999</v>
      </c>
      <c r="J37" s="36">
        <f>SUMIFS(СВЦЭМ!$D$39:$D$782,СВЦЭМ!$A$39:$A$782,$A37,СВЦЭМ!$B$39:$B$782,J$11)+'СЕТ СН'!$F$11+СВЦЭМ!$D$10+'СЕТ СН'!$F$6-'СЕТ СН'!$F$23</f>
        <v>1217.50349132</v>
      </c>
      <c r="K37" s="36">
        <f>SUMIFS(СВЦЭМ!$D$39:$D$782,СВЦЭМ!$A$39:$A$782,$A37,СВЦЭМ!$B$39:$B$782,K$11)+'СЕТ СН'!$F$11+СВЦЭМ!$D$10+'СЕТ СН'!$F$6-'СЕТ СН'!$F$23</f>
        <v>1165.3635373899999</v>
      </c>
      <c r="L37" s="36">
        <f>SUMIFS(СВЦЭМ!$D$39:$D$782,СВЦЭМ!$A$39:$A$782,$A37,СВЦЭМ!$B$39:$B$782,L$11)+'СЕТ СН'!$F$11+СВЦЭМ!$D$10+'СЕТ СН'!$F$6-'СЕТ СН'!$F$23</f>
        <v>1161.2848782699998</v>
      </c>
      <c r="M37" s="36">
        <f>SUMIFS(СВЦЭМ!$D$39:$D$782,СВЦЭМ!$A$39:$A$782,$A37,СВЦЭМ!$B$39:$B$782,M$11)+'СЕТ СН'!$F$11+СВЦЭМ!$D$10+'СЕТ СН'!$F$6-'СЕТ СН'!$F$23</f>
        <v>1156.8798395399999</v>
      </c>
      <c r="N37" s="36">
        <f>SUMIFS(СВЦЭМ!$D$39:$D$782,СВЦЭМ!$A$39:$A$782,$A37,СВЦЭМ!$B$39:$B$782,N$11)+'СЕТ СН'!$F$11+СВЦЭМ!$D$10+'СЕТ СН'!$F$6-'СЕТ СН'!$F$23</f>
        <v>1158.96936319</v>
      </c>
      <c r="O37" s="36">
        <f>SUMIFS(СВЦЭМ!$D$39:$D$782,СВЦЭМ!$A$39:$A$782,$A37,СВЦЭМ!$B$39:$B$782,O$11)+'СЕТ СН'!$F$11+СВЦЭМ!$D$10+'СЕТ СН'!$F$6-'СЕТ СН'!$F$23</f>
        <v>1178.4244569299999</v>
      </c>
      <c r="P37" s="36">
        <f>SUMIFS(СВЦЭМ!$D$39:$D$782,СВЦЭМ!$A$39:$A$782,$A37,СВЦЭМ!$B$39:$B$782,P$11)+'СЕТ СН'!$F$11+СВЦЭМ!$D$10+'СЕТ СН'!$F$6-'СЕТ СН'!$F$23</f>
        <v>1182.3581158499999</v>
      </c>
      <c r="Q37" s="36">
        <f>SUMIFS(СВЦЭМ!$D$39:$D$782,СВЦЭМ!$A$39:$A$782,$A37,СВЦЭМ!$B$39:$B$782,Q$11)+'СЕТ СН'!$F$11+СВЦЭМ!$D$10+'СЕТ СН'!$F$6-'СЕТ СН'!$F$23</f>
        <v>1184.73179878</v>
      </c>
      <c r="R37" s="36">
        <f>SUMIFS(СВЦЭМ!$D$39:$D$782,СВЦЭМ!$A$39:$A$782,$A37,СВЦЭМ!$B$39:$B$782,R$11)+'СЕТ СН'!$F$11+СВЦЭМ!$D$10+'СЕТ СН'!$F$6-'СЕТ СН'!$F$23</f>
        <v>1166.4243886299998</v>
      </c>
      <c r="S37" s="36">
        <f>SUMIFS(СВЦЭМ!$D$39:$D$782,СВЦЭМ!$A$39:$A$782,$A37,СВЦЭМ!$B$39:$B$782,S$11)+'СЕТ СН'!$F$11+СВЦЭМ!$D$10+'СЕТ СН'!$F$6-'СЕТ СН'!$F$23</f>
        <v>1178.9766741299998</v>
      </c>
      <c r="T37" s="36">
        <f>SUMIFS(СВЦЭМ!$D$39:$D$782,СВЦЭМ!$A$39:$A$782,$A37,СВЦЭМ!$B$39:$B$782,T$11)+'СЕТ СН'!$F$11+СВЦЭМ!$D$10+'СЕТ СН'!$F$6-'СЕТ СН'!$F$23</f>
        <v>1143.4278683699997</v>
      </c>
      <c r="U37" s="36">
        <f>SUMIFS(СВЦЭМ!$D$39:$D$782,СВЦЭМ!$A$39:$A$782,$A37,СВЦЭМ!$B$39:$B$782,U$11)+'СЕТ СН'!$F$11+СВЦЭМ!$D$10+'СЕТ СН'!$F$6-'СЕТ СН'!$F$23</f>
        <v>1116.73912774</v>
      </c>
      <c r="V37" s="36">
        <f>SUMIFS(СВЦЭМ!$D$39:$D$782,СВЦЭМ!$A$39:$A$782,$A37,СВЦЭМ!$B$39:$B$782,V$11)+'СЕТ СН'!$F$11+СВЦЭМ!$D$10+'СЕТ СН'!$F$6-'СЕТ СН'!$F$23</f>
        <v>1091.25655603</v>
      </c>
      <c r="W37" s="36">
        <f>SUMIFS(СВЦЭМ!$D$39:$D$782,СВЦЭМ!$A$39:$A$782,$A37,СВЦЭМ!$B$39:$B$782,W$11)+'СЕТ СН'!$F$11+СВЦЭМ!$D$10+'СЕТ СН'!$F$6-'СЕТ СН'!$F$23</f>
        <v>1100.09157175</v>
      </c>
      <c r="X37" s="36">
        <f>SUMIFS(СВЦЭМ!$D$39:$D$782,СВЦЭМ!$A$39:$A$782,$A37,СВЦЭМ!$B$39:$B$782,X$11)+'СЕТ СН'!$F$11+СВЦЭМ!$D$10+'СЕТ СН'!$F$6-'СЕТ СН'!$F$23</f>
        <v>1145.7080062799998</v>
      </c>
      <c r="Y37" s="36">
        <f>SUMIFS(СВЦЭМ!$D$39:$D$782,СВЦЭМ!$A$39:$A$782,$A37,СВЦЭМ!$B$39:$B$782,Y$11)+'СЕТ СН'!$F$11+СВЦЭМ!$D$10+'СЕТ СН'!$F$6-'СЕТ СН'!$F$23</f>
        <v>1183.7306267399999</v>
      </c>
    </row>
    <row r="38" spans="1:27" ht="15.75" x14ac:dyDescent="0.2">
      <c r="A38" s="35">
        <f t="shared" si="0"/>
        <v>44678</v>
      </c>
      <c r="B38" s="36">
        <f>SUMIFS(СВЦЭМ!$D$39:$D$782,СВЦЭМ!$A$39:$A$782,$A38,СВЦЭМ!$B$39:$B$782,B$11)+'СЕТ СН'!$F$11+СВЦЭМ!$D$10+'СЕТ СН'!$F$6-'СЕТ СН'!$F$23</f>
        <v>1266.2987894899998</v>
      </c>
      <c r="C38" s="36">
        <f>SUMIFS(СВЦЭМ!$D$39:$D$782,СВЦЭМ!$A$39:$A$782,$A38,СВЦЭМ!$B$39:$B$782,C$11)+'СЕТ СН'!$F$11+СВЦЭМ!$D$10+'СЕТ СН'!$F$6-'СЕТ СН'!$F$23</f>
        <v>1278.8878552099998</v>
      </c>
      <c r="D38" s="36">
        <f>SUMIFS(СВЦЭМ!$D$39:$D$782,СВЦЭМ!$A$39:$A$782,$A38,СВЦЭМ!$B$39:$B$782,D$11)+'СЕТ СН'!$F$11+СВЦЭМ!$D$10+'СЕТ СН'!$F$6-'СЕТ СН'!$F$23</f>
        <v>1295.5062150499998</v>
      </c>
      <c r="E38" s="36">
        <f>SUMIFS(СВЦЭМ!$D$39:$D$782,СВЦЭМ!$A$39:$A$782,$A38,СВЦЭМ!$B$39:$B$782,E$11)+'СЕТ СН'!$F$11+СВЦЭМ!$D$10+'СЕТ СН'!$F$6-'СЕТ СН'!$F$23</f>
        <v>1354.2267834999998</v>
      </c>
      <c r="F38" s="36">
        <f>SUMIFS(СВЦЭМ!$D$39:$D$782,СВЦЭМ!$A$39:$A$782,$A38,СВЦЭМ!$B$39:$B$782,F$11)+'СЕТ СН'!$F$11+СВЦЭМ!$D$10+'СЕТ СН'!$F$6-'СЕТ СН'!$F$23</f>
        <v>1356.6163322499999</v>
      </c>
      <c r="G38" s="36">
        <f>SUMIFS(СВЦЭМ!$D$39:$D$782,СВЦЭМ!$A$39:$A$782,$A38,СВЦЭМ!$B$39:$B$782,G$11)+'СЕТ СН'!$F$11+СВЦЭМ!$D$10+'СЕТ СН'!$F$6-'СЕТ СН'!$F$23</f>
        <v>1347.4548123599998</v>
      </c>
      <c r="H38" s="36">
        <f>SUMIFS(СВЦЭМ!$D$39:$D$782,СВЦЭМ!$A$39:$A$782,$A38,СВЦЭМ!$B$39:$B$782,H$11)+'СЕТ СН'!$F$11+СВЦЭМ!$D$10+'СЕТ СН'!$F$6-'СЕТ СН'!$F$23</f>
        <v>1295.9812733199999</v>
      </c>
      <c r="I38" s="36">
        <f>SUMIFS(СВЦЭМ!$D$39:$D$782,СВЦЭМ!$A$39:$A$782,$A38,СВЦЭМ!$B$39:$B$782,I$11)+'СЕТ СН'!$F$11+СВЦЭМ!$D$10+'СЕТ СН'!$F$6-'СЕТ СН'!$F$23</f>
        <v>1268.9730692799999</v>
      </c>
      <c r="J38" s="36">
        <f>SUMIFS(СВЦЭМ!$D$39:$D$782,СВЦЭМ!$A$39:$A$782,$A38,СВЦЭМ!$B$39:$B$782,J$11)+'СЕТ СН'!$F$11+СВЦЭМ!$D$10+'СЕТ СН'!$F$6-'СЕТ СН'!$F$23</f>
        <v>1236.9260569099999</v>
      </c>
      <c r="K38" s="36">
        <f>SUMIFS(СВЦЭМ!$D$39:$D$782,СВЦЭМ!$A$39:$A$782,$A38,СВЦЭМ!$B$39:$B$782,K$11)+'СЕТ СН'!$F$11+СВЦЭМ!$D$10+'СЕТ СН'!$F$6-'СЕТ СН'!$F$23</f>
        <v>1222.0758842499999</v>
      </c>
      <c r="L38" s="36">
        <f>SUMIFS(СВЦЭМ!$D$39:$D$782,СВЦЭМ!$A$39:$A$782,$A38,СВЦЭМ!$B$39:$B$782,L$11)+'СЕТ СН'!$F$11+СВЦЭМ!$D$10+'СЕТ СН'!$F$6-'СЕТ СН'!$F$23</f>
        <v>1212.0236640499998</v>
      </c>
      <c r="M38" s="36">
        <f>SUMIFS(СВЦЭМ!$D$39:$D$782,СВЦЭМ!$A$39:$A$782,$A38,СВЦЭМ!$B$39:$B$782,M$11)+'СЕТ СН'!$F$11+СВЦЭМ!$D$10+'СЕТ СН'!$F$6-'СЕТ СН'!$F$23</f>
        <v>1206.9224971499998</v>
      </c>
      <c r="N38" s="36">
        <f>SUMIFS(СВЦЭМ!$D$39:$D$782,СВЦЭМ!$A$39:$A$782,$A38,СВЦЭМ!$B$39:$B$782,N$11)+'СЕТ СН'!$F$11+СВЦЭМ!$D$10+'СЕТ СН'!$F$6-'СЕТ СН'!$F$23</f>
        <v>1220.5909681899998</v>
      </c>
      <c r="O38" s="36">
        <f>SUMIFS(СВЦЭМ!$D$39:$D$782,СВЦЭМ!$A$39:$A$782,$A38,СВЦЭМ!$B$39:$B$782,O$11)+'СЕТ СН'!$F$11+СВЦЭМ!$D$10+'СЕТ СН'!$F$6-'СЕТ СН'!$F$23</f>
        <v>1245.3672055499999</v>
      </c>
      <c r="P38" s="36">
        <f>SUMIFS(СВЦЭМ!$D$39:$D$782,СВЦЭМ!$A$39:$A$782,$A38,СВЦЭМ!$B$39:$B$782,P$11)+'СЕТ СН'!$F$11+СВЦЭМ!$D$10+'СЕТ СН'!$F$6-'СЕТ СН'!$F$23</f>
        <v>1244.7950142</v>
      </c>
      <c r="Q38" s="36">
        <f>SUMIFS(СВЦЭМ!$D$39:$D$782,СВЦЭМ!$A$39:$A$782,$A38,СВЦЭМ!$B$39:$B$782,Q$11)+'СЕТ СН'!$F$11+СВЦЭМ!$D$10+'СЕТ СН'!$F$6-'СЕТ СН'!$F$23</f>
        <v>1242.06167721</v>
      </c>
      <c r="R38" s="36">
        <f>SUMIFS(СВЦЭМ!$D$39:$D$782,СВЦЭМ!$A$39:$A$782,$A38,СВЦЭМ!$B$39:$B$782,R$11)+'СЕТ СН'!$F$11+СВЦЭМ!$D$10+'СЕТ СН'!$F$6-'СЕТ СН'!$F$23</f>
        <v>1242.1888858699999</v>
      </c>
      <c r="S38" s="36">
        <f>SUMIFS(СВЦЭМ!$D$39:$D$782,СВЦЭМ!$A$39:$A$782,$A38,СВЦЭМ!$B$39:$B$782,S$11)+'СЕТ СН'!$F$11+СВЦЭМ!$D$10+'СЕТ СН'!$F$6-'СЕТ СН'!$F$23</f>
        <v>1237.9413815099999</v>
      </c>
      <c r="T38" s="36">
        <f>SUMIFS(СВЦЭМ!$D$39:$D$782,СВЦЭМ!$A$39:$A$782,$A38,СВЦЭМ!$B$39:$B$782,T$11)+'СЕТ СН'!$F$11+СВЦЭМ!$D$10+'СЕТ СН'!$F$6-'СЕТ СН'!$F$23</f>
        <v>1229.3189440699998</v>
      </c>
      <c r="U38" s="36">
        <f>SUMIFS(СВЦЭМ!$D$39:$D$782,СВЦЭМ!$A$39:$A$782,$A38,СВЦЭМ!$B$39:$B$782,U$11)+'СЕТ СН'!$F$11+СВЦЭМ!$D$10+'СЕТ СН'!$F$6-'СЕТ СН'!$F$23</f>
        <v>1221.7235931199998</v>
      </c>
      <c r="V38" s="36">
        <f>SUMIFS(СВЦЭМ!$D$39:$D$782,СВЦЭМ!$A$39:$A$782,$A38,СВЦЭМ!$B$39:$B$782,V$11)+'СЕТ СН'!$F$11+СВЦЭМ!$D$10+'СЕТ СН'!$F$6-'СЕТ СН'!$F$23</f>
        <v>1194.31539284</v>
      </c>
      <c r="W38" s="36">
        <f>SUMIFS(СВЦЭМ!$D$39:$D$782,СВЦЭМ!$A$39:$A$782,$A38,СВЦЭМ!$B$39:$B$782,W$11)+'СЕТ СН'!$F$11+СВЦЭМ!$D$10+'СЕТ СН'!$F$6-'СЕТ СН'!$F$23</f>
        <v>1175.9909750599998</v>
      </c>
      <c r="X38" s="36">
        <f>SUMIFS(СВЦЭМ!$D$39:$D$782,СВЦЭМ!$A$39:$A$782,$A38,СВЦЭМ!$B$39:$B$782,X$11)+'СЕТ СН'!$F$11+СВЦЭМ!$D$10+'СЕТ СН'!$F$6-'СЕТ СН'!$F$23</f>
        <v>1215.93183383</v>
      </c>
      <c r="Y38" s="36">
        <f>SUMIFS(СВЦЭМ!$D$39:$D$782,СВЦЭМ!$A$39:$A$782,$A38,СВЦЭМ!$B$39:$B$782,Y$11)+'СЕТ СН'!$F$11+СВЦЭМ!$D$10+'СЕТ СН'!$F$6-'СЕТ СН'!$F$23</f>
        <v>1255.3413363399998</v>
      </c>
    </row>
    <row r="39" spans="1:27" ht="15.75" x14ac:dyDescent="0.2">
      <c r="A39" s="35">
        <f t="shared" si="0"/>
        <v>44679</v>
      </c>
      <c r="B39" s="36">
        <f>SUMIFS(СВЦЭМ!$D$39:$D$782,СВЦЭМ!$A$39:$A$782,$A39,СВЦЭМ!$B$39:$B$782,B$11)+'СЕТ СН'!$F$11+СВЦЭМ!$D$10+'СЕТ СН'!$F$6-'СЕТ СН'!$F$23</f>
        <v>1363.3237400699998</v>
      </c>
      <c r="C39" s="36">
        <f>SUMIFS(СВЦЭМ!$D$39:$D$782,СВЦЭМ!$A$39:$A$782,$A39,СВЦЭМ!$B$39:$B$782,C$11)+'СЕТ СН'!$F$11+СВЦЭМ!$D$10+'СЕТ СН'!$F$6-'СЕТ СН'!$F$23</f>
        <v>1338.6809465599999</v>
      </c>
      <c r="D39" s="36">
        <f>SUMIFS(СВЦЭМ!$D$39:$D$782,СВЦЭМ!$A$39:$A$782,$A39,СВЦЭМ!$B$39:$B$782,D$11)+'СЕТ СН'!$F$11+СВЦЭМ!$D$10+'СЕТ СН'!$F$6-'СЕТ СН'!$F$23</f>
        <v>1367.0184620999999</v>
      </c>
      <c r="E39" s="36">
        <f>SUMIFS(СВЦЭМ!$D$39:$D$782,СВЦЭМ!$A$39:$A$782,$A39,СВЦЭМ!$B$39:$B$782,E$11)+'СЕТ СН'!$F$11+СВЦЭМ!$D$10+'СЕТ СН'!$F$6-'СЕТ СН'!$F$23</f>
        <v>1360.4093855599999</v>
      </c>
      <c r="F39" s="36">
        <f>SUMIFS(СВЦЭМ!$D$39:$D$782,СВЦЭМ!$A$39:$A$782,$A39,СВЦЭМ!$B$39:$B$782,F$11)+'СЕТ СН'!$F$11+СВЦЭМ!$D$10+'СЕТ СН'!$F$6-'СЕТ СН'!$F$23</f>
        <v>1379.8008874099999</v>
      </c>
      <c r="G39" s="36">
        <f>SUMIFS(СВЦЭМ!$D$39:$D$782,СВЦЭМ!$A$39:$A$782,$A39,СВЦЭМ!$B$39:$B$782,G$11)+'СЕТ СН'!$F$11+СВЦЭМ!$D$10+'СЕТ СН'!$F$6-'СЕТ СН'!$F$23</f>
        <v>1360.62847425</v>
      </c>
      <c r="H39" s="36">
        <f>SUMIFS(СВЦЭМ!$D$39:$D$782,СВЦЭМ!$A$39:$A$782,$A39,СВЦЭМ!$B$39:$B$782,H$11)+'СЕТ СН'!$F$11+СВЦЭМ!$D$10+'СЕТ СН'!$F$6-'СЕТ СН'!$F$23</f>
        <v>1292.6158118399999</v>
      </c>
      <c r="I39" s="36">
        <f>SUMIFS(СВЦЭМ!$D$39:$D$782,СВЦЭМ!$A$39:$A$782,$A39,СВЦЭМ!$B$39:$B$782,I$11)+'СЕТ СН'!$F$11+СВЦЭМ!$D$10+'СЕТ СН'!$F$6-'СЕТ СН'!$F$23</f>
        <v>1224.6349948499999</v>
      </c>
      <c r="J39" s="36">
        <f>SUMIFS(СВЦЭМ!$D$39:$D$782,СВЦЭМ!$A$39:$A$782,$A39,СВЦЭМ!$B$39:$B$782,J$11)+'СЕТ СН'!$F$11+СВЦЭМ!$D$10+'СЕТ СН'!$F$6-'СЕТ СН'!$F$23</f>
        <v>1224.1635807299999</v>
      </c>
      <c r="K39" s="36">
        <f>SUMIFS(СВЦЭМ!$D$39:$D$782,СВЦЭМ!$A$39:$A$782,$A39,СВЦЭМ!$B$39:$B$782,K$11)+'СЕТ СН'!$F$11+СВЦЭМ!$D$10+'СЕТ СН'!$F$6-'СЕТ СН'!$F$23</f>
        <v>1237.2202707699998</v>
      </c>
      <c r="L39" s="36">
        <f>SUMIFS(СВЦЭМ!$D$39:$D$782,СВЦЭМ!$A$39:$A$782,$A39,СВЦЭМ!$B$39:$B$782,L$11)+'СЕТ СН'!$F$11+СВЦЭМ!$D$10+'СЕТ СН'!$F$6-'СЕТ СН'!$F$23</f>
        <v>1241.9592786699998</v>
      </c>
      <c r="M39" s="36">
        <f>SUMIFS(СВЦЭМ!$D$39:$D$782,СВЦЭМ!$A$39:$A$782,$A39,СВЦЭМ!$B$39:$B$782,M$11)+'СЕТ СН'!$F$11+СВЦЭМ!$D$10+'СЕТ СН'!$F$6-'СЕТ СН'!$F$23</f>
        <v>1274.4519147099998</v>
      </c>
      <c r="N39" s="36">
        <f>SUMIFS(СВЦЭМ!$D$39:$D$782,СВЦЭМ!$A$39:$A$782,$A39,СВЦЭМ!$B$39:$B$782,N$11)+'СЕТ СН'!$F$11+СВЦЭМ!$D$10+'СЕТ СН'!$F$6-'СЕТ СН'!$F$23</f>
        <v>1226.6563680599997</v>
      </c>
      <c r="O39" s="36">
        <f>SUMIFS(СВЦЭМ!$D$39:$D$782,СВЦЭМ!$A$39:$A$782,$A39,СВЦЭМ!$B$39:$B$782,O$11)+'СЕТ СН'!$F$11+СВЦЭМ!$D$10+'СЕТ СН'!$F$6-'СЕТ СН'!$F$23</f>
        <v>1194.5744851899999</v>
      </c>
      <c r="P39" s="36">
        <f>SUMIFS(СВЦЭМ!$D$39:$D$782,СВЦЭМ!$A$39:$A$782,$A39,СВЦЭМ!$B$39:$B$782,P$11)+'СЕТ СН'!$F$11+СВЦЭМ!$D$10+'СЕТ СН'!$F$6-'СЕТ СН'!$F$23</f>
        <v>1194.7811943999998</v>
      </c>
      <c r="Q39" s="36">
        <f>SUMIFS(СВЦЭМ!$D$39:$D$782,СВЦЭМ!$A$39:$A$782,$A39,СВЦЭМ!$B$39:$B$782,Q$11)+'СЕТ СН'!$F$11+СВЦЭМ!$D$10+'СЕТ СН'!$F$6-'СЕТ СН'!$F$23</f>
        <v>1217.4331708199998</v>
      </c>
      <c r="R39" s="36">
        <f>SUMIFS(СВЦЭМ!$D$39:$D$782,СВЦЭМ!$A$39:$A$782,$A39,СВЦЭМ!$B$39:$B$782,R$11)+'СЕТ СН'!$F$11+СВЦЭМ!$D$10+'СЕТ СН'!$F$6-'СЕТ СН'!$F$23</f>
        <v>1285.45151857</v>
      </c>
      <c r="S39" s="36">
        <f>SUMIFS(СВЦЭМ!$D$39:$D$782,СВЦЭМ!$A$39:$A$782,$A39,СВЦЭМ!$B$39:$B$782,S$11)+'СЕТ СН'!$F$11+СВЦЭМ!$D$10+'СЕТ СН'!$F$6-'СЕТ СН'!$F$23</f>
        <v>1339.9232811699999</v>
      </c>
      <c r="T39" s="36">
        <f>SUMIFS(СВЦЭМ!$D$39:$D$782,СВЦЭМ!$A$39:$A$782,$A39,СВЦЭМ!$B$39:$B$782,T$11)+'СЕТ СН'!$F$11+СВЦЭМ!$D$10+'СЕТ СН'!$F$6-'СЕТ СН'!$F$23</f>
        <v>1317.06182623</v>
      </c>
      <c r="U39" s="36">
        <f>SUMIFS(СВЦЭМ!$D$39:$D$782,СВЦЭМ!$A$39:$A$782,$A39,СВЦЭМ!$B$39:$B$782,U$11)+'СЕТ СН'!$F$11+СВЦЭМ!$D$10+'СЕТ СН'!$F$6-'СЕТ СН'!$F$23</f>
        <v>1263.3942637999999</v>
      </c>
      <c r="V39" s="36">
        <f>SUMIFS(СВЦЭМ!$D$39:$D$782,СВЦЭМ!$A$39:$A$782,$A39,СВЦЭМ!$B$39:$B$782,V$11)+'СЕТ СН'!$F$11+СВЦЭМ!$D$10+'СЕТ СН'!$F$6-'СЕТ СН'!$F$23</f>
        <v>1279.5303114699998</v>
      </c>
      <c r="W39" s="36">
        <f>SUMIFS(СВЦЭМ!$D$39:$D$782,СВЦЭМ!$A$39:$A$782,$A39,СВЦЭМ!$B$39:$B$782,W$11)+'СЕТ СН'!$F$11+СВЦЭМ!$D$10+'СЕТ СН'!$F$6-'СЕТ СН'!$F$23</f>
        <v>1276.13890178</v>
      </c>
      <c r="X39" s="36">
        <f>SUMIFS(СВЦЭМ!$D$39:$D$782,СВЦЭМ!$A$39:$A$782,$A39,СВЦЭМ!$B$39:$B$782,X$11)+'СЕТ СН'!$F$11+СВЦЭМ!$D$10+'СЕТ СН'!$F$6-'СЕТ СН'!$F$23</f>
        <v>1322.1970971299997</v>
      </c>
      <c r="Y39" s="36">
        <f>SUMIFS(СВЦЭМ!$D$39:$D$782,СВЦЭМ!$A$39:$A$782,$A39,СВЦЭМ!$B$39:$B$782,Y$11)+'СЕТ СН'!$F$11+СВЦЭМ!$D$10+'СЕТ СН'!$F$6-'СЕТ СН'!$F$23</f>
        <v>1366.6354219599998</v>
      </c>
    </row>
    <row r="40" spans="1:27" ht="15.75" x14ac:dyDescent="0.2">
      <c r="A40" s="35">
        <f t="shared" si="0"/>
        <v>44680</v>
      </c>
      <c r="B40" s="36">
        <f>SUMIFS(СВЦЭМ!$D$39:$D$782,СВЦЭМ!$A$39:$A$782,$A40,СВЦЭМ!$B$39:$B$782,B$11)+'СЕТ СН'!$F$11+СВЦЭМ!$D$10+'СЕТ СН'!$F$6-'СЕТ СН'!$F$23</f>
        <v>1334.0659490699998</v>
      </c>
      <c r="C40" s="36">
        <f>SUMIFS(СВЦЭМ!$D$39:$D$782,СВЦЭМ!$A$39:$A$782,$A40,СВЦЭМ!$B$39:$B$782,C$11)+'СЕТ СН'!$F$11+СВЦЭМ!$D$10+'СЕТ СН'!$F$6-'СЕТ СН'!$F$23</f>
        <v>1354.0204768999999</v>
      </c>
      <c r="D40" s="36">
        <f>SUMIFS(СВЦЭМ!$D$39:$D$782,СВЦЭМ!$A$39:$A$782,$A40,СВЦЭМ!$B$39:$B$782,D$11)+'СЕТ СН'!$F$11+СВЦЭМ!$D$10+'СЕТ СН'!$F$6-'СЕТ СН'!$F$23</f>
        <v>1365.93137252</v>
      </c>
      <c r="E40" s="36">
        <f>SUMIFS(СВЦЭМ!$D$39:$D$782,СВЦЭМ!$A$39:$A$782,$A40,СВЦЭМ!$B$39:$B$782,E$11)+'СЕТ СН'!$F$11+СВЦЭМ!$D$10+'СЕТ СН'!$F$6-'СЕТ СН'!$F$23</f>
        <v>1366.8809140899998</v>
      </c>
      <c r="F40" s="36">
        <f>SUMIFS(СВЦЭМ!$D$39:$D$782,СВЦЭМ!$A$39:$A$782,$A40,СВЦЭМ!$B$39:$B$782,F$11)+'СЕТ СН'!$F$11+СВЦЭМ!$D$10+'СЕТ СН'!$F$6-'СЕТ СН'!$F$23</f>
        <v>1361.7256378</v>
      </c>
      <c r="G40" s="36">
        <f>SUMIFS(СВЦЭМ!$D$39:$D$782,СВЦЭМ!$A$39:$A$782,$A40,СВЦЭМ!$B$39:$B$782,G$11)+'СЕТ СН'!$F$11+СВЦЭМ!$D$10+'СЕТ СН'!$F$6-'СЕТ СН'!$F$23</f>
        <v>1334.08802881</v>
      </c>
      <c r="H40" s="36">
        <f>SUMIFS(СВЦЭМ!$D$39:$D$782,СВЦЭМ!$A$39:$A$782,$A40,СВЦЭМ!$B$39:$B$782,H$11)+'СЕТ СН'!$F$11+СВЦЭМ!$D$10+'СЕТ СН'!$F$6-'СЕТ СН'!$F$23</f>
        <v>1288.0378174499999</v>
      </c>
      <c r="I40" s="36">
        <f>SUMIFS(СВЦЭМ!$D$39:$D$782,СВЦЭМ!$A$39:$A$782,$A40,СВЦЭМ!$B$39:$B$782,I$11)+'СЕТ СН'!$F$11+СВЦЭМ!$D$10+'СЕТ СН'!$F$6-'СЕТ СН'!$F$23</f>
        <v>1243.4347882099999</v>
      </c>
      <c r="J40" s="36">
        <f>SUMIFS(СВЦЭМ!$D$39:$D$782,СВЦЭМ!$A$39:$A$782,$A40,СВЦЭМ!$B$39:$B$782,J$11)+'СЕТ СН'!$F$11+СВЦЭМ!$D$10+'СЕТ СН'!$F$6-'СЕТ СН'!$F$23</f>
        <v>1211.19049258</v>
      </c>
      <c r="K40" s="36">
        <f>SUMIFS(СВЦЭМ!$D$39:$D$782,СВЦЭМ!$A$39:$A$782,$A40,СВЦЭМ!$B$39:$B$782,K$11)+'СЕТ СН'!$F$11+СВЦЭМ!$D$10+'СЕТ СН'!$F$6-'СЕТ СН'!$F$23</f>
        <v>1209.9046833999998</v>
      </c>
      <c r="L40" s="36">
        <f>SUMIFS(СВЦЭМ!$D$39:$D$782,СВЦЭМ!$A$39:$A$782,$A40,СВЦЭМ!$B$39:$B$782,L$11)+'СЕТ СН'!$F$11+СВЦЭМ!$D$10+'СЕТ СН'!$F$6-'СЕТ СН'!$F$23</f>
        <v>1218.5454429599999</v>
      </c>
      <c r="M40" s="36">
        <f>SUMIFS(СВЦЭМ!$D$39:$D$782,СВЦЭМ!$A$39:$A$782,$A40,СВЦЭМ!$B$39:$B$782,M$11)+'СЕТ СН'!$F$11+СВЦЭМ!$D$10+'СЕТ СН'!$F$6-'СЕТ СН'!$F$23</f>
        <v>1245.6503047199999</v>
      </c>
      <c r="N40" s="36">
        <f>SUMIFS(СВЦЭМ!$D$39:$D$782,СВЦЭМ!$A$39:$A$782,$A40,СВЦЭМ!$B$39:$B$782,N$11)+'СЕТ СН'!$F$11+СВЦЭМ!$D$10+'СЕТ СН'!$F$6-'СЕТ СН'!$F$23</f>
        <v>1271.6806461099998</v>
      </c>
      <c r="O40" s="36">
        <f>SUMIFS(СВЦЭМ!$D$39:$D$782,СВЦЭМ!$A$39:$A$782,$A40,СВЦЭМ!$B$39:$B$782,O$11)+'СЕТ СН'!$F$11+СВЦЭМ!$D$10+'СЕТ СН'!$F$6-'СЕТ СН'!$F$23</f>
        <v>1235.5131825299998</v>
      </c>
      <c r="P40" s="36">
        <f>SUMIFS(СВЦЭМ!$D$39:$D$782,СВЦЭМ!$A$39:$A$782,$A40,СВЦЭМ!$B$39:$B$782,P$11)+'СЕТ СН'!$F$11+СВЦЭМ!$D$10+'СЕТ СН'!$F$6-'СЕТ СН'!$F$23</f>
        <v>1255.3803349699999</v>
      </c>
      <c r="Q40" s="36">
        <f>SUMIFS(СВЦЭМ!$D$39:$D$782,СВЦЭМ!$A$39:$A$782,$A40,СВЦЭМ!$B$39:$B$782,Q$11)+'СЕТ СН'!$F$11+СВЦЭМ!$D$10+'СЕТ СН'!$F$6-'СЕТ СН'!$F$23</f>
        <v>1281.7262004099998</v>
      </c>
      <c r="R40" s="36">
        <f>SUMIFS(СВЦЭМ!$D$39:$D$782,СВЦЭМ!$A$39:$A$782,$A40,СВЦЭМ!$B$39:$B$782,R$11)+'СЕТ СН'!$F$11+СВЦЭМ!$D$10+'СЕТ СН'!$F$6-'СЕТ СН'!$F$23</f>
        <v>1263.4915142699999</v>
      </c>
      <c r="S40" s="36">
        <f>SUMIFS(СВЦЭМ!$D$39:$D$782,СВЦЭМ!$A$39:$A$782,$A40,СВЦЭМ!$B$39:$B$782,S$11)+'СЕТ СН'!$F$11+СВЦЭМ!$D$10+'СЕТ СН'!$F$6-'СЕТ СН'!$F$23</f>
        <v>1275.77110219</v>
      </c>
      <c r="T40" s="36">
        <f>SUMIFS(СВЦЭМ!$D$39:$D$782,СВЦЭМ!$A$39:$A$782,$A40,СВЦЭМ!$B$39:$B$782,T$11)+'СЕТ СН'!$F$11+СВЦЭМ!$D$10+'СЕТ СН'!$F$6-'СЕТ СН'!$F$23</f>
        <v>1233.68732039</v>
      </c>
      <c r="U40" s="36">
        <f>SUMIFS(СВЦЭМ!$D$39:$D$782,СВЦЭМ!$A$39:$A$782,$A40,СВЦЭМ!$B$39:$B$782,U$11)+'СЕТ СН'!$F$11+СВЦЭМ!$D$10+'СЕТ СН'!$F$6-'СЕТ СН'!$F$23</f>
        <v>1221.7025661799998</v>
      </c>
      <c r="V40" s="36">
        <f>SUMIFS(СВЦЭМ!$D$39:$D$782,СВЦЭМ!$A$39:$A$782,$A40,СВЦЭМ!$B$39:$B$782,V$11)+'СЕТ СН'!$F$11+СВЦЭМ!$D$10+'СЕТ СН'!$F$6-'СЕТ СН'!$F$23</f>
        <v>1199.2778055899998</v>
      </c>
      <c r="W40" s="36">
        <f>SUMIFS(СВЦЭМ!$D$39:$D$782,СВЦЭМ!$A$39:$A$782,$A40,СВЦЭМ!$B$39:$B$782,W$11)+'СЕТ СН'!$F$11+СВЦЭМ!$D$10+'СЕТ СН'!$F$6-'СЕТ СН'!$F$23</f>
        <v>1232.922705</v>
      </c>
      <c r="X40" s="36">
        <f>SUMIFS(СВЦЭМ!$D$39:$D$782,СВЦЭМ!$A$39:$A$782,$A40,СВЦЭМ!$B$39:$B$782,X$11)+'СЕТ СН'!$F$11+СВЦЭМ!$D$10+'СЕТ СН'!$F$6-'СЕТ СН'!$F$23</f>
        <v>1261.4098733699998</v>
      </c>
      <c r="Y40" s="36">
        <f>SUMIFS(СВЦЭМ!$D$39:$D$782,СВЦЭМ!$A$39:$A$782,$A40,СВЦЭМ!$B$39:$B$782,Y$11)+'СЕТ СН'!$F$11+СВЦЭМ!$D$10+'СЕТ СН'!$F$6-'СЕТ СН'!$F$23</f>
        <v>1300.3010072799998</v>
      </c>
    </row>
    <row r="41" spans="1:27" ht="15.75" x14ac:dyDescent="0.2">
      <c r="A41" s="35">
        <f t="shared" si="0"/>
        <v>44681</v>
      </c>
      <c r="B41" s="36">
        <f>SUMIFS(СВЦЭМ!$D$39:$D$782,СВЦЭМ!$A$39:$A$782,$A41,СВЦЭМ!$B$39:$B$782,B$11)+'СЕТ СН'!$F$11+СВЦЭМ!$D$10+'СЕТ СН'!$F$6-'СЕТ СН'!$F$23</f>
        <v>1340.4972562899998</v>
      </c>
      <c r="C41" s="36">
        <f>SUMIFS(СВЦЭМ!$D$39:$D$782,СВЦЭМ!$A$39:$A$782,$A41,СВЦЭМ!$B$39:$B$782,C$11)+'СЕТ СН'!$F$11+СВЦЭМ!$D$10+'СЕТ СН'!$F$6-'СЕТ СН'!$F$23</f>
        <v>1282.8551661299998</v>
      </c>
      <c r="D41" s="36">
        <f>SUMIFS(СВЦЭМ!$D$39:$D$782,СВЦЭМ!$A$39:$A$782,$A41,СВЦЭМ!$B$39:$B$782,D$11)+'СЕТ СН'!$F$11+СВЦЭМ!$D$10+'СЕТ СН'!$F$6-'СЕТ СН'!$F$23</f>
        <v>1328.664779</v>
      </c>
      <c r="E41" s="36">
        <f>SUMIFS(СВЦЭМ!$D$39:$D$782,СВЦЭМ!$A$39:$A$782,$A41,СВЦЭМ!$B$39:$B$782,E$11)+'СЕТ СН'!$F$11+СВЦЭМ!$D$10+'СЕТ СН'!$F$6-'СЕТ СН'!$F$23</f>
        <v>1352.74314678</v>
      </c>
      <c r="F41" s="36">
        <f>SUMIFS(СВЦЭМ!$D$39:$D$782,СВЦЭМ!$A$39:$A$782,$A41,СВЦЭМ!$B$39:$B$782,F$11)+'СЕТ СН'!$F$11+СВЦЭМ!$D$10+'СЕТ СН'!$F$6-'СЕТ СН'!$F$23</f>
        <v>1366.7994534699999</v>
      </c>
      <c r="G41" s="36">
        <f>SUMIFS(СВЦЭМ!$D$39:$D$782,СВЦЭМ!$A$39:$A$782,$A41,СВЦЭМ!$B$39:$B$782,G$11)+'СЕТ СН'!$F$11+СВЦЭМ!$D$10+'СЕТ СН'!$F$6-'СЕТ СН'!$F$23</f>
        <v>1373.5917385999999</v>
      </c>
      <c r="H41" s="36">
        <f>SUMIFS(СВЦЭМ!$D$39:$D$782,СВЦЭМ!$A$39:$A$782,$A41,СВЦЭМ!$B$39:$B$782,H$11)+'СЕТ СН'!$F$11+СВЦЭМ!$D$10+'СЕТ СН'!$F$6-'СЕТ СН'!$F$23</f>
        <v>1349.5759923399999</v>
      </c>
      <c r="I41" s="36">
        <f>SUMIFS(СВЦЭМ!$D$39:$D$782,СВЦЭМ!$A$39:$A$782,$A41,СВЦЭМ!$B$39:$B$782,I$11)+'СЕТ СН'!$F$11+СВЦЭМ!$D$10+'СЕТ СН'!$F$6-'СЕТ СН'!$F$23</f>
        <v>1323.9673688099999</v>
      </c>
      <c r="J41" s="36">
        <f>SUMIFS(СВЦЭМ!$D$39:$D$782,СВЦЭМ!$A$39:$A$782,$A41,СВЦЭМ!$B$39:$B$782,J$11)+'СЕТ СН'!$F$11+СВЦЭМ!$D$10+'СЕТ СН'!$F$6-'СЕТ СН'!$F$23</f>
        <v>1275.0432420799998</v>
      </c>
      <c r="K41" s="36">
        <f>SUMIFS(СВЦЭМ!$D$39:$D$782,СВЦЭМ!$A$39:$A$782,$A41,СВЦЭМ!$B$39:$B$782,K$11)+'СЕТ СН'!$F$11+СВЦЭМ!$D$10+'СЕТ СН'!$F$6-'СЕТ СН'!$F$23</f>
        <v>1238.6032109099999</v>
      </c>
      <c r="L41" s="36">
        <f>SUMIFS(СВЦЭМ!$D$39:$D$782,СВЦЭМ!$A$39:$A$782,$A41,СВЦЭМ!$B$39:$B$782,L$11)+'СЕТ СН'!$F$11+СВЦЭМ!$D$10+'СЕТ СН'!$F$6-'СЕТ СН'!$F$23</f>
        <v>1214.7169047399998</v>
      </c>
      <c r="M41" s="36">
        <f>SUMIFS(СВЦЭМ!$D$39:$D$782,СВЦЭМ!$A$39:$A$782,$A41,СВЦЭМ!$B$39:$B$782,M$11)+'СЕТ СН'!$F$11+СВЦЭМ!$D$10+'СЕТ СН'!$F$6-'СЕТ СН'!$F$23</f>
        <v>1228.2202330299999</v>
      </c>
      <c r="N41" s="36">
        <f>SUMIFS(СВЦЭМ!$D$39:$D$782,СВЦЭМ!$A$39:$A$782,$A41,СВЦЭМ!$B$39:$B$782,N$11)+'СЕТ СН'!$F$11+СВЦЭМ!$D$10+'СЕТ СН'!$F$6-'СЕТ СН'!$F$23</f>
        <v>1234.1398497999999</v>
      </c>
      <c r="O41" s="36">
        <f>SUMIFS(СВЦЭМ!$D$39:$D$782,СВЦЭМ!$A$39:$A$782,$A41,СВЦЭМ!$B$39:$B$782,O$11)+'СЕТ СН'!$F$11+СВЦЭМ!$D$10+'СЕТ СН'!$F$6-'СЕТ СН'!$F$23</f>
        <v>1234.9471397999998</v>
      </c>
      <c r="P41" s="36">
        <f>SUMIFS(СВЦЭМ!$D$39:$D$782,СВЦЭМ!$A$39:$A$782,$A41,СВЦЭМ!$B$39:$B$782,P$11)+'СЕТ СН'!$F$11+СВЦЭМ!$D$10+'СЕТ СН'!$F$6-'СЕТ СН'!$F$23</f>
        <v>1229.5474073199998</v>
      </c>
      <c r="Q41" s="36">
        <f>SUMIFS(СВЦЭМ!$D$39:$D$782,СВЦЭМ!$A$39:$A$782,$A41,СВЦЭМ!$B$39:$B$782,Q$11)+'СЕТ СН'!$F$11+СВЦЭМ!$D$10+'СЕТ СН'!$F$6-'СЕТ СН'!$F$23</f>
        <v>1248.4240707699998</v>
      </c>
      <c r="R41" s="36">
        <f>SUMIFS(СВЦЭМ!$D$39:$D$782,СВЦЭМ!$A$39:$A$782,$A41,СВЦЭМ!$B$39:$B$782,R$11)+'СЕТ СН'!$F$11+СВЦЭМ!$D$10+'СЕТ СН'!$F$6-'СЕТ СН'!$F$23</f>
        <v>1256.6346714899998</v>
      </c>
      <c r="S41" s="36">
        <f>SUMIFS(СВЦЭМ!$D$39:$D$782,СВЦЭМ!$A$39:$A$782,$A41,СВЦЭМ!$B$39:$B$782,S$11)+'СЕТ СН'!$F$11+СВЦЭМ!$D$10+'СЕТ СН'!$F$6-'СЕТ СН'!$F$23</f>
        <v>1238.52159474</v>
      </c>
      <c r="T41" s="36">
        <f>SUMIFS(СВЦЭМ!$D$39:$D$782,СВЦЭМ!$A$39:$A$782,$A41,СВЦЭМ!$B$39:$B$782,T$11)+'СЕТ СН'!$F$11+СВЦЭМ!$D$10+'СЕТ СН'!$F$6-'СЕТ СН'!$F$23</f>
        <v>1219.7887374699999</v>
      </c>
      <c r="U41" s="36">
        <f>SUMIFS(СВЦЭМ!$D$39:$D$782,СВЦЭМ!$A$39:$A$782,$A41,СВЦЭМ!$B$39:$B$782,U$11)+'СЕТ СН'!$F$11+СВЦЭМ!$D$10+'СЕТ СН'!$F$6-'СЕТ СН'!$F$23</f>
        <v>1228.7463721399999</v>
      </c>
      <c r="V41" s="36">
        <f>SUMIFS(СВЦЭМ!$D$39:$D$782,СВЦЭМ!$A$39:$A$782,$A41,СВЦЭМ!$B$39:$B$782,V$11)+'СЕТ СН'!$F$11+СВЦЭМ!$D$10+'СЕТ СН'!$F$6-'СЕТ СН'!$F$23</f>
        <v>1234.8672284699999</v>
      </c>
      <c r="W41" s="36">
        <f>SUMIFS(СВЦЭМ!$D$39:$D$782,СВЦЭМ!$A$39:$A$782,$A41,СВЦЭМ!$B$39:$B$782,W$11)+'СЕТ СН'!$F$11+СВЦЭМ!$D$10+'СЕТ СН'!$F$6-'СЕТ СН'!$F$23</f>
        <v>1216.7891402899998</v>
      </c>
      <c r="X41" s="36">
        <f>SUMIFS(СВЦЭМ!$D$39:$D$782,СВЦЭМ!$A$39:$A$782,$A41,СВЦЭМ!$B$39:$B$782,X$11)+'СЕТ СН'!$F$11+СВЦЭМ!$D$10+'СЕТ СН'!$F$6-'СЕТ СН'!$F$23</f>
        <v>1251.0876974599998</v>
      </c>
      <c r="Y41" s="36">
        <f>SUMIFS(СВЦЭМ!$D$39:$D$782,СВЦЭМ!$A$39:$A$782,$A41,СВЦЭМ!$B$39:$B$782,Y$11)+'СЕТ СН'!$F$11+СВЦЭМ!$D$10+'СЕТ СН'!$F$6-'СЕТ СН'!$F$23</f>
        <v>1255.8112127699999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01.04.2022</v>
      </c>
      <c r="B48" s="36">
        <f>SUMIFS(СВЦЭМ!$D$39:$D$782,СВЦЭМ!$A$39:$A$782,$A48,СВЦЭМ!$B$39:$B$782,B$47)+'СЕТ СН'!$G$11+СВЦЭМ!$D$10+'СЕТ СН'!$G$6-'СЕТ СН'!$G$23</f>
        <v>1816.69344383</v>
      </c>
      <c r="C48" s="36">
        <f>SUMIFS(СВЦЭМ!$D$39:$D$782,СВЦЭМ!$A$39:$A$782,$A48,СВЦЭМ!$B$39:$B$782,C$47)+'СЕТ СН'!$G$11+СВЦЭМ!$D$10+'СЕТ СН'!$G$6-'СЕТ СН'!$G$23</f>
        <v>1817.3297517199999</v>
      </c>
      <c r="D48" s="36">
        <f>SUMIFS(СВЦЭМ!$D$39:$D$782,СВЦЭМ!$A$39:$A$782,$A48,СВЦЭМ!$B$39:$B$782,D$47)+'СЕТ СН'!$G$11+СВЦЭМ!$D$10+'СЕТ СН'!$G$6-'СЕТ СН'!$G$23</f>
        <v>1846.34239748</v>
      </c>
      <c r="E48" s="36">
        <f>SUMIFS(СВЦЭМ!$D$39:$D$782,СВЦЭМ!$A$39:$A$782,$A48,СВЦЭМ!$B$39:$B$782,E$47)+'СЕТ СН'!$G$11+СВЦЭМ!$D$10+'СЕТ СН'!$G$6-'СЕТ СН'!$G$23</f>
        <v>1860.9007397400001</v>
      </c>
      <c r="F48" s="36">
        <f>SUMIFS(СВЦЭМ!$D$39:$D$782,СВЦЭМ!$A$39:$A$782,$A48,СВЦЭМ!$B$39:$B$782,F$47)+'СЕТ СН'!$G$11+СВЦЭМ!$D$10+'СЕТ СН'!$G$6-'СЕТ СН'!$G$23</f>
        <v>1854.95765226</v>
      </c>
      <c r="G48" s="36">
        <f>SUMIFS(СВЦЭМ!$D$39:$D$782,СВЦЭМ!$A$39:$A$782,$A48,СВЦЭМ!$B$39:$B$782,G$47)+'СЕТ СН'!$G$11+СВЦЭМ!$D$10+'СЕТ СН'!$G$6-'СЕТ СН'!$G$23</f>
        <v>1826.2473760999999</v>
      </c>
      <c r="H48" s="36">
        <f>SUMIFS(СВЦЭМ!$D$39:$D$782,СВЦЭМ!$A$39:$A$782,$A48,СВЦЭМ!$B$39:$B$782,H$47)+'СЕТ СН'!$G$11+СВЦЭМ!$D$10+'СЕТ СН'!$G$6-'СЕТ СН'!$G$23</f>
        <v>1769.0324524800001</v>
      </c>
      <c r="I48" s="36">
        <f>SUMIFS(СВЦЭМ!$D$39:$D$782,СВЦЭМ!$A$39:$A$782,$A48,СВЦЭМ!$B$39:$B$782,I$47)+'СЕТ СН'!$G$11+СВЦЭМ!$D$10+'СЕТ СН'!$G$6-'СЕТ СН'!$G$23</f>
        <v>1754.97976004</v>
      </c>
      <c r="J48" s="36">
        <f>SUMIFS(СВЦЭМ!$D$39:$D$782,СВЦЭМ!$A$39:$A$782,$A48,СВЦЭМ!$B$39:$B$782,J$47)+'СЕТ СН'!$G$11+СВЦЭМ!$D$10+'СЕТ СН'!$G$6-'СЕТ СН'!$G$23</f>
        <v>1735.6259736</v>
      </c>
      <c r="K48" s="36">
        <f>SUMIFS(СВЦЭМ!$D$39:$D$782,СВЦЭМ!$A$39:$A$782,$A48,СВЦЭМ!$B$39:$B$782,K$47)+'СЕТ СН'!$G$11+СВЦЭМ!$D$10+'СЕТ СН'!$G$6-'СЕТ СН'!$G$23</f>
        <v>1767.79455411</v>
      </c>
      <c r="L48" s="36">
        <f>SUMIFS(СВЦЭМ!$D$39:$D$782,СВЦЭМ!$A$39:$A$782,$A48,СВЦЭМ!$B$39:$B$782,L$47)+'СЕТ СН'!$G$11+СВЦЭМ!$D$10+'СЕТ СН'!$G$6-'СЕТ СН'!$G$23</f>
        <v>1801.9593239399999</v>
      </c>
      <c r="M48" s="36">
        <f>SUMIFS(СВЦЭМ!$D$39:$D$782,СВЦЭМ!$A$39:$A$782,$A48,СВЦЭМ!$B$39:$B$782,M$47)+'СЕТ СН'!$G$11+СВЦЭМ!$D$10+'СЕТ СН'!$G$6-'СЕТ СН'!$G$23</f>
        <v>1819.96586112</v>
      </c>
      <c r="N48" s="36">
        <f>SUMIFS(СВЦЭМ!$D$39:$D$782,СВЦЭМ!$A$39:$A$782,$A48,СВЦЭМ!$B$39:$B$782,N$47)+'СЕТ СН'!$G$11+СВЦЭМ!$D$10+'СЕТ СН'!$G$6-'СЕТ СН'!$G$23</f>
        <v>1785.6516025999999</v>
      </c>
      <c r="O48" s="36">
        <f>SUMIFS(СВЦЭМ!$D$39:$D$782,СВЦЭМ!$A$39:$A$782,$A48,СВЦЭМ!$B$39:$B$782,O$47)+'СЕТ СН'!$G$11+СВЦЭМ!$D$10+'СЕТ СН'!$G$6-'СЕТ СН'!$G$23</f>
        <v>1804.7486439300001</v>
      </c>
      <c r="P48" s="36">
        <f>SUMIFS(СВЦЭМ!$D$39:$D$782,СВЦЭМ!$A$39:$A$782,$A48,СВЦЭМ!$B$39:$B$782,P$47)+'СЕТ СН'!$G$11+СВЦЭМ!$D$10+'СЕТ СН'!$G$6-'СЕТ СН'!$G$23</f>
        <v>1835.3394208899999</v>
      </c>
      <c r="Q48" s="36">
        <f>SUMIFS(СВЦЭМ!$D$39:$D$782,СВЦЭМ!$A$39:$A$782,$A48,СВЦЭМ!$B$39:$B$782,Q$47)+'СЕТ СН'!$G$11+СВЦЭМ!$D$10+'СЕТ СН'!$G$6-'СЕТ СН'!$G$23</f>
        <v>1841.6394525399999</v>
      </c>
      <c r="R48" s="36">
        <f>SUMIFS(СВЦЭМ!$D$39:$D$782,СВЦЭМ!$A$39:$A$782,$A48,СВЦЭМ!$B$39:$B$782,R$47)+'СЕТ СН'!$G$11+СВЦЭМ!$D$10+'СЕТ СН'!$G$6-'СЕТ СН'!$G$23</f>
        <v>1867.9427916100001</v>
      </c>
      <c r="S48" s="36">
        <f>SUMIFS(СВЦЭМ!$D$39:$D$782,СВЦЭМ!$A$39:$A$782,$A48,СВЦЭМ!$B$39:$B$782,S$47)+'СЕТ СН'!$G$11+СВЦЭМ!$D$10+'СЕТ СН'!$G$6-'СЕТ СН'!$G$23</f>
        <v>1875.76296884</v>
      </c>
      <c r="T48" s="36">
        <f>SUMIFS(СВЦЭМ!$D$39:$D$782,СВЦЭМ!$A$39:$A$782,$A48,СВЦЭМ!$B$39:$B$782,T$47)+'СЕТ СН'!$G$11+СВЦЭМ!$D$10+'СЕТ СН'!$G$6-'СЕТ СН'!$G$23</f>
        <v>1837.7624712500001</v>
      </c>
      <c r="U48" s="36">
        <f>SUMIFS(СВЦЭМ!$D$39:$D$782,СВЦЭМ!$A$39:$A$782,$A48,СВЦЭМ!$B$39:$B$782,U$47)+'СЕТ СН'!$G$11+СВЦЭМ!$D$10+'СЕТ СН'!$G$6-'СЕТ СН'!$G$23</f>
        <v>1818.1826842200001</v>
      </c>
      <c r="V48" s="36">
        <f>SUMIFS(СВЦЭМ!$D$39:$D$782,СВЦЭМ!$A$39:$A$782,$A48,СВЦЭМ!$B$39:$B$782,V$47)+'СЕТ СН'!$G$11+СВЦЭМ!$D$10+'СЕТ СН'!$G$6-'СЕТ СН'!$G$23</f>
        <v>1820.0157595399999</v>
      </c>
      <c r="W48" s="36">
        <f>SUMIFS(СВЦЭМ!$D$39:$D$782,СВЦЭМ!$A$39:$A$782,$A48,СВЦЭМ!$B$39:$B$782,W$47)+'СЕТ СН'!$G$11+СВЦЭМ!$D$10+'СЕТ СН'!$G$6-'СЕТ СН'!$G$23</f>
        <v>1827.5238203700001</v>
      </c>
      <c r="X48" s="36">
        <f>SUMIFS(СВЦЭМ!$D$39:$D$782,СВЦЭМ!$A$39:$A$782,$A48,СВЦЭМ!$B$39:$B$782,X$47)+'СЕТ СН'!$G$11+СВЦЭМ!$D$10+'СЕТ СН'!$G$6-'СЕТ СН'!$G$23</f>
        <v>1833.9476059599999</v>
      </c>
      <c r="Y48" s="36">
        <f>SUMIFS(СВЦЭМ!$D$39:$D$782,СВЦЭМ!$A$39:$A$782,$A48,СВЦЭМ!$B$39:$B$782,Y$47)+'СЕТ СН'!$G$11+СВЦЭМ!$D$10+'СЕТ СН'!$G$6-'СЕТ СН'!$G$23</f>
        <v>1836.50557138</v>
      </c>
      <c r="AA48" s="45"/>
    </row>
    <row r="49" spans="1:25" ht="15.75" x14ac:dyDescent="0.2">
      <c r="A49" s="35">
        <f>A48+1</f>
        <v>44653</v>
      </c>
      <c r="B49" s="36">
        <f>SUMIFS(СВЦЭМ!$D$39:$D$782,СВЦЭМ!$A$39:$A$782,$A49,СВЦЭМ!$B$39:$B$782,B$47)+'СЕТ СН'!$G$11+СВЦЭМ!$D$10+'СЕТ СН'!$G$6-'СЕТ СН'!$G$23</f>
        <v>1921.4110926199999</v>
      </c>
      <c r="C49" s="36">
        <f>SUMIFS(СВЦЭМ!$D$39:$D$782,СВЦЭМ!$A$39:$A$782,$A49,СВЦЭМ!$B$39:$B$782,C$47)+'СЕТ СН'!$G$11+СВЦЭМ!$D$10+'СЕТ СН'!$G$6-'СЕТ СН'!$G$23</f>
        <v>1896.6836348699999</v>
      </c>
      <c r="D49" s="36">
        <f>SUMIFS(СВЦЭМ!$D$39:$D$782,СВЦЭМ!$A$39:$A$782,$A49,СВЦЭМ!$B$39:$B$782,D$47)+'СЕТ СН'!$G$11+СВЦЭМ!$D$10+'СЕТ СН'!$G$6-'СЕТ СН'!$G$23</f>
        <v>1929.26490717</v>
      </c>
      <c r="E49" s="36">
        <f>SUMIFS(СВЦЭМ!$D$39:$D$782,СВЦЭМ!$A$39:$A$782,$A49,СВЦЭМ!$B$39:$B$782,E$47)+'СЕТ СН'!$G$11+СВЦЭМ!$D$10+'СЕТ СН'!$G$6-'СЕТ СН'!$G$23</f>
        <v>1945.81246186</v>
      </c>
      <c r="F49" s="36">
        <f>SUMIFS(СВЦЭМ!$D$39:$D$782,СВЦЭМ!$A$39:$A$782,$A49,СВЦЭМ!$B$39:$B$782,F$47)+'СЕТ СН'!$G$11+СВЦЭМ!$D$10+'СЕТ СН'!$G$6-'СЕТ СН'!$G$23</f>
        <v>1943.23563898</v>
      </c>
      <c r="G49" s="36">
        <f>SUMIFS(СВЦЭМ!$D$39:$D$782,СВЦЭМ!$A$39:$A$782,$A49,СВЦЭМ!$B$39:$B$782,G$47)+'СЕТ СН'!$G$11+СВЦЭМ!$D$10+'СЕТ СН'!$G$6-'СЕТ СН'!$G$23</f>
        <v>1953.0809635099999</v>
      </c>
      <c r="H49" s="36">
        <f>SUMIFS(СВЦЭМ!$D$39:$D$782,СВЦЭМ!$A$39:$A$782,$A49,СВЦЭМ!$B$39:$B$782,H$47)+'СЕТ СН'!$G$11+СВЦЭМ!$D$10+'СЕТ СН'!$G$6-'СЕТ СН'!$G$23</f>
        <v>1925.1622176799999</v>
      </c>
      <c r="I49" s="36">
        <f>SUMIFS(СВЦЭМ!$D$39:$D$782,СВЦЭМ!$A$39:$A$782,$A49,СВЦЭМ!$B$39:$B$782,I$47)+'СЕТ СН'!$G$11+СВЦЭМ!$D$10+'СЕТ СН'!$G$6-'СЕТ СН'!$G$23</f>
        <v>1877.2033417499999</v>
      </c>
      <c r="J49" s="36">
        <f>SUMIFS(СВЦЭМ!$D$39:$D$782,СВЦЭМ!$A$39:$A$782,$A49,СВЦЭМ!$B$39:$B$782,J$47)+'СЕТ СН'!$G$11+СВЦЭМ!$D$10+'СЕТ СН'!$G$6-'СЕТ СН'!$G$23</f>
        <v>1831.3557069999999</v>
      </c>
      <c r="K49" s="36">
        <f>SUMIFS(СВЦЭМ!$D$39:$D$782,СВЦЭМ!$A$39:$A$782,$A49,СВЦЭМ!$B$39:$B$782,K$47)+'СЕТ СН'!$G$11+СВЦЭМ!$D$10+'СЕТ СН'!$G$6-'СЕТ СН'!$G$23</f>
        <v>1803.1455313199999</v>
      </c>
      <c r="L49" s="36">
        <f>SUMIFS(СВЦЭМ!$D$39:$D$782,СВЦЭМ!$A$39:$A$782,$A49,СВЦЭМ!$B$39:$B$782,L$47)+'СЕТ СН'!$G$11+СВЦЭМ!$D$10+'СЕТ СН'!$G$6-'СЕТ СН'!$G$23</f>
        <v>1818.76912416</v>
      </c>
      <c r="M49" s="36">
        <f>SUMIFS(СВЦЭМ!$D$39:$D$782,СВЦЭМ!$A$39:$A$782,$A49,СВЦЭМ!$B$39:$B$782,M$47)+'СЕТ СН'!$G$11+СВЦЭМ!$D$10+'СЕТ СН'!$G$6-'СЕТ СН'!$G$23</f>
        <v>1821.5895916699999</v>
      </c>
      <c r="N49" s="36">
        <f>SUMIFS(СВЦЭМ!$D$39:$D$782,СВЦЭМ!$A$39:$A$782,$A49,СВЦЭМ!$B$39:$B$782,N$47)+'СЕТ СН'!$G$11+СВЦЭМ!$D$10+'СЕТ СН'!$G$6-'СЕТ СН'!$G$23</f>
        <v>1816.44602489</v>
      </c>
      <c r="O49" s="36">
        <f>SUMIFS(СВЦЭМ!$D$39:$D$782,СВЦЭМ!$A$39:$A$782,$A49,СВЦЭМ!$B$39:$B$782,O$47)+'СЕТ СН'!$G$11+СВЦЭМ!$D$10+'СЕТ СН'!$G$6-'СЕТ СН'!$G$23</f>
        <v>1848.4696323799999</v>
      </c>
      <c r="P49" s="36">
        <f>SUMIFS(СВЦЭМ!$D$39:$D$782,СВЦЭМ!$A$39:$A$782,$A49,СВЦЭМ!$B$39:$B$782,P$47)+'СЕТ СН'!$G$11+СВЦЭМ!$D$10+'СЕТ СН'!$G$6-'СЕТ СН'!$G$23</f>
        <v>1881.8516107600001</v>
      </c>
      <c r="Q49" s="36">
        <f>SUMIFS(СВЦЭМ!$D$39:$D$782,СВЦЭМ!$A$39:$A$782,$A49,СВЦЭМ!$B$39:$B$782,Q$47)+'СЕТ СН'!$G$11+СВЦЭМ!$D$10+'СЕТ СН'!$G$6-'СЕТ СН'!$G$23</f>
        <v>1869.0745058099999</v>
      </c>
      <c r="R49" s="36">
        <f>SUMIFS(СВЦЭМ!$D$39:$D$782,СВЦЭМ!$A$39:$A$782,$A49,СВЦЭМ!$B$39:$B$782,R$47)+'СЕТ СН'!$G$11+СВЦЭМ!$D$10+'СЕТ СН'!$G$6-'СЕТ СН'!$G$23</f>
        <v>1869.12141655</v>
      </c>
      <c r="S49" s="36">
        <f>SUMIFS(СВЦЭМ!$D$39:$D$782,СВЦЭМ!$A$39:$A$782,$A49,СВЦЭМ!$B$39:$B$782,S$47)+'СЕТ СН'!$G$11+СВЦЭМ!$D$10+'СЕТ СН'!$G$6-'СЕТ СН'!$G$23</f>
        <v>1868.0198936899999</v>
      </c>
      <c r="T49" s="36">
        <f>SUMIFS(СВЦЭМ!$D$39:$D$782,СВЦЭМ!$A$39:$A$782,$A49,СВЦЭМ!$B$39:$B$782,T$47)+'СЕТ СН'!$G$11+СВЦЭМ!$D$10+'СЕТ СН'!$G$6-'СЕТ СН'!$G$23</f>
        <v>1845.67388192</v>
      </c>
      <c r="U49" s="36">
        <f>SUMIFS(СВЦЭМ!$D$39:$D$782,СВЦЭМ!$A$39:$A$782,$A49,СВЦЭМ!$B$39:$B$782,U$47)+'СЕТ СН'!$G$11+СВЦЭМ!$D$10+'СЕТ СН'!$G$6-'СЕТ СН'!$G$23</f>
        <v>1804.3263405800001</v>
      </c>
      <c r="V49" s="36">
        <f>SUMIFS(СВЦЭМ!$D$39:$D$782,СВЦЭМ!$A$39:$A$782,$A49,СВЦЭМ!$B$39:$B$782,V$47)+'СЕТ СН'!$G$11+СВЦЭМ!$D$10+'СЕТ СН'!$G$6-'СЕТ СН'!$G$23</f>
        <v>1805.9918357199999</v>
      </c>
      <c r="W49" s="36">
        <f>SUMIFS(СВЦЭМ!$D$39:$D$782,СВЦЭМ!$A$39:$A$782,$A49,СВЦЭМ!$B$39:$B$782,W$47)+'СЕТ СН'!$G$11+СВЦЭМ!$D$10+'СЕТ СН'!$G$6-'СЕТ СН'!$G$23</f>
        <v>1785.68303726</v>
      </c>
      <c r="X49" s="36">
        <f>SUMIFS(СВЦЭМ!$D$39:$D$782,СВЦЭМ!$A$39:$A$782,$A49,СВЦЭМ!$B$39:$B$782,X$47)+'СЕТ СН'!$G$11+СВЦЭМ!$D$10+'СЕТ СН'!$G$6-'СЕТ СН'!$G$23</f>
        <v>1811.6325783</v>
      </c>
      <c r="Y49" s="36">
        <f>SUMIFS(СВЦЭМ!$D$39:$D$782,СВЦЭМ!$A$39:$A$782,$A49,СВЦЭМ!$B$39:$B$782,Y$47)+'СЕТ СН'!$G$11+СВЦЭМ!$D$10+'СЕТ СН'!$G$6-'СЕТ СН'!$G$23</f>
        <v>1839.95423656</v>
      </c>
    </row>
    <row r="50" spans="1:25" ht="15.75" x14ac:dyDescent="0.2">
      <c r="A50" s="35">
        <f t="shared" ref="A50:A77" si="1">A49+1</f>
        <v>44654</v>
      </c>
      <c r="B50" s="36">
        <f>SUMIFS(СВЦЭМ!$D$39:$D$782,СВЦЭМ!$A$39:$A$782,$A50,СВЦЭМ!$B$39:$B$782,B$47)+'СЕТ СН'!$G$11+СВЦЭМ!$D$10+'СЕТ СН'!$G$6-'СЕТ СН'!$G$23</f>
        <v>1838.38580985</v>
      </c>
      <c r="C50" s="36">
        <f>SUMIFS(СВЦЭМ!$D$39:$D$782,СВЦЭМ!$A$39:$A$782,$A50,СВЦЭМ!$B$39:$B$782,C$47)+'СЕТ СН'!$G$11+СВЦЭМ!$D$10+'СЕТ СН'!$G$6-'СЕТ СН'!$G$23</f>
        <v>1819.25187463</v>
      </c>
      <c r="D50" s="36">
        <f>SUMIFS(СВЦЭМ!$D$39:$D$782,СВЦЭМ!$A$39:$A$782,$A50,СВЦЭМ!$B$39:$B$782,D$47)+'СЕТ СН'!$G$11+СВЦЭМ!$D$10+'СЕТ СН'!$G$6-'СЕТ СН'!$G$23</f>
        <v>1847.40919035</v>
      </c>
      <c r="E50" s="36">
        <f>SUMIFS(СВЦЭМ!$D$39:$D$782,СВЦЭМ!$A$39:$A$782,$A50,СВЦЭМ!$B$39:$B$782,E$47)+'СЕТ СН'!$G$11+СВЦЭМ!$D$10+'СЕТ СН'!$G$6-'СЕТ СН'!$G$23</f>
        <v>1874.8401624200001</v>
      </c>
      <c r="F50" s="36">
        <f>SUMIFS(СВЦЭМ!$D$39:$D$782,СВЦЭМ!$A$39:$A$782,$A50,СВЦЭМ!$B$39:$B$782,F$47)+'СЕТ СН'!$G$11+СВЦЭМ!$D$10+'СЕТ СН'!$G$6-'СЕТ СН'!$G$23</f>
        <v>1857.99418049</v>
      </c>
      <c r="G50" s="36">
        <f>SUMIFS(СВЦЭМ!$D$39:$D$782,СВЦЭМ!$A$39:$A$782,$A50,СВЦЭМ!$B$39:$B$782,G$47)+'СЕТ СН'!$G$11+СВЦЭМ!$D$10+'СЕТ СН'!$G$6-'СЕТ СН'!$G$23</f>
        <v>1847.28191459</v>
      </c>
      <c r="H50" s="36">
        <f>SUMIFS(СВЦЭМ!$D$39:$D$782,СВЦЭМ!$A$39:$A$782,$A50,СВЦЭМ!$B$39:$B$782,H$47)+'СЕТ СН'!$G$11+СВЦЭМ!$D$10+'СЕТ СН'!$G$6-'СЕТ СН'!$G$23</f>
        <v>1829.90938512</v>
      </c>
      <c r="I50" s="36">
        <f>SUMIFS(СВЦЭМ!$D$39:$D$782,СВЦЭМ!$A$39:$A$782,$A50,СВЦЭМ!$B$39:$B$782,I$47)+'СЕТ СН'!$G$11+СВЦЭМ!$D$10+'СЕТ СН'!$G$6-'СЕТ СН'!$G$23</f>
        <v>1789.8219828599999</v>
      </c>
      <c r="J50" s="36">
        <f>SUMIFS(СВЦЭМ!$D$39:$D$782,СВЦЭМ!$A$39:$A$782,$A50,СВЦЭМ!$B$39:$B$782,J$47)+'СЕТ СН'!$G$11+СВЦЭМ!$D$10+'СЕТ СН'!$G$6-'СЕТ СН'!$G$23</f>
        <v>1741.4681149200001</v>
      </c>
      <c r="K50" s="36">
        <f>SUMIFS(СВЦЭМ!$D$39:$D$782,СВЦЭМ!$A$39:$A$782,$A50,СВЦЭМ!$B$39:$B$782,K$47)+'СЕТ СН'!$G$11+СВЦЭМ!$D$10+'СЕТ СН'!$G$6-'СЕТ СН'!$G$23</f>
        <v>1714.9749034900001</v>
      </c>
      <c r="L50" s="36">
        <f>SUMIFS(СВЦЭМ!$D$39:$D$782,СВЦЭМ!$A$39:$A$782,$A50,СВЦЭМ!$B$39:$B$782,L$47)+'СЕТ СН'!$G$11+СВЦЭМ!$D$10+'СЕТ СН'!$G$6-'СЕТ СН'!$G$23</f>
        <v>1742.28809209</v>
      </c>
      <c r="M50" s="36">
        <f>SUMIFS(СВЦЭМ!$D$39:$D$782,СВЦЭМ!$A$39:$A$782,$A50,СВЦЭМ!$B$39:$B$782,M$47)+'СЕТ СН'!$G$11+СВЦЭМ!$D$10+'СЕТ СН'!$G$6-'СЕТ СН'!$G$23</f>
        <v>1755.47132397</v>
      </c>
      <c r="N50" s="36">
        <f>SUMIFS(СВЦЭМ!$D$39:$D$782,СВЦЭМ!$A$39:$A$782,$A50,СВЦЭМ!$B$39:$B$782,N$47)+'СЕТ СН'!$G$11+СВЦЭМ!$D$10+'СЕТ СН'!$G$6-'СЕТ СН'!$G$23</f>
        <v>1767.94093849</v>
      </c>
      <c r="O50" s="36">
        <f>SUMIFS(СВЦЭМ!$D$39:$D$782,СВЦЭМ!$A$39:$A$782,$A50,СВЦЭМ!$B$39:$B$782,O$47)+'СЕТ СН'!$G$11+СВЦЭМ!$D$10+'СЕТ СН'!$G$6-'СЕТ СН'!$G$23</f>
        <v>1796.5640773499999</v>
      </c>
      <c r="P50" s="36">
        <f>SUMIFS(СВЦЭМ!$D$39:$D$782,СВЦЭМ!$A$39:$A$782,$A50,СВЦЭМ!$B$39:$B$782,P$47)+'СЕТ СН'!$G$11+СВЦЭМ!$D$10+'СЕТ СН'!$G$6-'СЕТ СН'!$G$23</f>
        <v>1809.2085167299999</v>
      </c>
      <c r="Q50" s="36">
        <f>SUMIFS(СВЦЭМ!$D$39:$D$782,СВЦЭМ!$A$39:$A$782,$A50,СВЦЭМ!$B$39:$B$782,Q$47)+'СЕТ СН'!$G$11+СВЦЭМ!$D$10+'СЕТ СН'!$G$6-'СЕТ СН'!$G$23</f>
        <v>1814.46021634</v>
      </c>
      <c r="R50" s="36">
        <f>SUMIFS(СВЦЭМ!$D$39:$D$782,СВЦЭМ!$A$39:$A$782,$A50,СВЦЭМ!$B$39:$B$782,R$47)+'СЕТ СН'!$G$11+СВЦЭМ!$D$10+'СЕТ СН'!$G$6-'СЕТ СН'!$G$23</f>
        <v>1801.92009188</v>
      </c>
      <c r="S50" s="36">
        <f>SUMIFS(СВЦЭМ!$D$39:$D$782,СВЦЭМ!$A$39:$A$782,$A50,СВЦЭМ!$B$39:$B$782,S$47)+'СЕТ СН'!$G$11+СВЦЭМ!$D$10+'СЕТ СН'!$G$6-'СЕТ СН'!$G$23</f>
        <v>1788.24642776</v>
      </c>
      <c r="T50" s="36">
        <f>SUMIFS(СВЦЭМ!$D$39:$D$782,СВЦЭМ!$A$39:$A$782,$A50,СВЦЭМ!$B$39:$B$782,T$47)+'СЕТ СН'!$G$11+СВЦЭМ!$D$10+'СЕТ СН'!$G$6-'СЕТ СН'!$G$23</f>
        <v>1750.23955303</v>
      </c>
      <c r="U50" s="36">
        <f>SUMIFS(СВЦЭМ!$D$39:$D$782,СВЦЭМ!$A$39:$A$782,$A50,СВЦЭМ!$B$39:$B$782,U$47)+'СЕТ СН'!$G$11+СВЦЭМ!$D$10+'СЕТ СН'!$G$6-'СЕТ СН'!$G$23</f>
        <v>1711.6379724599999</v>
      </c>
      <c r="V50" s="36">
        <f>SUMIFS(СВЦЭМ!$D$39:$D$782,СВЦЭМ!$A$39:$A$782,$A50,СВЦЭМ!$B$39:$B$782,V$47)+'СЕТ СН'!$G$11+СВЦЭМ!$D$10+'СЕТ СН'!$G$6-'СЕТ СН'!$G$23</f>
        <v>1727.3739012999999</v>
      </c>
      <c r="W50" s="36">
        <f>SUMIFS(СВЦЭМ!$D$39:$D$782,СВЦЭМ!$A$39:$A$782,$A50,СВЦЭМ!$B$39:$B$782,W$47)+'СЕТ СН'!$G$11+СВЦЭМ!$D$10+'СЕТ СН'!$G$6-'СЕТ СН'!$G$23</f>
        <v>1739.9040581300001</v>
      </c>
      <c r="X50" s="36">
        <f>SUMIFS(СВЦЭМ!$D$39:$D$782,СВЦЭМ!$A$39:$A$782,$A50,СВЦЭМ!$B$39:$B$782,X$47)+'СЕТ СН'!$G$11+СВЦЭМ!$D$10+'СЕТ СН'!$G$6-'СЕТ СН'!$G$23</f>
        <v>1760.36290407</v>
      </c>
      <c r="Y50" s="36">
        <f>SUMIFS(СВЦЭМ!$D$39:$D$782,СВЦЭМ!$A$39:$A$782,$A50,СВЦЭМ!$B$39:$B$782,Y$47)+'СЕТ СН'!$G$11+СВЦЭМ!$D$10+'СЕТ СН'!$G$6-'СЕТ СН'!$G$23</f>
        <v>1787.9960649499999</v>
      </c>
    </row>
    <row r="51" spans="1:25" ht="15.75" x14ac:dyDescent="0.2">
      <c r="A51" s="35">
        <f t="shared" si="1"/>
        <v>44655</v>
      </c>
      <c r="B51" s="36">
        <f>SUMIFS(СВЦЭМ!$D$39:$D$782,СВЦЭМ!$A$39:$A$782,$A51,СВЦЭМ!$B$39:$B$782,B$47)+'СЕТ СН'!$G$11+СВЦЭМ!$D$10+'СЕТ СН'!$G$6-'СЕТ СН'!$G$23</f>
        <v>1789.1485728099999</v>
      </c>
      <c r="C51" s="36">
        <f>SUMIFS(СВЦЭМ!$D$39:$D$782,СВЦЭМ!$A$39:$A$782,$A51,СВЦЭМ!$B$39:$B$782,C$47)+'СЕТ СН'!$G$11+СВЦЭМ!$D$10+'СЕТ СН'!$G$6-'СЕТ СН'!$G$23</f>
        <v>1791.5148357599999</v>
      </c>
      <c r="D51" s="36">
        <f>SUMIFS(СВЦЭМ!$D$39:$D$782,СВЦЭМ!$A$39:$A$782,$A51,СВЦЭМ!$B$39:$B$782,D$47)+'СЕТ СН'!$G$11+СВЦЭМ!$D$10+'СЕТ СН'!$G$6-'СЕТ СН'!$G$23</f>
        <v>1832.33727982</v>
      </c>
      <c r="E51" s="36">
        <f>SUMIFS(СВЦЭМ!$D$39:$D$782,СВЦЭМ!$A$39:$A$782,$A51,СВЦЭМ!$B$39:$B$782,E$47)+'СЕТ СН'!$G$11+СВЦЭМ!$D$10+'СЕТ СН'!$G$6-'СЕТ СН'!$G$23</f>
        <v>1843.0584718099999</v>
      </c>
      <c r="F51" s="36">
        <f>SUMIFS(СВЦЭМ!$D$39:$D$782,СВЦЭМ!$A$39:$A$782,$A51,СВЦЭМ!$B$39:$B$782,F$47)+'СЕТ СН'!$G$11+СВЦЭМ!$D$10+'СЕТ СН'!$G$6-'СЕТ СН'!$G$23</f>
        <v>1841.1944329</v>
      </c>
      <c r="G51" s="36">
        <f>SUMIFS(СВЦЭМ!$D$39:$D$782,СВЦЭМ!$A$39:$A$782,$A51,СВЦЭМ!$B$39:$B$782,G$47)+'СЕТ СН'!$G$11+СВЦЭМ!$D$10+'СЕТ СН'!$G$6-'СЕТ СН'!$G$23</f>
        <v>1831.25979934</v>
      </c>
      <c r="H51" s="36">
        <f>SUMIFS(СВЦЭМ!$D$39:$D$782,СВЦЭМ!$A$39:$A$782,$A51,СВЦЭМ!$B$39:$B$782,H$47)+'СЕТ СН'!$G$11+СВЦЭМ!$D$10+'СЕТ СН'!$G$6-'СЕТ СН'!$G$23</f>
        <v>1781.47006659</v>
      </c>
      <c r="I51" s="36">
        <f>SUMIFS(СВЦЭМ!$D$39:$D$782,СВЦЭМ!$A$39:$A$782,$A51,СВЦЭМ!$B$39:$B$782,I$47)+'СЕТ СН'!$G$11+СВЦЭМ!$D$10+'СЕТ СН'!$G$6-'СЕТ СН'!$G$23</f>
        <v>1753.83789174</v>
      </c>
      <c r="J51" s="36">
        <f>SUMIFS(СВЦЭМ!$D$39:$D$782,СВЦЭМ!$A$39:$A$782,$A51,СВЦЭМ!$B$39:$B$782,J$47)+'СЕТ СН'!$G$11+СВЦЭМ!$D$10+'СЕТ СН'!$G$6-'СЕТ СН'!$G$23</f>
        <v>1729.0711188299999</v>
      </c>
      <c r="K51" s="36">
        <f>SUMIFS(СВЦЭМ!$D$39:$D$782,СВЦЭМ!$A$39:$A$782,$A51,СВЦЭМ!$B$39:$B$782,K$47)+'СЕТ СН'!$G$11+СВЦЭМ!$D$10+'СЕТ СН'!$G$6-'СЕТ СН'!$G$23</f>
        <v>1741.79429783</v>
      </c>
      <c r="L51" s="36">
        <f>SUMIFS(СВЦЭМ!$D$39:$D$782,СВЦЭМ!$A$39:$A$782,$A51,СВЦЭМ!$B$39:$B$782,L$47)+'СЕТ СН'!$G$11+СВЦЭМ!$D$10+'СЕТ СН'!$G$6-'СЕТ СН'!$G$23</f>
        <v>1768.59905054</v>
      </c>
      <c r="M51" s="36">
        <f>SUMIFS(СВЦЭМ!$D$39:$D$782,СВЦЭМ!$A$39:$A$782,$A51,СВЦЭМ!$B$39:$B$782,M$47)+'СЕТ СН'!$G$11+СВЦЭМ!$D$10+'СЕТ СН'!$G$6-'СЕТ СН'!$G$23</f>
        <v>1747.1890164700001</v>
      </c>
      <c r="N51" s="36">
        <f>SUMIFS(СВЦЭМ!$D$39:$D$782,СВЦЭМ!$A$39:$A$782,$A51,СВЦЭМ!$B$39:$B$782,N$47)+'СЕТ СН'!$G$11+СВЦЭМ!$D$10+'СЕТ СН'!$G$6-'СЕТ СН'!$G$23</f>
        <v>1736.6260401699999</v>
      </c>
      <c r="O51" s="36">
        <f>SUMIFS(СВЦЭМ!$D$39:$D$782,СВЦЭМ!$A$39:$A$782,$A51,СВЦЭМ!$B$39:$B$782,O$47)+'СЕТ СН'!$G$11+СВЦЭМ!$D$10+'СЕТ СН'!$G$6-'СЕТ СН'!$G$23</f>
        <v>1759.779839</v>
      </c>
      <c r="P51" s="36">
        <f>SUMIFS(СВЦЭМ!$D$39:$D$782,СВЦЭМ!$A$39:$A$782,$A51,СВЦЭМ!$B$39:$B$782,P$47)+'СЕТ СН'!$G$11+СВЦЭМ!$D$10+'СЕТ СН'!$G$6-'СЕТ СН'!$G$23</f>
        <v>1779.5525849599999</v>
      </c>
      <c r="Q51" s="36">
        <f>SUMIFS(СВЦЭМ!$D$39:$D$782,СВЦЭМ!$A$39:$A$782,$A51,СВЦЭМ!$B$39:$B$782,Q$47)+'СЕТ СН'!$G$11+СВЦЭМ!$D$10+'СЕТ СН'!$G$6-'СЕТ СН'!$G$23</f>
        <v>1805.66591672</v>
      </c>
      <c r="R51" s="36">
        <f>SUMIFS(СВЦЭМ!$D$39:$D$782,СВЦЭМ!$A$39:$A$782,$A51,СВЦЭМ!$B$39:$B$782,R$47)+'СЕТ СН'!$G$11+СВЦЭМ!$D$10+'СЕТ СН'!$G$6-'СЕТ СН'!$G$23</f>
        <v>1790.1365970300001</v>
      </c>
      <c r="S51" s="36">
        <f>SUMIFS(СВЦЭМ!$D$39:$D$782,СВЦЭМ!$A$39:$A$782,$A51,СВЦЭМ!$B$39:$B$782,S$47)+'СЕТ СН'!$G$11+СВЦЭМ!$D$10+'СЕТ СН'!$G$6-'СЕТ СН'!$G$23</f>
        <v>1764.5967069000001</v>
      </c>
      <c r="T51" s="36">
        <f>SUMIFS(СВЦЭМ!$D$39:$D$782,СВЦЭМ!$A$39:$A$782,$A51,СВЦЭМ!$B$39:$B$782,T$47)+'СЕТ СН'!$G$11+СВЦЭМ!$D$10+'СЕТ СН'!$G$6-'СЕТ СН'!$G$23</f>
        <v>1724.0520437800001</v>
      </c>
      <c r="U51" s="36">
        <f>SUMIFS(СВЦЭМ!$D$39:$D$782,СВЦЭМ!$A$39:$A$782,$A51,СВЦЭМ!$B$39:$B$782,U$47)+'СЕТ СН'!$G$11+СВЦЭМ!$D$10+'СЕТ СН'!$G$6-'СЕТ СН'!$G$23</f>
        <v>1714.00237457</v>
      </c>
      <c r="V51" s="36">
        <f>SUMIFS(СВЦЭМ!$D$39:$D$782,СВЦЭМ!$A$39:$A$782,$A51,СВЦЭМ!$B$39:$B$782,V$47)+'СЕТ СН'!$G$11+СВЦЭМ!$D$10+'СЕТ СН'!$G$6-'СЕТ СН'!$G$23</f>
        <v>1723.3771841999999</v>
      </c>
      <c r="W51" s="36">
        <f>SUMIFS(СВЦЭМ!$D$39:$D$782,СВЦЭМ!$A$39:$A$782,$A51,СВЦЭМ!$B$39:$B$782,W$47)+'СЕТ СН'!$G$11+СВЦЭМ!$D$10+'СЕТ СН'!$G$6-'СЕТ СН'!$G$23</f>
        <v>1716.2262093300001</v>
      </c>
      <c r="X51" s="36">
        <f>SUMIFS(СВЦЭМ!$D$39:$D$782,СВЦЭМ!$A$39:$A$782,$A51,СВЦЭМ!$B$39:$B$782,X$47)+'СЕТ СН'!$G$11+СВЦЭМ!$D$10+'СЕТ СН'!$G$6-'СЕТ СН'!$G$23</f>
        <v>1739.1815232199999</v>
      </c>
      <c r="Y51" s="36">
        <f>SUMIFS(СВЦЭМ!$D$39:$D$782,СВЦЭМ!$A$39:$A$782,$A51,СВЦЭМ!$B$39:$B$782,Y$47)+'СЕТ СН'!$G$11+СВЦЭМ!$D$10+'СЕТ СН'!$G$6-'СЕТ СН'!$G$23</f>
        <v>1755.9863201599999</v>
      </c>
    </row>
    <row r="52" spans="1:25" ht="15.75" x14ac:dyDescent="0.2">
      <c r="A52" s="35">
        <f t="shared" si="1"/>
        <v>44656</v>
      </c>
      <c r="B52" s="36">
        <f>SUMIFS(СВЦЭМ!$D$39:$D$782,СВЦЭМ!$A$39:$A$782,$A52,СВЦЭМ!$B$39:$B$782,B$47)+'СЕТ СН'!$G$11+СВЦЭМ!$D$10+'СЕТ СН'!$G$6-'СЕТ СН'!$G$23</f>
        <v>1923.40585448</v>
      </c>
      <c r="C52" s="36">
        <f>SUMIFS(СВЦЭМ!$D$39:$D$782,СВЦЭМ!$A$39:$A$782,$A52,СВЦЭМ!$B$39:$B$782,C$47)+'СЕТ СН'!$G$11+СВЦЭМ!$D$10+'СЕТ СН'!$G$6-'СЕТ СН'!$G$23</f>
        <v>1922.7127364</v>
      </c>
      <c r="D52" s="36">
        <f>SUMIFS(СВЦЭМ!$D$39:$D$782,СВЦЭМ!$A$39:$A$782,$A52,СВЦЭМ!$B$39:$B$782,D$47)+'СЕТ СН'!$G$11+СВЦЭМ!$D$10+'СЕТ СН'!$G$6-'СЕТ СН'!$G$23</f>
        <v>1899.38749222</v>
      </c>
      <c r="E52" s="36">
        <f>SUMIFS(СВЦЭМ!$D$39:$D$782,СВЦЭМ!$A$39:$A$782,$A52,СВЦЭМ!$B$39:$B$782,E$47)+'СЕТ СН'!$G$11+СВЦЭМ!$D$10+'СЕТ СН'!$G$6-'СЕТ СН'!$G$23</f>
        <v>1885.0136172</v>
      </c>
      <c r="F52" s="36">
        <f>SUMIFS(СВЦЭМ!$D$39:$D$782,СВЦЭМ!$A$39:$A$782,$A52,СВЦЭМ!$B$39:$B$782,F$47)+'СЕТ СН'!$G$11+СВЦЭМ!$D$10+'СЕТ СН'!$G$6-'СЕТ СН'!$G$23</f>
        <v>1848.6281406400001</v>
      </c>
      <c r="G52" s="36">
        <f>SUMIFS(СВЦЭМ!$D$39:$D$782,СВЦЭМ!$A$39:$A$782,$A52,СВЦЭМ!$B$39:$B$782,G$47)+'СЕТ СН'!$G$11+СВЦЭМ!$D$10+'СЕТ СН'!$G$6-'СЕТ СН'!$G$23</f>
        <v>1860.8442044399999</v>
      </c>
      <c r="H52" s="36">
        <f>SUMIFS(СВЦЭМ!$D$39:$D$782,СВЦЭМ!$A$39:$A$782,$A52,СВЦЭМ!$B$39:$B$782,H$47)+'СЕТ СН'!$G$11+СВЦЭМ!$D$10+'СЕТ СН'!$G$6-'СЕТ СН'!$G$23</f>
        <v>1825.51587692</v>
      </c>
      <c r="I52" s="36">
        <f>SUMIFS(СВЦЭМ!$D$39:$D$782,СВЦЭМ!$A$39:$A$782,$A52,СВЦЭМ!$B$39:$B$782,I$47)+'СЕТ СН'!$G$11+СВЦЭМ!$D$10+'СЕТ СН'!$G$6-'СЕТ СН'!$G$23</f>
        <v>1688.28259781</v>
      </c>
      <c r="J52" s="36">
        <f>SUMIFS(СВЦЭМ!$D$39:$D$782,СВЦЭМ!$A$39:$A$782,$A52,СВЦЭМ!$B$39:$B$782,J$47)+'СЕТ СН'!$G$11+СВЦЭМ!$D$10+'СЕТ СН'!$G$6-'СЕТ СН'!$G$23</f>
        <v>1607.1990023500002</v>
      </c>
      <c r="K52" s="36">
        <f>SUMIFS(СВЦЭМ!$D$39:$D$782,СВЦЭМ!$A$39:$A$782,$A52,СВЦЭМ!$B$39:$B$782,K$47)+'СЕТ СН'!$G$11+СВЦЭМ!$D$10+'СЕТ СН'!$G$6-'СЕТ СН'!$G$23</f>
        <v>1615.2899922400002</v>
      </c>
      <c r="L52" s="36">
        <f>SUMIFS(СВЦЭМ!$D$39:$D$782,СВЦЭМ!$A$39:$A$782,$A52,СВЦЭМ!$B$39:$B$782,L$47)+'СЕТ СН'!$G$11+СВЦЭМ!$D$10+'СЕТ СН'!$G$6-'СЕТ СН'!$G$23</f>
        <v>1643.58115466</v>
      </c>
      <c r="M52" s="36">
        <f>SUMIFS(СВЦЭМ!$D$39:$D$782,СВЦЭМ!$A$39:$A$782,$A52,СВЦЭМ!$B$39:$B$782,M$47)+'СЕТ СН'!$G$11+СВЦЭМ!$D$10+'СЕТ СН'!$G$6-'СЕТ СН'!$G$23</f>
        <v>1722.9537786199999</v>
      </c>
      <c r="N52" s="36">
        <f>SUMIFS(СВЦЭМ!$D$39:$D$782,СВЦЭМ!$A$39:$A$782,$A52,СВЦЭМ!$B$39:$B$782,N$47)+'СЕТ СН'!$G$11+СВЦЭМ!$D$10+'СЕТ СН'!$G$6-'СЕТ СН'!$G$23</f>
        <v>1809.07443005</v>
      </c>
      <c r="O52" s="36">
        <f>SUMIFS(СВЦЭМ!$D$39:$D$782,СВЦЭМ!$A$39:$A$782,$A52,СВЦЭМ!$B$39:$B$782,O$47)+'СЕТ СН'!$G$11+СВЦЭМ!$D$10+'СЕТ СН'!$G$6-'СЕТ СН'!$G$23</f>
        <v>1878.5879740999999</v>
      </c>
      <c r="P52" s="36">
        <f>SUMIFS(СВЦЭМ!$D$39:$D$782,СВЦЭМ!$A$39:$A$782,$A52,СВЦЭМ!$B$39:$B$782,P$47)+'СЕТ СН'!$G$11+СВЦЭМ!$D$10+'СЕТ СН'!$G$6-'СЕТ СН'!$G$23</f>
        <v>1884.49864245</v>
      </c>
      <c r="Q52" s="36">
        <f>SUMIFS(СВЦЭМ!$D$39:$D$782,СВЦЭМ!$A$39:$A$782,$A52,СВЦЭМ!$B$39:$B$782,Q$47)+'СЕТ СН'!$G$11+СВЦЭМ!$D$10+'СЕТ СН'!$G$6-'СЕТ СН'!$G$23</f>
        <v>1851.2170901899999</v>
      </c>
      <c r="R52" s="36">
        <f>SUMIFS(СВЦЭМ!$D$39:$D$782,СВЦЭМ!$A$39:$A$782,$A52,СВЦЭМ!$B$39:$B$782,R$47)+'СЕТ СН'!$G$11+СВЦЭМ!$D$10+'СЕТ СН'!$G$6-'СЕТ СН'!$G$23</f>
        <v>1730.62531603</v>
      </c>
      <c r="S52" s="36">
        <f>SUMIFS(СВЦЭМ!$D$39:$D$782,СВЦЭМ!$A$39:$A$782,$A52,СВЦЭМ!$B$39:$B$782,S$47)+'СЕТ СН'!$G$11+СВЦЭМ!$D$10+'СЕТ СН'!$G$6-'СЕТ СН'!$G$23</f>
        <v>1647.4403914500001</v>
      </c>
      <c r="T52" s="36">
        <f>SUMIFS(СВЦЭМ!$D$39:$D$782,СВЦЭМ!$A$39:$A$782,$A52,СВЦЭМ!$B$39:$B$782,T$47)+'СЕТ СН'!$G$11+СВЦЭМ!$D$10+'СЕТ СН'!$G$6-'СЕТ СН'!$G$23</f>
        <v>1561.72662446</v>
      </c>
      <c r="U52" s="36">
        <f>SUMIFS(СВЦЭМ!$D$39:$D$782,СВЦЭМ!$A$39:$A$782,$A52,СВЦЭМ!$B$39:$B$782,U$47)+'СЕТ СН'!$G$11+СВЦЭМ!$D$10+'СЕТ СН'!$G$6-'СЕТ СН'!$G$23</f>
        <v>1542.3682190100001</v>
      </c>
      <c r="V52" s="36">
        <f>SUMIFS(СВЦЭМ!$D$39:$D$782,СВЦЭМ!$A$39:$A$782,$A52,СВЦЭМ!$B$39:$B$782,V$47)+'СЕТ СН'!$G$11+СВЦЭМ!$D$10+'СЕТ СН'!$G$6-'СЕТ СН'!$G$23</f>
        <v>1535.2985436500001</v>
      </c>
      <c r="W52" s="36">
        <f>SUMIFS(СВЦЭМ!$D$39:$D$782,СВЦЭМ!$A$39:$A$782,$A52,СВЦЭМ!$B$39:$B$782,W$47)+'СЕТ СН'!$G$11+СВЦЭМ!$D$10+'СЕТ СН'!$G$6-'СЕТ СН'!$G$23</f>
        <v>1528.6578650900001</v>
      </c>
      <c r="X52" s="36">
        <f>SUMIFS(СВЦЭМ!$D$39:$D$782,СВЦЭМ!$A$39:$A$782,$A52,СВЦЭМ!$B$39:$B$782,X$47)+'СЕТ СН'!$G$11+СВЦЭМ!$D$10+'СЕТ СН'!$G$6-'СЕТ СН'!$G$23</f>
        <v>1550.9322952500002</v>
      </c>
      <c r="Y52" s="36">
        <f>SUMIFS(СВЦЭМ!$D$39:$D$782,СВЦЭМ!$A$39:$A$782,$A52,СВЦЭМ!$B$39:$B$782,Y$47)+'СЕТ СН'!$G$11+СВЦЭМ!$D$10+'СЕТ СН'!$G$6-'СЕТ СН'!$G$23</f>
        <v>1581.9018047600002</v>
      </c>
    </row>
    <row r="53" spans="1:25" ht="15.75" x14ac:dyDescent="0.2">
      <c r="A53" s="35">
        <f t="shared" si="1"/>
        <v>44657</v>
      </c>
      <c r="B53" s="36">
        <f>SUMIFS(СВЦЭМ!$D$39:$D$782,СВЦЭМ!$A$39:$A$782,$A53,СВЦЭМ!$B$39:$B$782,B$47)+'СЕТ СН'!$G$11+СВЦЭМ!$D$10+'СЕТ СН'!$G$6-'СЕТ СН'!$G$23</f>
        <v>1897.80737847</v>
      </c>
      <c r="C53" s="36">
        <f>SUMIFS(СВЦЭМ!$D$39:$D$782,СВЦЭМ!$A$39:$A$782,$A53,СВЦЭМ!$B$39:$B$782,C$47)+'СЕТ СН'!$G$11+СВЦЭМ!$D$10+'СЕТ СН'!$G$6-'СЕТ СН'!$G$23</f>
        <v>1887.4570662599999</v>
      </c>
      <c r="D53" s="36">
        <f>SUMIFS(СВЦЭМ!$D$39:$D$782,СВЦЭМ!$A$39:$A$782,$A53,СВЦЭМ!$B$39:$B$782,D$47)+'СЕТ СН'!$G$11+СВЦЭМ!$D$10+'СЕТ СН'!$G$6-'СЕТ СН'!$G$23</f>
        <v>1898.8416755000001</v>
      </c>
      <c r="E53" s="36">
        <f>SUMIFS(СВЦЭМ!$D$39:$D$782,СВЦЭМ!$A$39:$A$782,$A53,СВЦЭМ!$B$39:$B$782,E$47)+'СЕТ СН'!$G$11+СВЦЭМ!$D$10+'СЕТ СН'!$G$6-'СЕТ СН'!$G$23</f>
        <v>1895.6749617799999</v>
      </c>
      <c r="F53" s="36">
        <f>SUMIFS(СВЦЭМ!$D$39:$D$782,СВЦЭМ!$A$39:$A$782,$A53,СВЦЭМ!$B$39:$B$782,F$47)+'СЕТ СН'!$G$11+СВЦЭМ!$D$10+'СЕТ СН'!$G$6-'СЕТ СН'!$G$23</f>
        <v>1882.4667652400001</v>
      </c>
      <c r="G53" s="36">
        <f>SUMIFS(СВЦЭМ!$D$39:$D$782,СВЦЭМ!$A$39:$A$782,$A53,СВЦЭМ!$B$39:$B$782,G$47)+'СЕТ СН'!$G$11+СВЦЭМ!$D$10+'СЕТ СН'!$G$6-'СЕТ СН'!$G$23</f>
        <v>1867.8553011399999</v>
      </c>
      <c r="H53" s="36">
        <f>SUMIFS(СВЦЭМ!$D$39:$D$782,СВЦЭМ!$A$39:$A$782,$A53,СВЦЭМ!$B$39:$B$782,H$47)+'СЕТ СН'!$G$11+СВЦЭМ!$D$10+'СЕТ СН'!$G$6-'СЕТ СН'!$G$23</f>
        <v>1809.07314142</v>
      </c>
      <c r="I53" s="36">
        <f>SUMIFS(СВЦЭМ!$D$39:$D$782,СВЦЭМ!$A$39:$A$782,$A53,СВЦЭМ!$B$39:$B$782,I$47)+'СЕТ СН'!$G$11+СВЦЭМ!$D$10+'СЕТ СН'!$G$6-'СЕТ СН'!$G$23</f>
        <v>1773.1867630300001</v>
      </c>
      <c r="J53" s="36">
        <f>SUMIFS(СВЦЭМ!$D$39:$D$782,СВЦЭМ!$A$39:$A$782,$A53,СВЦЭМ!$B$39:$B$782,J$47)+'СЕТ СН'!$G$11+СВЦЭМ!$D$10+'СЕТ СН'!$G$6-'СЕТ СН'!$G$23</f>
        <v>1800.37245476</v>
      </c>
      <c r="K53" s="36">
        <f>SUMIFS(СВЦЭМ!$D$39:$D$782,СВЦЭМ!$A$39:$A$782,$A53,СВЦЭМ!$B$39:$B$782,K$47)+'СЕТ СН'!$G$11+СВЦЭМ!$D$10+'СЕТ СН'!$G$6-'СЕТ СН'!$G$23</f>
        <v>1811.47599479</v>
      </c>
      <c r="L53" s="36">
        <f>SUMIFS(СВЦЭМ!$D$39:$D$782,СВЦЭМ!$A$39:$A$782,$A53,СВЦЭМ!$B$39:$B$782,L$47)+'СЕТ СН'!$G$11+СВЦЭМ!$D$10+'СЕТ СН'!$G$6-'СЕТ СН'!$G$23</f>
        <v>1836.6369026099999</v>
      </c>
      <c r="M53" s="36">
        <f>SUMIFS(СВЦЭМ!$D$39:$D$782,СВЦЭМ!$A$39:$A$782,$A53,СВЦЭМ!$B$39:$B$782,M$47)+'СЕТ СН'!$G$11+СВЦЭМ!$D$10+'СЕТ СН'!$G$6-'СЕТ СН'!$G$23</f>
        <v>1826.67487024</v>
      </c>
      <c r="N53" s="36">
        <f>SUMIFS(СВЦЭМ!$D$39:$D$782,СВЦЭМ!$A$39:$A$782,$A53,СВЦЭМ!$B$39:$B$782,N$47)+'СЕТ СН'!$G$11+СВЦЭМ!$D$10+'СЕТ СН'!$G$6-'СЕТ СН'!$G$23</f>
        <v>1803.9886581799999</v>
      </c>
      <c r="O53" s="36">
        <f>SUMIFS(СВЦЭМ!$D$39:$D$782,СВЦЭМ!$A$39:$A$782,$A53,СВЦЭМ!$B$39:$B$782,O$47)+'СЕТ СН'!$G$11+СВЦЭМ!$D$10+'СЕТ СН'!$G$6-'СЕТ СН'!$G$23</f>
        <v>1875.9934092199999</v>
      </c>
      <c r="P53" s="36">
        <f>SUMIFS(СВЦЭМ!$D$39:$D$782,СВЦЭМ!$A$39:$A$782,$A53,СВЦЭМ!$B$39:$B$782,P$47)+'СЕТ СН'!$G$11+СВЦЭМ!$D$10+'СЕТ СН'!$G$6-'СЕТ СН'!$G$23</f>
        <v>1878.89619137</v>
      </c>
      <c r="Q53" s="36">
        <f>SUMIFS(СВЦЭМ!$D$39:$D$782,СВЦЭМ!$A$39:$A$782,$A53,СВЦЭМ!$B$39:$B$782,Q$47)+'СЕТ СН'!$G$11+СВЦЭМ!$D$10+'СЕТ СН'!$G$6-'СЕТ СН'!$G$23</f>
        <v>1863.0898883</v>
      </c>
      <c r="R53" s="36">
        <f>SUMIFS(СВЦЭМ!$D$39:$D$782,СВЦЭМ!$A$39:$A$782,$A53,СВЦЭМ!$B$39:$B$782,R$47)+'СЕТ СН'!$G$11+СВЦЭМ!$D$10+'СЕТ СН'!$G$6-'СЕТ СН'!$G$23</f>
        <v>1831.75192935</v>
      </c>
      <c r="S53" s="36">
        <f>SUMIFS(СВЦЭМ!$D$39:$D$782,СВЦЭМ!$A$39:$A$782,$A53,СВЦЭМ!$B$39:$B$782,S$47)+'СЕТ СН'!$G$11+СВЦЭМ!$D$10+'СЕТ СН'!$G$6-'СЕТ СН'!$G$23</f>
        <v>1827.1868359800001</v>
      </c>
      <c r="T53" s="36">
        <f>SUMIFS(СВЦЭМ!$D$39:$D$782,СВЦЭМ!$A$39:$A$782,$A53,СВЦЭМ!$B$39:$B$782,T$47)+'СЕТ СН'!$G$11+СВЦЭМ!$D$10+'СЕТ СН'!$G$6-'СЕТ СН'!$G$23</f>
        <v>1858.13724355</v>
      </c>
      <c r="U53" s="36">
        <f>SUMIFS(СВЦЭМ!$D$39:$D$782,СВЦЭМ!$A$39:$A$782,$A53,СВЦЭМ!$B$39:$B$782,U$47)+'СЕТ СН'!$G$11+СВЦЭМ!$D$10+'СЕТ СН'!$G$6-'СЕТ СН'!$G$23</f>
        <v>1800.90985916</v>
      </c>
      <c r="V53" s="36">
        <f>SUMIFS(СВЦЭМ!$D$39:$D$782,СВЦЭМ!$A$39:$A$782,$A53,СВЦЭМ!$B$39:$B$782,V$47)+'СЕТ СН'!$G$11+СВЦЭМ!$D$10+'СЕТ СН'!$G$6-'СЕТ СН'!$G$23</f>
        <v>1771.76223351</v>
      </c>
      <c r="W53" s="36">
        <f>SUMIFS(СВЦЭМ!$D$39:$D$782,СВЦЭМ!$A$39:$A$782,$A53,СВЦЭМ!$B$39:$B$782,W$47)+'СЕТ СН'!$G$11+СВЦЭМ!$D$10+'СЕТ СН'!$G$6-'СЕТ СН'!$G$23</f>
        <v>1751.3544558900001</v>
      </c>
      <c r="X53" s="36">
        <f>SUMIFS(СВЦЭМ!$D$39:$D$782,СВЦЭМ!$A$39:$A$782,$A53,СВЦЭМ!$B$39:$B$782,X$47)+'СЕТ СН'!$G$11+СВЦЭМ!$D$10+'СЕТ СН'!$G$6-'СЕТ СН'!$G$23</f>
        <v>1786.8420889700001</v>
      </c>
      <c r="Y53" s="36">
        <f>SUMIFS(СВЦЭМ!$D$39:$D$782,СВЦЭМ!$A$39:$A$782,$A53,СВЦЭМ!$B$39:$B$782,Y$47)+'СЕТ СН'!$G$11+СВЦЭМ!$D$10+'СЕТ СН'!$G$6-'СЕТ СН'!$G$23</f>
        <v>1847.9717619799999</v>
      </c>
    </row>
    <row r="54" spans="1:25" ht="15.75" x14ac:dyDescent="0.2">
      <c r="A54" s="35">
        <f t="shared" si="1"/>
        <v>44658</v>
      </c>
      <c r="B54" s="36">
        <f>SUMIFS(СВЦЭМ!$D$39:$D$782,СВЦЭМ!$A$39:$A$782,$A54,СВЦЭМ!$B$39:$B$782,B$47)+'СЕТ СН'!$G$11+СВЦЭМ!$D$10+'СЕТ СН'!$G$6-'СЕТ СН'!$G$23</f>
        <v>1875.1926000399999</v>
      </c>
      <c r="C54" s="36">
        <f>SUMIFS(СВЦЭМ!$D$39:$D$782,СВЦЭМ!$A$39:$A$782,$A54,СВЦЭМ!$B$39:$B$782,C$47)+'СЕТ СН'!$G$11+СВЦЭМ!$D$10+'СЕТ СН'!$G$6-'СЕТ СН'!$G$23</f>
        <v>1873.87369623</v>
      </c>
      <c r="D54" s="36">
        <f>SUMIFS(СВЦЭМ!$D$39:$D$782,СВЦЭМ!$A$39:$A$782,$A54,СВЦЭМ!$B$39:$B$782,D$47)+'СЕТ СН'!$G$11+СВЦЭМ!$D$10+'СЕТ СН'!$G$6-'СЕТ СН'!$G$23</f>
        <v>1814.6181327699999</v>
      </c>
      <c r="E54" s="36">
        <f>SUMIFS(СВЦЭМ!$D$39:$D$782,СВЦЭМ!$A$39:$A$782,$A54,СВЦЭМ!$B$39:$B$782,E$47)+'СЕТ СН'!$G$11+СВЦЭМ!$D$10+'СЕТ СН'!$G$6-'СЕТ СН'!$G$23</f>
        <v>1782.1738892000001</v>
      </c>
      <c r="F54" s="36">
        <f>SUMIFS(СВЦЭМ!$D$39:$D$782,СВЦЭМ!$A$39:$A$782,$A54,СВЦЭМ!$B$39:$B$782,F$47)+'СЕТ СН'!$G$11+СВЦЭМ!$D$10+'СЕТ СН'!$G$6-'СЕТ СН'!$G$23</f>
        <v>1790.7449054399999</v>
      </c>
      <c r="G54" s="36">
        <f>SUMIFS(СВЦЭМ!$D$39:$D$782,СВЦЭМ!$A$39:$A$782,$A54,СВЦЭМ!$B$39:$B$782,G$47)+'СЕТ СН'!$G$11+СВЦЭМ!$D$10+'СЕТ СН'!$G$6-'СЕТ СН'!$G$23</f>
        <v>1804.11697637</v>
      </c>
      <c r="H54" s="36">
        <f>SUMIFS(СВЦЭМ!$D$39:$D$782,СВЦЭМ!$A$39:$A$782,$A54,СВЦЭМ!$B$39:$B$782,H$47)+'СЕТ СН'!$G$11+СВЦЭМ!$D$10+'СЕТ СН'!$G$6-'СЕТ СН'!$G$23</f>
        <v>1792.3285039800001</v>
      </c>
      <c r="I54" s="36">
        <f>SUMIFS(СВЦЭМ!$D$39:$D$782,СВЦЭМ!$A$39:$A$782,$A54,СВЦЭМ!$B$39:$B$782,I$47)+'СЕТ СН'!$G$11+СВЦЭМ!$D$10+'СЕТ СН'!$G$6-'СЕТ СН'!$G$23</f>
        <v>1778.6716247100001</v>
      </c>
      <c r="J54" s="36">
        <f>SUMIFS(СВЦЭМ!$D$39:$D$782,СВЦЭМ!$A$39:$A$782,$A54,СВЦЭМ!$B$39:$B$782,J$47)+'СЕТ СН'!$G$11+СВЦЭМ!$D$10+'СЕТ СН'!$G$6-'СЕТ СН'!$G$23</f>
        <v>1783.74221038</v>
      </c>
      <c r="K54" s="36">
        <f>SUMIFS(СВЦЭМ!$D$39:$D$782,СВЦЭМ!$A$39:$A$782,$A54,СВЦЭМ!$B$39:$B$782,K$47)+'СЕТ СН'!$G$11+СВЦЭМ!$D$10+'СЕТ СН'!$G$6-'СЕТ СН'!$G$23</f>
        <v>1793.16830723</v>
      </c>
      <c r="L54" s="36">
        <f>SUMIFS(СВЦЭМ!$D$39:$D$782,СВЦЭМ!$A$39:$A$782,$A54,СВЦЭМ!$B$39:$B$782,L$47)+'СЕТ СН'!$G$11+СВЦЭМ!$D$10+'СЕТ СН'!$G$6-'СЕТ СН'!$G$23</f>
        <v>1762.83619742</v>
      </c>
      <c r="M54" s="36">
        <f>SUMIFS(СВЦЭМ!$D$39:$D$782,СВЦЭМ!$A$39:$A$782,$A54,СВЦЭМ!$B$39:$B$782,M$47)+'СЕТ СН'!$G$11+СВЦЭМ!$D$10+'СЕТ СН'!$G$6-'СЕТ СН'!$G$23</f>
        <v>1778.12984633</v>
      </c>
      <c r="N54" s="36">
        <f>SUMIFS(СВЦЭМ!$D$39:$D$782,СВЦЭМ!$A$39:$A$782,$A54,СВЦЭМ!$B$39:$B$782,N$47)+'СЕТ СН'!$G$11+СВЦЭМ!$D$10+'СЕТ СН'!$G$6-'СЕТ СН'!$G$23</f>
        <v>1733.44786165</v>
      </c>
      <c r="O54" s="36">
        <f>SUMIFS(СВЦЭМ!$D$39:$D$782,СВЦЭМ!$A$39:$A$782,$A54,СВЦЭМ!$B$39:$B$782,O$47)+'СЕТ СН'!$G$11+СВЦЭМ!$D$10+'СЕТ СН'!$G$6-'СЕТ СН'!$G$23</f>
        <v>1708.4897183599999</v>
      </c>
      <c r="P54" s="36">
        <f>SUMIFS(СВЦЭМ!$D$39:$D$782,СВЦЭМ!$A$39:$A$782,$A54,СВЦЭМ!$B$39:$B$782,P$47)+'СЕТ СН'!$G$11+СВЦЭМ!$D$10+'СЕТ СН'!$G$6-'СЕТ СН'!$G$23</f>
        <v>1684.46435056</v>
      </c>
      <c r="Q54" s="36">
        <f>SUMIFS(СВЦЭМ!$D$39:$D$782,СВЦЭМ!$A$39:$A$782,$A54,СВЦЭМ!$B$39:$B$782,Q$47)+'СЕТ СН'!$G$11+СВЦЭМ!$D$10+'СЕТ СН'!$G$6-'СЕТ СН'!$G$23</f>
        <v>1696.7560395099999</v>
      </c>
      <c r="R54" s="36">
        <f>SUMIFS(СВЦЭМ!$D$39:$D$782,СВЦЭМ!$A$39:$A$782,$A54,СВЦЭМ!$B$39:$B$782,R$47)+'СЕТ СН'!$G$11+СВЦЭМ!$D$10+'СЕТ СН'!$G$6-'СЕТ СН'!$G$23</f>
        <v>1754.3598442499999</v>
      </c>
      <c r="S54" s="36">
        <f>SUMIFS(СВЦЭМ!$D$39:$D$782,СВЦЭМ!$A$39:$A$782,$A54,СВЦЭМ!$B$39:$B$782,S$47)+'СЕТ СН'!$G$11+СВЦЭМ!$D$10+'СЕТ СН'!$G$6-'СЕТ СН'!$G$23</f>
        <v>1749.11293327</v>
      </c>
      <c r="T54" s="36">
        <f>SUMIFS(СВЦЭМ!$D$39:$D$782,СВЦЭМ!$A$39:$A$782,$A54,СВЦЭМ!$B$39:$B$782,T$47)+'СЕТ СН'!$G$11+СВЦЭМ!$D$10+'СЕТ СН'!$G$6-'СЕТ СН'!$G$23</f>
        <v>1735.07138134</v>
      </c>
      <c r="U54" s="36">
        <f>SUMIFS(СВЦЭМ!$D$39:$D$782,СВЦЭМ!$A$39:$A$782,$A54,СВЦЭМ!$B$39:$B$782,U$47)+'СЕТ СН'!$G$11+СВЦЭМ!$D$10+'СЕТ СН'!$G$6-'СЕТ СН'!$G$23</f>
        <v>1732.6305316</v>
      </c>
      <c r="V54" s="36">
        <f>SUMIFS(СВЦЭМ!$D$39:$D$782,СВЦЭМ!$A$39:$A$782,$A54,СВЦЭМ!$B$39:$B$782,V$47)+'СЕТ СН'!$G$11+СВЦЭМ!$D$10+'СЕТ СН'!$G$6-'СЕТ СН'!$G$23</f>
        <v>1725.40141165</v>
      </c>
      <c r="W54" s="36">
        <f>SUMIFS(СВЦЭМ!$D$39:$D$782,СВЦЭМ!$A$39:$A$782,$A54,СВЦЭМ!$B$39:$B$782,W$47)+'СЕТ СН'!$G$11+СВЦЭМ!$D$10+'СЕТ СН'!$G$6-'СЕТ СН'!$G$23</f>
        <v>1719.01529033</v>
      </c>
      <c r="X54" s="36">
        <f>SUMIFS(СВЦЭМ!$D$39:$D$782,СВЦЭМ!$A$39:$A$782,$A54,СВЦЭМ!$B$39:$B$782,X$47)+'СЕТ СН'!$G$11+СВЦЭМ!$D$10+'СЕТ СН'!$G$6-'СЕТ СН'!$G$23</f>
        <v>1789.3842034100001</v>
      </c>
      <c r="Y54" s="36">
        <f>SUMIFS(СВЦЭМ!$D$39:$D$782,СВЦЭМ!$A$39:$A$782,$A54,СВЦЭМ!$B$39:$B$782,Y$47)+'СЕТ СН'!$G$11+СВЦЭМ!$D$10+'СЕТ СН'!$G$6-'СЕТ СН'!$G$23</f>
        <v>1818.7026967199999</v>
      </c>
    </row>
    <row r="55" spans="1:25" ht="15.75" x14ac:dyDescent="0.2">
      <c r="A55" s="35">
        <f t="shared" si="1"/>
        <v>44659</v>
      </c>
      <c r="B55" s="36">
        <f>SUMIFS(СВЦЭМ!$D$39:$D$782,СВЦЭМ!$A$39:$A$782,$A55,СВЦЭМ!$B$39:$B$782,B$47)+'СЕТ СН'!$G$11+СВЦЭМ!$D$10+'СЕТ СН'!$G$6-'СЕТ СН'!$G$23</f>
        <v>1712.38822974</v>
      </c>
      <c r="C55" s="36">
        <f>SUMIFS(СВЦЭМ!$D$39:$D$782,СВЦЭМ!$A$39:$A$782,$A55,СВЦЭМ!$B$39:$B$782,C$47)+'СЕТ СН'!$G$11+СВЦЭМ!$D$10+'СЕТ СН'!$G$6-'СЕТ СН'!$G$23</f>
        <v>1706.13726204</v>
      </c>
      <c r="D55" s="36">
        <f>SUMIFS(СВЦЭМ!$D$39:$D$782,СВЦЭМ!$A$39:$A$782,$A55,СВЦЭМ!$B$39:$B$782,D$47)+'СЕТ СН'!$G$11+СВЦЭМ!$D$10+'СЕТ СН'!$G$6-'СЕТ СН'!$G$23</f>
        <v>1725.9316789</v>
      </c>
      <c r="E55" s="36">
        <f>SUMIFS(СВЦЭМ!$D$39:$D$782,СВЦЭМ!$A$39:$A$782,$A55,СВЦЭМ!$B$39:$B$782,E$47)+'СЕТ СН'!$G$11+СВЦЭМ!$D$10+'СЕТ СН'!$G$6-'СЕТ СН'!$G$23</f>
        <v>1764.0563914499999</v>
      </c>
      <c r="F55" s="36">
        <f>SUMIFS(СВЦЭМ!$D$39:$D$782,СВЦЭМ!$A$39:$A$782,$A55,СВЦЭМ!$B$39:$B$782,F$47)+'СЕТ СН'!$G$11+СВЦЭМ!$D$10+'СЕТ СН'!$G$6-'СЕТ СН'!$G$23</f>
        <v>1760.9656786999999</v>
      </c>
      <c r="G55" s="36">
        <f>SUMIFS(СВЦЭМ!$D$39:$D$782,СВЦЭМ!$A$39:$A$782,$A55,СВЦЭМ!$B$39:$B$782,G$47)+'СЕТ СН'!$G$11+СВЦЭМ!$D$10+'СЕТ СН'!$G$6-'СЕТ СН'!$G$23</f>
        <v>1744.4444781899999</v>
      </c>
      <c r="H55" s="36">
        <f>SUMIFS(СВЦЭМ!$D$39:$D$782,СВЦЭМ!$A$39:$A$782,$A55,СВЦЭМ!$B$39:$B$782,H$47)+'СЕТ СН'!$G$11+СВЦЭМ!$D$10+'СЕТ СН'!$G$6-'СЕТ СН'!$G$23</f>
        <v>1691.68330281</v>
      </c>
      <c r="I55" s="36">
        <f>SUMIFS(СВЦЭМ!$D$39:$D$782,СВЦЭМ!$A$39:$A$782,$A55,СВЦЭМ!$B$39:$B$782,I$47)+'СЕТ СН'!$G$11+СВЦЭМ!$D$10+'СЕТ СН'!$G$6-'СЕТ СН'!$G$23</f>
        <v>1660.7435404099999</v>
      </c>
      <c r="J55" s="36">
        <f>SUMIFS(СВЦЭМ!$D$39:$D$782,СВЦЭМ!$A$39:$A$782,$A55,СВЦЭМ!$B$39:$B$782,J$47)+'СЕТ СН'!$G$11+СВЦЭМ!$D$10+'СЕТ СН'!$G$6-'СЕТ СН'!$G$23</f>
        <v>1667.7604986199999</v>
      </c>
      <c r="K55" s="36">
        <f>SUMIFS(СВЦЭМ!$D$39:$D$782,СВЦЭМ!$A$39:$A$782,$A55,СВЦЭМ!$B$39:$B$782,K$47)+'СЕТ СН'!$G$11+СВЦЭМ!$D$10+'СЕТ СН'!$G$6-'СЕТ СН'!$G$23</f>
        <v>1668.6963611000001</v>
      </c>
      <c r="L55" s="36">
        <f>SUMIFS(СВЦЭМ!$D$39:$D$782,СВЦЭМ!$A$39:$A$782,$A55,СВЦЭМ!$B$39:$B$782,L$47)+'СЕТ СН'!$G$11+СВЦЭМ!$D$10+'СЕТ СН'!$G$6-'СЕТ СН'!$G$23</f>
        <v>1670.8240320899999</v>
      </c>
      <c r="M55" s="36">
        <f>SUMIFS(СВЦЭМ!$D$39:$D$782,СВЦЭМ!$A$39:$A$782,$A55,СВЦЭМ!$B$39:$B$782,M$47)+'СЕТ СН'!$G$11+СВЦЭМ!$D$10+'СЕТ СН'!$G$6-'СЕТ СН'!$G$23</f>
        <v>1663.2145587800001</v>
      </c>
      <c r="N55" s="36">
        <f>SUMIFS(СВЦЭМ!$D$39:$D$782,СВЦЭМ!$A$39:$A$782,$A55,СВЦЭМ!$B$39:$B$782,N$47)+'СЕТ СН'!$G$11+СВЦЭМ!$D$10+'СЕТ СН'!$G$6-'СЕТ СН'!$G$23</f>
        <v>1666.8586838599999</v>
      </c>
      <c r="O55" s="36">
        <f>SUMIFS(СВЦЭМ!$D$39:$D$782,СВЦЭМ!$A$39:$A$782,$A55,СВЦЭМ!$B$39:$B$782,O$47)+'СЕТ СН'!$G$11+СВЦЭМ!$D$10+'СЕТ СН'!$G$6-'СЕТ СН'!$G$23</f>
        <v>1711.8181835299999</v>
      </c>
      <c r="P55" s="36">
        <f>SUMIFS(СВЦЭМ!$D$39:$D$782,СВЦЭМ!$A$39:$A$782,$A55,СВЦЭМ!$B$39:$B$782,P$47)+'СЕТ СН'!$G$11+СВЦЭМ!$D$10+'СЕТ СН'!$G$6-'СЕТ СН'!$G$23</f>
        <v>1731.94070214</v>
      </c>
      <c r="Q55" s="36">
        <f>SUMIFS(СВЦЭМ!$D$39:$D$782,СВЦЭМ!$A$39:$A$782,$A55,СВЦЭМ!$B$39:$B$782,Q$47)+'СЕТ СН'!$G$11+СВЦЭМ!$D$10+'СЕТ СН'!$G$6-'СЕТ СН'!$G$23</f>
        <v>1738.0086808799999</v>
      </c>
      <c r="R55" s="36">
        <f>SUMIFS(СВЦЭМ!$D$39:$D$782,СВЦЭМ!$A$39:$A$782,$A55,СВЦЭМ!$B$39:$B$782,R$47)+'СЕТ СН'!$G$11+СВЦЭМ!$D$10+'СЕТ СН'!$G$6-'СЕТ СН'!$G$23</f>
        <v>1733.16660112</v>
      </c>
      <c r="S55" s="36">
        <f>SUMIFS(СВЦЭМ!$D$39:$D$782,СВЦЭМ!$A$39:$A$782,$A55,СВЦЭМ!$B$39:$B$782,S$47)+'СЕТ СН'!$G$11+СВЦЭМ!$D$10+'СЕТ СН'!$G$6-'СЕТ СН'!$G$23</f>
        <v>1734.7184242599999</v>
      </c>
      <c r="T55" s="36">
        <f>SUMIFS(СВЦЭМ!$D$39:$D$782,СВЦЭМ!$A$39:$A$782,$A55,СВЦЭМ!$B$39:$B$782,T$47)+'СЕТ СН'!$G$11+СВЦЭМ!$D$10+'СЕТ СН'!$G$6-'СЕТ СН'!$G$23</f>
        <v>1709.9601950700001</v>
      </c>
      <c r="U55" s="36">
        <f>SUMIFS(СВЦЭМ!$D$39:$D$782,СВЦЭМ!$A$39:$A$782,$A55,СВЦЭМ!$B$39:$B$782,U$47)+'СЕТ СН'!$G$11+СВЦЭМ!$D$10+'СЕТ СН'!$G$6-'СЕТ СН'!$G$23</f>
        <v>1676.0574603699999</v>
      </c>
      <c r="V55" s="36">
        <f>SUMIFS(СВЦЭМ!$D$39:$D$782,СВЦЭМ!$A$39:$A$782,$A55,СВЦЭМ!$B$39:$B$782,V$47)+'СЕТ СН'!$G$11+СВЦЭМ!$D$10+'СЕТ СН'!$G$6-'СЕТ СН'!$G$23</f>
        <v>1683.88185957</v>
      </c>
      <c r="W55" s="36">
        <f>SUMIFS(СВЦЭМ!$D$39:$D$782,СВЦЭМ!$A$39:$A$782,$A55,СВЦЭМ!$B$39:$B$782,W$47)+'СЕТ СН'!$G$11+СВЦЭМ!$D$10+'СЕТ СН'!$G$6-'СЕТ СН'!$G$23</f>
        <v>1676.1494367999999</v>
      </c>
      <c r="X55" s="36">
        <f>SUMIFS(СВЦЭМ!$D$39:$D$782,СВЦЭМ!$A$39:$A$782,$A55,СВЦЭМ!$B$39:$B$782,X$47)+'СЕТ СН'!$G$11+СВЦЭМ!$D$10+'СЕТ СН'!$G$6-'СЕТ СН'!$G$23</f>
        <v>1706.8216676699999</v>
      </c>
      <c r="Y55" s="36">
        <f>SUMIFS(СВЦЭМ!$D$39:$D$782,СВЦЭМ!$A$39:$A$782,$A55,СВЦЭМ!$B$39:$B$782,Y$47)+'СЕТ СН'!$G$11+СВЦЭМ!$D$10+'СЕТ СН'!$G$6-'СЕТ СН'!$G$23</f>
        <v>1734.9922744400001</v>
      </c>
    </row>
    <row r="56" spans="1:25" ht="15.75" x14ac:dyDescent="0.2">
      <c r="A56" s="35">
        <f t="shared" si="1"/>
        <v>44660</v>
      </c>
      <c r="B56" s="36">
        <f>SUMIFS(СВЦЭМ!$D$39:$D$782,СВЦЭМ!$A$39:$A$782,$A56,СВЦЭМ!$B$39:$B$782,B$47)+'СЕТ СН'!$G$11+СВЦЭМ!$D$10+'СЕТ СН'!$G$6-'СЕТ СН'!$G$23</f>
        <v>1797.3522391199999</v>
      </c>
      <c r="C56" s="36">
        <f>SUMIFS(СВЦЭМ!$D$39:$D$782,СВЦЭМ!$A$39:$A$782,$A56,СВЦЭМ!$B$39:$B$782,C$47)+'СЕТ СН'!$G$11+СВЦЭМ!$D$10+'СЕТ СН'!$G$6-'СЕТ СН'!$G$23</f>
        <v>1775.52113042</v>
      </c>
      <c r="D56" s="36">
        <f>SUMIFS(СВЦЭМ!$D$39:$D$782,СВЦЭМ!$A$39:$A$782,$A56,СВЦЭМ!$B$39:$B$782,D$47)+'СЕТ СН'!$G$11+СВЦЭМ!$D$10+'СЕТ СН'!$G$6-'СЕТ СН'!$G$23</f>
        <v>1806.34830556</v>
      </c>
      <c r="E56" s="36">
        <f>SUMIFS(СВЦЭМ!$D$39:$D$782,СВЦЭМ!$A$39:$A$782,$A56,СВЦЭМ!$B$39:$B$782,E$47)+'СЕТ СН'!$G$11+СВЦЭМ!$D$10+'СЕТ СН'!$G$6-'СЕТ СН'!$G$23</f>
        <v>1833.16192355</v>
      </c>
      <c r="F56" s="36">
        <f>SUMIFS(СВЦЭМ!$D$39:$D$782,СВЦЭМ!$A$39:$A$782,$A56,СВЦЭМ!$B$39:$B$782,F$47)+'СЕТ СН'!$G$11+СВЦЭМ!$D$10+'СЕТ СН'!$G$6-'СЕТ СН'!$G$23</f>
        <v>1829.19108368</v>
      </c>
      <c r="G56" s="36">
        <f>SUMIFS(СВЦЭМ!$D$39:$D$782,СВЦЭМ!$A$39:$A$782,$A56,СВЦЭМ!$B$39:$B$782,G$47)+'СЕТ СН'!$G$11+СВЦЭМ!$D$10+'СЕТ СН'!$G$6-'СЕТ СН'!$G$23</f>
        <v>1831.6287699100001</v>
      </c>
      <c r="H56" s="36">
        <f>SUMIFS(СВЦЭМ!$D$39:$D$782,СВЦЭМ!$A$39:$A$782,$A56,СВЦЭМ!$B$39:$B$782,H$47)+'СЕТ СН'!$G$11+СВЦЭМ!$D$10+'СЕТ СН'!$G$6-'СЕТ СН'!$G$23</f>
        <v>1786.1297235</v>
      </c>
      <c r="I56" s="36">
        <f>SUMIFS(СВЦЭМ!$D$39:$D$782,СВЦЭМ!$A$39:$A$782,$A56,СВЦЭМ!$B$39:$B$782,I$47)+'СЕТ СН'!$G$11+СВЦЭМ!$D$10+'СЕТ СН'!$G$6-'СЕТ СН'!$G$23</f>
        <v>1704.04002008</v>
      </c>
      <c r="J56" s="36">
        <f>SUMIFS(СВЦЭМ!$D$39:$D$782,СВЦЭМ!$A$39:$A$782,$A56,СВЦЭМ!$B$39:$B$782,J$47)+'СЕТ СН'!$G$11+СВЦЭМ!$D$10+'СЕТ СН'!$G$6-'СЕТ СН'!$G$23</f>
        <v>1672.2099336799999</v>
      </c>
      <c r="K56" s="36">
        <f>SUMIFS(СВЦЭМ!$D$39:$D$782,СВЦЭМ!$A$39:$A$782,$A56,СВЦЭМ!$B$39:$B$782,K$47)+'СЕТ СН'!$G$11+СВЦЭМ!$D$10+'СЕТ СН'!$G$6-'СЕТ СН'!$G$23</f>
        <v>1651.2612220800002</v>
      </c>
      <c r="L56" s="36">
        <f>SUMIFS(СВЦЭМ!$D$39:$D$782,СВЦЭМ!$A$39:$A$782,$A56,СВЦЭМ!$B$39:$B$782,L$47)+'СЕТ СН'!$G$11+СВЦЭМ!$D$10+'СЕТ СН'!$G$6-'СЕТ СН'!$G$23</f>
        <v>1650.59398328</v>
      </c>
      <c r="M56" s="36">
        <f>SUMIFS(СВЦЭМ!$D$39:$D$782,СВЦЭМ!$A$39:$A$782,$A56,СВЦЭМ!$B$39:$B$782,M$47)+'СЕТ СН'!$G$11+СВЦЭМ!$D$10+'СЕТ СН'!$G$6-'СЕТ СН'!$G$23</f>
        <v>1658.42524073</v>
      </c>
      <c r="N56" s="36">
        <f>SUMIFS(СВЦЭМ!$D$39:$D$782,СВЦЭМ!$A$39:$A$782,$A56,СВЦЭМ!$B$39:$B$782,N$47)+'СЕТ СН'!$G$11+СВЦЭМ!$D$10+'СЕТ СН'!$G$6-'СЕТ СН'!$G$23</f>
        <v>1685.7705639199999</v>
      </c>
      <c r="O56" s="36">
        <f>SUMIFS(СВЦЭМ!$D$39:$D$782,СВЦЭМ!$A$39:$A$782,$A56,СВЦЭМ!$B$39:$B$782,O$47)+'СЕТ СН'!$G$11+СВЦЭМ!$D$10+'СЕТ СН'!$G$6-'СЕТ СН'!$G$23</f>
        <v>1737.6957146699999</v>
      </c>
      <c r="P56" s="36">
        <f>SUMIFS(СВЦЭМ!$D$39:$D$782,СВЦЭМ!$A$39:$A$782,$A56,СВЦЭМ!$B$39:$B$782,P$47)+'СЕТ СН'!$G$11+СВЦЭМ!$D$10+'СЕТ СН'!$G$6-'СЕТ СН'!$G$23</f>
        <v>1777.2412741999999</v>
      </c>
      <c r="Q56" s="36">
        <f>SUMIFS(СВЦЭМ!$D$39:$D$782,СВЦЭМ!$A$39:$A$782,$A56,СВЦЭМ!$B$39:$B$782,Q$47)+'СЕТ СН'!$G$11+СВЦЭМ!$D$10+'СЕТ СН'!$G$6-'СЕТ СН'!$G$23</f>
        <v>1758.6354952699999</v>
      </c>
      <c r="R56" s="36">
        <f>SUMIFS(СВЦЭМ!$D$39:$D$782,СВЦЭМ!$A$39:$A$782,$A56,СВЦЭМ!$B$39:$B$782,R$47)+'СЕТ СН'!$G$11+СВЦЭМ!$D$10+'СЕТ СН'!$G$6-'СЕТ СН'!$G$23</f>
        <v>1753.7964681399999</v>
      </c>
      <c r="S56" s="36">
        <f>SUMIFS(СВЦЭМ!$D$39:$D$782,СВЦЭМ!$A$39:$A$782,$A56,СВЦЭМ!$B$39:$B$782,S$47)+'СЕТ СН'!$G$11+СВЦЭМ!$D$10+'СЕТ СН'!$G$6-'СЕТ СН'!$G$23</f>
        <v>1735.2761575499999</v>
      </c>
      <c r="T56" s="36">
        <f>SUMIFS(СВЦЭМ!$D$39:$D$782,СВЦЭМ!$A$39:$A$782,$A56,СВЦЭМ!$B$39:$B$782,T$47)+'СЕТ СН'!$G$11+СВЦЭМ!$D$10+'СЕТ СН'!$G$6-'СЕТ СН'!$G$23</f>
        <v>1721.39267937</v>
      </c>
      <c r="U56" s="36">
        <f>SUMIFS(СВЦЭМ!$D$39:$D$782,СВЦЭМ!$A$39:$A$782,$A56,СВЦЭМ!$B$39:$B$782,U$47)+'СЕТ СН'!$G$11+СВЦЭМ!$D$10+'СЕТ СН'!$G$6-'СЕТ СН'!$G$23</f>
        <v>1697.2016611199999</v>
      </c>
      <c r="V56" s="36">
        <f>SUMIFS(СВЦЭМ!$D$39:$D$782,СВЦЭМ!$A$39:$A$782,$A56,СВЦЭМ!$B$39:$B$782,V$47)+'СЕТ СН'!$G$11+СВЦЭМ!$D$10+'СЕТ СН'!$G$6-'СЕТ СН'!$G$23</f>
        <v>1686.1606360000001</v>
      </c>
      <c r="W56" s="36">
        <f>SUMIFS(СВЦЭМ!$D$39:$D$782,СВЦЭМ!$A$39:$A$782,$A56,СВЦЭМ!$B$39:$B$782,W$47)+'СЕТ СН'!$G$11+СВЦЭМ!$D$10+'СЕТ СН'!$G$6-'СЕТ СН'!$G$23</f>
        <v>1703.1821377400001</v>
      </c>
      <c r="X56" s="36">
        <f>SUMIFS(СВЦЭМ!$D$39:$D$782,СВЦЭМ!$A$39:$A$782,$A56,СВЦЭМ!$B$39:$B$782,X$47)+'СЕТ СН'!$G$11+СВЦЭМ!$D$10+'СЕТ СН'!$G$6-'СЕТ СН'!$G$23</f>
        <v>1719.6179525800001</v>
      </c>
      <c r="Y56" s="36">
        <f>SUMIFS(СВЦЭМ!$D$39:$D$782,СВЦЭМ!$A$39:$A$782,$A56,СВЦЭМ!$B$39:$B$782,Y$47)+'СЕТ СН'!$G$11+СВЦЭМ!$D$10+'СЕТ СН'!$G$6-'СЕТ СН'!$G$23</f>
        <v>1763.7584799900001</v>
      </c>
    </row>
    <row r="57" spans="1:25" ht="15.75" x14ac:dyDescent="0.2">
      <c r="A57" s="35">
        <f t="shared" si="1"/>
        <v>44661</v>
      </c>
      <c r="B57" s="36">
        <f>SUMIFS(СВЦЭМ!$D$39:$D$782,СВЦЭМ!$A$39:$A$782,$A57,СВЦЭМ!$B$39:$B$782,B$47)+'СЕТ СН'!$G$11+СВЦЭМ!$D$10+'СЕТ СН'!$G$6-'СЕТ СН'!$G$23</f>
        <v>1787.79350707</v>
      </c>
      <c r="C57" s="36">
        <f>SUMIFS(СВЦЭМ!$D$39:$D$782,СВЦЭМ!$A$39:$A$782,$A57,СВЦЭМ!$B$39:$B$782,C$47)+'СЕТ СН'!$G$11+СВЦЭМ!$D$10+'СЕТ СН'!$G$6-'СЕТ СН'!$G$23</f>
        <v>1755.5647213899999</v>
      </c>
      <c r="D57" s="36">
        <f>SUMIFS(СВЦЭМ!$D$39:$D$782,СВЦЭМ!$A$39:$A$782,$A57,СВЦЭМ!$B$39:$B$782,D$47)+'СЕТ СН'!$G$11+СВЦЭМ!$D$10+'СЕТ СН'!$G$6-'СЕТ СН'!$G$23</f>
        <v>1777.5570188199999</v>
      </c>
      <c r="E57" s="36">
        <f>SUMIFS(СВЦЭМ!$D$39:$D$782,СВЦЭМ!$A$39:$A$782,$A57,СВЦЭМ!$B$39:$B$782,E$47)+'СЕТ СН'!$G$11+СВЦЭМ!$D$10+'СЕТ СН'!$G$6-'СЕТ СН'!$G$23</f>
        <v>1804.56951405</v>
      </c>
      <c r="F57" s="36">
        <f>SUMIFS(СВЦЭМ!$D$39:$D$782,СВЦЭМ!$A$39:$A$782,$A57,СВЦЭМ!$B$39:$B$782,F$47)+'СЕТ СН'!$G$11+СВЦЭМ!$D$10+'СЕТ СН'!$G$6-'СЕТ СН'!$G$23</f>
        <v>1824.13283959</v>
      </c>
      <c r="G57" s="36">
        <f>SUMIFS(СВЦЭМ!$D$39:$D$782,СВЦЭМ!$A$39:$A$782,$A57,СВЦЭМ!$B$39:$B$782,G$47)+'СЕТ СН'!$G$11+СВЦЭМ!$D$10+'СЕТ СН'!$G$6-'СЕТ СН'!$G$23</f>
        <v>1846.5012796799999</v>
      </c>
      <c r="H57" s="36">
        <f>SUMIFS(СВЦЭМ!$D$39:$D$782,СВЦЭМ!$A$39:$A$782,$A57,СВЦЭМ!$B$39:$B$782,H$47)+'СЕТ СН'!$G$11+СВЦЭМ!$D$10+'СЕТ СН'!$G$6-'СЕТ СН'!$G$23</f>
        <v>1833.3991388499999</v>
      </c>
      <c r="I57" s="36">
        <f>SUMIFS(СВЦЭМ!$D$39:$D$782,СВЦЭМ!$A$39:$A$782,$A57,СВЦЭМ!$B$39:$B$782,I$47)+'СЕТ СН'!$G$11+СВЦЭМ!$D$10+'СЕТ СН'!$G$6-'СЕТ СН'!$G$23</f>
        <v>1794.7811361399999</v>
      </c>
      <c r="J57" s="36">
        <f>SUMIFS(СВЦЭМ!$D$39:$D$782,СВЦЭМ!$A$39:$A$782,$A57,СВЦЭМ!$B$39:$B$782,J$47)+'СЕТ СН'!$G$11+СВЦЭМ!$D$10+'СЕТ СН'!$G$6-'СЕТ СН'!$G$23</f>
        <v>1760.7447123699999</v>
      </c>
      <c r="K57" s="36">
        <f>SUMIFS(СВЦЭМ!$D$39:$D$782,СВЦЭМ!$A$39:$A$782,$A57,СВЦЭМ!$B$39:$B$782,K$47)+'СЕТ СН'!$G$11+СВЦЭМ!$D$10+'СЕТ СН'!$G$6-'СЕТ СН'!$G$23</f>
        <v>1728.1690404199999</v>
      </c>
      <c r="L57" s="36">
        <f>SUMIFS(СВЦЭМ!$D$39:$D$782,СВЦЭМ!$A$39:$A$782,$A57,СВЦЭМ!$B$39:$B$782,L$47)+'СЕТ СН'!$G$11+СВЦЭМ!$D$10+'СЕТ СН'!$G$6-'СЕТ СН'!$G$23</f>
        <v>1731.25239046</v>
      </c>
      <c r="M57" s="36">
        <f>SUMIFS(СВЦЭМ!$D$39:$D$782,СВЦЭМ!$A$39:$A$782,$A57,СВЦЭМ!$B$39:$B$782,M$47)+'СЕТ СН'!$G$11+СВЦЭМ!$D$10+'СЕТ СН'!$G$6-'СЕТ СН'!$G$23</f>
        <v>1740.7038396299999</v>
      </c>
      <c r="N57" s="36">
        <f>SUMIFS(СВЦЭМ!$D$39:$D$782,СВЦЭМ!$A$39:$A$782,$A57,СВЦЭМ!$B$39:$B$782,N$47)+'СЕТ СН'!$G$11+СВЦЭМ!$D$10+'СЕТ СН'!$G$6-'СЕТ СН'!$G$23</f>
        <v>1764.44829368</v>
      </c>
      <c r="O57" s="36">
        <f>SUMIFS(СВЦЭМ!$D$39:$D$782,СВЦЭМ!$A$39:$A$782,$A57,СВЦЭМ!$B$39:$B$782,O$47)+'СЕТ СН'!$G$11+СВЦЭМ!$D$10+'СЕТ СН'!$G$6-'СЕТ СН'!$G$23</f>
        <v>1786.4204321099999</v>
      </c>
      <c r="P57" s="36">
        <f>SUMIFS(СВЦЭМ!$D$39:$D$782,СВЦЭМ!$A$39:$A$782,$A57,СВЦЭМ!$B$39:$B$782,P$47)+'СЕТ СН'!$G$11+СВЦЭМ!$D$10+'СЕТ СН'!$G$6-'СЕТ СН'!$G$23</f>
        <v>1802.2954931500001</v>
      </c>
      <c r="Q57" s="36">
        <f>SUMIFS(СВЦЭМ!$D$39:$D$782,СВЦЭМ!$A$39:$A$782,$A57,СВЦЭМ!$B$39:$B$782,Q$47)+'СЕТ СН'!$G$11+СВЦЭМ!$D$10+'СЕТ СН'!$G$6-'СЕТ СН'!$G$23</f>
        <v>1800.7961135400001</v>
      </c>
      <c r="R57" s="36">
        <f>SUMIFS(СВЦЭМ!$D$39:$D$782,СВЦЭМ!$A$39:$A$782,$A57,СВЦЭМ!$B$39:$B$782,R$47)+'СЕТ СН'!$G$11+СВЦЭМ!$D$10+'СЕТ СН'!$G$6-'СЕТ СН'!$G$23</f>
        <v>1788.4333043199999</v>
      </c>
      <c r="S57" s="36">
        <f>SUMIFS(СВЦЭМ!$D$39:$D$782,СВЦЭМ!$A$39:$A$782,$A57,СВЦЭМ!$B$39:$B$782,S$47)+'СЕТ СН'!$G$11+СВЦЭМ!$D$10+'СЕТ СН'!$G$6-'СЕТ СН'!$G$23</f>
        <v>1781.8976462999999</v>
      </c>
      <c r="T57" s="36">
        <f>SUMIFS(СВЦЭМ!$D$39:$D$782,СВЦЭМ!$A$39:$A$782,$A57,СВЦЭМ!$B$39:$B$782,T$47)+'СЕТ СН'!$G$11+СВЦЭМ!$D$10+'СЕТ СН'!$G$6-'СЕТ СН'!$G$23</f>
        <v>1748.86464222</v>
      </c>
      <c r="U57" s="36">
        <f>SUMIFS(СВЦЭМ!$D$39:$D$782,СВЦЭМ!$A$39:$A$782,$A57,СВЦЭМ!$B$39:$B$782,U$47)+'СЕТ СН'!$G$11+СВЦЭМ!$D$10+'СЕТ СН'!$G$6-'СЕТ СН'!$G$23</f>
        <v>1702.4732875700001</v>
      </c>
      <c r="V57" s="36">
        <f>SUMIFS(СВЦЭМ!$D$39:$D$782,СВЦЭМ!$A$39:$A$782,$A57,СВЦЭМ!$B$39:$B$782,V$47)+'СЕТ СН'!$G$11+СВЦЭМ!$D$10+'СЕТ СН'!$G$6-'СЕТ СН'!$G$23</f>
        <v>1692.5287933</v>
      </c>
      <c r="W57" s="36">
        <f>SUMIFS(СВЦЭМ!$D$39:$D$782,СВЦЭМ!$A$39:$A$782,$A57,СВЦЭМ!$B$39:$B$782,W$47)+'СЕТ СН'!$G$11+СВЦЭМ!$D$10+'СЕТ СН'!$G$6-'СЕТ СН'!$G$23</f>
        <v>1715.4889573</v>
      </c>
      <c r="X57" s="36">
        <f>SUMIFS(СВЦЭМ!$D$39:$D$782,СВЦЭМ!$A$39:$A$782,$A57,СВЦЭМ!$B$39:$B$782,X$47)+'СЕТ СН'!$G$11+СВЦЭМ!$D$10+'СЕТ СН'!$G$6-'СЕТ СН'!$G$23</f>
        <v>1755.1500839600001</v>
      </c>
      <c r="Y57" s="36">
        <f>SUMIFS(СВЦЭМ!$D$39:$D$782,СВЦЭМ!$A$39:$A$782,$A57,СВЦЭМ!$B$39:$B$782,Y$47)+'СЕТ СН'!$G$11+СВЦЭМ!$D$10+'СЕТ СН'!$G$6-'СЕТ СН'!$G$23</f>
        <v>1792.2233068</v>
      </c>
    </row>
    <row r="58" spans="1:25" ht="15.75" x14ac:dyDescent="0.2">
      <c r="A58" s="35">
        <f t="shared" si="1"/>
        <v>44662</v>
      </c>
      <c r="B58" s="36">
        <f>SUMIFS(СВЦЭМ!$D$39:$D$782,СВЦЭМ!$A$39:$A$782,$A58,СВЦЭМ!$B$39:$B$782,B$47)+'СЕТ СН'!$G$11+СВЦЭМ!$D$10+'СЕТ СН'!$G$6-'СЕТ СН'!$G$23</f>
        <v>1841.7830916400001</v>
      </c>
      <c r="C58" s="36">
        <f>SUMIFS(СВЦЭМ!$D$39:$D$782,СВЦЭМ!$A$39:$A$782,$A58,СВЦЭМ!$B$39:$B$782,C$47)+'СЕТ СН'!$G$11+СВЦЭМ!$D$10+'СЕТ СН'!$G$6-'СЕТ СН'!$G$23</f>
        <v>1853.70457347</v>
      </c>
      <c r="D58" s="36">
        <f>SUMIFS(СВЦЭМ!$D$39:$D$782,СВЦЭМ!$A$39:$A$782,$A58,СВЦЭМ!$B$39:$B$782,D$47)+'СЕТ СН'!$G$11+СВЦЭМ!$D$10+'СЕТ СН'!$G$6-'СЕТ СН'!$G$23</f>
        <v>1874.6195040099999</v>
      </c>
      <c r="E58" s="36">
        <f>SUMIFS(СВЦЭМ!$D$39:$D$782,СВЦЭМ!$A$39:$A$782,$A58,СВЦЭМ!$B$39:$B$782,E$47)+'СЕТ СН'!$G$11+СВЦЭМ!$D$10+'СЕТ СН'!$G$6-'СЕТ СН'!$G$23</f>
        <v>1910.70937252</v>
      </c>
      <c r="F58" s="36">
        <f>SUMIFS(СВЦЭМ!$D$39:$D$782,СВЦЭМ!$A$39:$A$782,$A58,СВЦЭМ!$B$39:$B$782,F$47)+'СЕТ СН'!$G$11+СВЦЭМ!$D$10+'СЕТ СН'!$G$6-'СЕТ СН'!$G$23</f>
        <v>1906.4776307</v>
      </c>
      <c r="G58" s="36">
        <f>SUMIFS(СВЦЭМ!$D$39:$D$782,СВЦЭМ!$A$39:$A$782,$A58,СВЦЭМ!$B$39:$B$782,G$47)+'СЕТ СН'!$G$11+СВЦЭМ!$D$10+'СЕТ СН'!$G$6-'СЕТ СН'!$G$23</f>
        <v>1883.79469464</v>
      </c>
      <c r="H58" s="36">
        <f>SUMIFS(СВЦЭМ!$D$39:$D$782,СВЦЭМ!$A$39:$A$782,$A58,СВЦЭМ!$B$39:$B$782,H$47)+'СЕТ СН'!$G$11+СВЦЭМ!$D$10+'СЕТ СН'!$G$6-'СЕТ СН'!$G$23</f>
        <v>1847.73994365</v>
      </c>
      <c r="I58" s="36">
        <f>SUMIFS(СВЦЭМ!$D$39:$D$782,СВЦЭМ!$A$39:$A$782,$A58,СВЦЭМ!$B$39:$B$782,I$47)+'СЕТ СН'!$G$11+СВЦЭМ!$D$10+'СЕТ СН'!$G$6-'СЕТ СН'!$G$23</f>
        <v>1820.16387091</v>
      </c>
      <c r="J58" s="36">
        <f>SUMIFS(СВЦЭМ!$D$39:$D$782,СВЦЭМ!$A$39:$A$782,$A58,СВЦЭМ!$B$39:$B$782,J$47)+'СЕТ СН'!$G$11+СВЦЭМ!$D$10+'СЕТ СН'!$G$6-'СЕТ СН'!$G$23</f>
        <v>1815.0480026499999</v>
      </c>
      <c r="K58" s="36">
        <f>SUMIFS(СВЦЭМ!$D$39:$D$782,СВЦЭМ!$A$39:$A$782,$A58,СВЦЭМ!$B$39:$B$782,K$47)+'СЕТ СН'!$G$11+СВЦЭМ!$D$10+'СЕТ СН'!$G$6-'СЕТ СН'!$G$23</f>
        <v>1804.8815556299999</v>
      </c>
      <c r="L58" s="36">
        <f>SUMIFS(СВЦЭМ!$D$39:$D$782,СВЦЭМ!$A$39:$A$782,$A58,СВЦЭМ!$B$39:$B$782,L$47)+'СЕТ СН'!$G$11+СВЦЭМ!$D$10+'СЕТ СН'!$G$6-'СЕТ СН'!$G$23</f>
        <v>1808.4394260399999</v>
      </c>
      <c r="M58" s="36">
        <f>SUMIFS(СВЦЭМ!$D$39:$D$782,СВЦЭМ!$A$39:$A$782,$A58,СВЦЭМ!$B$39:$B$782,M$47)+'СЕТ СН'!$G$11+СВЦЭМ!$D$10+'СЕТ СН'!$G$6-'СЕТ СН'!$G$23</f>
        <v>1812.83184538</v>
      </c>
      <c r="N58" s="36">
        <f>SUMIFS(СВЦЭМ!$D$39:$D$782,СВЦЭМ!$A$39:$A$782,$A58,СВЦЭМ!$B$39:$B$782,N$47)+'СЕТ СН'!$G$11+СВЦЭМ!$D$10+'СЕТ СН'!$G$6-'СЕТ СН'!$G$23</f>
        <v>1812.95613525</v>
      </c>
      <c r="O58" s="36">
        <f>SUMIFS(СВЦЭМ!$D$39:$D$782,СВЦЭМ!$A$39:$A$782,$A58,СВЦЭМ!$B$39:$B$782,O$47)+'СЕТ СН'!$G$11+СВЦЭМ!$D$10+'СЕТ СН'!$G$6-'СЕТ СН'!$G$23</f>
        <v>1833.6262199999999</v>
      </c>
      <c r="P58" s="36">
        <f>SUMIFS(СВЦЭМ!$D$39:$D$782,СВЦЭМ!$A$39:$A$782,$A58,СВЦЭМ!$B$39:$B$782,P$47)+'СЕТ СН'!$G$11+СВЦЭМ!$D$10+'СЕТ СН'!$G$6-'СЕТ СН'!$G$23</f>
        <v>1843.04734667</v>
      </c>
      <c r="Q58" s="36">
        <f>SUMIFS(СВЦЭМ!$D$39:$D$782,СВЦЭМ!$A$39:$A$782,$A58,СВЦЭМ!$B$39:$B$782,Q$47)+'СЕТ СН'!$G$11+СВЦЭМ!$D$10+'СЕТ СН'!$G$6-'СЕТ СН'!$G$23</f>
        <v>1823.2422122</v>
      </c>
      <c r="R58" s="36">
        <f>SUMIFS(СВЦЭМ!$D$39:$D$782,СВЦЭМ!$A$39:$A$782,$A58,СВЦЭМ!$B$39:$B$782,R$47)+'СЕТ СН'!$G$11+СВЦЭМ!$D$10+'СЕТ СН'!$G$6-'СЕТ СН'!$G$23</f>
        <v>1823.01770291</v>
      </c>
      <c r="S58" s="36">
        <f>SUMIFS(СВЦЭМ!$D$39:$D$782,СВЦЭМ!$A$39:$A$782,$A58,СВЦЭМ!$B$39:$B$782,S$47)+'СЕТ СН'!$G$11+СВЦЭМ!$D$10+'СЕТ СН'!$G$6-'СЕТ СН'!$G$23</f>
        <v>1812.1226276699999</v>
      </c>
      <c r="T58" s="36">
        <f>SUMIFS(СВЦЭМ!$D$39:$D$782,СВЦЭМ!$A$39:$A$782,$A58,СВЦЭМ!$B$39:$B$782,T$47)+'СЕТ СН'!$G$11+СВЦЭМ!$D$10+'СЕТ СН'!$G$6-'СЕТ СН'!$G$23</f>
        <v>1769.65015782</v>
      </c>
      <c r="U58" s="36">
        <f>SUMIFS(СВЦЭМ!$D$39:$D$782,СВЦЭМ!$A$39:$A$782,$A58,СВЦЭМ!$B$39:$B$782,U$47)+'СЕТ СН'!$G$11+СВЦЭМ!$D$10+'СЕТ СН'!$G$6-'СЕТ СН'!$G$23</f>
        <v>1741.4764648099999</v>
      </c>
      <c r="V58" s="36">
        <f>SUMIFS(СВЦЭМ!$D$39:$D$782,СВЦЭМ!$A$39:$A$782,$A58,СВЦЭМ!$B$39:$B$782,V$47)+'СЕТ СН'!$G$11+СВЦЭМ!$D$10+'СЕТ СН'!$G$6-'СЕТ СН'!$G$23</f>
        <v>1762.2237670299999</v>
      </c>
      <c r="W58" s="36">
        <f>SUMIFS(СВЦЭМ!$D$39:$D$782,СВЦЭМ!$A$39:$A$782,$A58,СВЦЭМ!$B$39:$B$782,W$47)+'СЕТ СН'!$G$11+СВЦЭМ!$D$10+'СЕТ СН'!$G$6-'СЕТ СН'!$G$23</f>
        <v>1781.5702554499999</v>
      </c>
      <c r="X58" s="36">
        <f>SUMIFS(СВЦЭМ!$D$39:$D$782,СВЦЭМ!$A$39:$A$782,$A58,СВЦЭМ!$B$39:$B$782,X$47)+'СЕТ СН'!$G$11+СВЦЭМ!$D$10+'СЕТ СН'!$G$6-'СЕТ СН'!$G$23</f>
        <v>1807.1208120900001</v>
      </c>
      <c r="Y58" s="36">
        <f>SUMIFS(СВЦЭМ!$D$39:$D$782,СВЦЭМ!$A$39:$A$782,$A58,СВЦЭМ!$B$39:$B$782,Y$47)+'СЕТ СН'!$G$11+СВЦЭМ!$D$10+'СЕТ СН'!$G$6-'СЕТ СН'!$G$23</f>
        <v>1808.82286163</v>
      </c>
    </row>
    <row r="59" spans="1:25" ht="15.75" x14ac:dyDescent="0.2">
      <c r="A59" s="35">
        <f t="shared" si="1"/>
        <v>44663</v>
      </c>
      <c r="B59" s="36">
        <f>SUMIFS(СВЦЭМ!$D$39:$D$782,СВЦЭМ!$A$39:$A$782,$A59,СВЦЭМ!$B$39:$B$782,B$47)+'СЕТ СН'!$G$11+СВЦЭМ!$D$10+'СЕТ СН'!$G$6-'СЕТ СН'!$G$23</f>
        <v>1918.18845652</v>
      </c>
      <c r="C59" s="36">
        <f>SUMIFS(СВЦЭМ!$D$39:$D$782,СВЦЭМ!$A$39:$A$782,$A59,СВЦЭМ!$B$39:$B$782,C$47)+'СЕТ СН'!$G$11+СВЦЭМ!$D$10+'СЕТ СН'!$G$6-'СЕТ СН'!$G$23</f>
        <v>1920.2651271699999</v>
      </c>
      <c r="D59" s="36">
        <f>SUMIFS(СВЦЭМ!$D$39:$D$782,СВЦЭМ!$A$39:$A$782,$A59,СВЦЭМ!$B$39:$B$782,D$47)+'СЕТ СН'!$G$11+СВЦЭМ!$D$10+'СЕТ СН'!$G$6-'СЕТ СН'!$G$23</f>
        <v>1934.36175312</v>
      </c>
      <c r="E59" s="36">
        <f>SUMIFS(СВЦЭМ!$D$39:$D$782,СВЦЭМ!$A$39:$A$782,$A59,СВЦЭМ!$B$39:$B$782,E$47)+'СЕТ СН'!$G$11+СВЦЭМ!$D$10+'СЕТ СН'!$G$6-'СЕТ СН'!$G$23</f>
        <v>1929.8080657400001</v>
      </c>
      <c r="F59" s="36">
        <f>SUMIFS(СВЦЭМ!$D$39:$D$782,СВЦЭМ!$A$39:$A$782,$A59,СВЦЭМ!$B$39:$B$782,F$47)+'СЕТ СН'!$G$11+СВЦЭМ!$D$10+'СЕТ СН'!$G$6-'СЕТ СН'!$G$23</f>
        <v>1947.4180999600001</v>
      </c>
      <c r="G59" s="36">
        <f>SUMIFS(СВЦЭМ!$D$39:$D$782,СВЦЭМ!$A$39:$A$782,$A59,СВЦЭМ!$B$39:$B$782,G$47)+'СЕТ СН'!$G$11+СВЦЭМ!$D$10+'СЕТ СН'!$G$6-'СЕТ СН'!$G$23</f>
        <v>1935.3615697299999</v>
      </c>
      <c r="H59" s="36">
        <f>SUMIFS(СВЦЭМ!$D$39:$D$782,СВЦЭМ!$A$39:$A$782,$A59,СВЦЭМ!$B$39:$B$782,H$47)+'СЕТ СН'!$G$11+СВЦЭМ!$D$10+'СЕТ СН'!$G$6-'СЕТ СН'!$G$23</f>
        <v>1867.7775361700001</v>
      </c>
      <c r="I59" s="36">
        <f>SUMIFS(СВЦЭМ!$D$39:$D$782,СВЦЭМ!$A$39:$A$782,$A59,СВЦЭМ!$B$39:$B$782,I$47)+'СЕТ СН'!$G$11+СВЦЭМ!$D$10+'СЕТ СН'!$G$6-'СЕТ СН'!$G$23</f>
        <v>1830.89245179</v>
      </c>
      <c r="J59" s="36">
        <f>SUMIFS(СВЦЭМ!$D$39:$D$782,СВЦЭМ!$A$39:$A$782,$A59,СВЦЭМ!$B$39:$B$782,J$47)+'СЕТ СН'!$G$11+СВЦЭМ!$D$10+'СЕТ СН'!$G$6-'СЕТ СН'!$G$23</f>
        <v>1779.69489881</v>
      </c>
      <c r="K59" s="36">
        <f>SUMIFS(СВЦЭМ!$D$39:$D$782,СВЦЭМ!$A$39:$A$782,$A59,СВЦЭМ!$B$39:$B$782,K$47)+'СЕТ СН'!$G$11+СВЦЭМ!$D$10+'СЕТ СН'!$G$6-'СЕТ СН'!$G$23</f>
        <v>1805.7034038100001</v>
      </c>
      <c r="L59" s="36">
        <f>SUMIFS(СВЦЭМ!$D$39:$D$782,СВЦЭМ!$A$39:$A$782,$A59,СВЦЭМ!$B$39:$B$782,L$47)+'СЕТ СН'!$G$11+СВЦЭМ!$D$10+'СЕТ СН'!$G$6-'СЕТ СН'!$G$23</f>
        <v>1790.0582035</v>
      </c>
      <c r="M59" s="36">
        <f>SUMIFS(СВЦЭМ!$D$39:$D$782,СВЦЭМ!$A$39:$A$782,$A59,СВЦЭМ!$B$39:$B$782,M$47)+'СЕТ СН'!$G$11+СВЦЭМ!$D$10+'СЕТ СН'!$G$6-'СЕТ СН'!$G$23</f>
        <v>1786.4355167399999</v>
      </c>
      <c r="N59" s="36">
        <f>SUMIFS(СВЦЭМ!$D$39:$D$782,СВЦЭМ!$A$39:$A$782,$A59,СВЦЭМ!$B$39:$B$782,N$47)+'СЕТ СН'!$G$11+СВЦЭМ!$D$10+'СЕТ СН'!$G$6-'СЕТ СН'!$G$23</f>
        <v>1809.1696415700001</v>
      </c>
      <c r="O59" s="36">
        <f>SUMIFS(СВЦЭМ!$D$39:$D$782,СВЦЭМ!$A$39:$A$782,$A59,СВЦЭМ!$B$39:$B$782,O$47)+'СЕТ СН'!$G$11+СВЦЭМ!$D$10+'СЕТ СН'!$G$6-'СЕТ СН'!$G$23</f>
        <v>1851.05220932</v>
      </c>
      <c r="P59" s="36">
        <f>SUMIFS(СВЦЭМ!$D$39:$D$782,СВЦЭМ!$A$39:$A$782,$A59,СВЦЭМ!$B$39:$B$782,P$47)+'СЕТ СН'!$G$11+СВЦЭМ!$D$10+'СЕТ СН'!$G$6-'СЕТ СН'!$G$23</f>
        <v>1863.04190442</v>
      </c>
      <c r="Q59" s="36">
        <f>SUMIFS(СВЦЭМ!$D$39:$D$782,СВЦЭМ!$A$39:$A$782,$A59,СВЦЭМ!$B$39:$B$782,Q$47)+'СЕТ СН'!$G$11+СВЦЭМ!$D$10+'СЕТ СН'!$G$6-'СЕТ СН'!$G$23</f>
        <v>1848.62474903</v>
      </c>
      <c r="R59" s="36">
        <f>SUMIFS(СВЦЭМ!$D$39:$D$782,СВЦЭМ!$A$39:$A$782,$A59,СВЦЭМ!$B$39:$B$782,R$47)+'СЕТ СН'!$G$11+СВЦЭМ!$D$10+'СЕТ СН'!$G$6-'СЕТ СН'!$G$23</f>
        <v>1842.0625173799999</v>
      </c>
      <c r="S59" s="36">
        <f>SUMIFS(СВЦЭМ!$D$39:$D$782,СВЦЭМ!$A$39:$A$782,$A59,СВЦЭМ!$B$39:$B$782,S$47)+'СЕТ СН'!$G$11+СВЦЭМ!$D$10+'СЕТ СН'!$G$6-'СЕТ СН'!$G$23</f>
        <v>1810.0960025300001</v>
      </c>
      <c r="T59" s="36">
        <f>SUMIFS(СВЦЭМ!$D$39:$D$782,СВЦЭМ!$A$39:$A$782,$A59,СВЦЭМ!$B$39:$B$782,T$47)+'СЕТ СН'!$G$11+СВЦЭМ!$D$10+'СЕТ СН'!$G$6-'СЕТ СН'!$G$23</f>
        <v>1783.2878000599999</v>
      </c>
      <c r="U59" s="36">
        <f>SUMIFS(СВЦЭМ!$D$39:$D$782,СВЦЭМ!$A$39:$A$782,$A59,СВЦЭМ!$B$39:$B$782,U$47)+'СЕТ СН'!$G$11+СВЦЭМ!$D$10+'СЕТ СН'!$G$6-'СЕТ СН'!$G$23</f>
        <v>1774.5514353399999</v>
      </c>
      <c r="V59" s="36">
        <f>SUMIFS(СВЦЭМ!$D$39:$D$782,СВЦЭМ!$A$39:$A$782,$A59,СВЦЭМ!$B$39:$B$782,V$47)+'СЕТ СН'!$G$11+СВЦЭМ!$D$10+'СЕТ СН'!$G$6-'СЕТ СН'!$G$23</f>
        <v>1786.9164471300001</v>
      </c>
      <c r="W59" s="36">
        <f>SUMIFS(СВЦЭМ!$D$39:$D$782,СВЦЭМ!$A$39:$A$782,$A59,СВЦЭМ!$B$39:$B$782,W$47)+'СЕТ СН'!$G$11+СВЦЭМ!$D$10+'СЕТ СН'!$G$6-'СЕТ СН'!$G$23</f>
        <v>1805.1853844499999</v>
      </c>
      <c r="X59" s="36">
        <f>SUMIFS(СВЦЭМ!$D$39:$D$782,СВЦЭМ!$A$39:$A$782,$A59,СВЦЭМ!$B$39:$B$782,X$47)+'СЕТ СН'!$G$11+СВЦЭМ!$D$10+'СЕТ СН'!$G$6-'СЕТ СН'!$G$23</f>
        <v>1838.2113544900001</v>
      </c>
      <c r="Y59" s="36">
        <f>SUMIFS(СВЦЭМ!$D$39:$D$782,СВЦЭМ!$A$39:$A$782,$A59,СВЦЭМ!$B$39:$B$782,Y$47)+'СЕТ СН'!$G$11+СВЦЭМ!$D$10+'СЕТ СН'!$G$6-'СЕТ СН'!$G$23</f>
        <v>1899.8109000499999</v>
      </c>
    </row>
    <row r="60" spans="1:25" ht="15.75" x14ac:dyDescent="0.2">
      <c r="A60" s="35">
        <f t="shared" si="1"/>
        <v>44664</v>
      </c>
      <c r="B60" s="36">
        <f>SUMIFS(СВЦЭМ!$D$39:$D$782,СВЦЭМ!$A$39:$A$782,$A60,СВЦЭМ!$B$39:$B$782,B$47)+'СЕТ СН'!$G$11+СВЦЭМ!$D$10+'СЕТ СН'!$G$6-'СЕТ СН'!$G$23</f>
        <v>1885.9402378099999</v>
      </c>
      <c r="C60" s="36">
        <f>SUMIFS(СВЦЭМ!$D$39:$D$782,СВЦЭМ!$A$39:$A$782,$A60,СВЦЭМ!$B$39:$B$782,C$47)+'СЕТ СН'!$G$11+СВЦЭМ!$D$10+'СЕТ СН'!$G$6-'СЕТ СН'!$G$23</f>
        <v>1879.87525095</v>
      </c>
      <c r="D60" s="36">
        <f>SUMIFS(СВЦЭМ!$D$39:$D$782,СВЦЭМ!$A$39:$A$782,$A60,СВЦЭМ!$B$39:$B$782,D$47)+'СЕТ СН'!$G$11+СВЦЭМ!$D$10+'СЕТ СН'!$G$6-'СЕТ СН'!$G$23</f>
        <v>1901.1873961700001</v>
      </c>
      <c r="E60" s="36">
        <f>SUMIFS(СВЦЭМ!$D$39:$D$782,СВЦЭМ!$A$39:$A$782,$A60,СВЦЭМ!$B$39:$B$782,E$47)+'СЕТ СН'!$G$11+СВЦЭМ!$D$10+'СЕТ СН'!$G$6-'СЕТ СН'!$G$23</f>
        <v>1929.1363822599999</v>
      </c>
      <c r="F60" s="36">
        <f>SUMIFS(СВЦЭМ!$D$39:$D$782,СВЦЭМ!$A$39:$A$782,$A60,СВЦЭМ!$B$39:$B$782,F$47)+'СЕТ СН'!$G$11+СВЦЭМ!$D$10+'СЕТ СН'!$G$6-'СЕТ СН'!$G$23</f>
        <v>1926.76771285</v>
      </c>
      <c r="G60" s="36">
        <f>SUMIFS(СВЦЭМ!$D$39:$D$782,СВЦЭМ!$A$39:$A$782,$A60,СВЦЭМ!$B$39:$B$782,G$47)+'СЕТ СН'!$G$11+СВЦЭМ!$D$10+'СЕТ СН'!$G$6-'СЕТ СН'!$G$23</f>
        <v>1937.1028337</v>
      </c>
      <c r="H60" s="36">
        <f>SUMIFS(СВЦЭМ!$D$39:$D$782,СВЦЭМ!$A$39:$A$782,$A60,СВЦЭМ!$B$39:$B$782,H$47)+'СЕТ СН'!$G$11+СВЦЭМ!$D$10+'СЕТ СН'!$G$6-'СЕТ СН'!$G$23</f>
        <v>1892.42588198</v>
      </c>
      <c r="I60" s="36">
        <f>SUMIFS(СВЦЭМ!$D$39:$D$782,СВЦЭМ!$A$39:$A$782,$A60,СВЦЭМ!$B$39:$B$782,I$47)+'СЕТ СН'!$G$11+СВЦЭМ!$D$10+'СЕТ СН'!$G$6-'СЕТ СН'!$G$23</f>
        <v>1876.4529090799999</v>
      </c>
      <c r="J60" s="36">
        <f>SUMIFS(СВЦЭМ!$D$39:$D$782,СВЦЭМ!$A$39:$A$782,$A60,СВЦЭМ!$B$39:$B$782,J$47)+'СЕТ СН'!$G$11+СВЦЭМ!$D$10+'СЕТ СН'!$G$6-'СЕТ СН'!$G$23</f>
        <v>1875.0610214399999</v>
      </c>
      <c r="K60" s="36">
        <f>SUMIFS(СВЦЭМ!$D$39:$D$782,СВЦЭМ!$A$39:$A$782,$A60,СВЦЭМ!$B$39:$B$782,K$47)+'СЕТ СН'!$G$11+СВЦЭМ!$D$10+'СЕТ СН'!$G$6-'СЕТ СН'!$G$23</f>
        <v>1847.8223197</v>
      </c>
      <c r="L60" s="36">
        <f>SUMIFS(СВЦЭМ!$D$39:$D$782,СВЦЭМ!$A$39:$A$782,$A60,СВЦЭМ!$B$39:$B$782,L$47)+'СЕТ СН'!$G$11+СВЦЭМ!$D$10+'СЕТ СН'!$G$6-'СЕТ СН'!$G$23</f>
        <v>1783.5687131299999</v>
      </c>
      <c r="M60" s="36">
        <f>SUMIFS(СВЦЭМ!$D$39:$D$782,СВЦЭМ!$A$39:$A$782,$A60,СВЦЭМ!$B$39:$B$782,M$47)+'СЕТ СН'!$G$11+СВЦЭМ!$D$10+'СЕТ СН'!$G$6-'СЕТ СН'!$G$23</f>
        <v>1783.7580935399999</v>
      </c>
      <c r="N60" s="36">
        <f>SUMIFS(СВЦЭМ!$D$39:$D$782,СВЦЭМ!$A$39:$A$782,$A60,СВЦЭМ!$B$39:$B$782,N$47)+'СЕТ СН'!$G$11+СВЦЭМ!$D$10+'СЕТ СН'!$G$6-'СЕТ СН'!$G$23</f>
        <v>1827.1457730899999</v>
      </c>
      <c r="O60" s="36">
        <f>SUMIFS(СВЦЭМ!$D$39:$D$782,СВЦЭМ!$A$39:$A$782,$A60,СВЦЭМ!$B$39:$B$782,O$47)+'СЕТ СН'!$G$11+СВЦЭМ!$D$10+'СЕТ СН'!$G$6-'СЕТ СН'!$G$23</f>
        <v>1866.8667459000001</v>
      </c>
      <c r="P60" s="36">
        <f>SUMIFS(СВЦЭМ!$D$39:$D$782,СВЦЭМ!$A$39:$A$782,$A60,СВЦЭМ!$B$39:$B$782,P$47)+'СЕТ СН'!$G$11+СВЦЭМ!$D$10+'СЕТ СН'!$G$6-'СЕТ СН'!$G$23</f>
        <v>1871.4465369499999</v>
      </c>
      <c r="Q60" s="36">
        <f>SUMIFS(СВЦЭМ!$D$39:$D$782,СВЦЭМ!$A$39:$A$782,$A60,СВЦЭМ!$B$39:$B$782,Q$47)+'СЕТ СН'!$G$11+СВЦЭМ!$D$10+'СЕТ СН'!$G$6-'СЕТ СН'!$G$23</f>
        <v>1869.0149229399999</v>
      </c>
      <c r="R60" s="36">
        <f>SUMIFS(СВЦЭМ!$D$39:$D$782,СВЦЭМ!$A$39:$A$782,$A60,СВЦЭМ!$B$39:$B$782,R$47)+'СЕТ СН'!$G$11+СВЦЭМ!$D$10+'СЕТ СН'!$G$6-'СЕТ СН'!$G$23</f>
        <v>1868.92128478</v>
      </c>
      <c r="S60" s="36">
        <f>SUMIFS(СВЦЭМ!$D$39:$D$782,СВЦЭМ!$A$39:$A$782,$A60,СВЦЭМ!$B$39:$B$782,S$47)+'СЕТ СН'!$G$11+СВЦЭМ!$D$10+'СЕТ СН'!$G$6-'СЕТ СН'!$G$23</f>
        <v>1873.8395640599999</v>
      </c>
      <c r="T60" s="36">
        <f>SUMIFS(СВЦЭМ!$D$39:$D$782,СВЦЭМ!$A$39:$A$782,$A60,СВЦЭМ!$B$39:$B$782,T$47)+'СЕТ СН'!$G$11+СВЦЭМ!$D$10+'СЕТ СН'!$G$6-'СЕТ СН'!$G$23</f>
        <v>1837.25041661</v>
      </c>
      <c r="U60" s="36">
        <f>SUMIFS(СВЦЭМ!$D$39:$D$782,СВЦЭМ!$A$39:$A$782,$A60,СВЦЭМ!$B$39:$B$782,U$47)+'СЕТ СН'!$G$11+СВЦЭМ!$D$10+'СЕТ СН'!$G$6-'СЕТ СН'!$G$23</f>
        <v>1772.4972077</v>
      </c>
      <c r="V60" s="36">
        <f>SUMIFS(СВЦЭМ!$D$39:$D$782,СВЦЭМ!$A$39:$A$782,$A60,СВЦЭМ!$B$39:$B$782,V$47)+'СЕТ СН'!$G$11+СВЦЭМ!$D$10+'СЕТ СН'!$G$6-'СЕТ СН'!$G$23</f>
        <v>1782.2857234999999</v>
      </c>
      <c r="W60" s="36">
        <f>SUMIFS(СВЦЭМ!$D$39:$D$782,СВЦЭМ!$A$39:$A$782,$A60,СВЦЭМ!$B$39:$B$782,W$47)+'СЕТ СН'!$G$11+СВЦЭМ!$D$10+'СЕТ СН'!$G$6-'СЕТ СН'!$G$23</f>
        <v>1801.9470545899999</v>
      </c>
      <c r="X60" s="36">
        <f>SUMIFS(СВЦЭМ!$D$39:$D$782,СВЦЭМ!$A$39:$A$782,$A60,СВЦЭМ!$B$39:$B$782,X$47)+'СЕТ СН'!$G$11+СВЦЭМ!$D$10+'СЕТ СН'!$G$6-'СЕТ СН'!$G$23</f>
        <v>1815.8234507</v>
      </c>
      <c r="Y60" s="36">
        <f>SUMIFS(СВЦЭМ!$D$39:$D$782,СВЦЭМ!$A$39:$A$782,$A60,СВЦЭМ!$B$39:$B$782,Y$47)+'СЕТ СН'!$G$11+СВЦЭМ!$D$10+'СЕТ СН'!$G$6-'СЕТ СН'!$G$23</f>
        <v>1887.2449807999999</v>
      </c>
    </row>
    <row r="61" spans="1:25" ht="15.75" x14ac:dyDescent="0.2">
      <c r="A61" s="35">
        <f t="shared" si="1"/>
        <v>44665</v>
      </c>
      <c r="B61" s="36">
        <f>SUMIFS(СВЦЭМ!$D$39:$D$782,СВЦЭМ!$A$39:$A$782,$A61,СВЦЭМ!$B$39:$B$782,B$47)+'СЕТ СН'!$G$11+СВЦЭМ!$D$10+'СЕТ СН'!$G$6-'СЕТ СН'!$G$23</f>
        <v>1915.5159397299999</v>
      </c>
      <c r="C61" s="36">
        <f>SUMIFS(СВЦЭМ!$D$39:$D$782,СВЦЭМ!$A$39:$A$782,$A61,СВЦЭМ!$B$39:$B$782,C$47)+'СЕТ СН'!$G$11+СВЦЭМ!$D$10+'СЕТ СН'!$G$6-'СЕТ СН'!$G$23</f>
        <v>1918.6719719499999</v>
      </c>
      <c r="D61" s="36">
        <f>SUMIFS(СВЦЭМ!$D$39:$D$782,СВЦЭМ!$A$39:$A$782,$A61,СВЦЭМ!$B$39:$B$782,D$47)+'СЕТ СН'!$G$11+СВЦЭМ!$D$10+'СЕТ СН'!$G$6-'СЕТ СН'!$G$23</f>
        <v>1936.2639567900001</v>
      </c>
      <c r="E61" s="36">
        <f>SUMIFS(СВЦЭМ!$D$39:$D$782,СВЦЭМ!$A$39:$A$782,$A61,СВЦЭМ!$B$39:$B$782,E$47)+'СЕТ СН'!$G$11+СВЦЭМ!$D$10+'СЕТ СН'!$G$6-'СЕТ СН'!$G$23</f>
        <v>1957.4272361599999</v>
      </c>
      <c r="F61" s="36">
        <f>SUMIFS(СВЦЭМ!$D$39:$D$782,СВЦЭМ!$A$39:$A$782,$A61,СВЦЭМ!$B$39:$B$782,F$47)+'СЕТ СН'!$G$11+СВЦЭМ!$D$10+'СЕТ СН'!$G$6-'СЕТ СН'!$G$23</f>
        <v>1944.8928784499999</v>
      </c>
      <c r="G61" s="36">
        <f>SUMIFS(СВЦЭМ!$D$39:$D$782,СВЦЭМ!$A$39:$A$782,$A61,СВЦЭМ!$B$39:$B$782,G$47)+'СЕТ СН'!$G$11+СВЦЭМ!$D$10+'СЕТ СН'!$G$6-'СЕТ СН'!$G$23</f>
        <v>1925.4173042699999</v>
      </c>
      <c r="H61" s="36">
        <f>SUMIFS(СВЦЭМ!$D$39:$D$782,СВЦЭМ!$A$39:$A$782,$A61,СВЦЭМ!$B$39:$B$782,H$47)+'СЕТ СН'!$G$11+СВЦЭМ!$D$10+'СЕТ СН'!$G$6-'СЕТ СН'!$G$23</f>
        <v>1876.2229398499999</v>
      </c>
      <c r="I61" s="36">
        <f>SUMIFS(СВЦЭМ!$D$39:$D$782,СВЦЭМ!$A$39:$A$782,$A61,СВЦЭМ!$B$39:$B$782,I$47)+'СЕТ СН'!$G$11+СВЦЭМ!$D$10+'СЕТ СН'!$G$6-'СЕТ СН'!$G$23</f>
        <v>1832.19137058</v>
      </c>
      <c r="J61" s="36">
        <f>SUMIFS(СВЦЭМ!$D$39:$D$782,СВЦЭМ!$A$39:$A$782,$A61,СВЦЭМ!$B$39:$B$782,J$47)+'СЕТ СН'!$G$11+СВЦЭМ!$D$10+'СЕТ СН'!$G$6-'СЕТ СН'!$G$23</f>
        <v>1811.0155690899999</v>
      </c>
      <c r="K61" s="36">
        <f>SUMIFS(СВЦЭМ!$D$39:$D$782,СВЦЭМ!$A$39:$A$782,$A61,СВЦЭМ!$B$39:$B$782,K$47)+'СЕТ СН'!$G$11+СВЦЭМ!$D$10+'СЕТ СН'!$G$6-'СЕТ СН'!$G$23</f>
        <v>1815.18187784</v>
      </c>
      <c r="L61" s="36">
        <f>SUMIFS(СВЦЭМ!$D$39:$D$782,СВЦЭМ!$A$39:$A$782,$A61,СВЦЭМ!$B$39:$B$782,L$47)+'СЕТ СН'!$G$11+СВЦЭМ!$D$10+'СЕТ СН'!$G$6-'СЕТ СН'!$G$23</f>
        <v>1833.25631527</v>
      </c>
      <c r="M61" s="36">
        <f>SUMIFS(СВЦЭМ!$D$39:$D$782,СВЦЭМ!$A$39:$A$782,$A61,СВЦЭМ!$B$39:$B$782,M$47)+'СЕТ СН'!$G$11+СВЦЭМ!$D$10+'СЕТ СН'!$G$6-'СЕТ СН'!$G$23</f>
        <v>1827.1891218999999</v>
      </c>
      <c r="N61" s="36">
        <f>SUMIFS(СВЦЭМ!$D$39:$D$782,СВЦЭМ!$A$39:$A$782,$A61,СВЦЭМ!$B$39:$B$782,N$47)+'СЕТ СН'!$G$11+СВЦЭМ!$D$10+'СЕТ СН'!$G$6-'СЕТ СН'!$G$23</f>
        <v>1837.7388128499999</v>
      </c>
      <c r="O61" s="36">
        <f>SUMIFS(СВЦЭМ!$D$39:$D$782,СВЦЭМ!$A$39:$A$782,$A61,СВЦЭМ!$B$39:$B$782,O$47)+'СЕТ СН'!$G$11+СВЦЭМ!$D$10+'СЕТ СН'!$G$6-'СЕТ СН'!$G$23</f>
        <v>1851.99646596</v>
      </c>
      <c r="P61" s="36">
        <f>SUMIFS(СВЦЭМ!$D$39:$D$782,СВЦЭМ!$A$39:$A$782,$A61,СВЦЭМ!$B$39:$B$782,P$47)+'СЕТ СН'!$G$11+СВЦЭМ!$D$10+'СЕТ СН'!$G$6-'СЕТ СН'!$G$23</f>
        <v>1859.64394612</v>
      </c>
      <c r="Q61" s="36">
        <f>SUMIFS(СВЦЭМ!$D$39:$D$782,СВЦЭМ!$A$39:$A$782,$A61,СВЦЭМ!$B$39:$B$782,Q$47)+'СЕТ СН'!$G$11+СВЦЭМ!$D$10+'СЕТ СН'!$G$6-'СЕТ СН'!$G$23</f>
        <v>1861.88997898</v>
      </c>
      <c r="R61" s="36">
        <f>SUMIFS(СВЦЭМ!$D$39:$D$782,СВЦЭМ!$A$39:$A$782,$A61,СВЦЭМ!$B$39:$B$782,R$47)+'СЕТ СН'!$G$11+СВЦЭМ!$D$10+'СЕТ СН'!$G$6-'СЕТ СН'!$G$23</f>
        <v>1856.7969521800001</v>
      </c>
      <c r="S61" s="36">
        <f>SUMIFS(СВЦЭМ!$D$39:$D$782,СВЦЭМ!$A$39:$A$782,$A61,СВЦЭМ!$B$39:$B$782,S$47)+'СЕТ СН'!$G$11+СВЦЭМ!$D$10+'СЕТ СН'!$G$6-'СЕТ СН'!$G$23</f>
        <v>1849.5986504099999</v>
      </c>
      <c r="T61" s="36">
        <f>SUMIFS(СВЦЭМ!$D$39:$D$782,СВЦЭМ!$A$39:$A$782,$A61,СВЦЭМ!$B$39:$B$782,T$47)+'СЕТ СН'!$G$11+СВЦЭМ!$D$10+'СЕТ СН'!$G$6-'СЕТ СН'!$G$23</f>
        <v>1825.8330020799999</v>
      </c>
      <c r="U61" s="36">
        <f>SUMIFS(СВЦЭМ!$D$39:$D$782,СВЦЭМ!$A$39:$A$782,$A61,СВЦЭМ!$B$39:$B$782,U$47)+'СЕТ СН'!$G$11+СВЦЭМ!$D$10+'СЕТ СН'!$G$6-'СЕТ СН'!$G$23</f>
        <v>1797.02663162</v>
      </c>
      <c r="V61" s="36">
        <f>SUMIFS(СВЦЭМ!$D$39:$D$782,СВЦЭМ!$A$39:$A$782,$A61,СВЦЭМ!$B$39:$B$782,V$47)+'СЕТ СН'!$G$11+СВЦЭМ!$D$10+'СЕТ СН'!$G$6-'СЕТ СН'!$G$23</f>
        <v>1783.98375057</v>
      </c>
      <c r="W61" s="36">
        <f>SUMIFS(СВЦЭМ!$D$39:$D$782,СВЦЭМ!$A$39:$A$782,$A61,СВЦЭМ!$B$39:$B$782,W$47)+'СЕТ СН'!$G$11+СВЦЭМ!$D$10+'СЕТ СН'!$G$6-'СЕТ СН'!$G$23</f>
        <v>1798.1443398700001</v>
      </c>
      <c r="X61" s="36">
        <f>SUMIFS(СВЦЭМ!$D$39:$D$782,СВЦЭМ!$A$39:$A$782,$A61,СВЦЭМ!$B$39:$B$782,X$47)+'СЕТ СН'!$G$11+СВЦЭМ!$D$10+'СЕТ СН'!$G$6-'СЕТ СН'!$G$23</f>
        <v>1798.1411398499999</v>
      </c>
      <c r="Y61" s="36">
        <f>SUMIFS(СВЦЭМ!$D$39:$D$782,СВЦЭМ!$A$39:$A$782,$A61,СВЦЭМ!$B$39:$B$782,Y$47)+'СЕТ СН'!$G$11+СВЦЭМ!$D$10+'СЕТ СН'!$G$6-'СЕТ СН'!$G$23</f>
        <v>1820.79476783</v>
      </c>
    </row>
    <row r="62" spans="1:25" ht="15.75" x14ac:dyDescent="0.2">
      <c r="A62" s="35">
        <f t="shared" si="1"/>
        <v>44666</v>
      </c>
      <c r="B62" s="36">
        <f>SUMIFS(СВЦЭМ!$D$39:$D$782,СВЦЭМ!$A$39:$A$782,$A62,СВЦЭМ!$B$39:$B$782,B$47)+'СЕТ СН'!$G$11+СВЦЭМ!$D$10+'СЕТ СН'!$G$6-'СЕТ СН'!$G$23</f>
        <v>1836.88643654</v>
      </c>
      <c r="C62" s="36">
        <f>SUMIFS(СВЦЭМ!$D$39:$D$782,СВЦЭМ!$A$39:$A$782,$A62,СВЦЭМ!$B$39:$B$782,C$47)+'СЕТ СН'!$G$11+СВЦЭМ!$D$10+'СЕТ СН'!$G$6-'СЕТ СН'!$G$23</f>
        <v>1826.49194986</v>
      </c>
      <c r="D62" s="36">
        <f>SUMIFS(СВЦЭМ!$D$39:$D$782,СВЦЭМ!$A$39:$A$782,$A62,СВЦЭМ!$B$39:$B$782,D$47)+'СЕТ СН'!$G$11+СВЦЭМ!$D$10+'СЕТ СН'!$G$6-'СЕТ СН'!$G$23</f>
        <v>1831.9921075299999</v>
      </c>
      <c r="E62" s="36">
        <f>SUMIFS(СВЦЭМ!$D$39:$D$782,СВЦЭМ!$A$39:$A$782,$A62,СВЦЭМ!$B$39:$B$782,E$47)+'СЕТ СН'!$G$11+СВЦЭМ!$D$10+'СЕТ СН'!$G$6-'СЕТ СН'!$G$23</f>
        <v>1853.8133270399999</v>
      </c>
      <c r="F62" s="36">
        <f>SUMIFS(СВЦЭМ!$D$39:$D$782,СВЦЭМ!$A$39:$A$782,$A62,СВЦЭМ!$B$39:$B$782,F$47)+'СЕТ СН'!$G$11+СВЦЭМ!$D$10+'СЕТ СН'!$G$6-'СЕТ СН'!$G$23</f>
        <v>1853.5669574999999</v>
      </c>
      <c r="G62" s="36">
        <f>SUMIFS(СВЦЭМ!$D$39:$D$782,СВЦЭМ!$A$39:$A$782,$A62,СВЦЭМ!$B$39:$B$782,G$47)+'СЕТ СН'!$G$11+СВЦЭМ!$D$10+'СЕТ СН'!$G$6-'СЕТ СН'!$G$23</f>
        <v>1848.77755118</v>
      </c>
      <c r="H62" s="36">
        <f>SUMIFS(СВЦЭМ!$D$39:$D$782,СВЦЭМ!$A$39:$A$782,$A62,СВЦЭМ!$B$39:$B$782,H$47)+'СЕТ СН'!$G$11+СВЦЭМ!$D$10+'СЕТ СН'!$G$6-'СЕТ СН'!$G$23</f>
        <v>1806.35811416</v>
      </c>
      <c r="I62" s="36">
        <f>SUMIFS(СВЦЭМ!$D$39:$D$782,СВЦЭМ!$A$39:$A$782,$A62,СВЦЭМ!$B$39:$B$782,I$47)+'СЕТ СН'!$G$11+СВЦЭМ!$D$10+'СЕТ СН'!$G$6-'СЕТ СН'!$G$23</f>
        <v>1800.23936048</v>
      </c>
      <c r="J62" s="36">
        <f>SUMIFS(СВЦЭМ!$D$39:$D$782,СВЦЭМ!$A$39:$A$782,$A62,СВЦЭМ!$B$39:$B$782,J$47)+'СЕТ СН'!$G$11+СВЦЭМ!$D$10+'СЕТ СН'!$G$6-'СЕТ СН'!$G$23</f>
        <v>1823.67589226</v>
      </c>
      <c r="K62" s="36">
        <f>SUMIFS(СВЦЭМ!$D$39:$D$782,СВЦЭМ!$A$39:$A$782,$A62,СВЦЭМ!$B$39:$B$782,K$47)+'СЕТ СН'!$G$11+СВЦЭМ!$D$10+'СЕТ СН'!$G$6-'СЕТ СН'!$G$23</f>
        <v>1824.4067602499999</v>
      </c>
      <c r="L62" s="36">
        <f>SUMIFS(СВЦЭМ!$D$39:$D$782,СВЦЭМ!$A$39:$A$782,$A62,СВЦЭМ!$B$39:$B$782,L$47)+'СЕТ СН'!$G$11+СВЦЭМ!$D$10+'СЕТ СН'!$G$6-'СЕТ СН'!$G$23</f>
        <v>1827.34059267</v>
      </c>
      <c r="M62" s="36">
        <f>SUMIFS(СВЦЭМ!$D$39:$D$782,СВЦЭМ!$A$39:$A$782,$A62,СВЦЭМ!$B$39:$B$782,M$47)+'СЕТ СН'!$G$11+СВЦЭМ!$D$10+'СЕТ СН'!$G$6-'СЕТ СН'!$G$23</f>
        <v>1833.0729539700001</v>
      </c>
      <c r="N62" s="36">
        <f>SUMIFS(СВЦЭМ!$D$39:$D$782,СВЦЭМ!$A$39:$A$782,$A62,СВЦЭМ!$B$39:$B$782,N$47)+'СЕТ СН'!$G$11+СВЦЭМ!$D$10+'СЕТ СН'!$G$6-'СЕТ СН'!$G$23</f>
        <v>1853.11309876</v>
      </c>
      <c r="O62" s="36">
        <f>SUMIFS(СВЦЭМ!$D$39:$D$782,СВЦЭМ!$A$39:$A$782,$A62,СВЦЭМ!$B$39:$B$782,O$47)+'СЕТ СН'!$G$11+СВЦЭМ!$D$10+'СЕТ СН'!$G$6-'СЕТ СН'!$G$23</f>
        <v>1875.0433290799999</v>
      </c>
      <c r="P62" s="36">
        <f>SUMIFS(СВЦЭМ!$D$39:$D$782,СВЦЭМ!$A$39:$A$782,$A62,СВЦЭМ!$B$39:$B$782,P$47)+'СЕТ СН'!$G$11+СВЦЭМ!$D$10+'СЕТ СН'!$G$6-'СЕТ СН'!$G$23</f>
        <v>1903.3548338099999</v>
      </c>
      <c r="Q62" s="36">
        <f>SUMIFS(СВЦЭМ!$D$39:$D$782,СВЦЭМ!$A$39:$A$782,$A62,СВЦЭМ!$B$39:$B$782,Q$47)+'СЕТ СН'!$G$11+СВЦЭМ!$D$10+'СЕТ СН'!$G$6-'СЕТ СН'!$G$23</f>
        <v>1912.86237334</v>
      </c>
      <c r="R62" s="36">
        <f>SUMIFS(СВЦЭМ!$D$39:$D$782,СВЦЭМ!$A$39:$A$782,$A62,СВЦЭМ!$B$39:$B$782,R$47)+'СЕТ СН'!$G$11+СВЦЭМ!$D$10+'СЕТ СН'!$G$6-'СЕТ СН'!$G$23</f>
        <v>1909.34031544</v>
      </c>
      <c r="S62" s="36">
        <f>SUMIFS(СВЦЭМ!$D$39:$D$782,СВЦЭМ!$A$39:$A$782,$A62,СВЦЭМ!$B$39:$B$782,S$47)+'СЕТ СН'!$G$11+СВЦЭМ!$D$10+'СЕТ СН'!$G$6-'СЕТ СН'!$G$23</f>
        <v>1879.5731573</v>
      </c>
      <c r="T62" s="36">
        <f>SUMIFS(СВЦЭМ!$D$39:$D$782,СВЦЭМ!$A$39:$A$782,$A62,СВЦЭМ!$B$39:$B$782,T$47)+'СЕТ СН'!$G$11+СВЦЭМ!$D$10+'СЕТ СН'!$G$6-'СЕТ СН'!$G$23</f>
        <v>1844.0803807499999</v>
      </c>
      <c r="U62" s="36">
        <f>SUMIFS(СВЦЭМ!$D$39:$D$782,СВЦЭМ!$A$39:$A$782,$A62,СВЦЭМ!$B$39:$B$782,U$47)+'СЕТ СН'!$G$11+СВЦЭМ!$D$10+'СЕТ СН'!$G$6-'СЕТ СН'!$G$23</f>
        <v>1793.4259160899999</v>
      </c>
      <c r="V62" s="36">
        <f>SUMIFS(СВЦЭМ!$D$39:$D$782,СВЦЭМ!$A$39:$A$782,$A62,СВЦЭМ!$B$39:$B$782,V$47)+'СЕТ СН'!$G$11+СВЦЭМ!$D$10+'СЕТ СН'!$G$6-'СЕТ СН'!$G$23</f>
        <v>1789.9488257099999</v>
      </c>
      <c r="W62" s="36">
        <f>SUMIFS(СВЦЭМ!$D$39:$D$782,СВЦЭМ!$A$39:$A$782,$A62,СВЦЭМ!$B$39:$B$782,W$47)+'СЕТ СН'!$G$11+СВЦЭМ!$D$10+'СЕТ СН'!$G$6-'СЕТ СН'!$G$23</f>
        <v>1819.5567910899999</v>
      </c>
      <c r="X62" s="36">
        <f>SUMIFS(СВЦЭМ!$D$39:$D$782,СВЦЭМ!$A$39:$A$782,$A62,СВЦЭМ!$B$39:$B$782,X$47)+'СЕТ СН'!$G$11+СВЦЭМ!$D$10+'СЕТ СН'!$G$6-'СЕТ СН'!$G$23</f>
        <v>1845.2015062299999</v>
      </c>
      <c r="Y62" s="36">
        <f>SUMIFS(СВЦЭМ!$D$39:$D$782,СВЦЭМ!$A$39:$A$782,$A62,СВЦЭМ!$B$39:$B$782,Y$47)+'СЕТ СН'!$G$11+СВЦЭМ!$D$10+'СЕТ СН'!$G$6-'СЕТ СН'!$G$23</f>
        <v>1884.35386296</v>
      </c>
    </row>
    <row r="63" spans="1:25" ht="15.75" x14ac:dyDescent="0.2">
      <c r="A63" s="35">
        <f t="shared" si="1"/>
        <v>44667</v>
      </c>
      <c r="B63" s="36">
        <f>SUMIFS(СВЦЭМ!$D$39:$D$782,СВЦЭМ!$A$39:$A$782,$A63,СВЦЭМ!$B$39:$B$782,B$47)+'СЕТ СН'!$G$11+СВЦЭМ!$D$10+'СЕТ СН'!$G$6-'СЕТ СН'!$G$23</f>
        <v>1858.9073133699999</v>
      </c>
      <c r="C63" s="36">
        <f>SUMIFS(СВЦЭМ!$D$39:$D$782,СВЦЭМ!$A$39:$A$782,$A63,СВЦЭМ!$B$39:$B$782,C$47)+'СЕТ СН'!$G$11+СВЦЭМ!$D$10+'СЕТ СН'!$G$6-'СЕТ СН'!$G$23</f>
        <v>1854.8836505300001</v>
      </c>
      <c r="D63" s="36">
        <f>SUMIFS(СВЦЭМ!$D$39:$D$782,СВЦЭМ!$A$39:$A$782,$A63,СВЦЭМ!$B$39:$B$782,D$47)+'СЕТ СН'!$G$11+СВЦЭМ!$D$10+'СЕТ СН'!$G$6-'СЕТ СН'!$G$23</f>
        <v>1883.62840837</v>
      </c>
      <c r="E63" s="36">
        <f>SUMIFS(СВЦЭМ!$D$39:$D$782,СВЦЭМ!$A$39:$A$782,$A63,СВЦЭМ!$B$39:$B$782,E$47)+'СЕТ СН'!$G$11+СВЦЭМ!$D$10+'СЕТ СН'!$G$6-'СЕТ СН'!$G$23</f>
        <v>1909.8210449399999</v>
      </c>
      <c r="F63" s="36">
        <f>SUMIFS(СВЦЭМ!$D$39:$D$782,СВЦЭМ!$A$39:$A$782,$A63,СВЦЭМ!$B$39:$B$782,F$47)+'СЕТ СН'!$G$11+СВЦЭМ!$D$10+'СЕТ СН'!$G$6-'СЕТ СН'!$G$23</f>
        <v>1915.0086397299999</v>
      </c>
      <c r="G63" s="36">
        <f>SUMIFS(СВЦЭМ!$D$39:$D$782,СВЦЭМ!$A$39:$A$782,$A63,СВЦЭМ!$B$39:$B$782,G$47)+'СЕТ СН'!$G$11+СВЦЭМ!$D$10+'СЕТ СН'!$G$6-'СЕТ СН'!$G$23</f>
        <v>1921.6239953300001</v>
      </c>
      <c r="H63" s="36">
        <f>SUMIFS(СВЦЭМ!$D$39:$D$782,СВЦЭМ!$A$39:$A$782,$A63,СВЦЭМ!$B$39:$B$782,H$47)+'СЕТ СН'!$G$11+СВЦЭМ!$D$10+'СЕТ СН'!$G$6-'СЕТ СН'!$G$23</f>
        <v>1906.4640266399999</v>
      </c>
      <c r="I63" s="36">
        <f>SUMIFS(СВЦЭМ!$D$39:$D$782,СВЦЭМ!$A$39:$A$782,$A63,СВЦЭМ!$B$39:$B$782,I$47)+'СЕТ СН'!$G$11+СВЦЭМ!$D$10+'СЕТ СН'!$G$6-'СЕТ СН'!$G$23</f>
        <v>1892.01036662</v>
      </c>
      <c r="J63" s="36">
        <f>SUMIFS(СВЦЭМ!$D$39:$D$782,СВЦЭМ!$A$39:$A$782,$A63,СВЦЭМ!$B$39:$B$782,J$47)+'СЕТ СН'!$G$11+СВЦЭМ!$D$10+'СЕТ СН'!$G$6-'СЕТ СН'!$G$23</f>
        <v>1837.0969224099999</v>
      </c>
      <c r="K63" s="36">
        <f>SUMIFS(СВЦЭМ!$D$39:$D$782,СВЦЭМ!$A$39:$A$782,$A63,СВЦЭМ!$B$39:$B$782,K$47)+'СЕТ СН'!$G$11+СВЦЭМ!$D$10+'СЕТ СН'!$G$6-'СЕТ СН'!$G$23</f>
        <v>1808.7433117599999</v>
      </c>
      <c r="L63" s="36">
        <f>SUMIFS(СВЦЭМ!$D$39:$D$782,СВЦЭМ!$A$39:$A$782,$A63,СВЦЭМ!$B$39:$B$782,L$47)+'СЕТ СН'!$G$11+СВЦЭМ!$D$10+'СЕТ СН'!$G$6-'СЕТ СН'!$G$23</f>
        <v>1769.7471501</v>
      </c>
      <c r="M63" s="36">
        <f>SUMIFS(СВЦЭМ!$D$39:$D$782,СВЦЭМ!$A$39:$A$782,$A63,СВЦЭМ!$B$39:$B$782,M$47)+'СЕТ СН'!$G$11+СВЦЭМ!$D$10+'СЕТ СН'!$G$6-'СЕТ СН'!$G$23</f>
        <v>1761.4841678400001</v>
      </c>
      <c r="N63" s="36">
        <f>SUMIFS(СВЦЭМ!$D$39:$D$782,СВЦЭМ!$A$39:$A$782,$A63,СВЦЭМ!$B$39:$B$782,N$47)+'СЕТ СН'!$G$11+СВЦЭМ!$D$10+'СЕТ СН'!$G$6-'СЕТ СН'!$G$23</f>
        <v>1805.4759128599999</v>
      </c>
      <c r="O63" s="36">
        <f>SUMIFS(СВЦЭМ!$D$39:$D$782,СВЦЭМ!$A$39:$A$782,$A63,СВЦЭМ!$B$39:$B$782,O$47)+'СЕТ СН'!$G$11+СВЦЭМ!$D$10+'СЕТ СН'!$G$6-'СЕТ СН'!$G$23</f>
        <v>1815.3605864599999</v>
      </c>
      <c r="P63" s="36">
        <f>SUMIFS(СВЦЭМ!$D$39:$D$782,СВЦЭМ!$A$39:$A$782,$A63,СВЦЭМ!$B$39:$B$782,P$47)+'СЕТ СН'!$G$11+СВЦЭМ!$D$10+'СЕТ СН'!$G$6-'СЕТ СН'!$G$23</f>
        <v>1826.4544065299999</v>
      </c>
      <c r="Q63" s="36">
        <f>SUMIFS(СВЦЭМ!$D$39:$D$782,СВЦЭМ!$A$39:$A$782,$A63,СВЦЭМ!$B$39:$B$782,Q$47)+'СЕТ СН'!$G$11+СВЦЭМ!$D$10+'СЕТ СН'!$G$6-'СЕТ СН'!$G$23</f>
        <v>1843.02664553</v>
      </c>
      <c r="R63" s="36">
        <f>SUMIFS(СВЦЭМ!$D$39:$D$782,СВЦЭМ!$A$39:$A$782,$A63,СВЦЭМ!$B$39:$B$782,R$47)+'СЕТ СН'!$G$11+СВЦЭМ!$D$10+'СЕТ СН'!$G$6-'СЕТ СН'!$G$23</f>
        <v>1858.71396774</v>
      </c>
      <c r="S63" s="36">
        <f>SUMIFS(СВЦЭМ!$D$39:$D$782,СВЦЭМ!$A$39:$A$782,$A63,СВЦЭМ!$B$39:$B$782,S$47)+'СЕТ СН'!$G$11+СВЦЭМ!$D$10+'СЕТ СН'!$G$6-'СЕТ СН'!$G$23</f>
        <v>1841.9221348799999</v>
      </c>
      <c r="T63" s="36">
        <f>SUMIFS(СВЦЭМ!$D$39:$D$782,СВЦЭМ!$A$39:$A$782,$A63,СВЦЭМ!$B$39:$B$782,T$47)+'СЕТ СН'!$G$11+СВЦЭМ!$D$10+'СЕТ СН'!$G$6-'СЕТ СН'!$G$23</f>
        <v>1819.2398378600001</v>
      </c>
      <c r="U63" s="36">
        <f>SUMIFS(СВЦЭМ!$D$39:$D$782,СВЦЭМ!$A$39:$A$782,$A63,СВЦЭМ!$B$39:$B$782,U$47)+'СЕТ СН'!$G$11+СВЦЭМ!$D$10+'СЕТ СН'!$G$6-'СЕТ СН'!$G$23</f>
        <v>1804.9329735900001</v>
      </c>
      <c r="V63" s="36">
        <f>SUMIFS(СВЦЭМ!$D$39:$D$782,СВЦЭМ!$A$39:$A$782,$A63,СВЦЭМ!$B$39:$B$782,V$47)+'СЕТ СН'!$G$11+СВЦЭМ!$D$10+'СЕТ СН'!$G$6-'СЕТ СН'!$G$23</f>
        <v>1768.07339484</v>
      </c>
      <c r="W63" s="36">
        <f>SUMIFS(СВЦЭМ!$D$39:$D$782,СВЦЭМ!$A$39:$A$782,$A63,СВЦЭМ!$B$39:$B$782,W$47)+'СЕТ СН'!$G$11+СВЦЭМ!$D$10+'СЕТ СН'!$G$6-'СЕТ СН'!$G$23</f>
        <v>1765.31739591</v>
      </c>
      <c r="X63" s="36">
        <f>SUMIFS(СВЦЭМ!$D$39:$D$782,СВЦЭМ!$A$39:$A$782,$A63,СВЦЭМ!$B$39:$B$782,X$47)+'СЕТ СН'!$G$11+СВЦЭМ!$D$10+'СЕТ СН'!$G$6-'СЕТ СН'!$G$23</f>
        <v>1816.1833987800001</v>
      </c>
      <c r="Y63" s="36">
        <f>SUMIFS(СВЦЭМ!$D$39:$D$782,СВЦЭМ!$A$39:$A$782,$A63,СВЦЭМ!$B$39:$B$782,Y$47)+'СЕТ СН'!$G$11+СВЦЭМ!$D$10+'СЕТ СН'!$G$6-'СЕТ СН'!$G$23</f>
        <v>1814.7472160099999</v>
      </c>
    </row>
    <row r="64" spans="1:25" ht="15.75" x14ac:dyDescent="0.2">
      <c r="A64" s="35">
        <f t="shared" si="1"/>
        <v>44668</v>
      </c>
      <c r="B64" s="36">
        <f>SUMIFS(СВЦЭМ!$D$39:$D$782,СВЦЭМ!$A$39:$A$782,$A64,СВЦЭМ!$B$39:$B$782,B$47)+'СЕТ СН'!$G$11+СВЦЭМ!$D$10+'СЕТ СН'!$G$6-'СЕТ СН'!$G$23</f>
        <v>1935.7595031599999</v>
      </c>
      <c r="C64" s="36">
        <f>SUMIFS(СВЦЭМ!$D$39:$D$782,СВЦЭМ!$A$39:$A$782,$A64,СВЦЭМ!$B$39:$B$782,C$47)+'СЕТ СН'!$G$11+СВЦЭМ!$D$10+'СЕТ СН'!$G$6-'СЕТ СН'!$G$23</f>
        <v>1941.8146668100001</v>
      </c>
      <c r="D64" s="36">
        <f>SUMIFS(СВЦЭМ!$D$39:$D$782,СВЦЭМ!$A$39:$A$782,$A64,СВЦЭМ!$B$39:$B$782,D$47)+'СЕТ СН'!$G$11+СВЦЭМ!$D$10+'СЕТ СН'!$G$6-'СЕТ СН'!$G$23</f>
        <v>1958.3115561899999</v>
      </c>
      <c r="E64" s="36">
        <f>SUMIFS(СВЦЭМ!$D$39:$D$782,СВЦЭМ!$A$39:$A$782,$A64,СВЦЭМ!$B$39:$B$782,E$47)+'СЕТ СН'!$G$11+СВЦЭМ!$D$10+'СЕТ СН'!$G$6-'СЕТ СН'!$G$23</f>
        <v>2030.58377408</v>
      </c>
      <c r="F64" s="36">
        <f>SUMIFS(СВЦЭМ!$D$39:$D$782,СВЦЭМ!$A$39:$A$782,$A64,СВЦЭМ!$B$39:$B$782,F$47)+'СЕТ СН'!$G$11+СВЦЭМ!$D$10+'СЕТ СН'!$G$6-'СЕТ СН'!$G$23</f>
        <v>2036.2776296699999</v>
      </c>
      <c r="G64" s="36">
        <f>SUMIFS(СВЦЭМ!$D$39:$D$782,СВЦЭМ!$A$39:$A$782,$A64,СВЦЭМ!$B$39:$B$782,G$47)+'СЕТ СН'!$G$11+СВЦЭМ!$D$10+'СЕТ СН'!$G$6-'СЕТ СН'!$G$23</f>
        <v>2027.75929344</v>
      </c>
      <c r="H64" s="36">
        <f>SUMIFS(СВЦЭМ!$D$39:$D$782,СВЦЭМ!$A$39:$A$782,$A64,СВЦЭМ!$B$39:$B$782,H$47)+'СЕТ СН'!$G$11+СВЦЭМ!$D$10+'СЕТ СН'!$G$6-'СЕТ СН'!$G$23</f>
        <v>1981.11149538</v>
      </c>
      <c r="I64" s="36">
        <f>SUMIFS(СВЦЭМ!$D$39:$D$782,СВЦЭМ!$A$39:$A$782,$A64,СВЦЭМ!$B$39:$B$782,I$47)+'СЕТ СН'!$G$11+СВЦЭМ!$D$10+'СЕТ СН'!$G$6-'СЕТ СН'!$G$23</f>
        <v>1940.42501339</v>
      </c>
      <c r="J64" s="36">
        <f>SUMIFS(СВЦЭМ!$D$39:$D$782,СВЦЭМ!$A$39:$A$782,$A64,СВЦЭМ!$B$39:$B$782,J$47)+'СЕТ СН'!$G$11+СВЦЭМ!$D$10+'СЕТ СН'!$G$6-'СЕТ СН'!$G$23</f>
        <v>1879.86365428</v>
      </c>
      <c r="K64" s="36">
        <f>SUMIFS(СВЦЭМ!$D$39:$D$782,СВЦЭМ!$A$39:$A$782,$A64,СВЦЭМ!$B$39:$B$782,K$47)+'СЕТ СН'!$G$11+СВЦЭМ!$D$10+'СЕТ СН'!$G$6-'СЕТ СН'!$G$23</f>
        <v>1862.82654673</v>
      </c>
      <c r="L64" s="36">
        <f>SUMIFS(СВЦЭМ!$D$39:$D$782,СВЦЭМ!$A$39:$A$782,$A64,СВЦЭМ!$B$39:$B$782,L$47)+'СЕТ СН'!$G$11+СВЦЭМ!$D$10+'СЕТ СН'!$G$6-'СЕТ СН'!$G$23</f>
        <v>1847.7004809800001</v>
      </c>
      <c r="M64" s="36">
        <f>SUMIFS(СВЦЭМ!$D$39:$D$782,СВЦЭМ!$A$39:$A$782,$A64,СВЦЭМ!$B$39:$B$782,M$47)+'СЕТ СН'!$G$11+СВЦЭМ!$D$10+'СЕТ СН'!$G$6-'СЕТ СН'!$G$23</f>
        <v>1860.3731968100001</v>
      </c>
      <c r="N64" s="36">
        <f>SUMIFS(СВЦЭМ!$D$39:$D$782,СВЦЭМ!$A$39:$A$782,$A64,СВЦЭМ!$B$39:$B$782,N$47)+'СЕТ СН'!$G$11+СВЦЭМ!$D$10+'СЕТ СН'!$G$6-'СЕТ СН'!$G$23</f>
        <v>1884.47035493</v>
      </c>
      <c r="O64" s="36">
        <f>SUMIFS(СВЦЭМ!$D$39:$D$782,СВЦЭМ!$A$39:$A$782,$A64,СВЦЭМ!$B$39:$B$782,O$47)+'СЕТ СН'!$G$11+СВЦЭМ!$D$10+'СЕТ СН'!$G$6-'СЕТ СН'!$G$23</f>
        <v>1916.8738508399999</v>
      </c>
      <c r="P64" s="36">
        <f>SUMIFS(СВЦЭМ!$D$39:$D$782,СВЦЭМ!$A$39:$A$782,$A64,СВЦЭМ!$B$39:$B$782,P$47)+'СЕТ СН'!$G$11+СВЦЭМ!$D$10+'СЕТ СН'!$G$6-'СЕТ СН'!$G$23</f>
        <v>1931.3871787099999</v>
      </c>
      <c r="Q64" s="36">
        <f>SUMIFS(СВЦЭМ!$D$39:$D$782,СВЦЭМ!$A$39:$A$782,$A64,СВЦЭМ!$B$39:$B$782,Q$47)+'СЕТ СН'!$G$11+СВЦЭМ!$D$10+'СЕТ СН'!$G$6-'СЕТ СН'!$G$23</f>
        <v>1932.9761337499999</v>
      </c>
      <c r="R64" s="36">
        <f>SUMIFS(СВЦЭМ!$D$39:$D$782,СВЦЭМ!$A$39:$A$782,$A64,СВЦЭМ!$B$39:$B$782,R$47)+'СЕТ СН'!$G$11+СВЦЭМ!$D$10+'СЕТ СН'!$G$6-'СЕТ СН'!$G$23</f>
        <v>1913.7496753200001</v>
      </c>
      <c r="S64" s="36">
        <f>SUMIFS(СВЦЭМ!$D$39:$D$782,СВЦЭМ!$A$39:$A$782,$A64,СВЦЭМ!$B$39:$B$782,S$47)+'СЕТ СН'!$G$11+СВЦЭМ!$D$10+'СЕТ СН'!$G$6-'СЕТ СН'!$G$23</f>
        <v>1833.0925056999999</v>
      </c>
      <c r="T64" s="36">
        <f>SUMIFS(СВЦЭМ!$D$39:$D$782,СВЦЭМ!$A$39:$A$782,$A64,СВЦЭМ!$B$39:$B$782,T$47)+'СЕТ СН'!$G$11+СВЦЭМ!$D$10+'СЕТ СН'!$G$6-'СЕТ СН'!$G$23</f>
        <v>1796.54160497</v>
      </c>
      <c r="U64" s="36">
        <f>SUMIFS(СВЦЭМ!$D$39:$D$782,СВЦЭМ!$A$39:$A$782,$A64,СВЦЭМ!$B$39:$B$782,U$47)+'СЕТ СН'!$G$11+СВЦЭМ!$D$10+'СЕТ СН'!$G$6-'СЕТ СН'!$G$23</f>
        <v>1785.2497849700001</v>
      </c>
      <c r="V64" s="36">
        <f>SUMIFS(СВЦЭМ!$D$39:$D$782,СВЦЭМ!$A$39:$A$782,$A64,СВЦЭМ!$B$39:$B$782,V$47)+'СЕТ СН'!$G$11+СВЦЭМ!$D$10+'СЕТ СН'!$G$6-'СЕТ СН'!$G$23</f>
        <v>1810.1464100799999</v>
      </c>
      <c r="W64" s="36">
        <f>SUMIFS(СВЦЭМ!$D$39:$D$782,СВЦЭМ!$A$39:$A$782,$A64,СВЦЭМ!$B$39:$B$782,W$47)+'СЕТ СН'!$G$11+СВЦЭМ!$D$10+'СЕТ СН'!$G$6-'СЕТ СН'!$G$23</f>
        <v>1846.9993774100001</v>
      </c>
      <c r="X64" s="36">
        <f>SUMIFS(СВЦЭМ!$D$39:$D$782,СВЦЭМ!$A$39:$A$782,$A64,СВЦЭМ!$B$39:$B$782,X$47)+'СЕТ СН'!$G$11+СВЦЭМ!$D$10+'СЕТ СН'!$G$6-'СЕТ СН'!$G$23</f>
        <v>1835.22925349</v>
      </c>
      <c r="Y64" s="36">
        <f>SUMIFS(СВЦЭМ!$D$39:$D$782,СВЦЭМ!$A$39:$A$782,$A64,СВЦЭМ!$B$39:$B$782,Y$47)+'СЕТ СН'!$G$11+СВЦЭМ!$D$10+'СЕТ СН'!$G$6-'СЕТ СН'!$G$23</f>
        <v>1879.2254177499999</v>
      </c>
    </row>
    <row r="65" spans="1:26" ht="15.75" x14ac:dyDescent="0.2">
      <c r="A65" s="35">
        <f t="shared" si="1"/>
        <v>44669</v>
      </c>
      <c r="B65" s="36">
        <f>SUMIFS(СВЦЭМ!$D$39:$D$782,СВЦЭМ!$A$39:$A$782,$A65,СВЦЭМ!$B$39:$B$782,B$47)+'СЕТ СН'!$G$11+СВЦЭМ!$D$10+'СЕТ СН'!$G$6-'СЕТ СН'!$G$23</f>
        <v>1853.9742887099999</v>
      </c>
      <c r="C65" s="36">
        <f>SUMIFS(СВЦЭМ!$D$39:$D$782,СВЦЭМ!$A$39:$A$782,$A65,СВЦЭМ!$B$39:$B$782,C$47)+'СЕТ СН'!$G$11+СВЦЭМ!$D$10+'СЕТ СН'!$G$6-'СЕТ СН'!$G$23</f>
        <v>1888.7953729799999</v>
      </c>
      <c r="D65" s="36">
        <f>SUMIFS(СВЦЭМ!$D$39:$D$782,СВЦЭМ!$A$39:$A$782,$A65,СВЦЭМ!$B$39:$B$782,D$47)+'СЕТ СН'!$G$11+СВЦЭМ!$D$10+'СЕТ СН'!$G$6-'СЕТ СН'!$G$23</f>
        <v>1941.19221068</v>
      </c>
      <c r="E65" s="36">
        <f>SUMIFS(СВЦЭМ!$D$39:$D$782,СВЦЭМ!$A$39:$A$782,$A65,СВЦЭМ!$B$39:$B$782,E$47)+'СЕТ СН'!$G$11+СВЦЭМ!$D$10+'СЕТ СН'!$G$6-'СЕТ СН'!$G$23</f>
        <v>1966.7780264400001</v>
      </c>
      <c r="F65" s="36">
        <f>SUMIFS(СВЦЭМ!$D$39:$D$782,СВЦЭМ!$A$39:$A$782,$A65,СВЦЭМ!$B$39:$B$782,F$47)+'СЕТ СН'!$G$11+СВЦЭМ!$D$10+'СЕТ СН'!$G$6-'СЕТ СН'!$G$23</f>
        <v>1978.8147629499999</v>
      </c>
      <c r="G65" s="36">
        <f>SUMIFS(СВЦЭМ!$D$39:$D$782,СВЦЭМ!$A$39:$A$782,$A65,СВЦЭМ!$B$39:$B$782,G$47)+'СЕТ СН'!$G$11+СВЦЭМ!$D$10+'СЕТ СН'!$G$6-'СЕТ СН'!$G$23</f>
        <v>1998.50791501</v>
      </c>
      <c r="H65" s="36">
        <f>SUMIFS(СВЦЭМ!$D$39:$D$782,СВЦЭМ!$A$39:$A$782,$A65,СВЦЭМ!$B$39:$B$782,H$47)+'СЕТ СН'!$G$11+СВЦЭМ!$D$10+'СЕТ СН'!$G$6-'СЕТ СН'!$G$23</f>
        <v>1936.41388418</v>
      </c>
      <c r="I65" s="36">
        <f>SUMIFS(СВЦЭМ!$D$39:$D$782,СВЦЭМ!$A$39:$A$782,$A65,СВЦЭМ!$B$39:$B$782,I$47)+'СЕТ СН'!$G$11+СВЦЭМ!$D$10+'СЕТ СН'!$G$6-'СЕТ СН'!$G$23</f>
        <v>1886.50136258</v>
      </c>
      <c r="J65" s="36">
        <f>SUMIFS(СВЦЭМ!$D$39:$D$782,СВЦЭМ!$A$39:$A$782,$A65,СВЦЭМ!$B$39:$B$782,J$47)+'СЕТ СН'!$G$11+СВЦЭМ!$D$10+'СЕТ СН'!$G$6-'СЕТ СН'!$G$23</f>
        <v>1848.5875555099999</v>
      </c>
      <c r="K65" s="36">
        <f>SUMIFS(СВЦЭМ!$D$39:$D$782,СВЦЭМ!$A$39:$A$782,$A65,СВЦЭМ!$B$39:$B$782,K$47)+'СЕТ СН'!$G$11+СВЦЭМ!$D$10+'СЕТ СН'!$G$6-'СЕТ СН'!$G$23</f>
        <v>1833.45415263</v>
      </c>
      <c r="L65" s="36">
        <f>SUMIFS(СВЦЭМ!$D$39:$D$782,СВЦЭМ!$A$39:$A$782,$A65,СВЦЭМ!$B$39:$B$782,L$47)+'СЕТ СН'!$G$11+СВЦЭМ!$D$10+'СЕТ СН'!$G$6-'СЕТ СН'!$G$23</f>
        <v>1830.5777885499999</v>
      </c>
      <c r="M65" s="36">
        <f>SUMIFS(СВЦЭМ!$D$39:$D$782,СВЦЭМ!$A$39:$A$782,$A65,СВЦЭМ!$B$39:$B$782,M$47)+'СЕТ СН'!$G$11+СВЦЭМ!$D$10+'СЕТ СН'!$G$6-'СЕТ СН'!$G$23</f>
        <v>1845.65275425</v>
      </c>
      <c r="N65" s="36">
        <f>SUMIFS(СВЦЭМ!$D$39:$D$782,СВЦЭМ!$A$39:$A$782,$A65,СВЦЭМ!$B$39:$B$782,N$47)+'СЕТ СН'!$G$11+СВЦЭМ!$D$10+'СЕТ СН'!$G$6-'СЕТ СН'!$G$23</f>
        <v>1878.2535449</v>
      </c>
      <c r="O65" s="36">
        <f>SUMIFS(СВЦЭМ!$D$39:$D$782,СВЦЭМ!$A$39:$A$782,$A65,СВЦЭМ!$B$39:$B$782,O$47)+'СЕТ СН'!$G$11+СВЦЭМ!$D$10+'СЕТ СН'!$G$6-'СЕТ СН'!$G$23</f>
        <v>1902.45827947</v>
      </c>
      <c r="P65" s="36">
        <f>SUMIFS(СВЦЭМ!$D$39:$D$782,СВЦЭМ!$A$39:$A$782,$A65,СВЦЭМ!$B$39:$B$782,P$47)+'СЕТ СН'!$G$11+СВЦЭМ!$D$10+'СЕТ СН'!$G$6-'СЕТ СН'!$G$23</f>
        <v>1926.34803805</v>
      </c>
      <c r="Q65" s="36">
        <f>SUMIFS(СВЦЭМ!$D$39:$D$782,СВЦЭМ!$A$39:$A$782,$A65,СВЦЭМ!$B$39:$B$782,Q$47)+'СЕТ СН'!$G$11+СВЦЭМ!$D$10+'СЕТ СН'!$G$6-'СЕТ СН'!$G$23</f>
        <v>1931.7753364999999</v>
      </c>
      <c r="R65" s="36">
        <f>SUMIFS(СВЦЭМ!$D$39:$D$782,СВЦЭМ!$A$39:$A$782,$A65,СВЦЭМ!$B$39:$B$782,R$47)+'СЕТ СН'!$G$11+СВЦЭМ!$D$10+'СЕТ СН'!$G$6-'СЕТ СН'!$G$23</f>
        <v>1917.75431807</v>
      </c>
      <c r="S65" s="36">
        <f>SUMIFS(СВЦЭМ!$D$39:$D$782,СВЦЭМ!$A$39:$A$782,$A65,СВЦЭМ!$B$39:$B$782,S$47)+'СЕТ СН'!$G$11+СВЦЭМ!$D$10+'СЕТ СН'!$G$6-'СЕТ СН'!$G$23</f>
        <v>1855.8836017599999</v>
      </c>
      <c r="T65" s="36">
        <f>SUMIFS(СВЦЭМ!$D$39:$D$782,СВЦЭМ!$A$39:$A$782,$A65,СВЦЭМ!$B$39:$B$782,T$47)+'СЕТ СН'!$G$11+СВЦЭМ!$D$10+'СЕТ СН'!$G$6-'СЕТ СН'!$G$23</f>
        <v>1817.7000421499999</v>
      </c>
      <c r="U65" s="36">
        <f>SUMIFS(СВЦЭМ!$D$39:$D$782,СВЦЭМ!$A$39:$A$782,$A65,СВЦЭМ!$B$39:$B$782,U$47)+'СЕТ СН'!$G$11+СВЦЭМ!$D$10+'СЕТ СН'!$G$6-'СЕТ СН'!$G$23</f>
        <v>1820.62815712</v>
      </c>
      <c r="V65" s="36">
        <f>SUMIFS(СВЦЭМ!$D$39:$D$782,СВЦЭМ!$A$39:$A$782,$A65,СВЦЭМ!$B$39:$B$782,V$47)+'СЕТ СН'!$G$11+СВЦЭМ!$D$10+'СЕТ СН'!$G$6-'СЕТ СН'!$G$23</f>
        <v>1811.3897897499999</v>
      </c>
      <c r="W65" s="36">
        <f>SUMIFS(СВЦЭМ!$D$39:$D$782,СВЦЭМ!$A$39:$A$782,$A65,СВЦЭМ!$B$39:$B$782,W$47)+'СЕТ СН'!$G$11+СВЦЭМ!$D$10+'СЕТ СН'!$G$6-'СЕТ СН'!$G$23</f>
        <v>1844.8193247699999</v>
      </c>
      <c r="X65" s="36">
        <f>SUMIFS(СВЦЭМ!$D$39:$D$782,СВЦЭМ!$A$39:$A$782,$A65,СВЦЭМ!$B$39:$B$782,X$47)+'СЕТ СН'!$G$11+СВЦЭМ!$D$10+'СЕТ СН'!$G$6-'СЕТ СН'!$G$23</f>
        <v>1874.04334019</v>
      </c>
      <c r="Y65" s="36">
        <f>SUMIFS(СВЦЭМ!$D$39:$D$782,СВЦЭМ!$A$39:$A$782,$A65,СВЦЭМ!$B$39:$B$782,Y$47)+'СЕТ СН'!$G$11+СВЦЭМ!$D$10+'СЕТ СН'!$G$6-'СЕТ СН'!$G$23</f>
        <v>1876.99519093</v>
      </c>
    </row>
    <row r="66" spans="1:26" ht="15.75" x14ac:dyDescent="0.2">
      <c r="A66" s="35">
        <f t="shared" si="1"/>
        <v>44670</v>
      </c>
      <c r="B66" s="36">
        <f>SUMIFS(СВЦЭМ!$D$39:$D$782,СВЦЭМ!$A$39:$A$782,$A66,СВЦЭМ!$B$39:$B$782,B$47)+'СЕТ СН'!$G$11+СВЦЭМ!$D$10+'СЕТ СН'!$G$6-'СЕТ СН'!$G$23</f>
        <v>1713.2341276100001</v>
      </c>
      <c r="C66" s="36">
        <f>SUMIFS(СВЦЭМ!$D$39:$D$782,СВЦЭМ!$A$39:$A$782,$A66,СВЦЭМ!$B$39:$B$782,C$47)+'СЕТ СН'!$G$11+СВЦЭМ!$D$10+'СЕТ СН'!$G$6-'СЕТ СН'!$G$23</f>
        <v>1746.4577339</v>
      </c>
      <c r="D66" s="36">
        <f>SUMIFS(СВЦЭМ!$D$39:$D$782,СВЦЭМ!$A$39:$A$782,$A66,СВЦЭМ!$B$39:$B$782,D$47)+'СЕТ СН'!$G$11+СВЦЭМ!$D$10+'СЕТ СН'!$G$6-'СЕТ СН'!$G$23</f>
        <v>1798.32674275</v>
      </c>
      <c r="E66" s="36">
        <f>SUMIFS(СВЦЭМ!$D$39:$D$782,СВЦЭМ!$A$39:$A$782,$A66,СВЦЭМ!$B$39:$B$782,E$47)+'СЕТ СН'!$G$11+СВЦЭМ!$D$10+'СЕТ СН'!$G$6-'СЕТ СН'!$G$23</f>
        <v>1812.2111524300001</v>
      </c>
      <c r="F66" s="36">
        <f>SUMIFS(СВЦЭМ!$D$39:$D$782,СВЦЭМ!$A$39:$A$782,$A66,СВЦЭМ!$B$39:$B$782,F$47)+'СЕТ СН'!$G$11+СВЦЭМ!$D$10+'СЕТ СН'!$G$6-'СЕТ СН'!$G$23</f>
        <v>1818.0834802699999</v>
      </c>
      <c r="G66" s="36">
        <f>SUMIFS(СВЦЭМ!$D$39:$D$782,СВЦЭМ!$A$39:$A$782,$A66,СВЦЭМ!$B$39:$B$782,G$47)+'СЕТ СН'!$G$11+СВЦЭМ!$D$10+'СЕТ СН'!$G$6-'СЕТ СН'!$G$23</f>
        <v>1801.09716856</v>
      </c>
      <c r="H66" s="36">
        <f>SUMIFS(СВЦЭМ!$D$39:$D$782,СВЦЭМ!$A$39:$A$782,$A66,СВЦЭМ!$B$39:$B$782,H$47)+'СЕТ СН'!$G$11+СВЦЭМ!$D$10+'СЕТ СН'!$G$6-'СЕТ СН'!$G$23</f>
        <v>1791.69098764</v>
      </c>
      <c r="I66" s="36">
        <f>SUMIFS(СВЦЭМ!$D$39:$D$782,СВЦЭМ!$A$39:$A$782,$A66,СВЦЭМ!$B$39:$B$782,I$47)+'СЕТ СН'!$G$11+СВЦЭМ!$D$10+'СЕТ СН'!$G$6-'СЕТ СН'!$G$23</f>
        <v>1750.9172784499999</v>
      </c>
      <c r="J66" s="36">
        <f>SUMIFS(СВЦЭМ!$D$39:$D$782,СВЦЭМ!$A$39:$A$782,$A66,СВЦЭМ!$B$39:$B$782,J$47)+'СЕТ СН'!$G$11+СВЦЭМ!$D$10+'СЕТ СН'!$G$6-'СЕТ СН'!$G$23</f>
        <v>1713.0250660199999</v>
      </c>
      <c r="K66" s="36">
        <f>SUMIFS(СВЦЭМ!$D$39:$D$782,СВЦЭМ!$A$39:$A$782,$A66,СВЦЭМ!$B$39:$B$782,K$47)+'СЕТ СН'!$G$11+СВЦЭМ!$D$10+'СЕТ СН'!$G$6-'СЕТ СН'!$G$23</f>
        <v>1704.21940077</v>
      </c>
      <c r="L66" s="36">
        <f>SUMIFS(СВЦЭМ!$D$39:$D$782,СВЦЭМ!$A$39:$A$782,$A66,СВЦЭМ!$B$39:$B$782,L$47)+'СЕТ СН'!$G$11+СВЦЭМ!$D$10+'СЕТ СН'!$G$6-'СЕТ СН'!$G$23</f>
        <v>1691.5286543699999</v>
      </c>
      <c r="M66" s="36">
        <f>SUMIFS(СВЦЭМ!$D$39:$D$782,СВЦЭМ!$A$39:$A$782,$A66,СВЦЭМ!$B$39:$B$782,M$47)+'СЕТ СН'!$G$11+СВЦЭМ!$D$10+'СЕТ СН'!$G$6-'СЕТ СН'!$G$23</f>
        <v>1710.8849642999999</v>
      </c>
      <c r="N66" s="36">
        <f>SUMIFS(СВЦЭМ!$D$39:$D$782,СВЦЭМ!$A$39:$A$782,$A66,СВЦЭМ!$B$39:$B$782,N$47)+'СЕТ СН'!$G$11+СВЦЭМ!$D$10+'СЕТ СН'!$G$6-'СЕТ СН'!$G$23</f>
        <v>1721.1383651399999</v>
      </c>
      <c r="O66" s="36">
        <f>SUMIFS(СВЦЭМ!$D$39:$D$782,СВЦЭМ!$A$39:$A$782,$A66,СВЦЭМ!$B$39:$B$782,O$47)+'СЕТ СН'!$G$11+СВЦЭМ!$D$10+'СЕТ СН'!$G$6-'СЕТ СН'!$G$23</f>
        <v>1731.60113024</v>
      </c>
      <c r="P66" s="36">
        <f>SUMIFS(СВЦЭМ!$D$39:$D$782,СВЦЭМ!$A$39:$A$782,$A66,СВЦЭМ!$B$39:$B$782,P$47)+'СЕТ СН'!$G$11+СВЦЭМ!$D$10+'СЕТ СН'!$G$6-'СЕТ СН'!$G$23</f>
        <v>1747.1124072099999</v>
      </c>
      <c r="Q66" s="36">
        <f>SUMIFS(СВЦЭМ!$D$39:$D$782,СВЦЭМ!$A$39:$A$782,$A66,СВЦЭМ!$B$39:$B$782,Q$47)+'СЕТ СН'!$G$11+СВЦЭМ!$D$10+'СЕТ СН'!$G$6-'СЕТ СН'!$G$23</f>
        <v>1757.6037083599999</v>
      </c>
      <c r="R66" s="36">
        <f>SUMIFS(СВЦЭМ!$D$39:$D$782,СВЦЭМ!$A$39:$A$782,$A66,СВЦЭМ!$B$39:$B$782,R$47)+'СЕТ СН'!$G$11+СВЦЭМ!$D$10+'СЕТ СН'!$G$6-'СЕТ СН'!$G$23</f>
        <v>1774.0493947499999</v>
      </c>
      <c r="S66" s="36">
        <f>SUMIFS(СВЦЭМ!$D$39:$D$782,СВЦЭМ!$A$39:$A$782,$A66,СВЦЭМ!$B$39:$B$782,S$47)+'СЕТ СН'!$G$11+СВЦЭМ!$D$10+'СЕТ СН'!$G$6-'СЕТ СН'!$G$23</f>
        <v>1764.21510085</v>
      </c>
      <c r="T66" s="36">
        <f>SUMIFS(СВЦЭМ!$D$39:$D$782,СВЦЭМ!$A$39:$A$782,$A66,СВЦЭМ!$B$39:$B$782,T$47)+'СЕТ СН'!$G$11+СВЦЭМ!$D$10+'СЕТ СН'!$G$6-'СЕТ СН'!$G$23</f>
        <v>1746.5967353799999</v>
      </c>
      <c r="U66" s="36">
        <f>SUMIFS(СВЦЭМ!$D$39:$D$782,СВЦЭМ!$A$39:$A$782,$A66,СВЦЭМ!$B$39:$B$782,U$47)+'СЕТ СН'!$G$11+СВЦЭМ!$D$10+'СЕТ СН'!$G$6-'СЕТ СН'!$G$23</f>
        <v>1709.99927306</v>
      </c>
      <c r="V66" s="36">
        <f>SUMIFS(СВЦЭМ!$D$39:$D$782,СВЦЭМ!$A$39:$A$782,$A66,СВЦЭМ!$B$39:$B$782,V$47)+'СЕТ СН'!$G$11+СВЦЭМ!$D$10+'СЕТ СН'!$G$6-'СЕТ СН'!$G$23</f>
        <v>1692.5854989700001</v>
      </c>
      <c r="W66" s="36">
        <f>SUMIFS(СВЦЭМ!$D$39:$D$782,СВЦЭМ!$A$39:$A$782,$A66,СВЦЭМ!$B$39:$B$782,W$47)+'СЕТ СН'!$G$11+СВЦЭМ!$D$10+'СЕТ СН'!$G$6-'СЕТ СН'!$G$23</f>
        <v>1687.7911588500001</v>
      </c>
      <c r="X66" s="36">
        <f>SUMIFS(СВЦЭМ!$D$39:$D$782,СВЦЭМ!$A$39:$A$782,$A66,СВЦЭМ!$B$39:$B$782,X$47)+'СЕТ СН'!$G$11+СВЦЭМ!$D$10+'СЕТ СН'!$G$6-'СЕТ СН'!$G$23</f>
        <v>1715.0475635800001</v>
      </c>
      <c r="Y66" s="36">
        <f>SUMIFS(СВЦЭМ!$D$39:$D$782,СВЦЭМ!$A$39:$A$782,$A66,СВЦЭМ!$B$39:$B$782,Y$47)+'СЕТ СН'!$G$11+СВЦЭМ!$D$10+'СЕТ СН'!$G$6-'СЕТ СН'!$G$23</f>
        <v>1736.4723584000001</v>
      </c>
    </row>
    <row r="67" spans="1:26" ht="15.75" x14ac:dyDescent="0.2">
      <c r="A67" s="35">
        <f t="shared" si="1"/>
        <v>44671</v>
      </c>
      <c r="B67" s="36">
        <f>SUMIFS(СВЦЭМ!$D$39:$D$782,СВЦЭМ!$A$39:$A$782,$A67,СВЦЭМ!$B$39:$B$782,B$47)+'СЕТ СН'!$G$11+СВЦЭМ!$D$10+'СЕТ СН'!$G$6-'СЕТ СН'!$G$23</f>
        <v>1643.8165022600001</v>
      </c>
      <c r="C67" s="36">
        <f>SUMIFS(СВЦЭМ!$D$39:$D$782,СВЦЭМ!$A$39:$A$782,$A67,СВЦЭМ!$B$39:$B$782,C$47)+'СЕТ СН'!$G$11+СВЦЭМ!$D$10+'СЕТ СН'!$G$6-'СЕТ СН'!$G$23</f>
        <v>1691.4639631300001</v>
      </c>
      <c r="D67" s="36">
        <f>SUMIFS(СВЦЭМ!$D$39:$D$782,СВЦЭМ!$A$39:$A$782,$A67,СВЦЭМ!$B$39:$B$782,D$47)+'СЕТ СН'!$G$11+СВЦЭМ!$D$10+'СЕТ СН'!$G$6-'СЕТ СН'!$G$23</f>
        <v>1714.54432941</v>
      </c>
      <c r="E67" s="36">
        <f>SUMIFS(СВЦЭМ!$D$39:$D$782,СВЦЭМ!$A$39:$A$782,$A67,СВЦЭМ!$B$39:$B$782,E$47)+'СЕТ СН'!$G$11+СВЦЭМ!$D$10+'СЕТ СН'!$G$6-'СЕТ СН'!$G$23</f>
        <v>1727.33073777</v>
      </c>
      <c r="F67" s="36">
        <f>SUMIFS(СВЦЭМ!$D$39:$D$782,СВЦЭМ!$A$39:$A$782,$A67,СВЦЭМ!$B$39:$B$782,F$47)+'СЕТ СН'!$G$11+СВЦЭМ!$D$10+'СЕТ СН'!$G$6-'СЕТ СН'!$G$23</f>
        <v>1729.13441883</v>
      </c>
      <c r="G67" s="36">
        <f>SUMIFS(СВЦЭМ!$D$39:$D$782,СВЦЭМ!$A$39:$A$782,$A67,СВЦЭМ!$B$39:$B$782,G$47)+'СЕТ СН'!$G$11+СВЦЭМ!$D$10+'СЕТ СН'!$G$6-'СЕТ СН'!$G$23</f>
        <v>1708.2321735999999</v>
      </c>
      <c r="H67" s="36">
        <f>SUMIFS(СВЦЭМ!$D$39:$D$782,СВЦЭМ!$A$39:$A$782,$A67,СВЦЭМ!$B$39:$B$782,H$47)+'СЕТ СН'!$G$11+СВЦЭМ!$D$10+'СЕТ СН'!$G$6-'СЕТ СН'!$G$23</f>
        <v>1659.8616606999999</v>
      </c>
      <c r="I67" s="36">
        <f>SUMIFS(СВЦЭМ!$D$39:$D$782,СВЦЭМ!$A$39:$A$782,$A67,СВЦЭМ!$B$39:$B$782,I$47)+'СЕТ СН'!$G$11+СВЦЭМ!$D$10+'СЕТ СН'!$G$6-'СЕТ СН'!$G$23</f>
        <v>1669.66168653</v>
      </c>
      <c r="J67" s="36">
        <f>SUMIFS(СВЦЭМ!$D$39:$D$782,СВЦЭМ!$A$39:$A$782,$A67,СВЦЭМ!$B$39:$B$782,J$47)+'СЕТ СН'!$G$11+СВЦЭМ!$D$10+'СЕТ СН'!$G$6-'СЕТ СН'!$G$23</f>
        <v>1676.27614778</v>
      </c>
      <c r="K67" s="36">
        <f>SUMIFS(СВЦЭМ!$D$39:$D$782,СВЦЭМ!$A$39:$A$782,$A67,СВЦЭМ!$B$39:$B$782,K$47)+'СЕТ СН'!$G$11+СВЦЭМ!$D$10+'СЕТ СН'!$G$6-'СЕТ СН'!$G$23</f>
        <v>1667.09539703</v>
      </c>
      <c r="L67" s="36">
        <f>SUMIFS(СВЦЭМ!$D$39:$D$782,СВЦЭМ!$A$39:$A$782,$A67,СВЦЭМ!$B$39:$B$782,L$47)+'СЕТ СН'!$G$11+СВЦЭМ!$D$10+'СЕТ СН'!$G$6-'СЕТ СН'!$G$23</f>
        <v>1652.58845604</v>
      </c>
      <c r="M67" s="36">
        <f>SUMIFS(СВЦЭМ!$D$39:$D$782,СВЦЭМ!$A$39:$A$782,$A67,СВЦЭМ!$B$39:$B$782,M$47)+'СЕТ СН'!$G$11+СВЦЭМ!$D$10+'СЕТ СН'!$G$6-'СЕТ СН'!$G$23</f>
        <v>1656.54492734</v>
      </c>
      <c r="N67" s="36">
        <f>SUMIFS(СВЦЭМ!$D$39:$D$782,СВЦЭМ!$A$39:$A$782,$A67,СВЦЭМ!$B$39:$B$782,N$47)+'СЕТ СН'!$G$11+СВЦЭМ!$D$10+'СЕТ СН'!$G$6-'СЕТ СН'!$G$23</f>
        <v>1652.7101765100001</v>
      </c>
      <c r="O67" s="36">
        <f>SUMIFS(СВЦЭМ!$D$39:$D$782,СВЦЭМ!$A$39:$A$782,$A67,СВЦЭМ!$B$39:$B$782,O$47)+'СЕТ СН'!$G$11+СВЦЭМ!$D$10+'СЕТ СН'!$G$6-'СЕТ СН'!$G$23</f>
        <v>1642.3260165300001</v>
      </c>
      <c r="P67" s="36">
        <f>SUMIFS(СВЦЭМ!$D$39:$D$782,СВЦЭМ!$A$39:$A$782,$A67,СВЦЭМ!$B$39:$B$782,P$47)+'СЕТ СН'!$G$11+СВЦЭМ!$D$10+'СЕТ СН'!$G$6-'СЕТ СН'!$G$23</f>
        <v>1645.1642022800002</v>
      </c>
      <c r="Q67" s="36">
        <f>SUMIFS(СВЦЭМ!$D$39:$D$782,СВЦЭМ!$A$39:$A$782,$A67,СВЦЭМ!$B$39:$B$782,Q$47)+'СЕТ СН'!$G$11+СВЦЭМ!$D$10+'СЕТ СН'!$G$6-'СЕТ СН'!$G$23</f>
        <v>1645.27312308</v>
      </c>
      <c r="R67" s="36">
        <f>SUMIFS(СВЦЭМ!$D$39:$D$782,СВЦЭМ!$A$39:$A$782,$A67,СВЦЭМ!$B$39:$B$782,R$47)+'СЕТ СН'!$G$11+СВЦЭМ!$D$10+'СЕТ СН'!$G$6-'СЕТ СН'!$G$23</f>
        <v>1641.51852964</v>
      </c>
      <c r="S67" s="36">
        <f>SUMIFS(СВЦЭМ!$D$39:$D$782,СВЦЭМ!$A$39:$A$782,$A67,СВЦЭМ!$B$39:$B$782,S$47)+'СЕТ СН'!$G$11+СВЦЭМ!$D$10+'СЕТ СН'!$G$6-'СЕТ СН'!$G$23</f>
        <v>1651.5247611600003</v>
      </c>
      <c r="T67" s="36">
        <f>SUMIFS(СВЦЭМ!$D$39:$D$782,СВЦЭМ!$A$39:$A$782,$A67,СВЦЭМ!$B$39:$B$782,T$47)+'СЕТ СН'!$G$11+СВЦЭМ!$D$10+'СЕТ СН'!$G$6-'СЕТ СН'!$G$23</f>
        <v>1657.7509921400001</v>
      </c>
      <c r="U67" s="36">
        <f>SUMIFS(СВЦЭМ!$D$39:$D$782,СВЦЭМ!$A$39:$A$782,$A67,СВЦЭМ!$B$39:$B$782,U$47)+'СЕТ СН'!$G$11+СВЦЭМ!$D$10+'СЕТ СН'!$G$6-'СЕТ СН'!$G$23</f>
        <v>1665.34440614</v>
      </c>
      <c r="V67" s="36">
        <f>SUMIFS(СВЦЭМ!$D$39:$D$782,СВЦЭМ!$A$39:$A$782,$A67,СВЦЭМ!$B$39:$B$782,V$47)+'СЕТ СН'!$G$11+СВЦЭМ!$D$10+'СЕТ СН'!$G$6-'СЕТ СН'!$G$23</f>
        <v>1683.56363749</v>
      </c>
      <c r="W67" s="36">
        <f>SUMIFS(СВЦЭМ!$D$39:$D$782,СВЦЭМ!$A$39:$A$782,$A67,СВЦЭМ!$B$39:$B$782,W$47)+'СЕТ СН'!$G$11+СВЦЭМ!$D$10+'СЕТ СН'!$G$6-'СЕТ СН'!$G$23</f>
        <v>1677.30909705</v>
      </c>
      <c r="X67" s="36">
        <f>SUMIFS(СВЦЭМ!$D$39:$D$782,СВЦЭМ!$A$39:$A$782,$A67,СВЦЭМ!$B$39:$B$782,X$47)+'СЕТ СН'!$G$11+СВЦЭМ!$D$10+'СЕТ СН'!$G$6-'СЕТ СН'!$G$23</f>
        <v>1648.9920561500001</v>
      </c>
      <c r="Y67" s="36">
        <f>SUMIFS(СВЦЭМ!$D$39:$D$782,СВЦЭМ!$A$39:$A$782,$A67,СВЦЭМ!$B$39:$B$782,Y$47)+'СЕТ СН'!$G$11+СВЦЭМ!$D$10+'СЕТ СН'!$G$6-'СЕТ СН'!$G$23</f>
        <v>1640.6234732400001</v>
      </c>
    </row>
    <row r="68" spans="1:26" ht="15.75" x14ac:dyDescent="0.2">
      <c r="A68" s="35">
        <f t="shared" si="1"/>
        <v>44672</v>
      </c>
      <c r="B68" s="36">
        <f>SUMIFS(СВЦЭМ!$D$39:$D$782,СВЦЭМ!$A$39:$A$782,$A68,СВЦЭМ!$B$39:$B$782,B$47)+'СЕТ СН'!$G$11+СВЦЭМ!$D$10+'СЕТ СН'!$G$6-'СЕТ СН'!$G$23</f>
        <v>1813.3803162699999</v>
      </c>
      <c r="C68" s="36">
        <f>SUMIFS(СВЦЭМ!$D$39:$D$782,СВЦЭМ!$A$39:$A$782,$A68,СВЦЭМ!$B$39:$B$782,C$47)+'СЕТ СН'!$G$11+СВЦЭМ!$D$10+'СЕТ СН'!$G$6-'СЕТ СН'!$G$23</f>
        <v>1770.94205216</v>
      </c>
      <c r="D68" s="36">
        <f>SUMIFS(СВЦЭМ!$D$39:$D$782,СВЦЭМ!$A$39:$A$782,$A68,СВЦЭМ!$B$39:$B$782,D$47)+'СЕТ СН'!$G$11+СВЦЭМ!$D$10+'СЕТ СН'!$G$6-'СЕТ СН'!$G$23</f>
        <v>1780.1937551199999</v>
      </c>
      <c r="E68" s="36">
        <f>SUMIFS(СВЦЭМ!$D$39:$D$782,СВЦЭМ!$A$39:$A$782,$A68,СВЦЭМ!$B$39:$B$782,E$47)+'СЕТ СН'!$G$11+СВЦЭМ!$D$10+'СЕТ СН'!$G$6-'СЕТ СН'!$G$23</f>
        <v>1787.28716547</v>
      </c>
      <c r="F68" s="36">
        <f>SUMIFS(СВЦЭМ!$D$39:$D$782,СВЦЭМ!$A$39:$A$782,$A68,СВЦЭМ!$B$39:$B$782,F$47)+'СЕТ СН'!$G$11+СВЦЭМ!$D$10+'СЕТ СН'!$G$6-'СЕТ СН'!$G$23</f>
        <v>1767.41512773</v>
      </c>
      <c r="G68" s="36">
        <f>SUMIFS(СВЦЭМ!$D$39:$D$782,СВЦЭМ!$A$39:$A$782,$A68,СВЦЭМ!$B$39:$B$782,G$47)+'СЕТ СН'!$G$11+СВЦЭМ!$D$10+'СЕТ СН'!$G$6-'СЕТ СН'!$G$23</f>
        <v>1745.6416332700001</v>
      </c>
      <c r="H68" s="36">
        <f>SUMIFS(СВЦЭМ!$D$39:$D$782,СВЦЭМ!$A$39:$A$782,$A68,СВЦЭМ!$B$39:$B$782,H$47)+'СЕТ СН'!$G$11+СВЦЭМ!$D$10+'СЕТ СН'!$G$6-'СЕТ СН'!$G$23</f>
        <v>1699.7785046399999</v>
      </c>
      <c r="I68" s="36">
        <f>SUMIFS(СВЦЭМ!$D$39:$D$782,СВЦЭМ!$A$39:$A$782,$A68,СВЦЭМ!$B$39:$B$782,I$47)+'СЕТ СН'!$G$11+СВЦЭМ!$D$10+'СЕТ СН'!$G$6-'СЕТ СН'!$G$23</f>
        <v>1698.68556934</v>
      </c>
      <c r="J68" s="36">
        <f>SUMIFS(СВЦЭМ!$D$39:$D$782,СВЦЭМ!$A$39:$A$782,$A68,СВЦЭМ!$B$39:$B$782,J$47)+'СЕТ СН'!$G$11+СВЦЭМ!$D$10+'СЕТ СН'!$G$6-'СЕТ СН'!$G$23</f>
        <v>1701.41305261</v>
      </c>
      <c r="K68" s="36">
        <f>SUMIFS(СВЦЭМ!$D$39:$D$782,СВЦЭМ!$A$39:$A$782,$A68,СВЦЭМ!$B$39:$B$782,K$47)+'СЕТ СН'!$G$11+СВЦЭМ!$D$10+'СЕТ СН'!$G$6-'СЕТ СН'!$G$23</f>
        <v>1675.39350511</v>
      </c>
      <c r="L68" s="36">
        <f>SUMIFS(СВЦЭМ!$D$39:$D$782,СВЦЭМ!$A$39:$A$782,$A68,СВЦЭМ!$B$39:$B$782,L$47)+'СЕТ СН'!$G$11+СВЦЭМ!$D$10+'СЕТ СН'!$G$6-'СЕТ СН'!$G$23</f>
        <v>1674.61452609</v>
      </c>
      <c r="M68" s="36">
        <f>SUMIFS(СВЦЭМ!$D$39:$D$782,СВЦЭМ!$A$39:$A$782,$A68,СВЦЭМ!$B$39:$B$782,M$47)+'СЕТ СН'!$G$11+СВЦЭМ!$D$10+'СЕТ СН'!$G$6-'СЕТ СН'!$G$23</f>
        <v>1689.87487938</v>
      </c>
      <c r="N68" s="36">
        <f>SUMIFS(СВЦЭМ!$D$39:$D$782,СВЦЭМ!$A$39:$A$782,$A68,СВЦЭМ!$B$39:$B$782,N$47)+'СЕТ СН'!$G$11+СВЦЭМ!$D$10+'СЕТ СН'!$G$6-'СЕТ СН'!$G$23</f>
        <v>1696.08402718</v>
      </c>
      <c r="O68" s="36">
        <f>SUMIFS(СВЦЭМ!$D$39:$D$782,СВЦЭМ!$A$39:$A$782,$A68,СВЦЭМ!$B$39:$B$782,O$47)+'СЕТ СН'!$G$11+СВЦЭМ!$D$10+'СЕТ СН'!$G$6-'СЕТ СН'!$G$23</f>
        <v>1725.69352035</v>
      </c>
      <c r="P68" s="36">
        <f>SUMIFS(СВЦЭМ!$D$39:$D$782,СВЦЭМ!$A$39:$A$782,$A68,СВЦЭМ!$B$39:$B$782,P$47)+'СЕТ СН'!$G$11+СВЦЭМ!$D$10+'СЕТ СН'!$G$6-'СЕТ СН'!$G$23</f>
        <v>1737.8479303399999</v>
      </c>
      <c r="Q68" s="36">
        <f>SUMIFS(СВЦЭМ!$D$39:$D$782,СВЦЭМ!$A$39:$A$782,$A68,СВЦЭМ!$B$39:$B$782,Q$47)+'СЕТ СН'!$G$11+СВЦЭМ!$D$10+'СЕТ СН'!$G$6-'СЕТ СН'!$G$23</f>
        <v>1758.49395783</v>
      </c>
      <c r="R68" s="36">
        <f>SUMIFS(СВЦЭМ!$D$39:$D$782,СВЦЭМ!$A$39:$A$782,$A68,СВЦЭМ!$B$39:$B$782,R$47)+'СЕТ СН'!$G$11+СВЦЭМ!$D$10+'СЕТ СН'!$G$6-'СЕТ СН'!$G$23</f>
        <v>1753.4233485299999</v>
      </c>
      <c r="S68" s="36">
        <f>SUMIFS(СВЦЭМ!$D$39:$D$782,СВЦЭМ!$A$39:$A$782,$A68,СВЦЭМ!$B$39:$B$782,S$47)+'СЕТ СН'!$G$11+СВЦЭМ!$D$10+'СЕТ СН'!$G$6-'СЕТ СН'!$G$23</f>
        <v>1737.82927976</v>
      </c>
      <c r="T68" s="36">
        <f>SUMIFS(СВЦЭМ!$D$39:$D$782,СВЦЭМ!$A$39:$A$782,$A68,СВЦЭМ!$B$39:$B$782,T$47)+'СЕТ СН'!$G$11+СВЦЭМ!$D$10+'СЕТ СН'!$G$6-'СЕТ СН'!$G$23</f>
        <v>1719.03741896</v>
      </c>
      <c r="U68" s="36">
        <f>SUMIFS(СВЦЭМ!$D$39:$D$782,СВЦЭМ!$A$39:$A$782,$A68,СВЦЭМ!$B$39:$B$782,U$47)+'СЕТ СН'!$G$11+СВЦЭМ!$D$10+'СЕТ СН'!$G$6-'СЕТ СН'!$G$23</f>
        <v>1688.1159865099999</v>
      </c>
      <c r="V68" s="36">
        <f>SUMIFS(СВЦЭМ!$D$39:$D$782,СВЦЭМ!$A$39:$A$782,$A68,СВЦЭМ!$B$39:$B$782,V$47)+'СЕТ СН'!$G$11+СВЦЭМ!$D$10+'СЕТ СН'!$G$6-'СЕТ СН'!$G$23</f>
        <v>1649.9816959500001</v>
      </c>
      <c r="W68" s="36">
        <f>SUMIFS(СВЦЭМ!$D$39:$D$782,СВЦЭМ!$A$39:$A$782,$A68,СВЦЭМ!$B$39:$B$782,W$47)+'СЕТ СН'!$G$11+СВЦЭМ!$D$10+'СЕТ СН'!$G$6-'СЕТ СН'!$G$23</f>
        <v>1676.7169747600001</v>
      </c>
      <c r="X68" s="36">
        <f>SUMIFS(СВЦЭМ!$D$39:$D$782,СВЦЭМ!$A$39:$A$782,$A68,СВЦЭМ!$B$39:$B$782,X$47)+'СЕТ СН'!$G$11+СВЦЭМ!$D$10+'СЕТ СН'!$G$6-'СЕТ СН'!$G$23</f>
        <v>1705.9504248200001</v>
      </c>
      <c r="Y68" s="36">
        <f>SUMIFS(СВЦЭМ!$D$39:$D$782,СВЦЭМ!$A$39:$A$782,$A68,СВЦЭМ!$B$39:$B$782,Y$47)+'СЕТ СН'!$G$11+СВЦЭМ!$D$10+'СЕТ СН'!$G$6-'СЕТ СН'!$G$23</f>
        <v>1741.03123407</v>
      </c>
    </row>
    <row r="69" spans="1:26" ht="15.75" x14ac:dyDescent="0.2">
      <c r="A69" s="35">
        <f t="shared" si="1"/>
        <v>44673</v>
      </c>
      <c r="B69" s="36">
        <f>SUMIFS(СВЦЭМ!$D$39:$D$782,СВЦЭМ!$A$39:$A$782,$A69,СВЦЭМ!$B$39:$B$782,B$47)+'СЕТ СН'!$G$11+СВЦЭМ!$D$10+'СЕТ СН'!$G$6-'СЕТ СН'!$G$23</f>
        <v>1717.23205712</v>
      </c>
      <c r="C69" s="36">
        <f>SUMIFS(СВЦЭМ!$D$39:$D$782,СВЦЭМ!$A$39:$A$782,$A69,СВЦЭМ!$B$39:$B$782,C$47)+'СЕТ СН'!$G$11+СВЦЭМ!$D$10+'СЕТ СН'!$G$6-'СЕТ СН'!$G$23</f>
        <v>1739.32695119</v>
      </c>
      <c r="D69" s="36">
        <f>SUMIFS(СВЦЭМ!$D$39:$D$782,СВЦЭМ!$A$39:$A$782,$A69,СВЦЭМ!$B$39:$B$782,D$47)+'СЕТ СН'!$G$11+СВЦЭМ!$D$10+'СЕТ СН'!$G$6-'СЕТ СН'!$G$23</f>
        <v>1767.6740225599999</v>
      </c>
      <c r="E69" s="36">
        <f>SUMIFS(СВЦЭМ!$D$39:$D$782,СВЦЭМ!$A$39:$A$782,$A69,СВЦЭМ!$B$39:$B$782,E$47)+'СЕТ СН'!$G$11+СВЦЭМ!$D$10+'СЕТ СН'!$G$6-'СЕТ СН'!$G$23</f>
        <v>1780.48734457</v>
      </c>
      <c r="F69" s="36">
        <f>SUMIFS(СВЦЭМ!$D$39:$D$782,СВЦЭМ!$A$39:$A$782,$A69,СВЦЭМ!$B$39:$B$782,F$47)+'СЕТ СН'!$G$11+СВЦЭМ!$D$10+'СЕТ СН'!$G$6-'СЕТ СН'!$G$23</f>
        <v>1788.21704828</v>
      </c>
      <c r="G69" s="36">
        <f>SUMIFS(СВЦЭМ!$D$39:$D$782,СВЦЭМ!$A$39:$A$782,$A69,СВЦЭМ!$B$39:$B$782,G$47)+'СЕТ СН'!$G$11+СВЦЭМ!$D$10+'СЕТ СН'!$G$6-'СЕТ СН'!$G$23</f>
        <v>1792.4810632599999</v>
      </c>
      <c r="H69" s="36">
        <f>SUMIFS(СВЦЭМ!$D$39:$D$782,СВЦЭМ!$A$39:$A$782,$A69,СВЦЭМ!$B$39:$B$782,H$47)+'СЕТ СН'!$G$11+СВЦЭМ!$D$10+'СЕТ СН'!$G$6-'СЕТ СН'!$G$23</f>
        <v>1753.09876964</v>
      </c>
      <c r="I69" s="36">
        <f>SUMIFS(СВЦЭМ!$D$39:$D$782,СВЦЭМ!$A$39:$A$782,$A69,СВЦЭМ!$B$39:$B$782,I$47)+'СЕТ СН'!$G$11+СВЦЭМ!$D$10+'СЕТ СН'!$G$6-'СЕТ СН'!$G$23</f>
        <v>1711.7943008499999</v>
      </c>
      <c r="J69" s="36">
        <f>SUMIFS(СВЦЭМ!$D$39:$D$782,СВЦЭМ!$A$39:$A$782,$A69,СВЦЭМ!$B$39:$B$782,J$47)+'СЕТ СН'!$G$11+СВЦЭМ!$D$10+'СЕТ СН'!$G$6-'СЕТ СН'!$G$23</f>
        <v>1678.9776436100001</v>
      </c>
      <c r="K69" s="36">
        <f>SUMIFS(СВЦЭМ!$D$39:$D$782,СВЦЭМ!$A$39:$A$782,$A69,СВЦЭМ!$B$39:$B$782,K$47)+'СЕТ СН'!$G$11+СВЦЭМ!$D$10+'СЕТ СН'!$G$6-'СЕТ СН'!$G$23</f>
        <v>1660.5383725900001</v>
      </c>
      <c r="L69" s="36">
        <f>SUMIFS(СВЦЭМ!$D$39:$D$782,СВЦЭМ!$A$39:$A$782,$A69,СВЦЭМ!$B$39:$B$782,L$47)+'СЕТ СН'!$G$11+СВЦЭМ!$D$10+'СЕТ СН'!$G$6-'СЕТ СН'!$G$23</f>
        <v>1656.3084353300001</v>
      </c>
      <c r="M69" s="36">
        <f>SUMIFS(СВЦЭМ!$D$39:$D$782,СВЦЭМ!$A$39:$A$782,$A69,СВЦЭМ!$B$39:$B$782,M$47)+'СЕТ СН'!$G$11+СВЦЭМ!$D$10+'СЕТ СН'!$G$6-'СЕТ СН'!$G$23</f>
        <v>1665.07470104</v>
      </c>
      <c r="N69" s="36">
        <f>SUMIFS(СВЦЭМ!$D$39:$D$782,СВЦЭМ!$A$39:$A$782,$A69,СВЦЭМ!$B$39:$B$782,N$47)+'СЕТ СН'!$G$11+СВЦЭМ!$D$10+'СЕТ СН'!$G$6-'СЕТ СН'!$G$23</f>
        <v>1679.6134778599999</v>
      </c>
      <c r="O69" s="36">
        <f>SUMIFS(СВЦЭМ!$D$39:$D$782,СВЦЭМ!$A$39:$A$782,$A69,СВЦЭМ!$B$39:$B$782,O$47)+'СЕТ СН'!$G$11+СВЦЭМ!$D$10+'СЕТ СН'!$G$6-'СЕТ СН'!$G$23</f>
        <v>1691.04113003</v>
      </c>
      <c r="P69" s="36">
        <f>SUMIFS(СВЦЭМ!$D$39:$D$782,СВЦЭМ!$A$39:$A$782,$A69,СВЦЭМ!$B$39:$B$782,P$47)+'СЕТ СН'!$G$11+СВЦЭМ!$D$10+'СЕТ СН'!$G$6-'СЕТ СН'!$G$23</f>
        <v>1688.8132500500001</v>
      </c>
      <c r="Q69" s="36">
        <f>SUMIFS(СВЦЭМ!$D$39:$D$782,СВЦЭМ!$A$39:$A$782,$A69,СВЦЭМ!$B$39:$B$782,Q$47)+'СЕТ СН'!$G$11+СВЦЭМ!$D$10+'СЕТ СН'!$G$6-'СЕТ СН'!$G$23</f>
        <v>1685.85088673</v>
      </c>
      <c r="R69" s="36">
        <f>SUMIFS(СВЦЭМ!$D$39:$D$782,СВЦЭМ!$A$39:$A$782,$A69,СВЦЭМ!$B$39:$B$782,R$47)+'СЕТ СН'!$G$11+СВЦЭМ!$D$10+'СЕТ СН'!$G$6-'СЕТ СН'!$G$23</f>
        <v>1699.0911182699999</v>
      </c>
      <c r="S69" s="36">
        <f>SUMIFS(СВЦЭМ!$D$39:$D$782,СВЦЭМ!$A$39:$A$782,$A69,СВЦЭМ!$B$39:$B$782,S$47)+'СЕТ СН'!$G$11+СВЦЭМ!$D$10+'СЕТ СН'!$G$6-'СЕТ СН'!$G$23</f>
        <v>1697.7062395200001</v>
      </c>
      <c r="T69" s="36">
        <f>SUMIFS(СВЦЭМ!$D$39:$D$782,СВЦЭМ!$A$39:$A$782,$A69,СВЦЭМ!$B$39:$B$782,T$47)+'СЕТ СН'!$G$11+СВЦЭМ!$D$10+'СЕТ СН'!$G$6-'СЕТ СН'!$G$23</f>
        <v>1696.19741763</v>
      </c>
      <c r="U69" s="36">
        <f>SUMIFS(СВЦЭМ!$D$39:$D$782,СВЦЭМ!$A$39:$A$782,$A69,СВЦЭМ!$B$39:$B$782,U$47)+'СЕТ СН'!$G$11+СВЦЭМ!$D$10+'СЕТ СН'!$G$6-'СЕТ СН'!$G$23</f>
        <v>1679.47737108</v>
      </c>
      <c r="V69" s="36">
        <f>SUMIFS(СВЦЭМ!$D$39:$D$782,СВЦЭМ!$A$39:$A$782,$A69,СВЦЭМ!$B$39:$B$782,V$47)+'СЕТ СН'!$G$11+СВЦЭМ!$D$10+'СЕТ СН'!$G$6-'СЕТ СН'!$G$23</f>
        <v>1668.4920894500001</v>
      </c>
      <c r="W69" s="36">
        <f>SUMIFS(СВЦЭМ!$D$39:$D$782,СВЦЭМ!$A$39:$A$782,$A69,СВЦЭМ!$B$39:$B$782,W$47)+'СЕТ СН'!$G$11+СВЦЭМ!$D$10+'СЕТ СН'!$G$6-'СЕТ СН'!$G$23</f>
        <v>1667.2936789800001</v>
      </c>
      <c r="X69" s="36">
        <f>SUMIFS(СВЦЭМ!$D$39:$D$782,СВЦЭМ!$A$39:$A$782,$A69,СВЦЭМ!$B$39:$B$782,X$47)+'СЕТ СН'!$G$11+СВЦЭМ!$D$10+'СЕТ СН'!$G$6-'СЕТ СН'!$G$23</f>
        <v>1676.43032051</v>
      </c>
      <c r="Y69" s="36">
        <f>SUMIFS(СВЦЭМ!$D$39:$D$782,СВЦЭМ!$A$39:$A$782,$A69,СВЦЭМ!$B$39:$B$782,Y$47)+'СЕТ СН'!$G$11+СВЦЭМ!$D$10+'СЕТ СН'!$G$6-'СЕТ СН'!$G$23</f>
        <v>1708.7579734999999</v>
      </c>
    </row>
    <row r="70" spans="1:26" ht="15.75" x14ac:dyDescent="0.2">
      <c r="A70" s="35">
        <f t="shared" si="1"/>
        <v>44674</v>
      </c>
      <c r="B70" s="36">
        <f>SUMIFS(СВЦЭМ!$D$39:$D$782,СВЦЭМ!$A$39:$A$782,$A70,СВЦЭМ!$B$39:$B$782,B$47)+'СЕТ СН'!$G$11+СВЦЭМ!$D$10+'СЕТ СН'!$G$6-'СЕТ СН'!$G$23</f>
        <v>1679.52923562</v>
      </c>
      <c r="C70" s="36">
        <f>SUMIFS(СВЦЭМ!$D$39:$D$782,СВЦЭМ!$A$39:$A$782,$A70,СВЦЭМ!$B$39:$B$782,C$47)+'СЕТ СН'!$G$11+СВЦЭМ!$D$10+'СЕТ СН'!$G$6-'СЕТ СН'!$G$23</f>
        <v>1693.63201265</v>
      </c>
      <c r="D70" s="36">
        <f>SUMIFS(СВЦЭМ!$D$39:$D$782,СВЦЭМ!$A$39:$A$782,$A70,СВЦЭМ!$B$39:$B$782,D$47)+'СЕТ СН'!$G$11+СВЦЭМ!$D$10+'СЕТ СН'!$G$6-'СЕТ СН'!$G$23</f>
        <v>1716.1742515000001</v>
      </c>
      <c r="E70" s="36">
        <f>SUMIFS(СВЦЭМ!$D$39:$D$782,СВЦЭМ!$A$39:$A$782,$A70,СВЦЭМ!$B$39:$B$782,E$47)+'СЕТ СН'!$G$11+СВЦЭМ!$D$10+'СЕТ СН'!$G$6-'СЕТ СН'!$G$23</f>
        <v>1727.34611849</v>
      </c>
      <c r="F70" s="36">
        <f>SUMIFS(СВЦЭМ!$D$39:$D$782,СВЦЭМ!$A$39:$A$782,$A70,СВЦЭМ!$B$39:$B$782,F$47)+'СЕТ СН'!$G$11+СВЦЭМ!$D$10+'СЕТ СН'!$G$6-'СЕТ СН'!$G$23</f>
        <v>1734.9849223199999</v>
      </c>
      <c r="G70" s="36">
        <f>SUMIFS(СВЦЭМ!$D$39:$D$782,СВЦЭМ!$A$39:$A$782,$A70,СВЦЭМ!$B$39:$B$782,G$47)+'СЕТ СН'!$G$11+СВЦЭМ!$D$10+'СЕТ СН'!$G$6-'СЕТ СН'!$G$23</f>
        <v>1758.92720474</v>
      </c>
      <c r="H70" s="36">
        <f>SUMIFS(СВЦЭМ!$D$39:$D$782,СВЦЭМ!$A$39:$A$782,$A70,СВЦЭМ!$B$39:$B$782,H$47)+'СЕТ СН'!$G$11+СВЦЭМ!$D$10+'СЕТ СН'!$G$6-'СЕТ СН'!$G$23</f>
        <v>1735.5774531699999</v>
      </c>
      <c r="I70" s="36">
        <f>SUMIFS(СВЦЭМ!$D$39:$D$782,СВЦЭМ!$A$39:$A$782,$A70,СВЦЭМ!$B$39:$B$782,I$47)+'СЕТ СН'!$G$11+СВЦЭМ!$D$10+'СЕТ СН'!$G$6-'СЕТ СН'!$G$23</f>
        <v>1739.4015704000001</v>
      </c>
      <c r="J70" s="36">
        <f>SUMIFS(СВЦЭМ!$D$39:$D$782,СВЦЭМ!$A$39:$A$782,$A70,СВЦЭМ!$B$39:$B$782,J$47)+'СЕТ СН'!$G$11+СВЦЭМ!$D$10+'СЕТ СН'!$G$6-'СЕТ СН'!$G$23</f>
        <v>1697.3248991199998</v>
      </c>
      <c r="K70" s="36">
        <f>SUMIFS(СВЦЭМ!$D$39:$D$782,СВЦЭМ!$A$39:$A$782,$A70,СВЦЭМ!$B$39:$B$782,K$47)+'СЕТ СН'!$G$11+СВЦЭМ!$D$10+'СЕТ СН'!$G$6-'СЕТ СН'!$G$23</f>
        <v>1658.99419846</v>
      </c>
      <c r="L70" s="36">
        <f>SUMIFS(СВЦЭМ!$D$39:$D$782,СВЦЭМ!$A$39:$A$782,$A70,СВЦЭМ!$B$39:$B$782,L$47)+'СЕТ СН'!$G$11+СВЦЭМ!$D$10+'СЕТ СН'!$G$6-'СЕТ СН'!$G$23</f>
        <v>1646.57714773</v>
      </c>
      <c r="M70" s="36">
        <f>SUMIFS(СВЦЭМ!$D$39:$D$782,СВЦЭМ!$A$39:$A$782,$A70,СВЦЭМ!$B$39:$B$782,M$47)+'СЕТ СН'!$G$11+СВЦЭМ!$D$10+'СЕТ СН'!$G$6-'СЕТ СН'!$G$23</f>
        <v>1640.2370107300001</v>
      </c>
      <c r="N70" s="36">
        <f>SUMIFS(СВЦЭМ!$D$39:$D$782,СВЦЭМ!$A$39:$A$782,$A70,СВЦЭМ!$B$39:$B$782,N$47)+'СЕТ СН'!$G$11+СВЦЭМ!$D$10+'СЕТ СН'!$G$6-'СЕТ СН'!$G$23</f>
        <v>1653.5913696</v>
      </c>
      <c r="O70" s="36">
        <f>SUMIFS(СВЦЭМ!$D$39:$D$782,СВЦЭМ!$A$39:$A$782,$A70,СВЦЭМ!$B$39:$B$782,O$47)+'СЕТ СН'!$G$11+СВЦЭМ!$D$10+'СЕТ СН'!$G$6-'СЕТ СН'!$G$23</f>
        <v>1663.88542149</v>
      </c>
      <c r="P70" s="36">
        <f>SUMIFS(СВЦЭМ!$D$39:$D$782,СВЦЭМ!$A$39:$A$782,$A70,СВЦЭМ!$B$39:$B$782,P$47)+'СЕТ СН'!$G$11+СВЦЭМ!$D$10+'СЕТ СН'!$G$6-'СЕТ СН'!$G$23</f>
        <v>1679.22008452</v>
      </c>
      <c r="Q70" s="36">
        <f>SUMIFS(СВЦЭМ!$D$39:$D$782,СВЦЭМ!$A$39:$A$782,$A70,СВЦЭМ!$B$39:$B$782,Q$47)+'СЕТ СН'!$G$11+СВЦЭМ!$D$10+'СЕТ СН'!$G$6-'СЕТ СН'!$G$23</f>
        <v>1693.3394473600001</v>
      </c>
      <c r="R70" s="36">
        <f>SUMIFS(СВЦЭМ!$D$39:$D$782,СВЦЭМ!$A$39:$A$782,$A70,СВЦЭМ!$B$39:$B$782,R$47)+'СЕТ СН'!$G$11+СВЦЭМ!$D$10+'СЕТ СН'!$G$6-'СЕТ СН'!$G$23</f>
        <v>1694.8309493500001</v>
      </c>
      <c r="S70" s="36">
        <f>SUMIFS(СВЦЭМ!$D$39:$D$782,СВЦЭМ!$A$39:$A$782,$A70,СВЦЭМ!$B$39:$B$782,S$47)+'СЕТ СН'!$G$11+СВЦЭМ!$D$10+'СЕТ СН'!$G$6-'СЕТ СН'!$G$23</f>
        <v>1694.8957433999999</v>
      </c>
      <c r="T70" s="36">
        <f>SUMIFS(СВЦЭМ!$D$39:$D$782,СВЦЭМ!$A$39:$A$782,$A70,СВЦЭМ!$B$39:$B$782,T$47)+'СЕТ СН'!$G$11+СВЦЭМ!$D$10+'СЕТ СН'!$G$6-'СЕТ СН'!$G$23</f>
        <v>1672.0150649799998</v>
      </c>
      <c r="U70" s="36">
        <f>SUMIFS(СВЦЭМ!$D$39:$D$782,СВЦЭМ!$A$39:$A$782,$A70,СВЦЭМ!$B$39:$B$782,U$47)+'СЕТ СН'!$G$11+СВЦЭМ!$D$10+'СЕТ СН'!$G$6-'СЕТ СН'!$G$23</f>
        <v>1662.5136335500001</v>
      </c>
      <c r="V70" s="36">
        <f>SUMIFS(СВЦЭМ!$D$39:$D$782,СВЦЭМ!$A$39:$A$782,$A70,СВЦЭМ!$B$39:$B$782,V$47)+'СЕТ СН'!$G$11+СВЦЭМ!$D$10+'СЕТ СН'!$G$6-'СЕТ СН'!$G$23</f>
        <v>1642.4709631800001</v>
      </c>
      <c r="W70" s="36">
        <f>SUMIFS(СВЦЭМ!$D$39:$D$782,СВЦЭМ!$A$39:$A$782,$A70,СВЦЭМ!$B$39:$B$782,W$47)+'СЕТ СН'!$G$11+СВЦЭМ!$D$10+'СЕТ СН'!$G$6-'СЕТ СН'!$G$23</f>
        <v>1631.3006481900002</v>
      </c>
      <c r="X70" s="36">
        <f>SUMIFS(СВЦЭМ!$D$39:$D$782,СВЦЭМ!$A$39:$A$782,$A70,СВЦЭМ!$B$39:$B$782,X$47)+'СЕТ СН'!$G$11+СВЦЭМ!$D$10+'СЕТ СН'!$G$6-'СЕТ СН'!$G$23</f>
        <v>1657.86494653</v>
      </c>
      <c r="Y70" s="36">
        <f>SUMIFS(СВЦЭМ!$D$39:$D$782,СВЦЭМ!$A$39:$A$782,$A70,СВЦЭМ!$B$39:$B$782,Y$47)+'СЕТ СН'!$G$11+СВЦЭМ!$D$10+'СЕТ СН'!$G$6-'СЕТ СН'!$G$23</f>
        <v>1683.0097827700001</v>
      </c>
    </row>
    <row r="71" spans="1:26" ht="15.75" x14ac:dyDescent="0.2">
      <c r="A71" s="35">
        <f t="shared" si="1"/>
        <v>44675</v>
      </c>
      <c r="B71" s="36">
        <f>SUMIFS(СВЦЭМ!$D$39:$D$782,СВЦЭМ!$A$39:$A$782,$A71,СВЦЭМ!$B$39:$B$782,B$47)+'СЕТ СН'!$G$11+СВЦЭМ!$D$10+'СЕТ СН'!$G$6-'СЕТ СН'!$G$23</f>
        <v>1735.26494084</v>
      </c>
      <c r="C71" s="36">
        <f>SUMIFS(СВЦЭМ!$D$39:$D$782,СВЦЭМ!$A$39:$A$782,$A71,СВЦЭМ!$B$39:$B$782,C$47)+'СЕТ СН'!$G$11+СВЦЭМ!$D$10+'СЕТ СН'!$G$6-'СЕТ СН'!$G$23</f>
        <v>1744.9813786699999</v>
      </c>
      <c r="D71" s="36">
        <f>SUMIFS(СВЦЭМ!$D$39:$D$782,СВЦЭМ!$A$39:$A$782,$A71,СВЦЭМ!$B$39:$B$782,D$47)+'СЕТ СН'!$G$11+СВЦЭМ!$D$10+'СЕТ СН'!$G$6-'СЕТ СН'!$G$23</f>
        <v>1765.1889006199999</v>
      </c>
      <c r="E71" s="36">
        <f>SUMIFS(СВЦЭМ!$D$39:$D$782,СВЦЭМ!$A$39:$A$782,$A71,СВЦЭМ!$B$39:$B$782,E$47)+'СЕТ СН'!$G$11+СВЦЭМ!$D$10+'СЕТ СН'!$G$6-'СЕТ СН'!$G$23</f>
        <v>1778.0980120699999</v>
      </c>
      <c r="F71" s="36">
        <f>SUMIFS(СВЦЭМ!$D$39:$D$782,СВЦЭМ!$A$39:$A$782,$A71,СВЦЭМ!$B$39:$B$782,F$47)+'СЕТ СН'!$G$11+СВЦЭМ!$D$10+'СЕТ СН'!$G$6-'СЕТ СН'!$G$23</f>
        <v>1784.2842166999999</v>
      </c>
      <c r="G71" s="36">
        <f>SUMIFS(СВЦЭМ!$D$39:$D$782,СВЦЭМ!$A$39:$A$782,$A71,СВЦЭМ!$B$39:$B$782,G$47)+'СЕТ СН'!$G$11+СВЦЭМ!$D$10+'СЕТ СН'!$G$6-'СЕТ СН'!$G$23</f>
        <v>1791.08202388</v>
      </c>
      <c r="H71" s="36">
        <f>SUMIFS(СВЦЭМ!$D$39:$D$782,СВЦЭМ!$A$39:$A$782,$A71,СВЦЭМ!$B$39:$B$782,H$47)+'СЕТ СН'!$G$11+СВЦЭМ!$D$10+'СЕТ СН'!$G$6-'СЕТ СН'!$G$23</f>
        <v>1813.23364522</v>
      </c>
      <c r="I71" s="36">
        <f>SUMIFS(СВЦЭМ!$D$39:$D$782,СВЦЭМ!$A$39:$A$782,$A71,СВЦЭМ!$B$39:$B$782,I$47)+'СЕТ СН'!$G$11+СВЦЭМ!$D$10+'СЕТ СН'!$G$6-'СЕТ СН'!$G$23</f>
        <v>1817.3162592799999</v>
      </c>
      <c r="J71" s="36">
        <f>SUMIFS(СВЦЭМ!$D$39:$D$782,СВЦЭМ!$A$39:$A$782,$A71,СВЦЭМ!$B$39:$B$782,J$47)+'СЕТ СН'!$G$11+СВЦЭМ!$D$10+'СЕТ СН'!$G$6-'СЕТ СН'!$G$23</f>
        <v>1765.9674739</v>
      </c>
      <c r="K71" s="36">
        <f>SUMIFS(СВЦЭМ!$D$39:$D$782,СВЦЭМ!$A$39:$A$782,$A71,СВЦЭМ!$B$39:$B$782,K$47)+'СЕТ СН'!$G$11+СВЦЭМ!$D$10+'СЕТ СН'!$G$6-'СЕТ СН'!$G$23</f>
        <v>1721.6268093900001</v>
      </c>
      <c r="L71" s="36">
        <f>SUMIFS(СВЦЭМ!$D$39:$D$782,СВЦЭМ!$A$39:$A$782,$A71,СВЦЭМ!$B$39:$B$782,L$47)+'СЕТ СН'!$G$11+СВЦЭМ!$D$10+'СЕТ СН'!$G$6-'СЕТ СН'!$G$23</f>
        <v>1695.97270867</v>
      </c>
      <c r="M71" s="36">
        <f>SUMIFS(СВЦЭМ!$D$39:$D$782,СВЦЭМ!$A$39:$A$782,$A71,СВЦЭМ!$B$39:$B$782,M$47)+'СЕТ СН'!$G$11+СВЦЭМ!$D$10+'СЕТ СН'!$G$6-'СЕТ СН'!$G$23</f>
        <v>1691.26152684</v>
      </c>
      <c r="N71" s="36">
        <f>SUMIFS(СВЦЭМ!$D$39:$D$782,СВЦЭМ!$A$39:$A$782,$A71,СВЦЭМ!$B$39:$B$782,N$47)+'СЕТ СН'!$G$11+СВЦЭМ!$D$10+'СЕТ СН'!$G$6-'СЕТ СН'!$G$23</f>
        <v>1696.6785528</v>
      </c>
      <c r="O71" s="36">
        <f>SUMIFS(СВЦЭМ!$D$39:$D$782,СВЦЭМ!$A$39:$A$782,$A71,СВЦЭМ!$B$39:$B$782,O$47)+'СЕТ СН'!$G$11+СВЦЭМ!$D$10+'СЕТ СН'!$G$6-'СЕТ СН'!$G$23</f>
        <v>1704.6807446299999</v>
      </c>
      <c r="P71" s="36">
        <f>SUMIFS(СВЦЭМ!$D$39:$D$782,СВЦЭМ!$A$39:$A$782,$A71,СВЦЭМ!$B$39:$B$782,P$47)+'СЕТ СН'!$G$11+СВЦЭМ!$D$10+'СЕТ СН'!$G$6-'СЕТ СН'!$G$23</f>
        <v>1716.2444954299999</v>
      </c>
      <c r="Q71" s="36">
        <f>SUMIFS(СВЦЭМ!$D$39:$D$782,СВЦЭМ!$A$39:$A$782,$A71,СВЦЭМ!$B$39:$B$782,Q$47)+'СЕТ СН'!$G$11+СВЦЭМ!$D$10+'СЕТ СН'!$G$6-'СЕТ СН'!$G$23</f>
        <v>1722.76848875</v>
      </c>
      <c r="R71" s="36">
        <f>SUMIFS(СВЦЭМ!$D$39:$D$782,СВЦЭМ!$A$39:$A$782,$A71,СВЦЭМ!$B$39:$B$782,R$47)+'СЕТ СН'!$G$11+СВЦЭМ!$D$10+'СЕТ СН'!$G$6-'СЕТ СН'!$G$23</f>
        <v>1725.3671681999999</v>
      </c>
      <c r="S71" s="36">
        <f>SUMIFS(СВЦЭМ!$D$39:$D$782,СВЦЭМ!$A$39:$A$782,$A71,СВЦЭМ!$B$39:$B$782,S$47)+'СЕТ СН'!$G$11+СВЦЭМ!$D$10+'СЕТ СН'!$G$6-'СЕТ СН'!$G$23</f>
        <v>1712.3184438000001</v>
      </c>
      <c r="T71" s="36">
        <f>SUMIFS(СВЦЭМ!$D$39:$D$782,СВЦЭМ!$A$39:$A$782,$A71,СВЦЭМ!$B$39:$B$782,T$47)+'СЕТ СН'!$G$11+СВЦЭМ!$D$10+'СЕТ СН'!$G$6-'СЕТ СН'!$G$23</f>
        <v>1696.19939649</v>
      </c>
      <c r="U71" s="36">
        <f>SUMIFS(СВЦЭМ!$D$39:$D$782,СВЦЭМ!$A$39:$A$782,$A71,СВЦЭМ!$B$39:$B$782,U$47)+'СЕТ СН'!$G$11+СВЦЭМ!$D$10+'СЕТ СН'!$G$6-'СЕТ СН'!$G$23</f>
        <v>1695.15620386</v>
      </c>
      <c r="V71" s="36">
        <f>SUMIFS(СВЦЭМ!$D$39:$D$782,СВЦЭМ!$A$39:$A$782,$A71,СВЦЭМ!$B$39:$B$782,V$47)+'СЕТ СН'!$G$11+СВЦЭМ!$D$10+'СЕТ СН'!$G$6-'СЕТ СН'!$G$23</f>
        <v>1666.77234069</v>
      </c>
      <c r="W71" s="36">
        <f>SUMIFS(СВЦЭМ!$D$39:$D$782,СВЦЭМ!$A$39:$A$782,$A71,СВЦЭМ!$B$39:$B$782,W$47)+'СЕТ СН'!$G$11+СВЦЭМ!$D$10+'СЕТ СН'!$G$6-'СЕТ СН'!$G$23</f>
        <v>1665.2844797399998</v>
      </c>
      <c r="X71" s="36">
        <f>SUMIFS(СВЦЭМ!$D$39:$D$782,СВЦЭМ!$A$39:$A$782,$A71,СВЦЭМ!$B$39:$B$782,X$47)+'СЕТ СН'!$G$11+СВЦЭМ!$D$10+'СЕТ СН'!$G$6-'СЕТ СН'!$G$23</f>
        <v>1695.74138191</v>
      </c>
      <c r="Y71" s="36">
        <f>SUMIFS(СВЦЭМ!$D$39:$D$782,СВЦЭМ!$A$39:$A$782,$A71,СВЦЭМ!$B$39:$B$782,Y$47)+'СЕТ СН'!$G$11+СВЦЭМ!$D$10+'СЕТ СН'!$G$6-'СЕТ СН'!$G$23</f>
        <v>1728.0590991700001</v>
      </c>
    </row>
    <row r="72" spans="1:26" ht="15.75" x14ac:dyDescent="0.2">
      <c r="A72" s="35">
        <f t="shared" si="1"/>
        <v>44676</v>
      </c>
      <c r="B72" s="36">
        <f>SUMIFS(СВЦЭМ!$D$39:$D$782,СВЦЭМ!$A$39:$A$782,$A72,СВЦЭМ!$B$39:$B$782,B$47)+'СЕТ СН'!$G$11+СВЦЭМ!$D$10+'СЕТ СН'!$G$6-'СЕТ СН'!$G$23</f>
        <v>1844.25693176</v>
      </c>
      <c r="C72" s="36">
        <f>SUMIFS(СВЦЭМ!$D$39:$D$782,СВЦЭМ!$A$39:$A$782,$A72,СВЦЭМ!$B$39:$B$782,C$47)+'СЕТ СН'!$G$11+СВЦЭМ!$D$10+'СЕТ СН'!$G$6-'СЕТ СН'!$G$23</f>
        <v>1847.78592656</v>
      </c>
      <c r="D72" s="36">
        <f>SUMIFS(СВЦЭМ!$D$39:$D$782,СВЦЭМ!$A$39:$A$782,$A72,СВЦЭМ!$B$39:$B$782,D$47)+'СЕТ СН'!$G$11+СВЦЭМ!$D$10+'СЕТ СН'!$G$6-'СЕТ СН'!$G$23</f>
        <v>1873.41409881</v>
      </c>
      <c r="E72" s="36">
        <f>SUMIFS(СВЦЭМ!$D$39:$D$782,СВЦЭМ!$A$39:$A$782,$A72,СВЦЭМ!$B$39:$B$782,E$47)+'СЕТ СН'!$G$11+СВЦЭМ!$D$10+'СЕТ СН'!$G$6-'СЕТ СН'!$G$23</f>
        <v>1911.4076773300001</v>
      </c>
      <c r="F72" s="36">
        <f>SUMIFS(СВЦЭМ!$D$39:$D$782,СВЦЭМ!$A$39:$A$782,$A72,СВЦЭМ!$B$39:$B$782,F$47)+'СЕТ СН'!$G$11+СВЦЭМ!$D$10+'СЕТ СН'!$G$6-'СЕТ СН'!$G$23</f>
        <v>1904.4268639100001</v>
      </c>
      <c r="G72" s="36">
        <f>SUMIFS(СВЦЭМ!$D$39:$D$782,СВЦЭМ!$A$39:$A$782,$A72,СВЦЭМ!$B$39:$B$782,G$47)+'СЕТ СН'!$G$11+СВЦЭМ!$D$10+'СЕТ СН'!$G$6-'СЕТ СН'!$G$23</f>
        <v>1888.6620422599999</v>
      </c>
      <c r="H72" s="36">
        <f>SUMIFS(СВЦЭМ!$D$39:$D$782,СВЦЭМ!$A$39:$A$782,$A72,СВЦЭМ!$B$39:$B$782,H$47)+'СЕТ СН'!$G$11+СВЦЭМ!$D$10+'СЕТ СН'!$G$6-'СЕТ СН'!$G$23</f>
        <v>1821.6899785400001</v>
      </c>
      <c r="I72" s="36">
        <f>SUMIFS(СВЦЭМ!$D$39:$D$782,СВЦЭМ!$A$39:$A$782,$A72,СВЦЭМ!$B$39:$B$782,I$47)+'СЕТ СН'!$G$11+СВЦЭМ!$D$10+'СЕТ СН'!$G$6-'СЕТ СН'!$G$23</f>
        <v>1791.88243928</v>
      </c>
      <c r="J72" s="36">
        <f>SUMIFS(СВЦЭМ!$D$39:$D$782,СВЦЭМ!$A$39:$A$782,$A72,СВЦЭМ!$B$39:$B$782,J$47)+'СЕТ СН'!$G$11+СВЦЭМ!$D$10+'СЕТ СН'!$G$6-'СЕТ СН'!$G$23</f>
        <v>1762.2246597399999</v>
      </c>
      <c r="K72" s="36">
        <f>SUMIFS(СВЦЭМ!$D$39:$D$782,СВЦЭМ!$A$39:$A$782,$A72,СВЦЭМ!$B$39:$B$782,K$47)+'СЕТ СН'!$G$11+СВЦЭМ!$D$10+'СЕТ СН'!$G$6-'СЕТ СН'!$G$23</f>
        <v>1748.38753182</v>
      </c>
      <c r="L72" s="36">
        <f>SUMIFS(СВЦЭМ!$D$39:$D$782,СВЦЭМ!$A$39:$A$782,$A72,СВЦЭМ!$B$39:$B$782,L$47)+'СЕТ СН'!$G$11+СВЦЭМ!$D$10+'СЕТ СН'!$G$6-'СЕТ СН'!$G$23</f>
        <v>1737.0190162700001</v>
      </c>
      <c r="M72" s="36">
        <f>SUMIFS(СВЦЭМ!$D$39:$D$782,СВЦЭМ!$A$39:$A$782,$A72,СВЦЭМ!$B$39:$B$782,M$47)+'СЕТ СН'!$G$11+СВЦЭМ!$D$10+'СЕТ СН'!$G$6-'СЕТ СН'!$G$23</f>
        <v>1742.8647154</v>
      </c>
      <c r="N72" s="36">
        <f>SUMIFS(СВЦЭМ!$D$39:$D$782,СВЦЭМ!$A$39:$A$782,$A72,СВЦЭМ!$B$39:$B$782,N$47)+'СЕТ СН'!$G$11+СВЦЭМ!$D$10+'СЕТ СН'!$G$6-'СЕТ СН'!$G$23</f>
        <v>1764.34647473</v>
      </c>
      <c r="O72" s="36">
        <f>SUMIFS(СВЦЭМ!$D$39:$D$782,СВЦЭМ!$A$39:$A$782,$A72,СВЦЭМ!$B$39:$B$782,O$47)+'СЕТ СН'!$G$11+СВЦЭМ!$D$10+'СЕТ СН'!$G$6-'СЕТ СН'!$G$23</f>
        <v>1769.5326299199999</v>
      </c>
      <c r="P72" s="36">
        <f>SUMIFS(СВЦЭМ!$D$39:$D$782,СВЦЭМ!$A$39:$A$782,$A72,СВЦЭМ!$B$39:$B$782,P$47)+'СЕТ СН'!$G$11+СВЦЭМ!$D$10+'СЕТ СН'!$G$6-'СЕТ СН'!$G$23</f>
        <v>1780.5442912799999</v>
      </c>
      <c r="Q72" s="36">
        <f>SUMIFS(СВЦЭМ!$D$39:$D$782,СВЦЭМ!$A$39:$A$782,$A72,СВЦЭМ!$B$39:$B$782,Q$47)+'СЕТ СН'!$G$11+СВЦЭМ!$D$10+'СЕТ СН'!$G$6-'СЕТ СН'!$G$23</f>
        <v>1791.0196209599999</v>
      </c>
      <c r="R72" s="36">
        <f>SUMIFS(СВЦЭМ!$D$39:$D$782,СВЦЭМ!$A$39:$A$782,$A72,СВЦЭМ!$B$39:$B$782,R$47)+'СЕТ СН'!$G$11+СВЦЭМ!$D$10+'СЕТ СН'!$G$6-'СЕТ СН'!$G$23</f>
        <v>1793.9271880399999</v>
      </c>
      <c r="S72" s="36">
        <f>SUMIFS(СВЦЭМ!$D$39:$D$782,СВЦЭМ!$A$39:$A$782,$A72,СВЦЭМ!$B$39:$B$782,S$47)+'СЕТ СН'!$G$11+СВЦЭМ!$D$10+'СЕТ СН'!$G$6-'СЕТ СН'!$G$23</f>
        <v>1818.87988597</v>
      </c>
      <c r="T72" s="36">
        <f>SUMIFS(СВЦЭМ!$D$39:$D$782,СВЦЭМ!$A$39:$A$782,$A72,СВЦЭМ!$B$39:$B$782,T$47)+'СЕТ СН'!$G$11+СВЦЭМ!$D$10+'СЕТ СН'!$G$6-'СЕТ СН'!$G$23</f>
        <v>1784.69680561</v>
      </c>
      <c r="U72" s="36">
        <f>SUMIFS(СВЦЭМ!$D$39:$D$782,СВЦЭМ!$A$39:$A$782,$A72,СВЦЭМ!$B$39:$B$782,U$47)+'СЕТ СН'!$G$11+СВЦЭМ!$D$10+'СЕТ СН'!$G$6-'СЕТ СН'!$G$23</f>
        <v>1732.71222687</v>
      </c>
      <c r="V72" s="36">
        <f>SUMIFS(СВЦЭМ!$D$39:$D$782,СВЦЭМ!$A$39:$A$782,$A72,СВЦЭМ!$B$39:$B$782,V$47)+'СЕТ СН'!$G$11+СВЦЭМ!$D$10+'СЕТ СН'!$G$6-'СЕТ СН'!$G$23</f>
        <v>1727.6013210599999</v>
      </c>
      <c r="W72" s="36">
        <f>SUMIFS(СВЦЭМ!$D$39:$D$782,СВЦЭМ!$A$39:$A$782,$A72,СВЦЭМ!$B$39:$B$782,W$47)+'СЕТ СН'!$G$11+СВЦЭМ!$D$10+'СЕТ СН'!$G$6-'СЕТ СН'!$G$23</f>
        <v>1754.20746777</v>
      </c>
      <c r="X72" s="36">
        <f>SUMIFS(СВЦЭМ!$D$39:$D$782,СВЦЭМ!$A$39:$A$782,$A72,СВЦЭМ!$B$39:$B$782,X$47)+'СЕТ СН'!$G$11+СВЦЭМ!$D$10+'СЕТ СН'!$G$6-'СЕТ СН'!$G$23</f>
        <v>1756.55112381</v>
      </c>
      <c r="Y72" s="36">
        <f>SUMIFS(СВЦЭМ!$D$39:$D$782,СВЦЭМ!$A$39:$A$782,$A72,СВЦЭМ!$B$39:$B$782,Y$47)+'СЕТ СН'!$G$11+СВЦЭМ!$D$10+'СЕТ СН'!$G$6-'СЕТ СН'!$G$23</f>
        <v>1815.4852217499999</v>
      </c>
    </row>
    <row r="73" spans="1:26" ht="15.75" x14ac:dyDescent="0.2">
      <c r="A73" s="35">
        <f t="shared" si="1"/>
        <v>44677</v>
      </c>
      <c r="B73" s="36">
        <f>SUMIFS(СВЦЭМ!$D$39:$D$782,СВЦЭМ!$A$39:$A$782,$A73,СВЦЭМ!$B$39:$B$782,B$47)+'СЕТ СН'!$G$11+СВЦЭМ!$D$10+'СЕТ СН'!$G$6-'СЕТ СН'!$G$23</f>
        <v>1798.78966773</v>
      </c>
      <c r="C73" s="36">
        <f>SUMIFS(СВЦЭМ!$D$39:$D$782,СВЦЭМ!$A$39:$A$782,$A73,СВЦЭМ!$B$39:$B$782,C$47)+'СЕТ СН'!$G$11+СВЦЭМ!$D$10+'СЕТ СН'!$G$6-'СЕТ СН'!$G$23</f>
        <v>1818.8640586399999</v>
      </c>
      <c r="D73" s="36">
        <f>SUMIFS(СВЦЭМ!$D$39:$D$782,СВЦЭМ!$A$39:$A$782,$A73,СВЦЭМ!$B$39:$B$782,D$47)+'СЕТ СН'!$G$11+СВЦЭМ!$D$10+'СЕТ СН'!$G$6-'СЕТ СН'!$G$23</f>
        <v>1843.01439164</v>
      </c>
      <c r="E73" s="36">
        <f>SUMIFS(СВЦЭМ!$D$39:$D$782,СВЦЭМ!$A$39:$A$782,$A73,СВЦЭМ!$B$39:$B$782,E$47)+'СЕТ СН'!$G$11+СВЦЭМ!$D$10+'СЕТ СН'!$G$6-'СЕТ СН'!$G$23</f>
        <v>1908.50500173</v>
      </c>
      <c r="F73" s="36">
        <f>SUMIFS(СВЦЭМ!$D$39:$D$782,СВЦЭМ!$A$39:$A$782,$A73,СВЦЭМ!$B$39:$B$782,F$47)+'СЕТ СН'!$G$11+СВЦЭМ!$D$10+'СЕТ СН'!$G$6-'СЕТ СН'!$G$23</f>
        <v>1910.02968872</v>
      </c>
      <c r="G73" s="36">
        <f>SUMIFS(СВЦЭМ!$D$39:$D$782,СВЦЭМ!$A$39:$A$782,$A73,СВЦЭМ!$B$39:$B$782,G$47)+'СЕТ СН'!$G$11+СВЦЭМ!$D$10+'СЕТ СН'!$G$6-'СЕТ СН'!$G$23</f>
        <v>1927.01112171</v>
      </c>
      <c r="H73" s="36">
        <f>SUMIFS(СВЦЭМ!$D$39:$D$782,СВЦЭМ!$A$39:$A$782,$A73,СВЦЭМ!$B$39:$B$782,H$47)+'СЕТ СН'!$G$11+СВЦЭМ!$D$10+'СЕТ СН'!$G$6-'СЕТ СН'!$G$23</f>
        <v>1873.8387891</v>
      </c>
      <c r="I73" s="36">
        <f>SUMIFS(СВЦЭМ!$D$39:$D$782,СВЦЭМ!$A$39:$A$782,$A73,СВЦЭМ!$B$39:$B$782,I$47)+'СЕТ СН'!$G$11+СВЦЭМ!$D$10+'СЕТ СН'!$G$6-'СЕТ СН'!$G$23</f>
        <v>1828.66467517</v>
      </c>
      <c r="J73" s="36">
        <f>SUMIFS(СВЦЭМ!$D$39:$D$782,СВЦЭМ!$A$39:$A$782,$A73,СВЦЭМ!$B$39:$B$782,J$47)+'СЕТ СН'!$G$11+СВЦЭМ!$D$10+'СЕТ СН'!$G$6-'СЕТ СН'!$G$23</f>
        <v>1768.6234913200001</v>
      </c>
      <c r="K73" s="36">
        <f>SUMIFS(СВЦЭМ!$D$39:$D$782,СВЦЭМ!$A$39:$A$782,$A73,СВЦЭМ!$B$39:$B$782,K$47)+'СЕТ СН'!$G$11+СВЦЭМ!$D$10+'СЕТ СН'!$G$6-'СЕТ СН'!$G$23</f>
        <v>1716.48353739</v>
      </c>
      <c r="L73" s="36">
        <f>SUMIFS(СВЦЭМ!$D$39:$D$782,СВЦЭМ!$A$39:$A$782,$A73,СВЦЭМ!$B$39:$B$782,L$47)+'СЕТ СН'!$G$11+СВЦЭМ!$D$10+'СЕТ СН'!$G$6-'СЕТ СН'!$G$23</f>
        <v>1712.4048782699999</v>
      </c>
      <c r="M73" s="36">
        <f>SUMIFS(СВЦЭМ!$D$39:$D$782,СВЦЭМ!$A$39:$A$782,$A73,СВЦЭМ!$B$39:$B$782,M$47)+'СЕТ СН'!$G$11+СВЦЭМ!$D$10+'СЕТ СН'!$G$6-'СЕТ СН'!$G$23</f>
        <v>1707.99983954</v>
      </c>
      <c r="N73" s="36">
        <f>SUMIFS(СВЦЭМ!$D$39:$D$782,СВЦЭМ!$A$39:$A$782,$A73,СВЦЭМ!$B$39:$B$782,N$47)+'СЕТ СН'!$G$11+СВЦЭМ!$D$10+'СЕТ СН'!$G$6-'СЕТ СН'!$G$23</f>
        <v>1710.0893631900001</v>
      </c>
      <c r="O73" s="36">
        <f>SUMIFS(СВЦЭМ!$D$39:$D$782,СВЦЭМ!$A$39:$A$782,$A73,СВЦЭМ!$B$39:$B$782,O$47)+'СЕТ СН'!$G$11+СВЦЭМ!$D$10+'СЕТ СН'!$G$6-'СЕТ СН'!$G$23</f>
        <v>1729.54445693</v>
      </c>
      <c r="P73" s="36">
        <f>SUMIFS(СВЦЭМ!$D$39:$D$782,СВЦЭМ!$A$39:$A$782,$A73,СВЦЭМ!$B$39:$B$782,P$47)+'СЕТ СН'!$G$11+СВЦЭМ!$D$10+'СЕТ СН'!$G$6-'СЕТ СН'!$G$23</f>
        <v>1733.47811585</v>
      </c>
      <c r="Q73" s="36">
        <f>SUMIFS(СВЦЭМ!$D$39:$D$782,СВЦЭМ!$A$39:$A$782,$A73,СВЦЭМ!$B$39:$B$782,Q$47)+'СЕТ СН'!$G$11+СВЦЭМ!$D$10+'СЕТ СН'!$G$6-'СЕТ СН'!$G$23</f>
        <v>1735.8517987800001</v>
      </c>
      <c r="R73" s="36">
        <f>SUMIFS(СВЦЭМ!$D$39:$D$782,СВЦЭМ!$A$39:$A$782,$A73,СВЦЭМ!$B$39:$B$782,R$47)+'СЕТ СН'!$G$11+СВЦЭМ!$D$10+'СЕТ СН'!$G$6-'СЕТ СН'!$G$23</f>
        <v>1717.54438863</v>
      </c>
      <c r="S73" s="36">
        <f>SUMIFS(СВЦЭМ!$D$39:$D$782,СВЦЭМ!$A$39:$A$782,$A73,СВЦЭМ!$B$39:$B$782,S$47)+'СЕТ СН'!$G$11+СВЦЭМ!$D$10+'СЕТ СН'!$G$6-'СЕТ СН'!$G$23</f>
        <v>1730.0966741299999</v>
      </c>
      <c r="T73" s="36">
        <f>SUMIFS(СВЦЭМ!$D$39:$D$782,СВЦЭМ!$A$39:$A$782,$A73,СВЦЭМ!$B$39:$B$782,T$47)+'СЕТ СН'!$G$11+СВЦЭМ!$D$10+'СЕТ СН'!$G$6-'СЕТ СН'!$G$23</f>
        <v>1694.5478683699998</v>
      </c>
      <c r="U73" s="36">
        <f>SUMIFS(СВЦЭМ!$D$39:$D$782,СВЦЭМ!$A$39:$A$782,$A73,СВЦЭМ!$B$39:$B$782,U$47)+'СЕТ СН'!$G$11+СВЦЭМ!$D$10+'СЕТ СН'!$G$6-'СЕТ СН'!$G$23</f>
        <v>1667.8591277400001</v>
      </c>
      <c r="V73" s="36">
        <f>SUMIFS(СВЦЭМ!$D$39:$D$782,СВЦЭМ!$A$39:$A$782,$A73,СВЦЭМ!$B$39:$B$782,V$47)+'СЕТ СН'!$G$11+СВЦЭМ!$D$10+'СЕТ СН'!$G$6-'СЕТ СН'!$G$23</f>
        <v>1642.3765560300001</v>
      </c>
      <c r="W73" s="36">
        <f>SUMIFS(СВЦЭМ!$D$39:$D$782,СВЦЭМ!$A$39:$A$782,$A73,СВЦЭМ!$B$39:$B$782,W$47)+'СЕТ СН'!$G$11+СВЦЭМ!$D$10+'СЕТ СН'!$G$6-'СЕТ СН'!$G$23</f>
        <v>1651.2115717500001</v>
      </c>
      <c r="X73" s="36">
        <f>SUMIFS(СВЦЭМ!$D$39:$D$782,СВЦЭМ!$A$39:$A$782,$A73,СВЦЭМ!$B$39:$B$782,X$47)+'СЕТ СН'!$G$11+СВЦЭМ!$D$10+'СЕТ СН'!$G$6-'СЕТ СН'!$G$23</f>
        <v>1696.82800628</v>
      </c>
      <c r="Y73" s="36">
        <f>SUMIFS(СВЦЭМ!$D$39:$D$782,СВЦЭМ!$A$39:$A$782,$A73,СВЦЭМ!$B$39:$B$782,Y$47)+'СЕТ СН'!$G$11+СВЦЭМ!$D$10+'СЕТ СН'!$G$6-'СЕТ СН'!$G$23</f>
        <v>1734.8506267400001</v>
      </c>
    </row>
    <row r="74" spans="1:26" ht="15.75" x14ac:dyDescent="0.2">
      <c r="A74" s="35">
        <f t="shared" si="1"/>
        <v>44678</v>
      </c>
      <c r="B74" s="36">
        <f>SUMIFS(СВЦЭМ!$D$39:$D$782,СВЦЭМ!$A$39:$A$782,$A74,СВЦЭМ!$B$39:$B$782,B$47)+'СЕТ СН'!$G$11+СВЦЭМ!$D$10+'СЕТ СН'!$G$6-'СЕТ СН'!$G$23</f>
        <v>1817.4187894899999</v>
      </c>
      <c r="C74" s="36">
        <f>SUMIFS(СВЦЭМ!$D$39:$D$782,СВЦЭМ!$A$39:$A$782,$A74,СВЦЭМ!$B$39:$B$782,C$47)+'СЕТ СН'!$G$11+СВЦЭМ!$D$10+'СЕТ СН'!$G$6-'СЕТ СН'!$G$23</f>
        <v>1830.0078552099999</v>
      </c>
      <c r="D74" s="36">
        <f>SUMIFS(СВЦЭМ!$D$39:$D$782,СВЦЭМ!$A$39:$A$782,$A74,СВЦЭМ!$B$39:$B$782,D$47)+'СЕТ СН'!$G$11+СВЦЭМ!$D$10+'СЕТ СН'!$G$6-'СЕТ СН'!$G$23</f>
        <v>1846.6262150499999</v>
      </c>
      <c r="E74" s="36">
        <f>SUMIFS(СВЦЭМ!$D$39:$D$782,СВЦЭМ!$A$39:$A$782,$A74,СВЦЭМ!$B$39:$B$782,E$47)+'СЕТ СН'!$G$11+СВЦЭМ!$D$10+'СЕТ СН'!$G$6-'СЕТ СН'!$G$23</f>
        <v>1905.3467834999999</v>
      </c>
      <c r="F74" s="36">
        <f>SUMIFS(СВЦЭМ!$D$39:$D$782,СВЦЭМ!$A$39:$A$782,$A74,СВЦЭМ!$B$39:$B$782,F$47)+'СЕТ СН'!$G$11+СВЦЭМ!$D$10+'СЕТ СН'!$G$6-'СЕТ СН'!$G$23</f>
        <v>1907.73633225</v>
      </c>
      <c r="G74" s="36">
        <f>SUMIFS(СВЦЭМ!$D$39:$D$782,СВЦЭМ!$A$39:$A$782,$A74,СВЦЭМ!$B$39:$B$782,G$47)+'СЕТ СН'!$G$11+СВЦЭМ!$D$10+'СЕТ СН'!$G$6-'СЕТ СН'!$G$23</f>
        <v>1898.5748123599999</v>
      </c>
      <c r="H74" s="36">
        <f>SUMIFS(СВЦЭМ!$D$39:$D$782,СВЦЭМ!$A$39:$A$782,$A74,СВЦЭМ!$B$39:$B$782,H$47)+'СЕТ СН'!$G$11+СВЦЭМ!$D$10+'СЕТ СН'!$G$6-'СЕТ СН'!$G$23</f>
        <v>1847.10127332</v>
      </c>
      <c r="I74" s="36">
        <f>SUMIFS(СВЦЭМ!$D$39:$D$782,СВЦЭМ!$A$39:$A$782,$A74,СВЦЭМ!$B$39:$B$782,I$47)+'СЕТ СН'!$G$11+СВЦЭМ!$D$10+'СЕТ СН'!$G$6-'СЕТ СН'!$G$23</f>
        <v>1820.09306928</v>
      </c>
      <c r="J74" s="36">
        <f>SUMIFS(СВЦЭМ!$D$39:$D$782,СВЦЭМ!$A$39:$A$782,$A74,СВЦЭМ!$B$39:$B$782,J$47)+'СЕТ СН'!$G$11+СВЦЭМ!$D$10+'СЕТ СН'!$G$6-'СЕТ СН'!$G$23</f>
        <v>1788.0460569100001</v>
      </c>
      <c r="K74" s="36">
        <f>SUMIFS(СВЦЭМ!$D$39:$D$782,СВЦЭМ!$A$39:$A$782,$A74,СВЦЭМ!$B$39:$B$782,K$47)+'СЕТ СН'!$G$11+СВЦЭМ!$D$10+'СЕТ СН'!$G$6-'СЕТ СН'!$G$23</f>
        <v>1773.1958842500001</v>
      </c>
      <c r="L74" s="36">
        <f>SUMIFS(СВЦЭМ!$D$39:$D$782,СВЦЭМ!$A$39:$A$782,$A74,СВЦЭМ!$B$39:$B$782,L$47)+'СЕТ СН'!$G$11+СВЦЭМ!$D$10+'СЕТ СН'!$G$6-'СЕТ СН'!$G$23</f>
        <v>1763.1436640499999</v>
      </c>
      <c r="M74" s="36">
        <f>SUMIFS(СВЦЭМ!$D$39:$D$782,СВЦЭМ!$A$39:$A$782,$A74,СВЦЭМ!$B$39:$B$782,M$47)+'СЕТ СН'!$G$11+СВЦЭМ!$D$10+'СЕТ СН'!$G$6-'СЕТ СН'!$G$23</f>
        <v>1758.0424971499999</v>
      </c>
      <c r="N74" s="36">
        <f>SUMIFS(СВЦЭМ!$D$39:$D$782,СВЦЭМ!$A$39:$A$782,$A74,СВЦЭМ!$B$39:$B$782,N$47)+'СЕТ СН'!$G$11+СВЦЭМ!$D$10+'СЕТ СН'!$G$6-'СЕТ СН'!$G$23</f>
        <v>1771.7109681899999</v>
      </c>
      <c r="O74" s="36">
        <f>SUMIFS(СВЦЭМ!$D$39:$D$782,СВЦЭМ!$A$39:$A$782,$A74,СВЦЭМ!$B$39:$B$782,O$47)+'СЕТ СН'!$G$11+СВЦЭМ!$D$10+'СЕТ СН'!$G$6-'СЕТ СН'!$G$23</f>
        <v>1796.48720555</v>
      </c>
      <c r="P74" s="36">
        <f>SUMIFS(СВЦЭМ!$D$39:$D$782,СВЦЭМ!$A$39:$A$782,$A74,СВЦЭМ!$B$39:$B$782,P$47)+'СЕТ СН'!$G$11+СВЦЭМ!$D$10+'СЕТ СН'!$G$6-'СЕТ СН'!$G$23</f>
        <v>1795.9150142000001</v>
      </c>
      <c r="Q74" s="36">
        <f>SUMIFS(СВЦЭМ!$D$39:$D$782,СВЦЭМ!$A$39:$A$782,$A74,СВЦЭМ!$B$39:$B$782,Q$47)+'СЕТ СН'!$G$11+СВЦЭМ!$D$10+'СЕТ СН'!$G$6-'СЕТ СН'!$G$23</f>
        <v>1793.1816772100001</v>
      </c>
      <c r="R74" s="36">
        <f>SUMIFS(СВЦЭМ!$D$39:$D$782,СВЦЭМ!$A$39:$A$782,$A74,СВЦЭМ!$B$39:$B$782,R$47)+'СЕТ СН'!$G$11+СВЦЭМ!$D$10+'СЕТ СН'!$G$6-'СЕТ СН'!$G$23</f>
        <v>1793.30888587</v>
      </c>
      <c r="S74" s="36">
        <f>SUMIFS(СВЦЭМ!$D$39:$D$782,СВЦЭМ!$A$39:$A$782,$A74,СВЦЭМ!$B$39:$B$782,S$47)+'СЕТ СН'!$G$11+СВЦЭМ!$D$10+'СЕТ СН'!$G$6-'СЕТ СН'!$G$23</f>
        <v>1789.06138151</v>
      </c>
      <c r="T74" s="36">
        <f>SUMIFS(СВЦЭМ!$D$39:$D$782,СВЦЭМ!$A$39:$A$782,$A74,СВЦЭМ!$B$39:$B$782,T$47)+'СЕТ СН'!$G$11+СВЦЭМ!$D$10+'СЕТ СН'!$G$6-'СЕТ СН'!$G$23</f>
        <v>1780.4389440699999</v>
      </c>
      <c r="U74" s="36">
        <f>SUMIFS(СВЦЭМ!$D$39:$D$782,СВЦЭМ!$A$39:$A$782,$A74,СВЦЭМ!$B$39:$B$782,U$47)+'СЕТ СН'!$G$11+СВЦЭМ!$D$10+'СЕТ СН'!$G$6-'СЕТ СН'!$G$23</f>
        <v>1772.8435931199999</v>
      </c>
      <c r="V74" s="36">
        <f>SUMIFS(СВЦЭМ!$D$39:$D$782,СВЦЭМ!$A$39:$A$782,$A74,СВЦЭМ!$B$39:$B$782,V$47)+'СЕТ СН'!$G$11+СВЦЭМ!$D$10+'СЕТ СН'!$G$6-'СЕТ СН'!$G$23</f>
        <v>1745.4353928400001</v>
      </c>
      <c r="W74" s="36">
        <f>SUMIFS(СВЦЭМ!$D$39:$D$782,СВЦЭМ!$A$39:$A$782,$A74,СВЦЭМ!$B$39:$B$782,W$47)+'СЕТ СН'!$G$11+СВЦЭМ!$D$10+'СЕТ СН'!$G$6-'СЕТ СН'!$G$23</f>
        <v>1727.1109750599999</v>
      </c>
      <c r="X74" s="36">
        <f>SUMIFS(СВЦЭМ!$D$39:$D$782,СВЦЭМ!$A$39:$A$782,$A74,СВЦЭМ!$B$39:$B$782,X$47)+'СЕТ СН'!$G$11+СВЦЭМ!$D$10+'СЕТ СН'!$G$6-'СЕТ СН'!$G$23</f>
        <v>1767.0518338300001</v>
      </c>
      <c r="Y74" s="36">
        <f>SUMIFS(СВЦЭМ!$D$39:$D$782,СВЦЭМ!$A$39:$A$782,$A74,СВЦЭМ!$B$39:$B$782,Y$47)+'СЕТ СН'!$G$11+СВЦЭМ!$D$10+'СЕТ СН'!$G$6-'СЕТ СН'!$G$23</f>
        <v>1806.4613363399999</v>
      </c>
    </row>
    <row r="75" spans="1:26" ht="15.75" x14ac:dyDescent="0.2">
      <c r="A75" s="35">
        <f t="shared" si="1"/>
        <v>44679</v>
      </c>
      <c r="B75" s="36">
        <f>SUMIFS(СВЦЭМ!$D$39:$D$782,СВЦЭМ!$A$39:$A$782,$A75,СВЦЭМ!$B$39:$B$782,B$47)+'СЕТ СН'!$G$11+СВЦЭМ!$D$10+'СЕТ СН'!$G$6-'СЕТ СН'!$G$23</f>
        <v>1914.4437400699999</v>
      </c>
      <c r="C75" s="36">
        <f>SUMIFS(СВЦЭМ!$D$39:$D$782,СВЦЭМ!$A$39:$A$782,$A75,СВЦЭМ!$B$39:$B$782,C$47)+'СЕТ СН'!$G$11+СВЦЭМ!$D$10+'СЕТ СН'!$G$6-'СЕТ СН'!$G$23</f>
        <v>1889.8009465600001</v>
      </c>
      <c r="D75" s="36">
        <f>SUMIFS(СВЦЭМ!$D$39:$D$782,СВЦЭМ!$A$39:$A$782,$A75,СВЦЭМ!$B$39:$B$782,D$47)+'СЕТ СН'!$G$11+СВЦЭМ!$D$10+'СЕТ СН'!$G$6-'СЕТ СН'!$G$23</f>
        <v>1918.1384621</v>
      </c>
      <c r="E75" s="36">
        <f>SUMIFS(СВЦЭМ!$D$39:$D$782,СВЦЭМ!$A$39:$A$782,$A75,СВЦЭМ!$B$39:$B$782,E$47)+'СЕТ СН'!$G$11+СВЦЭМ!$D$10+'СЕТ СН'!$G$6-'СЕТ СН'!$G$23</f>
        <v>1911.52938556</v>
      </c>
      <c r="F75" s="36">
        <f>SUMIFS(СВЦЭМ!$D$39:$D$782,СВЦЭМ!$A$39:$A$782,$A75,СВЦЭМ!$B$39:$B$782,F$47)+'СЕТ СН'!$G$11+СВЦЭМ!$D$10+'СЕТ СН'!$G$6-'СЕТ СН'!$G$23</f>
        <v>1930.92088741</v>
      </c>
      <c r="G75" s="36">
        <f>SUMIFS(СВЦЭМ!$D$39:$D$782,СВЦЭМ!$A$39:$A$782,$A75,СВЦЭМ!$B$39:$B$782,G$47)+'СЕТ СН'!$G$11+СВЦЭМ!$D$10+'СЕТ СН'!$G$6-'СЕТ СН'!$G$23</f>
        <v>1911.7484742500001</v>
      </c>
      <c r="H75" s="36">
        <f>SUMIFS(СВЦЭМ!$D$39:$D$782,СВЦЭМ!$A$39:$A$782,$A75,СВЦЭМ!$B$39:$B$782,H$47)+'СЕТ СН'!$G$11+СВЦЭМ!$D$10+'СЕТ СН'!$G$6-'СЕТ СН'!$G$23</f>
        <v>1843.73581184</v>
      </c>
      <c r="I75" s="36">
        <f>SUMIFS(СВЦЭМ!$D$39:$D$782,СВЦЭМ!$A$39:$A$782,$A75,СВЦЭМ!$B$39:$B$782,I$47)+'СЕТ СН'!$G$11+СВЦЭМ!$D$10+'СЕТ СН'!$G$6-'СЕТ СН'!$G$23</f>
        <v>1775.75499485</v>
      </c>
      <c r="J75" s="36">
        <f>SUMIFS(СВЦЭМ!$D$39:$D$782,СВЦЭМ!$A$39:$A$782,$A75,СВЦЭМ!$B$39:$B$782,J$47)+'СЕТ СН'!$G$11+СВЦЭМ!$D$10+'СЕТ СН'!$G$6-'СЕТ СН'!$G$23</f>
        <v>1775.28358073</v>
      </c>
      <c r="K75" s="36">
        <f>SUMIFS(СВЦЭМ!$D$39:$D$782,СВЦЭМ!$A$39:$A$782,$A75,СВЦЭМ!$B$39:$B$782,K$47)+'СЕТ СН'!$G$11+СВЦЭМ!$D$10+'СЕТ СН'!$G$6-'СЕТ СН'!$G$23</f>
        <v>1788.34027077</v>
      </c>
      <c r="L75" s="36">
        <f>SUMIFS(СВЦЭМ!$D$39:$D$782,СВЦЭМ!$A$39:$A$782,$A75,СВЦЭМ!$B$39:$B$782,L$47)+'СЕТ СН'!$G$11+СВЦЭМ!$D$10+'СЕТ СН'!$G$6-'СЕТ СН'!$G$23</f>
        <v>1793.0792786699999</v>
      </c>
      <c r="M75" s="36">
        <f>SUMIFS(СВЦЭМ!$D$39:$D$782,СВЦЭМ!$A$39:$A$782,$A75,СВЦЭМ!$B$39:$B$782,M$47)+'СЕТ СН'!$G$11+СВЦЭМ!$D$10+'СЕТ СН'!$G$6-'СЕТ СН'!$G$23</f>
        <v>1825.5719147099999</v>
      </c>
      <c r="N75" s="36">
        <f>SUMIFS(СВЦЭМ!$D$39:$D$782,СВЦЭМ!$A$39:$A$782,$A75,СВЦЭМ!$B$39:$B$782,N$47)+'СЕТ СН'!$G$11+СВЦЭМ!$D$10+'СЕТ СН'!$G$6-'СЕТ СН'!$G$23</f>
        <v>1777.7763680599999</v>
      </c>
      <c r="O75" s="36">
        <f>SUMIFS(СВЦЭМ!$D$39:$D$782,СВЦЭМ!$A$39:$A$782,$A75,СВЦЭМ!$B$39:$B$782,O$47)+'СЕТ СН'!$G$11+СВЦЭМ!$D$10+'СЕТ СН'!$G$6-'СЕТ СН'!$G$23</f>
        <v>1745.69448519</v>
      </c>
      <c r="P75" s="36">
        <f>SUMIFS(СВЦЭМ!$D$39:$D$782,СВЦЭМ!$A$39:$A$782,$A75,СВЦЭМ!$B$39:$B$782,P$47)+'СЕТ СН'!$G$11+СВЦЭМ!$D$10+'СЕТ СН'!$G$6-'СЕТ СН'!$G$23</f>
        <v>1745.9011943999999</v>
      </c>
      <c r="Q75" s="36">
        <f>SUMIFS(СВЦЭМ!$D$39:$D$782,СВЦЭМ!$A$39:$A$782,$A75,СВЦЭМ!$B$39:$B$782,Q$47)+'СЕТ СН'!$G$11+СВЦЭМ!$D$10+'СЕТ СН'!$G$6-'СЕТ СН'!$G$23</f>
        <v>1768.5531708199999</v>
      </c>
      <c r="R75" s="36">
        <f>SUMIFS(СВЦЭМ!$D$39:$D$782,СВЦЭМ!$A$39:$A$782,$A75,СВЦЭМ!$B$39:$B$782,R$47)+'СЕТ СН'!$G$11+СВЦЭМ!$D$10+'СЕТ СН'!$G$6-'СЕТ СН'!$G$23</f>
        <v>1836.5715185700001</v>
      </c>
      <c r="S75" s="36">
        <f>SUMIFS(СВЦЭМ!$D$39:$D$782,СВЦЭМ!$A$39:$A$782,$A75,СВЦЭМ!$B$39:$B$782,S$47)+'СЕТ СН'!$G$11+СВЦЭМ!$D$10+'СЕТ СН'!$G$6-'СЕТ СН'!$G$23</f>
        <v>1891.04328117</v>
      </c>
      <c r="T75" s="36">
        <f>SUMIFS(СВЦЭМ!$D$39:$D$782,СВЦЭМ!$A$39:$A$782,$A75,СВЦЭМ!$B$39:$B$782,T$47)+'СЕТ СН'!$G$11+СВЦЭМ!$D$10+'СЕТ СН'!$G$6-'СЕТ СН'!$G$23</f>
        <v>1868.1818262300001</v>
      </c>
      <c r="U75" s="36">
        <f>SUMIFS(СВЦЭМ!$D$39:$D$782,СВЦЭМ!$A$39:$A$782,$A75,СВЦЭМ!$B$39:$B$782,U$47)+'СЕТ СН'!$G$11+СВЦЭМ!$D$10+'СЕТ СН'!$G$6-'СЕТ СН'!$G$23</f>
        <v>1814.5142638</v>
      </c>
      <c r="V75" s="36">
        <f>SUMIFS(СВЦЭМ!$D$39:$D$782,СВЦЭМ!$A$39:$A$782,$A75,СВЦЭМ!$B$39:$B$782,V$47)+'СЕТ СН'!$G$11+СВЦЭМ!$D$10+'СЕТ СН'!$G$6-'СЕТ СН'!$G$23</f>
        <v>1830.6503114699999</v>
      </c>
      <c r="W75" s="36">
        <f>SUMIFS(СВЦЭМ!$D$39:$D$782,СВЦЭМ!$A$39:$A$782,$A75,СВЦЭМ!$B$39:$B$782,W$47)+'СЕТ СН'!$G$11+СВЦЭМ!$D$10+'СЕТ СН'!$G$6-'СЕТ СН'!$G$23</f>
        <v>1827.2589017800001</v>
      </c>
      <c r="X75" s="36">
        <f>SUMIFS(СВЦЭМ!$D$39:$D$782,СВЦЭМ!$A$39:$A$782,$A75,СВЦЭМ!$B$39:$B$782,X$47)+'СЕТ СН'!$G$11+СВЦЭМ!$D$10+'СЕТ СН'!$G$6-'СЕТ СН'!$G$23</f>
        <v>1873.3170971299999</v>
      </c>
      <c r="Y75" s="36">
        <f>SUMIFS(СВЦЭМ!$D$39:$D$782,СВЦЭМ!$A$39:$A$782,$A75,СВЦЭМ!$B$39:$B$782,Y$47)+'СЕТ СН'!$G$11+СВЦЭМ!$D$10+'СЕТ СН'!$G$6-'СЕТ СН'!$G$23</f>
        <v>1917.7554219599999</v>
      </c>
    </row>
    <row r="76" spans="1:26" ht="15.75" x14ac:dyDescent="0.2">
      <c r="A76" s="35">
        <f t="shared" si="1"/>
        <v>44680</v>
      </c>
      <c r="B76" s="36">
        <f>SUMIFS(СВЦЭМ!$D$39:$D$782,СВЦЭМ!$A$39:$A$782,$A76,СВЦЭМ!$B$39:$B$782,B$47)+'СЕТ СН'!$G$11+СВЦЭМ!$D$10+'СЕТ СН'!$G$6-'СЕТ СН'!$G$23</f>
        <v>1885.1859490699999</v>
      </c>
      <c r="C76" s="36">
        <f>SUMIFS(СВЦЭМ!$D$39:$D$782,СВЦЭМ!$A$39:$A$782,$A76,СВЦЭМ!$B$39:$B$782,C$47)+'СЕТ СН'!$G$11+СВЦЭМ!$D$10+'СЕТ СН'!$G$6-'СЕТ СН'!$G$23</f>
        <v>1905.1404769000001</v>
      </c>
      <c r="D76" s="36">
        <f>SUMIFS(СВЦЭМ!$D$39:$D$782,СВЦЭМ!$A$39:$A$782,$A76,СВЦЭМ!$B$39:$B$782,D$47)+'СЕТ СН'!$G$11+СВЦЭМ!$D$10+'СЕТ СН'!$G$6-'СЕТ СН'!$G$23</f>
        <v>1917.0513725200001</v>
      </c>
      <c r="E76" s="36">
        <f>SUMIFS(СВЦЭМ!$D$39:$D$782,СВЦЭМ!$A$39:$A$782,$A76,СВЦЭМ!$B$39:$B$782,E$47)+'СЕТ СН'!$G$11+СВЦЭМ!$D$10+'СЕТ СН'!$G$6-'СЕТ СН'!$G$23</f>
        <v>1918.0009140899999</v>
      </c>
      <c r="F76" s="36">
        <f>SUMIFS(СВЦЭМ!$D$39:$D$782,СВЦЭМ!$A$39:$A$782,$A76,СВЦЭМ!$B$39:$B$782,F$47)+'СЕТ СН'!$G$11+СВЦЭМ!$D$10+'СЕТ СН'!$G$6-'СЕТ СН'!$G$23</f>
        <v>1912.8456378000001</v>
      </c>
      <c r="G76" s="36">
        <f>SUMIFS(СВЦЭМ!$D$39:$D$782,СВЦЭМ!$A$39:$A$782,$A76,СВЦЭМ!$B$39:$B$782,G$47)+'СЕТ СН'!$G$11+СВЦЭМ!$D$10+'СЕТ СН'!$G$6-'СЕТ СН'!$G$23</f>
        <v>1885.2080288100001</v>
      </c>
      <c r="H76" s="36">
        <f>SUMIFS(СВЦЭМ!$D$39:$D$782,СВЦЭМ!$A$39:$A$782,$A76,СВЦЭМ!$B$39:$B$782,H$47)+'СЕТ СН'!$G$11+СВЦЭМ!$D$10+'СЕТ СН'!$G$6-'СЕТ СН'!$G$23</f>
        <v>1839.15781745</v>
      </c>
      <c r="I76" s="36">
        <f>SUMIFS(СВЦЭМ!$D$39:$D$782,СВЦЭМ!$A$39:$A$782,$A76,СВЦЭМ!$B$39:$B$782,I$47)+'СЕТ СН'!$G$11+СВЦЭМ!$D$10+'СЕТ СН'!$G$6-'СЕТ СН'!$G$23</f>
        <v>1794.55478821</v>
      </c>
      <c r="J76" s="36">
        <f>SUMIFS(СВЦЭМ!$D$39:$D$782,СВЦЭМ!$A$39:$A$782,$A76,СВЦЭМ!$B$39:$B$782,J$47)+'СЕТ СН'!$G$11+СВЦЭМ!$D$10+'СЕТ СН'!$G$6-'СЕТ СН'!$G$23</f>
        <v>1762.3104925800001</v>
      </c>
      <c r="K76" s="36">
        <f>SUMIFS(СВЦЭМ!$D$39:$D$782,СВЦЭМ!$A$39:$A$782,$A76,СВЦЭМ!$B$39:$B$782,K$47)+'СЕТ СН'!$G$11+СВЦЭМ!$D$10+'СЕТ СН'!$G$6-'СЕТ СН'!$G$23</f>
        <v>1761.0246834</v>
      </c>
      <c r="L76" s="36">
        <f>SUMIFS(СВЦЭМ!$D$39:$D$782,СВЦЭМ!$A$39:$A$782,$A76,СВЦЭМ!$B$39:$B$782,L$47)+'СЕТ СН'!$G$11+СВЦЭМ!$D$10+'СЕТ СН'!$G$6-'СЕТ СН'!$G$23</f>
        <v>1769.6654429600001</v>
      </c>
      <c r="M76" s="36">
        <f>SUMIFS(СВЦЭМ!$D$39:$D$782,СВЦЭМ!$A$39:$A$782,$A76,СВЦЭМ!$B$39:$B$782,M$47)+'СЕТ СН'!$G$11+СВЦЭМ!$D$10+'СЕТ СН'!$G$6-'СЕТ СН'!$G$23</f>
        <v>1796.77030472</v>
      </c>
      <c r="N76" s="36">
        <f>SUMIFS(СВЦЭМ!$D$39:$D$782,СВЦЭМ!$A$39:$A$782,$A76,СВЦЭМ!$B$39:$B$782,N$47)+'СЕТ СН'!$G$11+СВЦЭМ!$D$10+'СЕТ СН'!$G$6-'СЕТ СН'!$G$23</f>
        <v>1822.8006461099999</v>
      </c>
      <c r="O76" s="36">
        <f>SUMIFS(СВЦЭМ!$D$39:$D$782,СВЦЭМ!$A$39:$A$782,$A76,СВЦЭМ!$B$39:$B$782,O$47)+'СЕТ СН'!$G$11+СВЦЭМ!$D$10+'СЕТ СН'!$G$6-'СЕТ СН'!$G$23</f>
        <v>1786.6331825299999</v>
      </c>
      <c r="P76" s="36">
        <f>SUMIFS(СВЦЭМ!$D$39:$D$782,СВЦЭМ!$A$39:$A$782,$A76,СВЦЭМ!$B$39:$B$782,P$47)+'СЕТ СН'!$G$11+СВЦЭМ!$D$10+'СЕТ СН'!$G$6-'СЕТ СН'!$G$23</f>
        <v>1806.50033497</v>
      </c>
      <c r="Q76" s="36">
        <f>SUMIFS(СВЦЭМ!$D$39:$D$782,СВЦЭМ!$A$39:$A$782,$A76,СВЦЭМ!$B$39:$B$782,Q$47)+'СЕТ СН'!$G$11+СВЦЭМ!$D$10+'СЕТ СН'!$G$6-'СЕТ СН'!$G$23</f>
        <v>1832.8462004099999</v>
      </c>
      <c r="R76" s="36">
        <f>SUMIFS(СВЦЭМ!$D$39:$D$782,СВЦЭМ!$A$39:$A$782,$A76,СВЦЭМ!$B$39:$B$782,R$47)+'СЕТ СН'!$G$11+СВЦЭМ!$D$10+'СЕТ СН'!$G$6-'СЕТ СН'!$G$23</f>
        <v>1814.61151427</v>
      </c>
      <c r="S76" s="36">
        <f>SUMIFS(СВЦЭМ!$D$39:$D$782,СВЦЭМ!$A$39:$A$782,$A76,СВЦЭМ!$B$39:$B$782,S$47)+'СЕТ СН'!$G$11+СВЦЭМ!$D$10+'СЕТ СН'!$G$6-'СЕТ СН'!$G$23</f>
        <v>1826.8911021900001</v>
      </c>
      <c r="T76" s="36">
        <f>SUMIFS(СВЦЭМ!$D$39:$D$782,СВЦЭМ!$A$39:$A$782,$A76,СВЦЭМ!$B$39:$B$782,T$47)+'СЕТ СН'!$G$11+СВЦЭМ!$D$10+'СЕТ СН'!$G$6-'СЕТ СН'!$G$23</f>
        <v>1784.8073203900001</v>
      </c>
      <c r="U76" s="36">
        <f>SUMIFS(СВЦЭМ!$D$39:$D$782,СВЦЭМ!$A$39:$A$782,$A76,СВЦЭМ!$B$39:$B$782,U$47)+'СЕТ СН'!$G$11+СВЦЭМ!$D$10+'СЕТ СН'!$G$6-'СЕТ СН'!$G$23</f>
        <v>1772.82256618</v>
      </c>
      <c r="V76" s="36">
        <f>SUMIFS(СВЦЭМ!$D$39:$D$782,СВЦЭМ!$A$39:$A$782,$A76,СВЦЭМ!$B$39:$B$782,V$47)+'СЕТ СН'!$G$11+СВЦЭМ!$D$10+'СЕТ СН'!$G$6-'СЕТ СН'!$G$23</f>
        <v>1750.39780559</v>
      </c>
      <c r="W76" s="36">
        <f>SUMIFS(СВЦЭМ!$D$39:$D$782,СВЦЭМ!$A$39:$A$782,$A76,СВЦЭМ!$B$39:$B$782,W$47)+'СЕТ СН'!$G$11+СВЦЭМ!$D$10+'СЕТ СН'!$G$6-'СЕТ СН'!$G$23</f>
        <v>1784.0427050000001</v>
      </c>
      <c r="X76" s="36">
        <f>SUMIFS(СВЦЭМ!$D$39:$D$782,СВЦЭМ!$A$39:$A$782,$A76,СВЦЭМ!$B$39:$B$782,X$47)+'СЕТ СН'!$G$11+СВЦЭМ!$D$10+'СЕТ СН'!$G$6-'СЕТ СН'!$G$23</f>
        <v>1812.5298733699999</v>
      </c>
      <c r="Y76" s="36">
        <f>SUMIFS(СВЦЭМ!$D$39:$D$782,СВЦЭМ!$A$39:$A$782,$A76,СВЦЭМ!$B$39:$B$782,Y$47)+'СЕТ СН'!$G$11+СВЦЭМ!$D$10+'СЕТ СН'!$G$6-'СЕТ СН'!$G$23</f>
        <v>1851.4210072799999</v>
      </c>
    </row>
    <row r="77" spans="1:26" ht="15.75" x14ac:dyDescent="0.2">
      <c r="A77" s="35">
        <f t="shared" si="1"/>
        <v>44681</v>
      </c>
      <c r="B77" s="36">
        <f>SUMIFS(СВЦЭМ!$D$39:$D$782,СВЦЭМ!$A$39:$A$782,$A77,СВЦЭМ!$B$39:$B$782,B$47)+'СЕТ СН'!$G$11+СВЦЭМ!$D$10+'СЕТ СН'!$G$6-'СЕТ СН'!$G$23</f>
        <v>1891.6172562899999</v>
      </c>
      <c r="C77" s="36">
        <f>SUMIFS(СВЦЭМ!$D$39:$D$782,СВЦЭМ!$A$39:$A$782,$A77,СВЦЭМ!$B$39:$B$782,C$47)+'СЕТ СН'!$G$11+СВЦЭМ!$D$10+'СЕТ СН'!$G$6-'СЕТ СН'!$G$23</f>
        <v>1833.9751661299999</v>
      </c>
      <c r="D77" s="36">
        <f>SUMIFS(СВЦЭМ!$D$39:$D$782,СВЦЭМ!$A$39:$A$782,$A77,СВЦЭМ!$B$39:$B$782,D$47)+'СЕТ СН'!$G$11+СВЦЭМ!$D$10+'СЕТ СН'!$G$6-'СЕТ СН'!$G$23</f>
        <v>1879.7847790000001</v>
      </c>
      <c r="E77" s="36">
        <f>SUMIFS(СВЦЭМ!$D$39:$D$782,СВЦЭМ!$A$39:$A$782,$A77,СВЦЭМ!$B$39:$B$782,E$47)+'СЕТ СН'!$G$11+СВЦЭМ!$D$10+'СЕТ СН'!$G$6-'СЕТ СН'!$G$23</f>
        <v>1903.8631467800001</v>
      </c>
      <c r="F77" s="36">
        <f>SUMIFS(СВЦЭМ!$D$39:$D$782,СВЦЭМ!$A$39:$A$782,$A77,СВЦЭМ!$B$39:$B$782,F$47)+'СЕТ СН'!$G$11+СВЦЭМ!$D$10+'СЕТ СН'!$G$6-'СЕТ СН'!$G$23</f>
        <v>1917.91945347</v>
      </c>
      <c r="G77" s="36">
        <f>SUMIFS(СВЦЭМ!$D$39:$D$782,СВЦЭМ!$A$39:$A$782,$A77,СВЦЭМ!$B$39:$B$782,G$47)+'СЕТ СН'!$G$11+СВЦЭМ!$D$10+'СЕТ СН'!$G$6-'СЕТ СН'!$G$23</f>
        <v>1924.7117386</v>
      </c>
      <c r="H77" s="36">
        <f>SUMIFS(СВЦЭМ!$D$39:$D$782,СВЦЭМ!$A$39:$A$782,$A77,СВЦЭМ!$B$39:$B$782,H$47)+'СЕТ СН'!$G$11+СВЦЭМ!$D$10+'СЕТ СН'!$G$6-'СЕТ СН'!$G$23</f>
        <v>1900.69599234</v>
      </c>
      <c r="I77" s="36">
        <f>SUMIFS(СВЦЭМ!$D$39:$D$782,СВЦЭМ!$A$39:$A$782,$A77,СВЦЭМ!$B$39:$B$782,I$47)+'СЕТ СН'!$G$11+СВЦЭМ!$D$10+'СЕТ СН'!$G$6-'СЕТ СН'!$G$23</f>
        <v>1875.08736881</v>
      </c>
      <c r="J77" s="36">
        <f>SUMIFS(СВЦЭМ!$D$39:$D$782,СВЦЭМ!$A$39:$A$782,$A77,СВЦЭМ!$B$39:$B$782,J$47)+'СЕТ СН'!$G$11+СВЦЭМ!$D$10+'СЕТ СН'!$G$6-'СЕТ СН'!$G$23</f>
        <v>1826.1632420799999</v>
      </c>
      <c r="K77" s="36">
        <f>SUMIFS(СВЦЭМ!$D$39:$D$782,СВЦЭМ!$A$39:$A$782,$A77,СВЦЭМ!$B$39:$B$782,K$47)+'СЕТ СН'!$G$11+СВЦЭМ!$D$10+'СЕТ СН'!$G$6-'СЕТ СН'!$G$23</f>
        <v>1789.72321091</v>
      </c>
      <c r="L77" s="36">
        <f>SUMIFS(СВЦЭМ!$D$39:$D$782,СВЦЭМ!$A$39:$A$782,$A77,СВЦЭМ!$B$39:$B$782,L$47)+'СЕТ СН'!$G$11+СВЦЭМ!$D$10+'СЕТ СН'!$G$6-'СЕТ СН'!$G$23</f>
        <v>1765.8369047399999</v>
      </c>
      <c r="M77" s="36">
        <f>SUMIFS(СВЦЭМ!$D$39:$D$782,СВЦЭМ!$A$39:$A$782,$A77,СВЦЭМ!$B$39:$B$782,M$47)+'СЕТ СН'!$G$11+СВЦЭМ!$D$10+'СЕТ СН'!$G$6-'СЕТ СН'!$G$23</f>
        <v>1779.34023303</v>
      </c>
      <c r="N77" s="36">
        <f>SUMIFS(СВЦЭМ!$D$39:$D$782,СВЦЭМ!$A$39:$A$782,$A77,СВЦЭМ!$B$39:$B$782,N$47)+'СЕТ СН'!$G$11+СВЦЭМ!$D$10+'СЕТ СН'!$G$6-'СЕТ СН'!$G$23</f>
        <v>1785.2598498</v>
      </c>
      <c r="O77" s="36">
        <f>SUMIFS(СВЦЭМ!$D$39:$D$782,СВЦЭМ!$A$39:$A$782,$A77,СВЦЭМ!$B$39:$B$782,O$47)+'СЕТ СН'!$G$11+СВЦЭМ!$D$10+'СЕТ СН'!$G$6-'СЕТ СН'!$G$23</f>
        <v>1786.0671397999999</v>
      </c>
      <c r="P77" s="36">
        <f>SUMIFS(СВЦЭМ!$D$39:$D$782,СВЦЭМ!$A$39:$A$782,$A77,СВЦЭМ!$B$39:$B$782,P$47)+'СЕТ СН'!$G$11+СВЦЭМ!$D$10+'СЕТ СН'!$G$6-'СЕТ СН'!$G$23</f>
        <v>1780.6674073199999</v>
      </c>
      <c r="Q77" s="36">
        <f>SUMIFS(СВЦЭМ!$D$39:$D$782,СВЦЭМ!$A$39:$A$782,$A77,СВЦЭМ!$B$39:$B$782,Q$47)+'СЕТ СН'!$G$11+СВЦЭМ!$D$10+'СЕТ СН'!$G$6-'СЕТ СН'!$G$23</f>
        <v>1799.54407077</v>
      </c>
      <c r="R77" s="36">
        <f>SUMIFS(СВЦЭМ!$D$39:$D$782,СВЦЭМ!$A$39:$A$782,$A77,СВЦЭМ!$B$39:$B$782,R$47)+'СЕТ СН'!$G$11+СВЦЭМ!$D$10+'СЕТ СН'!$G$6-'СЕТ СН'!$G$23</f>
        <v>1807.75467149</v>
      </c>
      <c r="S77" s="36">
        <f>SUMIFS(СВЦЭМ!$D$39:$D$782,СВЦЭМ!$A$39:$A$782,$A77,СВЦЭМ!$B$39:$B$782,S$47)+'СЕТ СН'!$G$11+СВЦЭМ!$D$10+'СЕТ СН'!$G$6-'СЕТ СН'!$G$23</f>
        <v>1789.6415947400001</v>
      </c>
      <c r="T77" s="36">
        <f>SUMIFS(СВЦЭМ!$D$39:$D$782,СВЦЭМ!$A$39:$A$782,$A77,СВЦЭМ!$B$39:$B$782,T$47)+'СЕТ СН'!$G$11+СВЦЭМ!$D$10+'СЕТ СН'!$G$6-'СЕТ СН'!$G$23</f>
        <v>1770.90873747</v>
      </c>
      <c r="U77" s="36">
        <f>SUMIFS(СВЦЭМ!$D$39:$D$782,СВЦЭМ!$A$39:$A$782,$A77,СВЦЭМ!$B$39:$B$782,U$47)+'СЕТ СН'!$G$11+СВЦЭМ!$D$10+'СЕТ СН'!$G$6-'СЕТ СН'!$G$23</f>
        <v>1779.8663721400001</v>
      </c>
      <c r="V77" s="36">
        <f>SUMIFS(СВЦЭМ!$D$39:$D$782,СВЦЭМ!$A$39:$A$782,$A77,СВЦЭМ!$B$39:$B$782,V$47)+'СЕТ СН'!$G$11+СВЦЭМ!$D$10+'СЕТ СН'!$G$6-'СЕТ СН'!$G$23</f>
        <v>1785.98722847</v>
      </c>
      <c r="W77" s="36">
        <f>SUMIFS(СВЦЭМ!$D$39:$D$782,СВЦЭМ!$A$39:$A$782,$A77,СВЦЭМ!$B$39:$B$782,W$47)+'СЕТ СН'!$G$11+СВЦЭМ!$D$10+'СЕТ СН'!$G$6-'СЕТ СН'!$G$23</f>
        <v>1767.9091402899999</v>
      </c>
      <c r="X77" s="36">
        <f>SUMIFS(СВЦЭМ!$D$39:$D$782,СВЦЭМ!$A$39:$A$782,$A77,СВЦЭМ!$B$39:$B$782,X$47)+'СЕТ СН'!$G$11+СВЦЭМ!$D$10+'СЕТ СН'!$G$6-'СЕТ СН'!$G$23</f>
        <v>1802.20769746</v>
      </c>
      <c r="Y77" s="36">
        <f>SUMIFS(СВЦЭМ!$D$39:$D$782,СВЦЭМ!$A$39:$A$782,$A77,СВЦЭМ!$B$39:$B$782,Y$47)+'СЕТ СН'!$G$11+СВЦЭМ!$D$10+'СЕТ СН'!$G$6-'СЕТ СН'!$G$23</f>
        <v>1806.93121277</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01.04.2022</v>
      </c>
      <c r="B84" s="36">
        <f>SUMIFS(СВЦЭМ!$D$39:$D$782,СВЦЭМ!$A$39:$A$782,$A84,СВЦЭМ!$B$39:$B$782,B$83)+'СЕТ СН'!$H$11+СВЦЭМ!$D$10+'СЕТ СН'!$H$6-'СЕТ СН'!$H$23</f>
        <v>1620.5734438299999</v>
      </c>
      <c r="C84" s="36">
        <f>SUMIFS(СВЦЭМ!$D$39:$D$782,СВЦЭМ!$A$39:$A$782,$A84,СВЦЭМ!$B$39:$B$782,C$83)+'СЕТ СН'!$H$11+СВЦЭМ!$D$10+'СЕТ СН'!$H$6-'СЕТ СН'!$H$23</f>
        <v>1621.2097517199998</v>
      </c>
      <c r="D84" s="36">
        <f>SUMIFS(СВЦЭМ!$D$39:$D$782,СВЦЭМ!$A$39:$A$782,$A84,СВЦЭМ!$B$39:$B$782,D$83)+'СЕТ СН'!$H$11+СВЦЭМ!$D$10+'СЕТ СН'!$H$6-'СЕТ СН'!$H$23</f>
        <v>1650.2223974799999</v>
      </c>
      <c r="E84" s="36">
        <f>SUMIFS(СВЦЭМ!$D$39:$D$782,СВЦЭМ!$A$39:$A$782,$A84,СВЦЭМ!$B$39:$B$782,E$83)+'СЕТ СН'!$H$11+СВЦЭМ!$D$10+'СЕТ СН'!$H$6-'СЕТ СН'!$H$23</f>
        <v>1664.7807397399999</v>
      </c>
      <c r="F84" s="36">
        <f>SUMIFS(СВЦЭМ!$D$39:$D$782,СВЦЭМ!$A$39:$A$782,$A84,СВЦЭМ!$B$39:$B$782,F$83)+'СЕТ СН'!$H$11+СВЦЭМ!$D$10+'СЕТ СН'!$H$6-'СЕТ СН'!$H$23</f>
        <v>1658.8376522599999</v>
      </c>
      <c r="G84" s="36">
        <f>SUMIFS(СВЦЭМ!$D$39:$D$782,СВЦЭМ!$A$39:$A$782,$A84,СВЦЭМ!$B$39:$B$782,G$83)+'СЕТ СН'!$H$11+СВЦЭМ!$D$10+'СЕТ СН'!$H$6-'СЕТ СН'!$H$23</f>
        <v>1630.1273760999998</v>
      </c>
      <c r="H84" s="36">
        <f>SUMIFS(СВЦЭМ!$D$39:$D$782,СВЦЭМ!$A$39:$A$782,$A84,СВЦЭМ!$B$39:$B$782,H$83)+'СЕТ СН'!$H$11+СВЦЭМ!$D$10+'СЕТ СН'!$H$6-'СЕТ СН'!$H$23</f>
        <v>1572.91245248</v>
      </c>
      <c r="I84" s="36">
        <f>SUMIFS(СВЦЭМ!$D$39:$D$782,СВЦЭМ!$A$39:$A$782,$A84,СВЦЭМ!$B$39:$B$782,I$83)+'СЕТ СН'!$H$11+СВЦЭМ!$D$10+'СЕТ СН'!$H$6-'СЕТ СН'!$H$23</f>
        <v>1558.8597600399999</v>
      </c>
      <c r="J84" s="36">
        <f>SUMIFS(СВЦЭМ!$D$39:$D$782,СВЦЭМ!$A$39:$A$782,$A84,СВЦЭМ!$B$39:$B$782,J$83)+'СЕТ СН'!$H$11+СВЦЭМ!$D$10+'СЕТ СН'!$H$6-'СЕТ СН'!$H$23</f>
        <v>1539.5059735999998</v>
      </c>
      <c r="K84" s="36">
        <f>SUMIFS(СВЦЭМ!$D$39:$D$782,СВЦЭМ!$A$39:$A$782,$A84,СВЦЭМ!$B$39:$B$782,K$83)+'СЕТ СН'!$H$11+СВЦЭМ!$D$10+'СЕТ СН'!$H$6-'СЕТ СН'!$H$23</f>
        <v>1571.6745541099999</v>
      </c>
      <c r="L84" s="36">
        <f>SUMIFS(СВЦЭМ!$D$39:$D$782,СВЦЭМ!$A$39:$A$782,$A84,СВЦЭМ!$B$39:$B$782,L$83)+'СЕТ СН'!$H$11+СВЦЭМ!$D$10+'СЕТ СН'!$H$6-'СЕТ СН'!$H$23</f>
        <v>1605.8393239399998</v>
      </c>
      <c r="M84" s="36">
        <f>SUMIFS(СВЦЭМ!$D$39:$D$782,СВЦЭМ!$A$39:$A$782,$A84,СВЦЭМ!$B$39:$B$782,M$83)+'СЕТ СН'!$H$11+СВЦЭМ!$D$10+'СЕТ СН'!$H$6-'СЕТ СН'!$H$23</f>
        <v>1623.8458611199999</v>
      </c>
      <c r="N84" s="36">
        <f>SUMIFS(СВЦЭМ!$D$39:$D$782,СВЦЭМ!$A$39:$A$782,$A84,СВЦЭМ!$B$39:$B$782,N$83)+'СЕТ СН'!$H$11+СВЦЭМ!$D$10+'СЕТ СН'!$H$6-'СЕТ СН'!$H$23</f>
        <v>1589.5316025999998</v>
      </c>
      <c r="O84" s="36">
        <f>SUMIFS(СВЦЭМ!$D$39:$D$782,СВЦЭМ!$A$39:$A$782,$A84,СВЦЭМ!$B$39:$B$782,O$83)+'СЕТ СН'!$H$11+СВЦЭМ!$D$10+'СЕТ СН'!$H$6-'СЕТ СН'!$H$23</f>
        <v>1608.62864393</v>
      </c>
      <c r="P84" s="36">
        <f>SUMIFS(СВЦЭМ!$D$39:$D$782,СВЦЭМ!$A$39:$A$782,$A84,СВЦЭМ!$B$39:$B$782,P$83)+'СЕТ СН'!$H$11+СВЦЭМ!$D$10+'СЕТ СН'!$H$6-'СЕТ СН'!$H$23</f>
        <v>1639.2194208899998</v>
      </c>
      <c r="Q84" s="36">
        <f>SUMIFS(СВЦЭМ!$D$39:$D$782,СВЦЭМ!$A$39:$A$782,$A84,СВЦЭМ!$B$39:$B$782,Q$83)+'СЕТ СН'!$H$11+СВЦЭМ!$D$10+'СЕТ СН'!$H$6-'СЕТ СН'!$H$23</f>
        <v>1645.5194525399997</v>
      </c>
      <c r="R84" s="36">
        <f>SUMIFS(СВЦЭМ!$D$39:$D$782,СВЦЭМ!$A$39:$A$782,$A84,СВЦЭМ!$B$39:$B$782,R$83)+'СЕТ СН'!$H$11+СВЦЭМ!$D$10+'СЕТ СН'!$H$6-'СЕТ СН'!$H$23</f>
        <v>1671.82279161</v>
      </c>
      <c r="S84" s="36">
        <f>SUMIFS(СВЦЭМ!$D$39:$D$782,СВЦЭМ!$A$39:$A$782,$A84,СВЦЭМ!$B$39:$B$782,S$83)+'СЕТ СН'!$H$11+СВЦЭМ!$D$10+'СЕТ СН'!$H$6-'СЕТ СН'!$H$23</f>
        <v>1679.6429688399999</v>
      </c>
      <c r="T84" s="36">
        <f>SUMIFS(СВЦЭМ!$D$39:$D$782,СВЦЭМ!$A$39:$A$782,$A84,СВЦЭМ!$B$39:$B$782,T$83)+'СЕТ СН'!$H$11+СВЦЭМ!$D$10+'СЕТ СН'!$H$6-'СЕТ СН'!$H$23</f>
        <v>1641.64247125</v>
      </c>
      <c r="U84" s="36">
        <f>SUMIFS(СВЦЭМ!$D$39:$D$782,СВЦЭМ!$A$39:$A$782,$A84,СВЦЭМ!$B$39:$B$782,U$83)+'СЕТ СН'!$H$11+СВЦЭМ!$D$10+'СЕТ СН'!$H$6-'СЕТ СН'!$H$23</f>
        <v>1622.0626842199999</v>
      </c>
      <c r="V84" s="36">
        <f>SUMIFS(СВЦЭМ!$D$39:$D$782,СВЦЭМ!$A$39:$A$782,$A84,СВЦЭМ!$B$39:$B$782,V$83)+'СЕТ СН'!$H$11+СВЦЭМ!$D$10+'СЕТ СН'!$H$6-'СЕТ СН'!$H$23</f>
        <v>1623.8957595399997</v>
      </c>
      <c r="W84" s="36">
        <f>SUMIFS(СВЦЭМ!$D$39:$D$782,СВЦЭМ!$A$39:$A$782,$A84,СВЦЭМ!$B$39:$B$782,W$83)+'СЕТ СН'!$H$11+СВЦЭМ!$D$10+'СЕТ СН'!$H$6-'СЕТ СН'!$H$23</f>
        <v>1631.4038203699999</v>
      </c>
      <c r="X84" s="36">
        <f>SUMIFS(СВЦЭМ!$D$39:$D$782,СВЦЭМ!$A$39:$A$782,$A84,СВЦЭМ!$B$39:$B$782,X$83)+'СЕТ СН'!$H$11+СВЦЭМ!$D$10+'СЕТ СН'!$H$6-'СЕТ СН'!$H$23</f>
        <v>1637.8276059599998</v>
      </c>
      <c r="Y84" s="36">
        <f>SUMIFS(СВЦЭМ!$D$39:$D$782,СВЦЭМ!$A$39:$A$782,$A84,СВЦЭМ!$B$39:$B$782,Y$83)+'СЕТ СН'!$H$11+СВЦЭМ!$D$10+'СЕТ СН'!$H$6-'СЕТ СН'!$H$23</f>
        <v>1640.3855713799999</v>
      </c>
      <c r="AA84" s="45"/>
    </row>
    <row r="85" spans="1:27" ht="15.75" x14ac:dyDescent="0.2">
      <c r="A85" s="35">
        <f>A84+1</f>
        <v>44653</v>
      </c>
      <c r="B85" s="36">
        <f>SUMIFS(СВЦЭМ!$D$39:$D$782,СВЦЭМ!$A$39:$A$782,$A85,СВЦЭМ!$B$39:$B$782,B$83)+'СЕТ СН'!$H$11+СВЦЭМ!$D$10+'СЕТ СН'!$H$6-'СЕТ СН'!$H$23</f>
        <v>1725.2910926199997</v>
      </c>
      <c r="C85" s="36">
        <f>SUMIFS(СВЦЭМ!$D$39:$D$782,СВЦЭМ!$A$39:$A$782,$A85,СВЦЭМ!$B$39:$B$782,C$83)+'СЕТ СН'!$H$11+СВЦЭМ!$D$10+'СЕТ СН'!$H$6-'СЕТ СН'!$H$23</f>
        <v>1700.5636348699998</v>
      </c>
      <c r="D85" s="36">
        <f>SUMIFS(СВЦЭМ!$D$39:$D$782,СВЦЭМ!$A$39:$A$782,$A85,СВЦЭМ!$B$39:$B$782,D$83)+'СЕТ СН'!$H$11+СВЦЭМ!$D$10+'СЕТ СН'!$H$6-'СЕТ СН'!$H$23</f>
        <v>1733.1449071699999</v>
      </c>
      <c r="E85" s="36">
        <f>SUMIFS(СВЦЭМ!$D$39:$D$782,СВЦЭМ!$A$39:$A$782,$A85,СВЦЭМ!$B$39:$B$782,E$83)+'СЕТ СН'!$H$11+СВЦЭМ!$D$10+'СЕТ СН'!$H$6-'СЕТ СН'!$H$23</f>
        <v>1749.6924618599999</v>
      </c>
      <c r="F85" s="36">
        <f>SUMIFS(СВЦЭМ!$D$39:$D$782,СВЦЭМ!$A$39:$A$782,$A85,СВЦЭМ!$B$39:$B$782,F$83)+'СЕТ СН'!$H$11+СВЦЭМ!$D$10+'СЕТ СН'!$H$6-'СЕТ СН'!$H$23</f>
        <v>1747.1156389799999</v>
      </c>
      <c r="G85" s="36">
        <f>SUMIFS(СВЦЭМ!$D$39:$D$782,СВЦЭМ!$A$39:$A$782,$A85,СВЦЭМ!$B$39:$B$782,G$83)+'СЕТ СН'!$H$11+СВЦЭМ!$D$10+'СЕТ СН'!$H$6-'СЕТ СН'!$H$23</f>
        <v>1756.9609635099998</v>
      </c>
      <c r="H85" s="36">
        <f>SUMIFS(СВЦЭМ!$D$39:$D$782,СВЦЭМ!$A$39:$A$782,$A85,СВЦЭМ!$B$39:$B$782,H$83)+'СЕТ СН'!$H$11+СВЦЭМ!$D$10+'СЕТ СН'!$H$6-'СЕТ СН'!$H$23</f>
        <v>1729.0422176799998</v>
      </c>
      <c r="I85" s="36">
        <f>SUMIFS(СВЦЭМ!$D$39:$D$782,СВЦЭМ!$A$39:$A$782,$A85,СВЦЭМ!$B$39:$B$782,I$83)+'СЕТ СН'!$H$11+СВЦЭМ!$D$10+'СЕТ СН'!$H$6-'СЕТ СН'!$H$23</f>
        <v>1681.0833417499998</v>
      </c>
      <c r="J85" s="36">
        <f>SUMIFS(СВЦЭМ!$D$39:$D$782,СВЦЭМ!$A$39:$A$782,$A85,СВЦЭМ!$B$39:$B$782,J$83)+'СЕТ СН'!$H$11+СВЦЭМ!$D$10+'СЕТ СН'!$H$6-'СЕТ СН'!$H$23</f>
        <v>1635.2357069999998</v>
      </c>
      <c r="K85" s="36">
        <f>SUMIFS(СВЦЭМ!$D$39:$D$782,СВЦЭМ!$A$39:$A$782,$A85,СВЦЭМ!$B$39:$B$782,K$83)+'СЕТ СН'!$H$11+СВЦЭМ!$D$10+'СЕТ СН'!$H$6-'СЕТ СН'!$H$23</f>
        <v>1607.0255313199998</v>
      </c>
      <c r="L85" s="36">
        <f>SUMIFS(СВЦЭМ!$D$39:$D$782,СВЦЭМ!$A$39:$A$782,$A85,СВЦЭМ!$B$39:$B$782,L$83)+'СЕТ СН'!$H$11+СВЦЭМ!$D$10+'СЕТ СН'!$H$6-'СЕТ СН'!$H$23</f>
        <v>1622.6491241599999</v>
      </c>
      <c r="M85" s="36">
        <f>SUMIFS(СВЦЭМ!$D$39:$D$782,СВЦЭМ!$A$39:$A$782,$A85,СВЦЭМ!$B$39:$B$782,M$83)+'СЕТ СН'!$H$11+СВЦЭМ!$D$10+'СЕТ СН'!$H$6-'СЕТ СН'!$H$23</f>
        <v>1625.4695916699998</v>
      </c>
      <c r="N85" s="36">
        <f>SUMIFS(СВЦЭМ!$D$39:$D$782,СВЦЭМ!$A$39:$A$782,$A85,СВЦЭМ!$B$39:$B$782,N$83)+'СЕТ СН'!$H$11+СВЦЭМ!$D$10+'СЕТ СН'!$H$6-'СЕТ СН'!$H$23</f>
        <v>1620.3260248899999</v>
      </c>
      <c r="O85" s="36">
        <f>SUMIFS(СВЦЭМ!$D$39:$D$782,СВЦЭМ!$A$39:$A$782,$A85,СВЦЭМ!$B$39:$B$782,O$83)+'СЕТ СН'!$H$11+СВЦЭМ!$D$10+'СЕТ СН'!$H$6-'СЕТ СН'!$H$23</f>
        <v>1652.3496323799998</v>
      </c>
      <c r="P85" s="36">
        <f>SUMIFS(СВЦЭМ!$D$39:$D$782,СВЦЭМ!$A$39:$A$782,$A85,СВЦЭМ!$B$39:$B$782,P$83)+'СЕТ СН'!$H$11+СВЦЭМ!$D$10+'СЕТ СН'!$H$6-'СЕТ СН'!$H$23</f>
        <v>1685.73161076</v>
      </c>
      <c r="Q85" s="36">
        <f>SUMIFS(СВЦЭМ!$D$39:$D$782,СВЦЭМ!$A$39:$A$782,$A85,СВЦЭМ!$B$39:$B$782,Q$83)+'СЕТ СН'!$H$11+СВЦЭМ!$D$10+'СЕТ СН'!$H$6-'СЕТ СН'!$H$23</f>
        <v>1672.9545058099998</v>
      </c>
      <c r="R85" s="36">
        <f>SUMIFS(СВЦЭМ!$D$39:$D$782,СВЦЭМ!$A$39:$A$782,$A85,СВЦЭМ!$B$39:$B$782,R$83)+'СЕТ СН'!$H$11+СВЦЭМ!$D$10+'СЕТ СН'!$H$6-'СЕТ СН'!$H$23</f>
        <v>1673.0014165499999</v>
      </c>
      <c r="S85" s="36">
        <f>SUMIFS(СВЦЭМ!$D$39:$D$782,СВЦЭМ!$A$39:$A$782,$A85,СВЦЭМ!$B$39:$B$782,S$83)+'СЕТ СН'!$H$11+СВЦЭМ!$D$10+'СЕТ СН'!$H$6-'СЕТ СН'!$H$23</f>
        <v>1671.8998936899998</v>
      </c>
      <c r="T85" s="36">
        <f>SUMIFS(СВЦЭМ!$D$39:$D$782,СВЦЭМ!$A$39:$A$782,$A85,СВЦЭМ!$B$39:$B$782,T$83)+'СЕТ СН'!$H$11+СВЦЭМ!$D$10+'СЕТ СН'!$H$6-'СЕТ СН'!$H$23</f>
        <v>1649.5538819199999</v>
      </c>
      <c r="U85" s="36">
        <f>SUMIFS(СВЦЭМ!$D$39:$D$782,СВЦЭМ!$A$39:$A$782,$A85,СВЦЭМ!$B$39:$B$782,U$83)+'СЕТ СН'!$H$11+СВЦЭМ!$D$10+'СЕТ СН'!$H$6-'СЕТ СН'!$H$23</f>
        <v>1608.20634058</v>
      </c>
      <c r="V85" s="36">
        <f>SUMIFS(СВЦЭМ!$D$39:$D$782,СВЦЭМ!$A$39:$A$782,$A85,СВЦЭМ!$B$39:$B$782,V$83)+'СЕТ СН'!$H$11+СВЦЭМ!$D$10+'СЕТ СН'!$H$6-'СЕТ СН'!$H$23</f>
        <v>1609.8718357199998</v>
      </c>
      <c r="W85" s="36">
        <f>SUMIFS(СВЦЭМ!$D$39:$D$782,СВЦЭМ!$A$39:$A$782,$A85,СВЦЭМ!$B$39:$B$782,W$83)+'СЕТ СН'!$H$11+СВЦЭМ!$D$10+'СЕТ СН'!$H$6-'СЕТ СН'!$H$23</f>
        <v>1589.5630372599999</v>
      </c>
      <c r="X85" s="36">
        <f>SUMIFS(СВЦЭМ!$D$39:$D$782,СВЦЭМ!$A$39:$A$782,$A85,СВЦЭМ!$B$39:$B$782,X$83)+'СЕТ СН'!$H$11+СВЦЭМ!$D$10+'СЕТ СН'!$H$6-'СЕТ СН'!$H$23</f>
        <v>1615.5125782999999</v>
      </c>
      <c r="Y85" s="36">
        <f>SUMIFS(СВЦЭМ!$D$39:$D$782,СВЦЭМ!$A$39:$A$782,$A85,СВЦЭМ!$B$39:$B$782,Y$83)+'СЕТ СН'!$H$11+СВЦЭМ!$D$10+'СЕТ СН'!$H$6-'СЕТ СН'!$H$23</f>
        <v>1643.8342365599999</v>
      </c>
    </row>
    <row r="86" spans="1:27" ht="15.75" x14ac:dyDescent="0.2">
      <c r="A86" s="35">
        <f t="shared" ref="A86:A113" si="2">A85+1</f>
        <v>44654</v>
      </c>
      <c r="B86" s="36">
        <f>SUMIFS(СВЦЭМ!$D$39:$D$782,СВЦЭМ!$A$39:$A$782,$A86,СВЦЭМ!$B$39:$B$782,B$83)+'СЕТ СН'!$H$11+СВЦЭМ!$D$10+'СЕТ СН'!$H$6-'СЕТ СН'!$H$23</f>
        <v>1642.2658098499999</v>
      </c>
      <c r="C86" s="36">
        <f>SUMIFS(СВЦЭМ!$D$39:$D$782,СВЦЭМ!$A$39:$A$782,$A86,СВЦЭМ!$B$39:$B$782,C$83)+'СЕТ СН'!$H$11+СВЦЭМ!$D$10+'СЕТ СН'!$H$6-'СЕТ СН'!$H$23</f>
        <v>1623.1318746299999</v>
      </c>
      <c r="D86" s="36">
        <f>SUMIFS(СВЦЭМ!$D$39:$D$782,СВЦЭМ!$A$39:$A$782,$A86,СВЦЭМ!$B$39:$B$782,D$83)+'СЕТ СН'!$H$11+СВЦЭМ!$D$10+'СЕТ СН'!$H$6-'СЕТ СН'!$H$23</f>
        <v>1651.2891903499999</v>
      </c>
      <c r="E86" s="36">
        <f>SUMIFS(СВЦЭМ!$D$39:$D$782,СВЦЭМ!$A$39:$A$782,$A86,СВЦЭМ!$B$39:$B$782,E$83)+'СЕТ СН'!$H$11+СВЦЭМ!$D$10+'СЕТ СН'!$H$6-'СЕТ СН'!$H$23</f>
        <v>1678.72016242</v>
      </c>
      <c r="F86" s="36">
        <f>SUMIFS(СВЦЭМ!$D$39:$D$782,СВЦЭМ!$A$39:$A$782,$A86,СВЦЭМ!$B$39:$B$782,F$83)+'СЕТ СН'!$H$11+СВЦЭМ!$D$10+'СЕТ СН'!$H$6-'СЕТ СН'!$H$23</f>
        <v>1661.8741804899998</v>
      </c>
      <c r="G86" s="36">
        <f>SUMIFS(СВЦЭМ!$D$39:$D$782,СВЦЭМ!$A$39:$A$782,$A86,СВЦЭМ!$B$39:$B$782,G$83)+'СЕТ СН'!$H$11+СВЦЭМ!$D$10+'СЕТ СН'!$H$6-'СЕТ СН'!$H$23</f>
        <v>1651.1619145899999</v>
      </c>
      <c r="H86" s="36">
        <f>SUMIFS(СВЦЭМ!$D$39:$D$782,СВЦЭМ!$A$39:$A$782,$A86,СВЦЭМ!$B$39:$B$782,H$83)+'СЕТ СН'!$H$11+СВЦЭМ!$D$10+'СЕТ СН'!$H$6-'СЕТ СН'!$H$23</f>
        <v>1633.7893851199999</v>
      </c>
      <c r="I86" s="36">
        <f>SUMIFS(СВЦЭМ!$D$39:$D$782,СВЦЭМ!$A$39:$A$782,$A86,СВЦЭМ!$B$39:$B$782,I$83)+'СЕТ СН'!$H$11+СВЦЭМ!$D$10+'СЕТ СН'!$H$6-'СЕТ СН'!$H$23</f>
        <v>1593.7019828599998</v>
      </c>
      <c r="J86" s="36">
        <f>SUMIFS(СВЦЭМ!$D$39:$D$782,СВЦЭМ!$A$39:$A$782,$A86,СВЦЭМ!$B$39:$B$782,J$83)+'СЕТ СН'!$H$11+СВЦЭМ!$D$10+'СЕТ СН'!$H$6-'СЕТ СН'!$H$23</f>
        <v>1545.3481149199999</v>
      </c>
      <c r="K86" s="36">
        <f>SUMIFS(СВЦЭМ!$D$39:$D$782,СВЦЭМ!$A$39:$A$782,$A86,СВЦЭМ!$B$39:$B$782,K$83)+'СЕТ СН'!$H$11+СВЦЭМ!$D$10+'СЕТ СН'!$H$6-'СЕТ СН'!$H$23</f>
        <v>1518.85490349</v>
      </c>
      <c r="L86" s="36">
        <f>SUMIFS(СВЦЭМ!$D$39:$D$782,СВЦЭМ!$A$39:$A$782,$A86,СВЦЭМ!$B$39:$B$782,L$83)+'СЕТ СН'!$H$11+СВЦЭМ!$D$10+'СЕТ СН'!$H$6-'СЕТ СН'!$H$23</f>
        <v>1546.1680920899998</v>
      </c>
      <c r="M86" s="36">
        <f>SUMIFS(СВЦЭМ!$D$39:$D$782,СВЦЭМ!$A$39:$A$782,$A86,СВЦЭМ!$B$39:$B$782,M$83)+'СЕТ СН'!$H$11+СВЦЭМ!$D$10+'СЕТ СН'!$H$6-'СЕТ СН'!$H$23</f>
        <v>1559.3513239699998</v>
      </c>
      <c r="N86" s="36">
        <f>SUMIFS(СВЦЭМ!$D$39:$D$782,СВЦЭМ!$A$39:$A$782,$A86,СВЦЭМ!$B$39:$B$782,N$83)+'СЕТ СН'!$H$11+СВЦЭМ!$D$10+'СЕТ СН'!$H$6-'СЕТ СН'!$H$23</f>
        <v>1571.8209384899999</v>
      </c>
      <c r="O86" s="36">
        <f>SUMIFS(СВЦЭМ!$D$39:$D$782,СВЦЭМ!$A$39:$A$782,$A86,СВЦЭМ!$B$39:$B$782,O$83)+'СЕТ СН'!$H$11+СВЦЭМ!$D$10+'СЕТ СН'!$H$6-'СЕТ СН'!$H$23</f>
        <v>1600.4440773499998</v>
      </c>
      <c r="P86" s="36">
        <f>SUMIFS(СВЦЭМ!$D$39:$D$782,СВЦЭМ!$A$39:$A$782,$A86,СВЦЭМ!$B$39:$B$782,P$83)+'СЕТ СН'!$H$11+СВЦЭМ!$D$10+'СЕТ СН'!$H$6-'СЕТ СН'!$H$23</f>
        <v>1613.0885167299998</v>
      </c>
      <c r="Q86" s="36">
        <f>SUMIFS(СВЦЭМ!$D$39:$D$782,СВЦЭМ!$A$39:$A$782,$A86,СВЦЭМ!$B$39:$B$782,Q$83)+'СЕТ СН'!$H$11+СВЦЭМ!$D$10+'СЕТ СН'!$H$6-'СЕТ СН'!$H$23</f>
        <v>1618.3402163399999</v>
      </c>
      <c r="R86" s="36">
        <f>SUMIFS(СВЦЭМ!$D$39:$D$782,СВЦЭМ!$A$39:$A$782,$A86,СВЦЭМ!$B$39:$B$782,R$83)+'СЕТ СН'!$H$11+СВЦЭМ!$D$10+'СЕТ СН'!$H$6-'СЕТ СН'!$H$23</f>
        <v>1605.8000918799999</v>
      </c>
      <c r="S86" s="36">
        <f>SUMIFS(СВЦЭМ!$D$39:$D$782,СВЦЭМ!$A$39:$A$782,$A86,СВЦЭМ!$B$39:$B$782,S$83)+'СЕТ СН'!$H$11+СВЦЭМ!$D$10+'СЕТ СН'!$H$6-'СЕТ СН'!$H$23</f>
        <v>1592.1264277599998</v>
      </c>
      <c r="T86" s="36">
        <f>SUMIFS(СВЦЭМ!$D$39:$D$782,СВЦЭМ!$A$39:$A$782,$A86,СВЦЭМ!$B$39:$B$782,T$83)+'СЕТ СН'!$H$11+СВЦЭМ!$D$10+'СЕТ СН'!$H$6-'СЕТ СН'!$H$23</f>
        <v>1554.1195530299999</v>
      </c>
      <c r="U86" s="36">
        <f>SUMIFS(СВЦЭМ!$D$39:$D$782,СВЦЭМ!$A$39:$A$782,$A86,СВЦЭМ!$B$39:$B$782,U$83)+'СЕТ СН'!$H$11+СВЦЭМ!$D$10+'СЕТ СН'!$H$6-'СЕТ СН'!$H$23</f>
        <v>1515.5179724599998</v>
      </c>
      <c r="V86" s="36">
        <f>SUMIFS(СВЦЭМ!$D$39:$D$782,СВЦЭМ!$A$39:$A$782,$A86,СВЦЭМ!$B$39:$B$782,V$83)+'СЕТ СН'!$H$11+СВЦЭМ!$D$10+'СЕТ СН'!$H$6-'СЕТ СН'!$H$23</f>
        <v>1531.2539012999998</v>
      </c>
      <c r="W86" s="36">
        <f>SUMIFS(СВЦЭМ!$D$39:$D$782,СВЦЭМ!$A$39:$A$782,$A86,СВЦЭМ!$B$39:$B$782,W$83)+'СЕТ СН'!$H$11+СВЦЭМ!$D$10+'СЕТ СН'!$H$6-'СЕТ СН'!$H$23</f>
        <v>1543.7840581299999</v>
      </c>
      <c r="X86" s="36">
        <f>SUMIFS(СВЦЭМ!$D$39:$D$782,СВЦЭМ!$A$39:$A$782,$A86,СВЦЭМ!$B$39:$B$782,X$83)+'СЕТ СН'!$H$11+СВЦЭМ!$D$10+'СЕТ СН'!$H$6-'СЕТ СН'!$H$23</f>
        <v>1564.2429040699999</v>
      </c>
      <c r="Y86" s="36">
        <f>SUMIFS(СВЦЭМ!$D$39:$D$782,СВЦЭМ!$A$39:$A$782,$A86,СВЦЭМ!$B$39:$B$782,Y$83)+'СЕТ СН'!$H$11+СВЦЭМ!$D$10+'СЕТ СН'!$H$6-'СЕТ СН'!$H$23</f>
        <v>1591.8760649499998</v>
      </c>
    </row>
    <row r="87" spans="1:27" ht="15.75" x14ac:dyDescent="0.2">
      <c r="A87" s="35">
        <f t="shared" si="2"/>
        <v>44655</v>
      </c>
      <c r="B87" s="36">
        <f>SUMIFS(СВЦЭМ!$D$39:$D$782,СВЦЭМ!$A$39:$A$782,$A87,СВЦЭМ!$B$39:$B$782,B$83)+'СЕТ СН'!$H$11+СВЦЭМ!$D$10+'СЕТ СН'!$H$6-'СЕТ СН'!$H$23</f>
        <v>1593.0285728099998</v>
      </c>
      <c r="C87" s="36">
        <f>SUMIFS(СВЦЭМ!$D$39:$D$782,СВЦЭМ!$A$39:$A$782,$A87,СВЦЭМ!$B$39:$B$782,C$83)+'СЕТ СН'!$H$11+СВЦЭМ!$D$10+'СЕТ СН'!$H$6-'СЕТ СН'!$H$23</f>
        <v>1595.3948357599998</v>
      </c>
      <c r="D87" s="36">
        <f>SUMIFS(СВЦЭМ!$D$39:$D$782,СВЦЭМ!$A$39:$A$782,$A87,СВЦЭМ!$B$39:$B$782,D$83)+'СЕТ СН'!$H$11+СВЦЭМ!$D$10+'СЕТ СН'!$H$6-'СЕТ СН'!$H$23</f>
        <v>1636.2172798199999</v>
      </c>
      <c r="E87" s="36">
        <f>SUMIFS(СВЦЭМ!$D$39:$D$782,СВЦЭМ!$A$39:$A$782,$A87,СВЦЭМ!$B$39:$B$782,E$83)+'СЕТ СН'!$H$11+СВЦЭМ!$D$10+'СЕТ СН'!$H$6-'СЕТ СН'!$H$23</f>
        <v>1646.9384718099998</v>
      </c>
      <c r="F87" s="36">
        <f>SUMIFS(СВЦЭМ!$D$39:$D$782,СВЦЭМ!$A$39:$A$782,$A87,СВЦЭМ!$B$39:$B$782,F$83)+'СЕТ СН'!$H$11+СВЦЭМ!$D$10+'СЕТ СН'!$H$6-'СЕТ СН'!$H$23</f>
        <v>1645.0744328999999</v>
      </c>
      <c r="G87" s="36">
        <f>SUMIFS(СВЦЭМ!$D$39:$D$782,СВЦЭМ!$A$39:$A$782,$A87,СВЦЭМ!$B$39:$B$782,G$83)+'СЕТ СН'!$H$11+СВЦЭМ!$D$10+'СЕТ СН'!$H$6-'СЕТ СН'!$H$23</f>
        <v>1635.1397993399999</v>
      </c>
      <c r="H87" s="36">
        <f>SUMIFS(СВЦЭМ!$D$39:$D$782,СВЦЭМ!$A$39:$A$782,$A87,СВЦЭМ!$B$39:$B$782,H$83)+'СЕТ СН'!$H$11+СВЦЭМ!$D$10+'СЕТ СН'!$H$6-'СЕТ СН'!$H$23</f>
        <v>1585.3500665899999</v>
      </c>
      <c r="I87" s="36">
        <f>SUMIFS(СВЦЭМ!$D$39:$D$782,СВЦЭМ!$A$39:$A$782,$A87,СВЦЭМ!$B$39:$B$782,I$83)+'СЕТ СН'!$H$11+СВЦЭМ!$D$10+'СЕТ СН'!$H$6-'СЕТ СН'!$H$23</f>
        <v>1557.7178917399999</v>
      </c>
      <c r="J87" s="36">
        <f>SUMIFS(СВЦЭМ!$D$39:$D$782,СВЦЭМ!$A$39:$A$782,$A87,СВЦЭМ!$B$39:$B$782,J$83)+'СЕТ СН'!$H$11+СВЦЭМ!$D$10+'СЕТ СН'!$H$6-'СЕТ СН'!$H$23</f>
        <v>1532.9511188299998</v>
      </c>
      <c r="K87" s="36">
        <f>SUMIFS(СВЦЭМ!$D$39:$D$782,СВЦЭМ!$A$39:$A$782,$A87,СВЦЭМ!$B$39:$B$782,K$83)+'СЕТ СН'!$H$11+СВЦЭМ!$D$10+'СЕТ СН'!$H$6-'СЕТ СН'!$H$23</f>
        <v>1545.6742978299999</v>
      </c>
      <c r="L87" s="36">
        <f>SUMIFS(СВЦЭМ!$D$39:$D$782,СВЦЭМ!$A$39:$A$782,$A87,СВЦЭМ!$B$39:$B$782,L$83)+'СЕТ СН'!$H$11+СВЦЭМ!$D$10+'СЕТ СН'!$H$6-'СЕТ СН'!$H$23</f>
        <v>1572.4790505399999</v>
      </c>
      <c r="M87" s="36">
        <f>SUMIFS(СВЦЭМ!$D$39:$D$782,СВЦЭМ!$A$39:$A$782,$A87,СВЦЭМ!$B$39:$B$782,M$83)+'СЕТ СН'!$H$11+СВЦЭМ!$D$10+'СЕТ СН'!$H$6-'СЕТ СН'!$H$23</f>
        <v>1551.06901647</v>
      </c>
      <c r="N87" s="36">
        <f>SUMIFS(СВЦЭМ!$D$39:$D$782,СВЦЭМ!$A$39:$A$782,$A87,СВЦЭМ!$B$39:$B$782,N$83)+'СЕТ СН'!$H$11+СВЦЭМ!$D$10+'СЕТ СН'!$H$6-'СЕТ СН'!$H$23</f>
        <v>1540.5060401699998</v>
      </c>
      <c r="O87" s="36">
        <f>SUMIFS(СВЦЭМ!$D$39:$D$782,СВЦЭМ!$A$39:$A$782,$A87,СВЦЭМ!$B$39:$B$782,O$83)+'СЕТ СН'!$H$11+СВЦЭМ!$D$10+'СЕТ СН'!$H$6-'СЕТ СН'!$H$23</f>
        <v>1563.6598389999999</v>
      </c>
      <c r="P87" s="36">
        <f>SUMIFS(СВЦЭМ!$D$39:$D$782,СВЦЭМ!$A$39:$A$782,$A87,СВЦЭМ!$B$39:$B$782,P$83)+'СЕТ СН'!$H$11+СВЦЭМ!$D$10+'СЕТ СН'!$H$6-'СЕТ СН'!$H$23</f>
        <v>1583.4325849599998</v>
      </c>
      <c r="Q87" s="36">
        <f>SUMIFS(СВЦЭМ!$D$39:$D$782,СВЦЭМ!$A$39:$A$782,$A87,СВЦЭМ!$B$39:$B$782,Q$83)+'СЕТ СН'!$H$11+СВЦЭМ!$D$10+'СЕТ СН'!$H$6-'СЕТ СН'!$H$23</f>
        <v>1609.5459167199999</v>
      </c>
      <c r="R87" s="36">
        <f>SUMIFS(СВЦЭМ!$D$39:$D$782,СВЦЭМ!$A$39:$A$782,$A87,СВЦЭМ!$B$39:$B$782,R$83)+'СЕТ СН'!$H$11+СВЦЭМ!$D$10+'СЕТ СН'!$H$6-'СЕТ СН'!$H$23</f>
        <v>1594.01659703</v>
      </c>
      <c r="S87" s="36">
        <f>SUMIFS(СВЦЭМ!$D$39:$D$782,СВЦЭМ!$A$39:$A$782,$A87,СВЦЭМ!$B$39:$B$782,S$83)+'СЕТ СН'!$H$11+СВЦЭМ!$D$10+'СЕТ СН'!$H$6-'СЕТ СН'!$H$23</f>
        <v>1568.4767069</v>
      </c>
      <c r="T87" s="36">
        <f>SUMIFS(СВЦЭМ!$D$39:$D$782,СВЦЭМ!$A$39:$A$782,$A87,СВЦЭМ!$B$39:$B$782,T$83)+'СЕТ СН'!$H$11+СВЦЭМ!$D$10+'СЕТ СН'!$H$6-'СЕТ СН'!$H$23</f>
        <v>1527.93204378</v>
      </c>
      <c r="U87" s="36">
        <f>SUMIFS(СВЦЭМ!$D$39:$D$782,СВЦЭМ!$A$39:$A$782,$A87,СВЦЭМ!$B$39:$B$782,U$83)+'СЕТ СН'!$H$11+СВЦЭМ!$D$10+'СЕТ СН'!$H$6-'СЕТ СН'!$H$23</f>
        <v>1517.8823745699999</v>
      </c>
      <c r="V87" s="36">
        <f>SUMIFS(СВЦЭМ!$D$39:$D$782,СВЦЭМ!$A$39:$A$782,$A87,СВЦЭМ!$B$39:$B$782,V$83)+'СЕТ СН'!$H$11+СВЦЭМ!$D$10+'СЕТ СН'!$H$6-'СЕТ СН'!$H$23</f>
        <v>1527.2571841999998</v>
      </c>
      <c r="W87" s="36">
        <f>SUMIFS(СВЦЭМ!$D$39:$D$782,СВЦЭМ!$A$39:$A$782,$A87,СВЦЭМ!$B$39:$B$782,W$83)+'СЕТ СН'!$H$11+СВЦЭМ!$D$10+'СЕТ СН'!$H$6-'СЕТ СН'!$H$23</f>
        <v>1520.10620933</v>
      </c>
      <c r="X87" s="36">
        <f>SUMIFS(СВЦЭМ!$D$39:$D$782,СВЦЭМ!$A$39:$A$782,$A87,СВЦЭМ!$B$39:$B$782,X$83)+'СЕТ СН'!$H$11+СВЦЭМ!$D$10+'СЕТ СН'!$H$6-'СЕТ СН'!$H$23</f>
        <v>1543.0615232199998</v>
      </c>
      <c r="Y87" s="36">
        <f>SUMIFS(СВЦЭМ!$D$39:$D$782,СВЦЭМ!$A$39:$A$782,$A87,СВЦЭМ!$B$39:$B$782,Y$83)+'СЕТ СН'!$H$11+СВЦЭМ!$D$10+'СЕТ СН'!$H$6-'СЕТ СН'!$H$23</f>
        <v>1559.8663201599998</v>
      </c>
    </row>
    <row r="88" spans="1:27" ht="15.75" x14ac:dyDescent="0.2">
      <c r="A88" s="35">
        <f t="shared" si="2"/>
        <v>44656</v>
      </c>
      <c r="B88" s="36">
        <f>SUMIFS(СВЦЭМ!$D$39:$D$782,СВЦЭМ!$A$39:$A$782,$A88,СВЦЭМ!$B$39:$B$782,B$83)+'СЕТ СН'!$H$11+СВЦЭМ!$D$10+'СЕТ СН'!$H$6-'СЕТ СН'!$H$23</f>
        <v>1727.2858544799999</v>
      </c>
      <c r="C88" s="36">
        <f>SUMIFS(СВЦЭМ!$D$39:$D$782,СВЦЭМ!$A$39:$A$782,$A88,СВЦЭМ!$B$39:$B$782,C$83)+'СЕТ СН'!$H$11+СВЦЭМ!$D$10+'СЕТ СН'!$H$6-'СЕТ СН'!$H$23</f>
        <v>1726.5927363999999</v>
      </c>
      <c r="D88" s="36">
        <f>SUMIFS(СВЦЭМ!$D$39:$D$782,СВЦЭМ!$A$39:$A$782,$A88,СВЦЭМ!$B$39:$B$782,D$83)+'СЕТ СН'!$H$11+СВЦЭМ!$D$10+'СЕТ СН'!$H$6-'СЕТ СН'!$H$23</f>
        <v>1703.2674922199999</v>
      </c>
      <c r="E88" s="36">
        <f>SUMIFS(СВЦЭМ!$D$39:$D$782,СВЦЭМ!$A$39:$A$782,$A88,СВЦЭМ!$B$39:$B$782,E$83)+'СЕТ СН'!$H$11+СВЦЭМ!$D$10+'СЕТ СН'!$H$6-'СЕТ СН'!$H$23</f>
        <v>1688.8936171999999</v>
      </c>
      <c r="F88" s="36">
        <f>SUMIFS(СВЦЭМ!$D$39:$D$782,СВЦЭМ!$A$39:$A$782,$A88,СВЦЭМ!$B$39:$B$782,F$83)+'СЕТ СН'!$H$11+СВЦЭМ!$D$10+'СЕТ СН'!$H$6-'СЕТ СН'!$H$23</f>
        <v>1652.50814064</v>
      </c>
      <c r="G88" s="36">
        <f>SUMIFS(СВЦЭМ!$D$39:$D$782,СВЦЭМ!$A$39:$A$782,$A88,СВЦЭМ!$B$39:$B$782,G$83)+'СЕТ СН'!$H$11+СВЦЭМ!$D$10+'СЕТ СН'!$H$6-'СЕТ СН'!$H$23</f>
        <v>1664.7242044399998</v>
      </c>
      <c r="H88" s="36">
        <f>SUMIFS(СВЦЭМ!$D$39:$D$782,СВЦЭМ!$A$39:$A$782,$A88,СВЦЭМ!$B$39:$B$782,H$83)+'СЕТ СН'!$H$11+СВЦЭМ!$D$10+'СЕТ СН'!$H$6-'СЕТ СН'!$H$23</f>
        <v>1629.3958769199999</v>
      </c>
      <c r="I88" s="36">
        <f>SUMIFS(СВЦЭМ!$D$39:$D$782,СВЦЭМ!$A$39:$A$782,$A88,СВЦЭМ!$B$39:$B$782,I$83)+'СЕТ СН'!$H$11+СВЦЭМ!$D$10+'СЕТ СН'!$H$6-'СЕТ СН'!$H$23</f>
        <v>1492.1625978099999</v>
      </c>
      <c r="J88" s="36">
        <f>SUMIFS(СВЦЭМ!$D$39:$D$782,СВЦЭМ!$A$39:$A$782,$A88,СВЦЭМ!$B$39:$B$782,J$83)+'СЕТ СН'!$H$11+СВЦЭМ!$D$10+'СЕТ СН'!$H$6-'СЕТ СН'!$H$23</f>
        <v>1411.0790023500001</v>
      </c>
      <c r="K88" s="36">
        <f>SUMIFS(СВЦЭМ!$D$39:$D$782,СВЦЭМ!$A$39:$A$782,$A88,СВЦЭМ!$B$39:$B$782,K$83)+'СЕТ СН'!$H$11+СВЦЭМ!$D$10+'СЕТ СН'!$H$6-'СЕТ СН'!$H$23</f>
        <v>1419.1699922400001</v>
      </c>
      <c r="L88" s="36">
        <f>SUMIFS(СВЦЭМ!$D$39:$D$782,СВЦЭМ!$A$39:$A$782,$A88,СВЦЭМ!$B$39:$B$782,L$83)+'СЕТ СН'!$H$11+СВЦЭМ!$D$10+'СЕТ СН'!$H$6-'СЕТ СН'!$H$23</f>
        <v>1447.4611546599999</v>
      </c>
      <c r="M88" s="36">
        <f>SUMIFS(СВЦЭМ!$D$39:$D$782,СВЦЭМ!$A$39:$A$782,$A88,СВЦЭМ!$B$39:$B$782,M$83)+'СЕТ СН'!$H$11+СВЦЭМ!$D$10+'СЕТ СН'!$H$6-'СЕТ СН'!$H$23</f>
        <v>1526.8337786199997</v>
      </c>
      <c r="N88" s="36">
        <f>SUMIFS(СВЦЭМ!$D$39:$D$782,СВЦЭМ!$A$39:$A$782,$A88,СВЦЭМ!$B$39:$B$782,N$83)+'СЕТ СН'!$H$11+СВЦЭМ!$D$10+'СЕТ СН'!$H$6-'СЕТ СН'!$H$23</f>
        <v>1612.9544300499999</v>
      </c>
      <c r="O88" s="36">
        <f>SUMIFS(СВЦЭМ!$D$39:$D$782,СВЦЭМ!$A$39:$A$782,$A88,СВЦЭМ!$B$39:$B$782,O$83)+'СЕТ СН'!$H$11+СВЦЭМ!$D$10+'СЕТ СН'!$H$6-'СЕТ СН'!$H$23</f>
        <v>1682.4679740999998</v>
      </c>
      <c r="P88" s="36">
        <f>SUMIFS(СВЦЭМ!$D$39:$D$782,СВЦЭМ!$A$39:$A$782,$A88,СВЦЭМ!$B$39:$B$782,P$83)+'СЕТ СН'!$H$11+СВЦЭМ!$D$10+'СЕТ СН'!$H$6-'СЕТ СН'!$H$23</f>
        <v>1688.3786424499999</v>
      </c>
      <c r="Q88" s="36">
        <f>SUMIFS(СВЦЭМ!$D$39:$D$782,СВЦЭМ!$A$39:$A$782,$A88,СВЦЭМ!$B$39:$B$782,Q$83)+'СЕТ СН'!$H$11+СВЦЭМ!$D$10+'СЕТ СН'!$H$6-'СЕТ СН'!$H$23</f>
        <v>1655.0970901899998</v>
      </c>
      <c r="R88" s="36">
        <f>SUMIFS(СВЦЭМ!$D$39:$D$782,СВЦЭМ!$A$39:$A$782,$A88,СВЦЭМ!$B$39:$B$782,R$83)+'СЕТ СН'!$H$11+СВЦЭМ!$D$10+'СЕТ СН'!$H$6-'СЕТ СН'!$H$23</f>
        <v>1534.5053160299999</v>
      </c>
      <c r="S88" s="36">
        <f>SUMIFS(СВЦЭМ!$D$39:$D$782,СВЦЭМ!$A$39:$A$782,$A88,СВЦЭМ!$B$39:$B$782,S$83)+'СЕТ СН'!$H$11+СВЦЭМ!$D$10+'СЕТ СН'!$H$6-'СЕТ СН'!$H$23</f>
        <v>1451.32039145</v>
      </c>
      <c r="T88" s="36">
        <f>SUMIFS(СВЦЭМ!$D$39:$D$782,СВЦЭМ!$A$39:$A$782,$A88,СВЦЭМ!$B$39:$B$782,T$83)+'СЕТ СН'!$H$11+СВЦЭМ!$D$10+'СЕТ СН'!$H$6-'СЕТ СН'!$H$23</f>
        <v>1365.6066244599999</v>
      </c>
      <c r="U88" s="36">
        <f>SUMIFS(СВЦЭМ!$D$39:$D$782,СВЦЭМ!$A$39:$A$782,$A88,СВЦЭМ!$B$39:$B$782,U$83)+'СЕТ СН'!$H$11+СВЦЭМ!$D$10+'СЕТ СН'!$H$6-'СЕТ СН'!$H$23</f>
        <v>1346.24821901</v>
      </c>
      <c r="V88" s="36">
        <f>SUMIFS(СВЦЭМ!$D$39:$D$782,СВЦЭМ!$A$39:$A$782,$A88,СВЦЭМ!$B$39:$B$782,V$83)+'СЕТ СН'!$H$11+СВЦЭМ!$D$10+'СЕТ СН'!$H$6-'СЕТ СН'!$H$23</f>
        <v>1339.1785436499999</v>
      </c>
      <c r="W88" s="36">
        <f>SUMIFS(СВЦЭМ!$D$39:$D$782,СВЦЭМ!$A$39:$A$782,$A88,СВЦЭМ!$B$39:$B$782,W$83)+'СЕТ СН'!$H$11+СВЦЭМ!$D$10+'СЕТ СН'!$H$6-'СЕТ СН'!$H$23</f>
        <v>1332.53786509</v>
      </c>
      <c r="X88" s="36">
        <f>SUMIFS(СВЦЭМ!$D$39:$D$782,СВЦЭМ!$A$39:$A$782,$A88,СВЦЭМ!$B$39:$B$782,X$83)+'СЕТ СН'!$H$11+СВЦЭМ!$D$10+'СЕТ СН'!$H$6-'СЕТ СН'!$H$23</f>
        <v>1354.81229525</v>
      </c>
      <c r="Y88" s="36">
        <f>SUMIFS(СВЦЭМ!$D$39:$D$782,СВЦЭМ!$A$39:$A$782,$A88,СВЦЭМ!$B$39:$B$782,Y$83)+'СЕТ СН'!$H$11+СВЦЭМ!$D$10+'СЕТ СН'!$H$6-'СЕТ СН'!$H$23</f>
        <v>1385.7818047600001</v>
      </c>
    </row>
    <row r="89" spans="1:27" ht="15.75" x14ac:dyDescent="0.2">
      <c r="A89" s="35">
        <f t="shared" si="2"/>
        <v>44657</v>
      </c>
      <c r="B89" s="36">
        <f>SUMIFS(СВЦЭМ!$D$39:$D$782,СВЦЭМ!$A$39:$A$782,$A89,СВЦЭМ!$B$39:$B$782,B$83)+'СЕТ СН'!$H$11+СВЦЭМ!$D$10+'СЕТ СН'!$H$6-'СЕТ СН'!$H$23</f>
        <v>1701.6873784699999</v>
      </c>
      <c r="C89" s="36">
        <f>SUMIFS(СВЦЭМ!$D$39:$D$782,СВЦЭМ!$A$39:$A$782,$A89,СВЦЭМ!$B$39:$B$782,C$83)+'СЕТ СН'!$H$11+СВЦЭМ!$D$10+'СЕТ СН'!$H$6-'СЕТ СН'!$H$23</f>
        <v>1691.3370662599998</v>
      </c>
      <c r="D89" s="36">
        <f>SUMIFS(СВЦЭМ!$D$39:$D$782,СВЦЭМ!$A$39:$A$782,$A89,СВЦЭМ!$B$39:$B$782,D$83)+'СЕТ СН'!$H$11+СВЦЭМ!$D$10+'СЕТ СН'!$H$6-'СЕТ СН'!$H$23</f>
        <v>1702.7216754999999</v>
      </c>
      <c r="E89" s="36">
        <f>SUMIFS(СВЦЭМ!$D$39:$D$782,СВЦЭМ!$A$39:$A$782,$A89,СВЦЭМ!$B$39:$B$782,E$83)+'СЕТ СН'!$H$11+СВЦЭМ!$D$10+'СЕТ СН'!$H$6-'СЕТ СН'!$H$23</f>
        <v>1699.5549617799998</v>
      </c>
      <c r="F89" s="36">
        <f>SUMIFS(СВЦЭМ!$D$39:$D$782,СВЦЭМ!$A$39:$A$782,$A89,СВЦЭМ!$B$39:$B$782,F$83)+'СЕТ СН'!$H$11+СВЦЭМ!$D$10+'СЕТ СН'!$H$6-'СЕТ СН'!$H$23</f>
        <v>1686.34676524</v>
      </c>
      <c r="G89" s="36">
        <f>SUMIFS(СВЦЭМ!$D$39:$D$782,СВЦЭМ!$A$39:$A$782,$A89,СВЦЭМ!$B$39:$B$782,G$83)+'СЕТ СН'!$H$11+СВЦЭМ!$D$10+'СЕТ СН'!$H$6-'СЕТ СН'!$H$23</f>
        <v>1671.7353011399998</v>
      </c>
      <c r="H89" s="36">
        <f>SUMIFS(СВЦЭМ!$D$39:$D$782,СВЦЭМ!$A$39:$A$782,$A89,СВЦЭМ!$B$39:$B$782,H$83)+'СЕТ СН'!$H$11+СВЦЭМ!$D$10+'СЕТ СН'!$H$6-'СЕТ СН'!$H$23</f>
        <v>1612.9531414199998</v>
      </c>
      <c r="I89" s="36">
        <f>SUMIFS(СВЦЭМ!$D$39:$D$782,СВЦЭМ!$A$39:$A$782,$A89,СВЦЭМ!$B$39:$B$782,I$83)+'СЕТ СН'!$H$11+СВЦЭМ!$D$10+'СЕТ СН'!$H$6-'СЕТ СН'!$H$23</f>
        <v>1577.0667630299999</v>
      </c>
      <c r="J89" s="36">
        <f>SUMIFS(СВЦЭМ!$D$39:$D$782,СВЦЭМ!$A$39:$A$782,$A89,СВЦЭМ!$B$39:$B$782,J$83)+'СЕТ СН'!$H$11+СВЦЭМ!$D$10+'СЕТ СН'!$H$6-'СЕТ СН'!$H$23</f>
        <v>1604.2524547599999</v>
      </c>
      <c r="K89" s="36">
        <f>SUMIFS(СВЦЭМ!$D$39:$D$782,СВЦЭМ!$A$39:$A$782,$A89,СВЦЭМ!$B$39:$B$782,K$83)+'СЕТ СН'!$H$11+СВЦЭМ!$D$10+'СЕТ СН'!$H$6-'СЕТ СН'!$H$23</f>
        <v>1615.3559947899998</v>
      </c>
      <c r="L89" s="36">
        <f>SUMIFS(СВЦЭМ!$D$39:$D$782,СВЦЭМ!$A$39:$A$782,$A89,СВЦЭМ!$B$39:$B$782,L$83)+'СЕТ СН'!$H$11+СВЦЭМ!$D$10+'СЕТ СН'!$H$6-'СЕТ СН'!$H$23</f>
        <v>1640.5169026099998</v>
      </c>
      <c r="M89" s="36">
        <f>SUMIFS(СВЦЭМ!$D$39:$D$782,СВЦЭМ!$A$39:$A$782,$A89,СВЦЭМ!$B$39:$B$782,M$83)+'СЕТ СН'!$H$11+СВЦЭМ!$D$10+'СЕТ СН'!$H$6-'СЕТ СН'!$H$23</f>
        <v>1630.5548702399999</v>
      </c>
      <c r="N89" s="36">
        <f>SUMIFS(СВЦЭМ!$D$39:$D$782,СВЦЭМ!$A$39:$A$782,$A89,СВЦЭМ!$B$39:$B$782,N$83)+'СЕТ СН'!$H$11+СВЦЭМ!$D$10+'СЕТ СН'!$H$6-'СЕТ СН'!$H$23</f>
        <v>1607.8686581799998</v>
      </c>
      <c r="O89" s="36">
        <f>SUMIFS(СВЦЭМ!$D$39:$D$782,СВЦЭМ!$A$39:$A$782,$A89,СВЦЭМ!$B$39:$B$782,O$83)+'СЕТ СН'!$H$11+СВЦЭМ!$D$10+'СЕТ СН'!$H$6-'СЕТ СН'!$H$23</f>
        <v>1679.8734092199998</v>
      </c>
      <c r="P89" s="36">
        <f>SUMIFS(СВЦЭМ!$D$39:$D$782,СВЦЭМ!$A$39:$A$782,$A89,СВЦЭМ!$B$39:$B$782,P$83)+'СЕТ СН'!$H$11+СВЦЭМ!$D$10+'СЕТ СН'!$H$6-'СЕТ СН'!$H$23</f>
        <v>1682.7761913699999</v>
      </c>
      <c r="Q89" s="36">
        <f>SUMIFS(СВЦЭМ!$D$39:$D$782,СВЦЭМ!$A$39:$A$782,$A89,СВЦЭМ!$B$39:$B$782,Q$83)+'СЕТ СН'!$H$11+СВЦЭМ!$D$10+'СЕТ СН'!$H$6-'СЕТ СН'!$H$23</f>
        <v>1666.9698882999999</v>
      </c>
      <c r="R89" s="36">
        <f>SUMIFS(СВЦЭМ!$D$39:$D$782,СВЦЭМ!$A$39:$A$782,$A89,СВЦЭМ!$B$39:$B$782,R$83)+'СЕТ СН'!$H$11+СВЦЭМ!$D$10+'СЕТ СН'!$H$6-'СЕТ СН'!$H$23</f>
        <v>1635.6319293499998</v>
      </c>
      <c r="S89" s="36">
        <f>SUMIFS(СВЦЭМ!$D$39:$D$782,СВЦЭМ!$A$39:$A$782,$A89,СВЦЭМ!$B$39:$B$782,S$83)+'СЕТ СН'!$H$11+СВЦЭМ!$D$10+'СЕТ СН'!$H$6-'СЕТ СН'!$H$23</f>
        <v>1631.06683598</v>
      </c>
      <c r="T89" s="36">
        <f>SUMIFS(СВЦЭМ!$D$39:$D$782,СВЦЭМ!$A$39:$A$782,$A89,СВЦЭМ!$B$39:$B$782,T$83)+'СЕТ СН'!$H$11+СВЦЭМ!$D$10+'СЕТ СН'!$H$6-'СЕТ СН'!$H$23</f>
        <v>1662.0172435499999</v>
      </c>
      <c r="U89" s="36">
        <f>SUMIFS(СВЦЭМ!$D$39:$D$782,СВЦЭМ!$A$39:$A$782,$A89,СВЦЭМ!$B$39:$B$782,U$83)+'СЕТ СН'!$H$11+СВЦЭМ!$D$10+'СЕТ СН'!$H$6-'СЕТ СН'!$H$23</f>
        <v>1604.7898591599999</v>
      </c>
      <c r="V89" s="36">
        <f>SUMIFS(СВЦЭМ!$D$39:$D$782,СВЦЭМ!$A$39:$A$782,$A89,СВЦЭМ!$B$39:$B$782,V$83)+'СЕТ СН'!$H$11+СВЦЭМ!$D$10+'СЕТ СН'!$H$6-'СЕТ СН'!$H$23</f>
        <v>1575.6422335099999</v>
      </c>
      <c r="W89" s="36">
        <f>SUMIFS(СВЦЭМ!$D$39:$D$782,СВЦЭМ!$A$39:$A$782,$A89,СВЦЭМ!$B$39:$B$782,W$83)+'СЕТ СН'!$H$11+СВЦЭМ!$D$10+'СЕТ СН'!$H$6-'СЕТ СН'!$H$23</f>
        <v>1555.2344558899999</v>
      </c>
      <c r="X89" s="36">
        <f>SUMIFS(СВЦЭМ!$D$39:$D$782,СВЦЭМ!$A$39:$A$782,$A89,СВЦЭМ!$B$39:$B$782,X$83)+'СЕТ СН'!$H$11+СВЦЭМ!$D$10+'СЕТ СН'!$H$6-'СЕТ СН'!$H$23</f>
        <v>1590.72208897</v>
      </c>
      <c r="Y89" s="36">
        <f>SUMIFS(СВЦЭМ!$D$39:$D$782,СВЦЭМ!$A$39:$A$782,$A89,СВЦЭМ!$B$39:$B$782,Y$83)+'СЕТ СН'!$H$11+СВЦЭМ!$D$10+'СЕТ СН'!$H$6-'СЕТ СН'!$H$23</f>
        <v>1651.8517619799998</v>
      </c>
    </row>
    <row r="90" spans="1:27" ht="15.75" x14ac:dyDescent="0.2">
      <c r="A90" s="35">
        <f t="shared" si="2"/>
        <v>44658</v>
      </c>
      <c r="B90" s="36">
        <f>SUMIFS(СВЦЭМ!$D$39:$D$782,СВЦЭМ!$A$39:$A$782,$A90,СВЦЭМ!$B$39:$B$782,B$83)+'СЕТ СН'!$H$11+СВЦЭМ!$D$10+'СЕТ СН'!$H$6-'СЕТ СН'!$H$23</f>
        <v>1679.0726000399998</v>
      </c>
      <c r="C90" s="36">
        <f>SUMIFS(СВЦЭМ!$D$39:$D$782,СВЦЭМ!$A$39:$A$782,$A90,СВЦЭМ!$B$39:$B$782,C$83)+'СЕТ СН'!$H$11+СВЦЭМ!$D$10+'СЕТ СН'!$H$6-'СЕТ СН'!$H$23</f>
        <v>1677.7536962299998</v>
      </c>
      <c r="D90" s="36">
        <f>SUMIFS(СВЦЭМ!$D$39:$D$782,СВЦЭМ!$A$39:$A$782,$A90,СВЦЭМ!$B$39:$B$782,D$83)+'СЕТ СН'!$H$11+СВЦЭМ!$D$10+'СЕТ СН'!$H$6-'СЕТ СН'!$H$23</f>
        <v>1618.4981327699998</v>
      </c>
      <c r="E90" s="36">
        <f>SUMIFS(СВЦЭМ!$D$39:$D$782,СВЦЭМ!$A$39:$A$782,$A90,СВЦЭМ!$B$39:$B$782,E$83)+'СЕТ СН'!$H$11+СВЦЭМ!$D$10+'СЕТ СН'!$H$6-'СЕТ СН'!$H$23</f>
        <v>1586.0538892</v>
      </c>
      <c r="F90" s="36">
        <f>SUMIFS(СВЦЭМ!$D$39:$D$782,СВЦЭМ!$A$39:$A$782,$A90,СВЦЭМ!$B$39:$B$782,F$83)+'СЕТ СН'!$H$11+СВЦЭМ!$D$10+'СЕТ СН'!$H$6-'СЕТ СН'!$H$23</f>
        <v>1594.6249054399998</v>
      </c>
      <c r="G90" s="36">
        <f>SUMIFS(СВЦЭМ!$D$39:$D$782,СВЦЭМ!$A$39:$A$782,$A90,СВЦЭМ!$B$39:$B$782,G$83)+'СЕТ СН'!$H$11+СВЦЭМ!$D$10+'СЕТ СН'!$H$6-'СЕТ СН'!$H$23</f>
        <v>1607.9969763699999</v>
      </c>
      <c r="H90" s="36">
        <f>SUMIFS(СВЦЭМ!$D$39:$D$782,СВЦЭМ!$A$39:$A$782,$A90,СВЦЭМ!$B$39:$B$782,H$83)+'СЕТ СН'!$H$11+СВЦЭМ!$D$10+'СЕТ СН'!$H$6-'СЕТ СН'!$H$23</f>
        <v>1596.2085039799999</v>
      </c>
      <c r="I90" s="36">
        <f>SUMIFS(СВЦЭМ!$D$39:$D$782,СВЦЭМ!$A$39:$A$782,$A90,СВЦЭМ!$B$39:$B$782,I$83)+'СЕТ СН'!$H$11+СВЦЭМ!$D$10+'СЕТ СН'!$H$6-'СЕТ СН'!$H$23</f>
        <v>1582.5516247099999</v>
      </c>
      <c r="J90" s="36">
        <f>SUMIFS(СВЦЭМ!$D$39:$D$782,СВЦЭМ!$A$39:$A$782,$A90,СВЦЭМ!$B$39:$B$782,J$83)+'СЕТ СН'!$H$11+СВЦЭМ!$D$10+'СЕТ СН'!$H$6-'СЕТ СН'!$H$23</f>
        <v>1587.6222103799998</v>
      </c>
      <c r="K90" s="36">
        <f>SUMIFS(СВЦЭМ!$D$39:$D$782,СВЦЭМ!$A$39:$A$782,$A90,СВЦЭМ!$B$39:$B$782,K$83)+'СЕТ СН'!$H$11+СВЦЭМ!$D$10+'СЕТ СН'!$H$6-'СЕТ СН'!$H$23</f>
        <v>1597.0483072299999</v>
      </c>
      <c r="L90" s="36">
        <f>SUMIFS(СВЦЭМ!$D$39:$D$782,СВЦЭМ!$A$39:$A$782,$A90,СВЦЭМ!$B$39:$B$782,L$83)+'СЕТ СН'!$H$11+СВЦЭМ!$D$10+'СЕТ СН'!$H$6-'СЕТ СН'!$H$23</f>
        <v>1566.7161974199998</v>
      </c>
      <c r="M90" s="36">
        <f>SUMIFS(СВЦЭМ!$D$39:$D$782,СВЦЭМ!$A$39:$A$782,$A90,СВЦЭМ!$B$39:$B$782,M$83)+'СЕТ СН'!$H$11+СВЦЭМ!$D$10+'СЕТ СН'!$H$6-'СЕТ СН'!$H$23</f>
        <v>1582.0098463299998</v>
      </c>
      <c r="N90" s="36">
        <f>SUMIFS(СВЦЭМ!$D$39:$D$782,СВЦЭМ!$A$39:$A$782,$A90,СВЦЭМ!$B$39:$B$782,N$83)+'СЕТ СН'!$H$11+СВЦЭМ!$D$10+'СЕТ СН'!$H$6-'СЕТ СН'!$H$23</f>
        <v>1537.3278616499999</v>
      </c>
      <c r="O90" s="36">
        <f>SUMIFS(СВЦЭМ!$D$39:$D$782,СВЦЭМ!$A$39:$A$782,$A90,СВЦЭМ!$B$39:$B$782,O$83)+'СЕТ СН'!$H$11+СВЦЭМ!$D$10+'СЕТ СН'!$H$6-'СЕТ СН'!$H$23</f>
        <v>1512.3697183599998</v>
      </c>
      <c r="P90" s="36">
        <f>SUMIFS(СВЦЭМ!$D$39:$D$782,СВЦЭМ!$A$39:$A$782,$A90,СВЦЭМ!$B$39:$B$782,P$83)+'СЕТ СН'!$H$11+СВЦЭМ!$D$10+'СЕТ СН'!$H$6-'СЕТ СН'!$H$23</f>
        <v>1488.3443505599998</v>
      </c>
      <c r="Q90" s="36">
        <f>SUMIFS(СВЦЭМ!$D$39:$D$782,СВЦЭМ!$A$39:$A$782,$A90,СВЦЭМ!$B$39:$B$782,Q$83)+'СЕТ СН'!$H$11+СВЦЭМ!$D$10+'СЕТ СН'!$H$6-'СЕТ СН'!$H$23</f>
        <v>1500.6360395099998</v>
      </c>
      <c r="R90" s="36">
        <f>SUMIFS(СВЦЭМ!$D$39:$D$782,СВЦЭМ!$A$39:$A$782,$A90,СВЦЭМ!$B$39:$B$782,R$83)+'СЕТ СН'!$H$11+СВЦЭМ!$D$10+'СЕТ СН'!$H$6-'СЕТ СН'!$H$23</f>
        <v>1558.2398442499998</v>
      </c>
      <c r="S90" s="36">
        <f>SUMIFS(СВЦЭМ!$D$39:$D$782,СВЦЭМ!$A$39:$A$782,$A90,СВЦЭМ!$B$39:$B$782,S$83)+'СЕТ СН'!$H$11+СВЦЭМ!$D$10+'СЕТ СН'!$H$6-'СЕТ СН'!$H$23</f>
        <v>1552.9929332699999</v>
      </c>
      <c r="T90" s="36">
        <f>SUMIFS(СВЦЭМ!$D$39:$D$782,СВЦЭМ!$A$39:$A$782,$A90,СВЦЭМ!$B$39:$B$782,T$83)+'СЕТ СН'!$H$11+СВЦЭМ!$D$10+'СЕТ СН'!$H$6-'СЕТ СН'!$H$23</f>
        <v>1538.9513813399999</v>
      </c>
      <c r="U90" s="36">
        <f>SUMIFS(СВЦЭМ!$D$39:$D$782,СВЦЭМ!$A$39:$A$782,$A90,СВЦЭМ!$B$39:$B$782,U$83)+'СЕТ СН'!$H$11+СВЦЭМ!$D$10+'СЕТ СН'!$H$6-'СЕТ СН'!$H$23</f>
        <v>1536.5105315999999</v>
      </c>
      <c r="V90" s="36">
        <f>SUMIFS(СВЦЭМ!$D$39:$D$782,СВЦЭМ!$A$39:$A$782,$A90,СВЦЭМ!$B$39:$B$782,V$83)+'СЕТ СН'!$H$11+СВЦЭМ!$D$10+'СЕТ СН'!$H$6-'СЕТ СН'!$H$23</f>
        <v>1529.2814116499999</v>
      </c>
      <c r="W90" s="36">
        <f>SUMIFS(СВЦЭМ!$D$39:$D$782,СВЦЭМ!$A$39:$A$782,$A90,СВЦЭМ!$B$39:$B$782,W$83)+'СЕТ СН'!$H$11+СВЦЭМ!$D$10+'СЕТ СН'!$H$6-'СЕТ СН'!$H$23</f>
        <v>1522.8952903299999</v>
      </c>
      <c r="X90" s="36">
        <f>SUMIFS(СВЦЭМ!$D$39:$D$782,СВЦЭМ!$A$39:$A$782,$A90,СВЦЭМ!$B$39:$B$782,X$83)+'СЕТ СН'!$H$11+СВЦЭМ!$D$10+'СЕТ СН'!$H$6-'СЕТ СН'!$H$23</f>
        <v>1593.2642034099999</v>
      </c>
      <c r="Y90" s="36">
        <f>SUMIFS(СВЦЭМ!$D$39:$D$782,СВЦЭМ!$A$39:$A$782,$A90,СВЦЭМ!$B$39:$B$782,Y$83)+'СЕТ СН'!$H$11+СВЦЭМ!$D$10+'СЕТ СН'!$H$6-'СЕТ СН'!$H$23</f>
        <v>1622.5826967199998</v>
      </c>
    </row>
    <row r="91" spans="1:27" ht="15.75" x14ac:dyDescent="0.2">
      <c r="A91" s="35">
        <f t="shared" si="2"/>
        <v>44659</v>
      </c>
      <c r="B91" s="36">
        <f>SUMIFS(СВЦЭМ!$D$39:$D$782,СВЦЭМ!$A$39:$A$782,$A91,СВЦЭМ!$B$39:$B$782,B$83)+'СЕТ СН'!$H$11+СВЦЭМ!$D$10+'СЕТ СН'!$H$6-'СЕТ СН'!$H$23</f>
        <v>1516.2682297399999</v>
      </c>
      <c r="C91" s="36">
        <f>SUMIFS(СВЦЭМ!$D$39:$D$782,СВЦЭМ!$A$39:$A$782,$A91,СВЦЭМ!$B$39:$B$782,C$83)+'СЕТ СН'!$H$11+СВЦЭМ!$D$10+'СЕТ СН'!$H$6-'СЕТ СН'!$H$23</f>
        <v>1510.0172620399999</v>
      </c>
      <c r="D91" s="36">
        <f>SUMIFS(СВЦЭМ!$D$39:$D$782,СВЦЭМ!$A$39:$A$782,$A91,СВЦЭМ!$B$39:$B$782,D$83)+'СЕТ СН'!$H$11+СВЦЭМ!$D$10+'СЕТ СН'!$H$6-'СЕТ СН'!$H$23</f>
        <v>1529.8116788999998</v>
      </c>
      <c r="E91" s="36">
        <f>SUMIFS(СВЦЭМ!$D$39:$D$782,СВЦЭМ!$A$39:$A$782,$A91,СВЦЭМ!$B$39:$B$782,E$83)+'СЕТ СН'!$H$11+СВЦЭМ!$D$10+'СЕТ СН'!$H$6-'СЕТ СН'!$H$23</f>
        <v>1567.9363914499997</v>
      </c>
      <c r="F91" s="36">
        <f>SUMIFS(СВЦЭМ!$D$39:$D$782,СВЦЭМ!$A$39:$A$782,$A91,СВЦЭМ!$B$39:$B$782,F$83)+'СЕТ СН'!$H$11+СВЦЭМ!$D$10+'СЕТ СН'!$H$6-'СЕТ СН'!$H$23</f>
        <v>1564.8456786999998</v>
      </c>
      <c r="G91" s="36">
        <f>SUMIFS(СВЦЭМ!$D$39:$D$782,СВЦЭМ!$A$39:$A$782,$A91,СВЦЭМ!$B$39:$B$782,G$83)+'СЕТ СН'!$H$11+СВЦЭМ!$D$10+'СЕТ СН'!$H$6-'СЕТ СН'!$H$23</f>
        <v>1548.3244781899998</v>
      </c>
      <c r="H91" s="36">
        <f>SUMIFS(СВЦЭМ!$D$39:$D$782,СВЦЭМ!$A$39:$A$782,$A91,СВЦЭМ!$B$39:$B$782,H$83)+'СЕТ СН'!$H$11+СВЦЭМ!$D$10+'СЕТ СН'!$H$6-'СЕТ СН'!$H$23</f>
        <v>1495.5633028099999</v>
      </c>
      <c r="I91" s="36">
        <f>SUMIFS(СВЦЭМ!$D$39:$D$782,СВЦЭМ!$A$39:$A$782,$A91,СВЦЭМ!$B$39:$B$782,I$83)+'СЕТ СН'!$H$11+СВЦЭМ!$D$10+'СЕТ СН'!$H$6-'СЕТ СН'!$H$23</f>
        <v>1464.6235404099998</v>
      </c>
      <c r="J91" s="36">
        <f>SUMIFS(СВЦЭМ!$D$39:$D$782,СВЦЭМ!$A$39:$A$782,$A91,СВЦЭМ!$B$39:$B$782,J$83)+'СЕТ СН'!$H$11+СВЦЭМ!$D$10+'СЕТ СН'!$H$6-'СЕТ СН'!$H$23</f>
        <v>1471.6404986199998</v>
      </c>
      <c r="K91" s="36">
        <f>SUMIFS(СВЦЭМ!$D$39:$D$782,СВЦЭМ!$A$39:$A$782,$A91,СВЦЭМ!$B$39:$B$782,K$83)+'СЕТ СН'!$H$11+СВЦЭМ!$D$10+'СЕТ СН'!$H$6-'СЕТ СН'!$H$23</f>
        <v>1472.5763611</v>
      </c>
      <c r="L91" s="36">
        <f>SUMIFS(СВЦЭМ!$D$39:$D$782,СВЦЭМ!$A$39:$A$782,$A91,СВЦЭМ!$B$39:$B$782,L$83)+'СЕТ СН'!$H$11+СВЦЭМ!$D$10+'СЕТ СН'!$H$6-'СЕТ СН'!$H$23</f>
        <v>1474.7040320899998</v>
      </c>
      <c r="M91" s="36">
        <f>SUMIFS(СВЦЭМ!$D$39:$D$782,СВЦЭМ!$A$39:$A$782,$A91,СВЦЭМ!$B$39:$B$782,M$83)+'СЕТ СН'!$H$11+СВЦЭМ!$D$10+'СЕТ СН'!$H$6-'СЕТ СН'!$H$23</f>
        <v>1467.0945587799999</v>
      </c>
      <c r="N91" s="36">
        <f>SUMIFS(СВЦЭМ!$D$39:$D$782,СВЦЭМ!$A$39:$A$782,$A91,СВЦЭМ!$B$39:$B$782,N$83)+'СЕТ СН'!$H$11+СВЦЭМ!$D$10+'СЕТ СН'!$H$6-'СЕТ СН'!$H$23</f>
        <v>1470.7386838599998</v>
      </c>
      <c r="O91" s="36">
        <f>SUMIFS(СВЦЭМ!$D$39:$D$782,СВЦЭМ!$A$39:$A$782,$A91,СВЦЭМ!$B$39:$B$782,O$83)+'СЕТ СН'!$H$11+СВЦЭМ!$D$10+'СЕТ СН'!$H$6-'СЕТ СН'!$H$23</f>
        <v>1515.6981835299998</v>
      </c>
      <c r="P91" s="36">
        <f>SUMIFS(СВЦЭМ!$D$39:$D$782,СВЦЭМ!$A$39:$A$782,$A91,СВЦЭМ!$B$39:$B$782,P$83)+'СЕТ СН'!$H$11+СВЦЭМ!$D$10+'СЕТ СН'!$H$6-'СЕТ СН'!$H$23</f>
        <v>1535.8207021399999</v>
      </c>
      <c r="Q91" s="36">
        <f>SUMIFS(СВЦЭМ!$D$39:$D$782,СВЦЭМ!$A$39:$A$782,$A91,СВЦЭМ!$B$39:$B$782,Q$83)+'СЕТ СН'!$H$11+СВЦЭМ!$D$10+'СЕТ СН'!$H$6-'СЕТ СН'!$H$23</f>
        <v>1541.8886808799998</v>
      </c>
      <c r="R91" s="36">
        <f>SUMIFS(СВЦЭМ!$D$39:$D$782,СВЦЭМ!$A$39:$A$782,$A91,СВЦЭМ!$B$39:$B$782,R$83)+'СЕТ СН'!$H$11+СВЦЭМ!$D$10+'СЕТ СН'!$H$6-'СЕТ СН'!$H$23</f>
        <v>1537.0466011199999</v>
      </c>
      <c r="S91" s="36">
        <f>SUMIFS(СВЦЭМ!$D$39:$D$782,СВЦЭМ!$A$39:$A$782,$A91,СВЦЭМ!$B$39:$B$782,S$83)+'СЕТ СН'!$H$11+СВЦЭМ!$D$10+'СЕТ СН'!$H$6-'СЕТ СН'!$H$23</f>
        <v>1538.5984242599998</v>
      </c>
      <c r="T91" s="36">
        <f>SUMIFS(СВЦЭМ!$D$39:$D$782,СВЦЭМ!$A$39:$A$782,$A91,СВЦЭМ!$B$39:$B$782,T$83)+'СЕТ СН'!$H$11+СВЦЭМ!$D$10+'СЕТ СН'!$H$6-'СЕТ СН'!$H$23</f>
        <v>1513.8401950699999</v>
      </c>
      <c r="U91" s="36">
        <f>SUMIFS(СВЦЭМ!$D$39:$D$782,СВЦЭМ!$A$39:$A$782,$A91,СВЦЭМ!$B$39:$B$782,U$83)+'СЕТ СН'!$H$11+СВЦЭМ!$D$10+'СЕТ СН'!$H$6-'СЕТ СН'!$H$23</f>
        <v>1479.9374603699998</v>
      </c>
      <c r="V91" s="36">
        <f>SUMIFS(СВЦЭМ!$D$39:$D$782,СВЦЭМ!$A$39:$A$782,$A91,СВЦЭМ!$B$39:$B$782,V$83)+'СЕТ СН'!$H$11+СВЦЭМ!$D$10+'СЕТ СН'!$H$6-'СЕТ СН'!$H$23</f>
        <v>1487.7618595699998</v>
      </c>
      <c r="W91" s="36">
        <f>SUMIFS(СВЦЭМ!$D$39:$D$782,СВЦЭМ!$A$39:$A$782,$A91,СВЦЭМ!$B$39:$B$782,W$83)+'СЕТ СН'!$H$11+СВЦЭМ!$D$10+'СЕТ СН'!$H$6-'СЕТ СН'!$H$23</f>
        <v>1480.0294367999998</v>
      </c>
      <c r="X91" s="36">
        <f>SUMIFS(СВЦЭМ!$D$39:$D$782,СВЦЭМ!$A$39:$A$782,$A91,СВЦЭМ!$B$39:$B$782,X$83)+'СЕТ СН'!$H$11+СВЦЭМ!$D$10+'СЕТ СН'!$H$6-'СЕТ СН'!$H$23</f>
        <v>1510.7016676699998</v>
      </c>
      <c r="Y91" s="36">
        <f>SUMIFS(СВЦЭМ!$D$39:$D$782,СВЦЭМ!$A$39:$A$782,$A91,СВЦЭМ!$B$39:$B$782,Y$83)+'СЕТ СН'!$H$11+СВЦЭМ!$D$10+'СЕТ СН'!$H$6-'СЕТ СН'!$H$23</f>
        <v>1538.87227444</v>
      </c>
    </row>
    <row r="92" spans="1:27" ht="15.75" x14ac:dyDescent="0.2">
      <c r="A92" s="35">
        <f t="shared" si="2"/>
        <v>44660</v>
      </c>
      <c r="B92" s="36">
        <f>SUMIFS(СВЦЭМ!$D$39:$D$782,СВЦЭМ!$A$39:$A$782,$A92,СВЦЭМ!$B$39:$B$782,B$83)+'СЕТ СН'!$H$11+СВЦЭМ!$D$10+'СЕТ СН'!$H$6-'СЕТ СН'!$H$23</f>
        <v>1601.2322391199998</v>
      </c>
      <c r="C92" s="36">
        <f>SUMIFS(СВЦЭМ!$D$39:$D$782,СВЦЭМ!$A$39:$A$782,$A92,СВЦЭМ!$B$39:$B$782,C$83)+'СЕТ СН'!$H$11+СВЦЭМ!$D$10+'СЕТ СН'!$H$6-'СЕТ СН'!$H$23</f>
        <v>1579.4011304199998</v>
      </c>
      <c r="D92" s="36">
        <f>SUMIFS(СВЦЭМ!$D$39:$D$782,СВЦЭМ!$A$39:$A$782,$A92,СВЦЭМ!$B$39:$B$782,D$83)+'СЕТ СН'!$H$11+СВЦЭМ!$D$10+'СЕТ СН'!$H$6-'СЕТ СН'!$H$23</f>
        <v>1610.2283055599999</v>
      </c>
      <c r="E92" s="36">
        <f>SUMIFS(СВЦЭМ!$D$39:$D$782,СВЦЭМ!$A$39:$A$782,$A92,СВЦЭМ!$B$39:$B$782,E$83)+'СЕТ СН'!$H$11+СВЦЭМ!$D$10+'СЕТ СН'!$H$6-'СЕТ СН'!$H$23</f>
        <v>1637.0419235499999</v>
      </c>
      <c r="F92" s="36">
        <f>SUMIFS(СВЦЭМ!$D$39:$D$782,СВЦЭМ!$A$39:$A$782,$A92,СВЦЭМ!$B$39:$B$782,F$83)+'СЕТ СН'!$H$11+СВЦЭМ!$D$10+'СЕТ СН'!$H$6-'СЕТ СН'!$H$23</f>
        <v>1633.0710836799999</v>
      </c>
      <c r="G92" s="36">
        <f>SUMIFS(СВЦЭМ!$D$39:$D$782,СВЦЭМ!$A$39:$A$782,$A92,СВЦЭМ!$B$39:$B$782,G$83)+'СЕТ СН'!$H$11+СВЦЭМ!$D$10+'СЕТ СН'!$H$6-'СЕТ СН'!$H$23</f>
        <v>1635.50876991</v>
      </c>
      <c r="H92" s="36">
        <f>SUMIFS(СВЦЭМ!$D$39:$D$782,СВЦЭМ!$A$39:$A$782,$A92,СВЦЭМ!$B$39:$B$782,H$83)+'СЕТ СН'!$H$11+СВЦЭМ!$D$10+'СЕТ СН'!$H$6-'СЕТ СН'!$H$23</f>
        <v>1590.0097234999998</v>
      </c>
      <c r="I92" s="36">
        <f>SUMIFS(СВЦЭМ!$D$39:$D$782,СВЦЭМ!$A$39:$A$782,$A92,СВЦЭМ!$B$39:$B$782,I$83)+'СЕТ СН'!$H$11+СВЦЭМ!$D$10+'СЕТ СН'!$H$6-'СЕТ СН'!$H$23</f>
        <v>1507.9200200799999</v>
      </c>
      <c r="J92" s="36">
        <f>SUMIFS(СВЦЭМ!$D$39:$D$782,СВЦЭМ!$A$39:$A$782,$A92,СВЦЭМ!$B$39:$B$782,J$83)+'СЕТ СН'!$H$11+СВЦЭМ!$D$10+'СЕТ СН'!$H$6-'СЕТ СН'!$H$23</f>
        <v>1476.0899336799998</v>
      </c>
      <c r="K92" s="36">
        <f>SUMIFS(СВЦЭМ!$D$39:$D$782,СВЦЭМ!$A$39:$A$782,$A92,СВЦЭМ!$B$39:$B$782,K$83)+'СЕТ СН'!$H$11+СВЦЭМ!$D$10+'СЕТ СН'!$H$6-'СЕТ СН'!$H$23</f>
        <v>1455.14122208</v>
      </c>
      <c r="L92" s="36">
        <f>SUMIFS(СВЦЭМ!$D$39:$D$782,СВЦЭМ!$A$39:$A$782,$A92,СВЦЭМ!$B$39:$B$782,L$83)+'СЕТ СН'!$H$11+СВЦЭМ!$D$10+'СЕТ СН'!$H$6-'СЕТ СН'!$H$23</f>
        <v>1454.4739832800001</v>
      </c>
      <c r="M92" s="36">
        <f>SUMIFS(СВЦЭМ!$D$39:$D$782,СВЦЭМ!$A$39:$A$782,$A92,СВЦЭМ!$B$39:$B$782,M$83)+'СЕТ СН'!$H$11+СВЦЭМ!$D$10+'СЕТ СН'!$H$6-'СЕТ СН'!$H$23</f>
        <v>1462.3052407299999</v>
      </c>
      <c r="N92" s="36">
        <f>SUMIFS(СВЦЭМ!$D$39:$D$782,СВЦЭМ!$A$39:$A$782,$A92,СВЦЭМ!$B$39:$B$782,N$83)+'СЕТ СН'!$H$11+СВЦЭМ!$D$10+'СЕТ СН'!$H$6-'СЕТ СН'!$H$23</f>
        <v>1489.6505639199997</v>
      </c>
      <c r="O92" s="36">
        <f>SUMIFS(СВЦЭМ!$D$39:$D$782,СВЦЭМ!$A$39:$A$782,$A92,СВЦЭМ!$B$39:$B$782,O$83)+'СЕТ СН'!$H$11+СВЦЭМ!$D$10+'СЕТ СН'!$H$6-'СЕТ СН'!$H$23</f>
        <v>1541.5757146699998</v>
      </c>
      <c r="P92" s="36">
        <f>SUMIFS(СВЦЭМ!$D$39:$D$782,СВЦЭМ!$A$39:$A$782,$A92,СВЦЭМ!$B$39:$B$782,P$83)+'СЕТ СН'!$H$11+СВЦЭМ!$D$10+'СЕТ СН'!$H$6-'СЕТ СН'!$H$23</f>
        <v>1581.1212741999998</v>
      </c>
      <c r="Q92" s="36">
        <f>SUMIFS(СВЦЭМ!$D$39:$D$782,СВЦЭМ!$A$39:$A$782,$A92,СВЦЭМ!$B$39:$B$782,Q$83)+'СЕТ СН'!$H$11+СВЦЭМ!$D$10+'СЕТ СН'!$H$6-'СЕТ СН'!$H$23</f>
        <v>1562.5154952699997</v>
      </c>
      <c r="R92" s="36">
        <f>SUMIFS(СВЦЭМ!$D$39:$D$782,СВЦЭМ!$A$39:$A$782,$A92,СВЦЭМ!$B$39:$B$782,R$83)+'СЕТ СН'!$H$11+СВЦЭМ!$D$10+'СЕТ СН'!$H$6-'СЕТ СН'!$H$23</f>
        <v>1557.6764681399998</v>
      </c>
      <c r="S92" s="36">
        <f>SUMIFS(СВЦЭМ!$D$39:$D$782,СВЦЭМ!$A$39:$A$782,$A92,СВЦЭМ!$B$39:$B$782,S$83)+'СЕТ СН'!$H$11+СВЦЭМ!$D$10+'СЕТ СН'!$H$6-'СЕТ СН'!$H$23</f>
        <v>1539.1561575499998</v>
      </c>
      <c r="T92" s="36">
        <f>SUMIFS(СВЦЭМ!$D$39:$D$782,СВЦЭМ!$A$39:$A$782,$A92,СВЦЭМ!$B$39:$B$782,T$83)+'СЕТ СН'!$H$11+СВЦЭМ!$D$10+'СЕТ СН'!$H$6-'СЕТ СН'!$H$23</f>
        <v>1525.2726793699999</v>
      </c>
      <c r="U92" s="36">
        <f>SUMIFS(СВЦЭМ!$D$39:$D$782,СВЦЭМ!$A$39:$A$782,$A92,СВЦЭМ!$B$39:$B$782,U$83)+'СЕТ СН'!$H$11+СВЦЭМ!$D$10+'СЕТ СН'!$H$6-'СЕТ СН'!$H$23</f>
        <v>1501.0816611199998</v>
      </c>
      <c r="V92" s="36">
        <f>SUMIFS(СВЦЭМ!$D$39:$D$782,СВЦЭМ!$A$39:$A$782,$A92,СВЦЭМ!$B$39:$B$782,V$83)+'СЕТ СН'!$H$11+СВЦЭМ!$D$10+'СЕТ СН'!$H$6-'СЕТ СН'!$H$23</f>
        <v>1490.0406359999999</v>
      </c>
      <c r="W92" s="36">
        <f>SUMIFS(СВЦЭМ!$D$39:$D$782,СВЦЭМ!$A$39:$A$782,$A92,СВЦЭМ!$B$39:$B$782,W$83)+'СЕТ СН'!$H$11+СВЦЭМ!$D$10+'СЕТ СН'!$H$6-'СЕТ СН'!$H$23</f>
        <v>1507.06213774</v>
      </c>
      <c r="X92" s="36">
        <f>SUMIFS(СВЦЭМ!$D$39:$D$782,СВЦЭМ!$A$39:$A$782,$A92,СВЦЭМ!$B$39:$B$782,X$83)+'СЕТ СН'!$H$11+СВЦЭМ!$D$10+'СЕТ СН'!$H$6-'СЕТ СН'!$H$23</f>
        <v>1523.4979525799999</v>
      </c>
      <c r="Y92" s="36">
        <f>SUMIFS(СВЦЭМ!$D$39:$D$782,СВЦЭМ!$A$39:$A$782,$A92,СВЦЭМ!$B$39:$B$782,Y$83)+'СЕТ СН'!$H$11+СВЦЭМ!$D$10+'СЕТ СН'!$H$6-'СЕТ СН'!$H$23</f>
        <v>1567.63847999</v>
      </c>
    </row>
    <row r="93" spans="1:27" ht="15.75" x14ac:dyDescent="0.2">
      <c r="A93" s="35">
        <f t="shared" si="2"/>
        <v>44661</v>
      </c>
      <c r="B93" s="36">
        <f>SUMIFS(СВЦЭМ!$D$39:$D$782,СВЦЭМ!$A$39:$A$782,$A93,СВЦЭМ!$B$39:$B$782,B$83)+'СЕТ СН'!$H$11+СВЦЭМ!$D$10+'СЕТ СН'!$H$6-'СЕТ СН'!$H$23</f>
        <v>1591.6735070699999</v>
      </c>
      <c r="C93" s="36">
        <f>SUMIFS(СВЦЭМ!$D$39:$D$782,СВЦЭМ!$A$39:$A$782,$A93,СВЦЭМ!$B$39:$B$782,C$83)+'СЕТ СН'!$H$11+СВЦЭМ!$D$10+'СЕТ СН'!$H$6-'СЕТ СН'!$H$23</f>
        <v>1559.4447213899998</v>
      </c>
      <c r="D93" s="36">
        <f>SUMIFS(СВЦЭМ!$D$39:$D$782,СВЦЭМ!$A$39:$A$782,$A93,СВЦЭМ!$B$39:$B$782,D$83)+'СЕТ СН'!$H$11+СВЦЭМ!$D$10+'СЕТ СН'!$H$6-'СЕТ СН'!$H$23</f>
        <v>1581.4370188199998</v>
      </c>
      <c r="E93" s="36">
        <f>SUMIFS(СВЦЭМ!$D$39:$D$782,СВЦЭМ!$A$39:$A$782,$A93,СВЦЭМ!$B$39:$B$782,E$83)+'СЕТ СН'!$H$11+СВЦЭМ!$D$10+'СЕТ СН'!$H$6-'СЕТ СН'!$H$23</f>
        <v>1608.4495140499998</v>
      </c>
      <c r="F93" s="36">
        <f>SUMIFS(СВЦЭМ!$D$39:$D$782,СВЦЭМ!$A$39:$A$782,$A93,СВЦЭМ!$B$39:$B$782,F$83)+'СЕТ СН'!$H$11+СВЦЭМ!$D$10+'СЕТ СН'!$H$6-'СЕТ СН'!$H$23</f>
        <v>1628.0128395899999</v>
      </c>
      <c r="G93" s="36">
        <f>SUMIFS(СВЦЭМ!$D$39:$D$782,СВЦЭМ!$A$39:$A$782,$A93,СВЦЭМ!$B$39:$B$782,G$83)+'СЕТ СН'!$H$11+СВЦЭМ!$D$10+'СЕТ СН'!$H$6-'СЕТ СН'!$H$23</f>
        <v>1650.3812796799998</v>
      </c>
      <c r="H93" s="36">
        <f>SUMIFS(СВЦЭМ!$D$39:$D$782,СВЦЭМ!$A$39:$A$782,$A93,СВЦЭМ!$B$39:$B$782,H$83)+'СЕТ СН'!$H$11+СВЦЭМ!$D$10+'СЕТ СН'!$H$6-'СЕТ СН'!$H$23</f>
        <v>1637.2791388499998</v>
      </c>
      <c r="I93" s="36">
        <f>SUMIFS(СВЦЭМ!$D$39:$D$782,СВЦЭМ!$A$39:$A$782,$A93,СВЦЭМ!$B$39:$B$782,I$83)+'СЕТ СН'!$H$11+СВЦЭМ!$D$10+'СЕТ СН'!$H$6-'СЕТ СН'!$H$23</f>
        <v>1598.6611361399998</v>
      </c>
      <c r="J93" s="36">
        <f>SUMIFS(СВЦЭМ!$D$39:$D$782,СВЦЭМ!$A$39:$A$782,$A93,СВЦЭМ!$B$39:$B$782,J$83)+'СЕТ СН'!$H$11+СВЦЭМ!$D$10+'СЕТ СН'!$H$6-'СЕТ СН'!$H$23</f>
        <v>1564.6247123699998</v>
      </c>
      <c r="K93" s="36">
        <f>SUMIFS(СВЦЭМ!$D$39:$D$782,СВЦЭМ!$A$39:$A$782,$A93,СВЦЭМ!$B$39:$B$782,K$83)+'СЕТ СН'!$H$11+СВЦЭМ!$D$10+'СЕТ СН'!$H$6-'СЕТ СН'!$H$23</f>
        <v>1532.0490404199998</v>
      </c>
      <c r="L93" s="36">
        <f>SUMIFS(СВЦЭМ!$D$39:$D$782,СВЦЭМ!$A$39:$A$782,$A93,СВЦЭМ!$B$39:$B$782,L$83)+'СЕТ СН'!$H$11+СВЦЭМ!$D$10+'СЕТ СН'!$H$6-'СЕТ СН'!$H$23</f>
        <v>1535.1323904599999</v>
      </c>
      <c r="M93" s="36">
        <f>SUMIFS(СВЦЭМ!$D$39:$D$782,СВЦЭМ!$A$39:$A$782,$A93,СВЦЭМ!$B$39:$B$782,M$83)+'СЕТ СН'!$H$11+СВЦЭМ!$D$10+'СЕТ СН'!$H$6-'СЕТ СН'!$H$23</f>
        <v>1544.5838396299998</v>
      </c>
      <c r="N93" s="36">
        <f>SUMIFS(СВЦЭМ!$D$39:$D$782,СВЦЭМ!$A$39:$A$782,$A93,СВЦЭМ!$B$39:$B$782,N$83)+'СЕТ СН'!$H$11+СВЦЭМ!$D$10+'СЕТ СН'!$H$6-'СЕТ СН'!$H$23</f>
        <v>1568.3282936799999</v>
      </c>
      <c r="O93" s="36">
        <f>SUMIFS(СВЦЭМ!$D$39:$D$782,СВЦЭМ!$A$39:$A$782,$A93,СВЦЭМ!$B$39:$B$782,O$83)+'СЕТ СН'!$H$11+СВЦЭМ!$D$10+'СЕТ СН'!$H$6-'СЕТ СН'!$H$23</f>
        <v>1590.3004321099997</v>
      </c>
      <c r="P93" s="36">
        <f>SUMIFS(СВЦЭМ!$D$39:$D$782,СВЦЭМ!$A$39:$A$782,$A93,СВЦЭМ!$B$39:$B$782,P$83)+'СЕТ СН'!$H$11+СВЦЭМ!$D$10+'СЕТ СН'!$H$6-'СЕТ СН'!$H$23</f>
        <v>1606.17549315</v>
      </c>
      <c r="Q93" s="36">
        <f>SUMIFS(СВЦЭМ!$D$39:$D$782,СВЦЭМ!$A$39:$A$782,$A93,СВЦЭМ!$B$39:$B$782,Q$83)+'СЕТ СН'!$H$11+СВЦЭМ!$D$10+'СЕТ СН'!$H$6-'СЕТ СН'!$H$23</f>
        <v>1604.67611354</v>
      </c>
      <c r="R93" s="36">
        <f>SUMIFS(СВЦЭМ!$D$39:$D$782,СВЦЭМ!$A$39:$A$782,$A93,СВЦЭМ!$B$39:$B$782,R$83)+'СЕТ СН'!$H$11+СВЦЭМ!$D$10+'СЕТ СН'!$H$6-'СЕТ СН'!$H$23</f>
        <v>1592.3133043199998</v>
      </c>
      <c r="S93" s="36">
        <f>SUMIFS(СВЦЭМ!$D$39:$D$782,СВЦЭМ!$A$39:$A$782,$A93,СВЦЭМ!$B$39:$B$782,S$83)+'СЕТ СН'!$H$11+СВЦЭМ!$D$10+'СЕТ СН'!$H$6-'СЕТ СН'!$H$23</f>
        <v>1585.7776462999998</v>
      </c>
      <c r="T93" s="36">
        <f>SUMIFS(СВЦЭМ!$D$39:$D$782,СВЦЭМ!$A$39:$A$782,$A93,СВЦЭМ!$B$39:$B$782,T$83)+'СЕТ СН'!$H$11+СВЦЭМ!$D$10+'СЕТ СН'!$H$6-'СЕТ СН'!$H$23</f>
        <v>1552.7446422199998</v>
      </c>
      <c r="U93" s="36">
        <f>SUMIFS(СВЦЭМ!$D$39:$D$782,СВЦЭМ!$A$39:$A$782,$A93,СВЦЭМ!$B$39:$B$782,U$83)+'СЕТ СН'!$H$11+СВЦЭМ!$D$10+'СЕТ СН'!$H$6-'СЕТ СН'!$H$23</f>
        <v>1506.35328757</v>
      </c>
      <c r="V93" s="36">
        <f>SUMIFS(СВЦЭМ!$D$39:$D$782,СВЦЭМ!$A$39:$A$782,$A93,СВЦЭМ!$B$39:$B$782,V$83)+'СЕТ СН'!$H$11+СВЦЭМ!$D$10+'СЕТ СН'!$H$6-'СЕТ СН'!$H$23</f>
        <v>1496.4087932999998</v>
      </c>
      <c r="W93" s="36">
        <f>SUMIFS(СВЦЭМ!$D$39:$D$782,СВЦЭМ!$A$39:$A$782,$A93,СВЦЭМ!$B$39:$B$782,W$83)+'СЕТ СН'!$H$11+СВЦЭМ!$D$10+'СЕТ СН'!$H$6-'СЕТ СН'!$H$23</f>
        <v>1519.3689572999999</v>
      </c>
      <c r="X93" s="36">
        <f>SUMIFS(СВЦЭМ!$D$39:$D$782,СВЦЭМ!$A$39:$A$782,$A93,СВЦЭМ!$B$39:$B$782,X$83)+'СЕТ СН'!$H$11+СВЦЭМ!$D$10+'СЕТ СН'!$H$6-'СЕТ СН'!$H$23</f>
        <v>1559.03008396</v>
      </c>
      <c r="Y93" s="36">
        <f>SUMIFS(СВЦЭМ!$D$39:$D$782,СВЦЭМ!$A$39:$A$782,$A93,СВЦЭМ!$B$39:$B$782,Y$83)+'СЕТ СН'!$H$11+СВЦЭМ!$D$10+'СЕТ СН'!$H$6-'СЕТ СН'!$H$23</f>
        <v>1596.1033067999999</v>
      </c>
    </row>
    <row r="94" spans="1:27" ht="15.75" x14ac:dyDescent="0.2">
      <c r="A94" s="35">
        <f t="shared" si="2"/>
        <v>44662</v>
      </c>
      <c r="B94" s="36">
        <f>SUMIFS(СВЦЭМ!$D$39:$D$782,СВЦЭМ!$A$39:$A$782,$A94,СВЦЭМ!$B$39:$B$782,B$83)+'СЕТ СН'!$H$11+СВЦЭМ!$D$10+'СЕТ СН'!$H$6-'СЕТ СН'!$H$23</f>
        <v>1645.6630916399999</v>
      </c>
      <c r="C94" s="36">
        <f>SUMIFS(СВЦЭМ!$D$39:$D$782,СВЦЭМ!$A$39:$A$782,$A94,СВЦЭМ!$B$39:$B$782,C$83)+'СЕТ СН'!$H$11+СВЦЭМ!$D$10+'СЕТ СН'!$H$6-'СЕТ СН'!$H$23</f>
        <v>1657.5845734699999</v>
      </c>
      <c r="D94" s="36">
        <f>SUMIFS(СВЦЭМ!$D$39:$D$782,СВЦЭМ!$A$39:$A$782,$A94,СВЦЭМ!$B$39:$B$782,D$83)+'СЕТ СН'!$H$11+СВЦЭМ!$D$10+'СЕТ СН'!$H$6-'СЕТ СН'!$H$23</f>
        <v>1678.4995040099998</v>
      </c>
      <c r="E94" s="36">
        <f>SUMIFS(СВЦЭМ!$D$39:$D$782,СВЦЭМ!$A$39:$A$782,$A94,СВЦЭМ!$B$39:$B$782,E$83)+'СЕТ СН'!$H$11+СВЦЭМ!$D$10+'СЕТ СН'!$H$6-'СЕТ СН'!$H$23</f>
        <v>1714.5893725199999</v>
      </c>
      <c r="F94" s="36">
        <f>SUMIFS(СВЦЭМ!$D$39:$D$782,СВЦЭМ!$A$39:$A$782,$A94,СВЦЭМ!$B$39:$B$782,F$83)+'СЕТ СН'!$H$11+СВЦЭМ!$D$10+'СЕТ СН'!$H$6-'СЕТ СН'!$H$23</f>
        <v>1710.3576306999998</v>
      </c>
      <c r="G94" s="36">
        <f>SUMIFS(СВЦЭМ!$D$39:$D$782,СВЦЭМ!$A$39:$A$782,$A94,СВЦЭМ!$B$39:$B$782,G$83)+'СЕТ СН'!$H$11+СВЦЭМ!$D$10+'СЕТ СН'!$H$6-'СЕТ СН'!$H$23</f>
        <v>1687.6746946399999</v>
      </c>
      <c r="H94" s="36">
        <f>SUMIFS(СВЦЭМ!$D$39:$D$782,СВЦЭМ!$A$39:$A$782,$A94,СВЦЭМ!$B$39:$B$782,H$83)+'СЕТ СН'!$H$11+СВЦЭМ!$D$10+'СЕТ СН'!$H$6-'СЕТ СН'!$H$23</f>
        <v>1651.6199436499999</v>
      </c>
      <c r="I94" s="36">
        <f>SUMIFS(СВЦЭМ!$D$39:$D$782,СВЦЭМ!$A$39:$A$782,$A94,СВЦЭМ!$B$39:$B$782,I$83)+'СЕТ СН'!$H$11+СВЦЭМ!$D$10+'СЕТ СН'!$H$6-'СЕТ СН'!$H$23</f>
        <v>1624.0438709099999</v>
      </c>
      <c r="J94" s="36">
        <f>SUMIFS(СВЦЭМ!$D$39:$D$782,СВЦЭМ!$A$39:$A$782,$A94,СВЦЭМ!$B$39:$B$782,J$83)+'СЕТ СН'!$H$11+СВЦЭМ!$D$10+'СЕТ СН'!$H$6-'СЕТ СН'!$H$23</f>
        <v>1618.9280026499998</v>
      </c>
      <c r="K94" s="36">
        <f>SUMIFS(СВЦЭМ!$D$39:$D$782,СВЦЭМ!$A$39:$A$782,$A94,СВЦЭМ!$B$39:$B$782,K$83)+'СЕТ СН'!$H$11+СВЦЭМ!$D$10+'СЕТ СН'!$H$6-'СЕТ СН'!$H$23</f>
        <v>1608.7615556299997</v>
      </c>
      <c r="L94" s="36">
        <f>SUMIFS(СВЦЭМ!$D$39:$D$782,СВЦЭМ!$A$39:$A$782,$A94,СВЦЭМ!$B$39:$B$782,L$83)+'СЕТ СН'!$H$11+СВЦЭМ!$D$10+'СЕТ СН'!$H$6-'СЕТ СН'!$H$23</f>
        <v>1612.3194260399998</v>
      </c>
      <c r="M94" s="36">
        <f>SUMIFS(СВЦЭМ!$D$39:$D$782,СВЦЭМ!$A$39:$A$782,$A94,СВЦЭМ!$B$39:$B$782,M$83)+'СЕТ СН'!$H$11+СВЦЭМ!$D$10+'СЕТ СН'!$H$6-'СЕТ СН'!$H$23</f>
        <v>1616.7118453799999</v>
      </c>
      <c r="N94" s="36">
        <f>SUMIFS(СВЦЭМ!$D$39:$D$782,СВЦЭМ!$A$39:$A$782,$A94,СВЦЭМ!$B$39:$B$782,N$83)+'СЕТ СН'!$H$11+СВЦЭМ!$D$10+'СЕТ СН'!$H$6-'СЕТ СН'!$H$23</f>
        <v>1616.8361352499999</v>
      </c>
      <c r="O94" s="36">
        <f>SUMIFS(СВЦЭМ!$D$39:$D$782,СВЦЭМ!$A$39:$A$782,$A94,СВЦЭМ!$B$39:$B$782,O$83)+'СЕТ СН'!$H$11+СВЦЭМ!$D$10+'СЕТ СН'!$H$6-'СЕТ СН'!$H$23</f>
        <v>1637.5062199999998</v>
      </c>
      <c r="P94" s="36">
        <f>SUMIFS(СВЦЭМ!$D$39:$D$782,СВЦЭМ!$A$39:$A$782,$A94,СВЦЭМ!$B$39:$B$782,P$83)+'СЕТ СН'!$H$11+СВЦЭМ!$D$10+'СЕТ СН'!$H$6-'СЕТ СН'!$H$23</f>
        <v>1646.9273466699999</v>
      </c>
      <c r="Q94" s="36">
        <f>SUMIFS(СВЦЭМ!$D$39:$D$782,СВЦЭМ!$A$39:$A$782,$A94,СВЦЭМ!$B$39:$B$782,Q$83)+'СЕТ СН'!$H$11+СВЦЭМ!$D$10+'СЕТ СН'!$H$6-'СЕТ СН'!$H$23</f>
        <v>1627.1222121999999</v>
      </c>
      <c r="R94" s="36">
        <f>SUMIFS(СВЦЭМ!$D$39:$D$782,СВЦЭМ!$A$39:$A$782,$A94,СВЦЭМ!$B$39:$B$782,R$83)+'СЕТ СН'!$H$11+СВЦЭМ!$D$10+'СЕТ СН'!$H$6-'СЕТ СН'!$H$23</f>
        <v>1626.8977029099999</v>
      </c>
      <c r="S94" s="36">
        <f>SUMIFS(СВЦЭМ!$D$39:$D$782,СВЦЭМ!$A$39:$A$782,$A94,СВЦЭМ!$B$39:$B$782,S$83)+'СЕТ СН'!$H$11+СВЦЭМ!$D$10+'СЕТ СН'!$H$6-'СЕТ СН'!$H$23</f>
        <v>1616.0026276699998</v>
      </c>
      <c r="T94" s="36">
        <f>SUMIFS(СВЦЭМ!$D$39:$D$782,СВЦЭМ!$A$39:$A$782,$A94,СВЦЭМ!$B$39:$B$782,T$83)+'СЕТ СН'!$H$11+СВЦЭМ!$D$10+'СЕТ СН'!$H$6-'СЕТ СН'!$H$23</f>
        <v>1573.5301578199999</v>
      </c>
      <c r="U94" s="36">
        <f>SUMIFS(СВЦЭМ!$D$39:$D$782,СВЦЭМ!$A$39:$A$782,$A94,СВЦЭМ!$B$39:$B$782,U$83)+'СЕТ СН'!$H$11+СВЦЭМ!$D$10+'СЕТ СН'!$H$6-'СЕТ СН'!$H$23</f>
        <v>1545.3564648099998</v>
      </c>
      <c r="V94" s="36">
        <f>SUMIFS(СВЦЭМ!$D$39:$D$782,СВЦЭМ!$A$39:$A$782,$A94,СВЦЭМ!$B$39:$B$782,V$83)+'СЕТ СН'!$H$11+СВЦЭМ!$D$10+'СЕТ СН'!$H$6-'СЕТ СН'!$H$23</f>
        <v>1566.1037670299997</v>
      </c>
      <c r="W94" s="36">
        <f>SUMIFS(СВЦЭМ!$D$39:$D$782,СВЦЭМ!$A$39:$A$782,$A94,СВЦЭМ!$B$39:$B$782,W$83)+'СЕТ СН'!$H$11+СВЦЭМ!$D$10+'СЕТ СН'!$H$6-'СЕТ СН'!$H$23</f>
        <v>1585.4502554499998</v>
      </c>
      <c r="X94" s="36">
        <f>SUMIFS(СВЦЭМ!$D$39:$D$782,СВЦЭМ!$A$39:$A$782,$A94,СВЦЭМ!$B$39:$B$782,X$83)+'СЕТ СН'!$H$11+СВЦЭМ!$D$10+'СЕТ СН'!$H$6-'СЕТ СН'!$H$23</f>
        <v>1611.00081209</v>
      </c>
      <c r="Y94" s="36">
        <f>SUMIFS(СВЦЭМ!$D$39:$D$782,СВЦЭМ!$A$39:$A$782,$A94,СВЦЭМ!$B$39:$B$782,Y$83)+'СЕТ СН'!$H$11+СВЦЭМ!$D$10+'СЕТ СН'!$H$6-'СЕТ СН'!$H$23</f>
        <v>1612.7028616299999</v>
      </c>
    </row>
    <row r="95" spans="1:27" ht="15.75" x14ac:dyDescent="0.2">
      <c r="A95" s="35">
        <f t="shared" si="2"/>
        <v>44663</v>
      </c>
      <c r="B95" s="36">
        <f>SUMIFS(СВЦЭМ!$D$39:$D$782,СВЦЭМ!$A$39:$A$782,$A95,СВЦЭМ!$B$39:$B$782,B$83)+'СЕТ СН'!$H$11+СВЦЭМ!$D$10+'СЕТ СН'!$H$6-'СЕТ СН'!$H$23</f>
        <v>1722.0684565199999</v>
      </c>
      <c r="C95" s="36">
        <f>SUMIFS(СВЦЭМ!$D$39:$D$782,СВЦЭМ!$A$39:$A$782,$A95,СВЦЭМ!$B$39:$B$782,C$83)+'СЕТ СН'!$H$11+СВЦЭМ!$D$10+'СЕТ СН'!$H$6-'СЕТ СН'!$H$23</f>
        <v>1724.1451271699998</v>
      </c>
      <c r="D95" s="36">
        <f>SUMIFS(СВЦЭМ!$D$39:$D$782,СВЦЭМ!$A$39:$A$782,$A95,СВЦЭМ!$B$39:$B$782,D$83)+'СЕТ СН'!$H$11+СВЦЭМ!$D$10+'СЕТ СН'!$H$6-'СЕТ СН'!$H$23</f>
        <v>1738.2417531199999</v>
      </c>
      <c r="E95" s="36">
        <f>SUMIFS(СВЦЭМ!$D$39:$D$782,СВЦЭМ!$A$39:$A$782,$A95,СВЦЭМ!$B$39:$B$782,E$83)+'СЕТ СН'!$H$11+СВЦЭМ!$D$10+'СЕТ СН'!$H$6-'СЕТ СН'!$H$23</f>
        <v>1733.68806574</v>
      </c>
      <c r="F95" s="36">
        <f>SUMIFS(СВЦЭМ!$D$39:$D$782,СВЦЭМ!$A$39:$A$782,$A95,СВЦЭМ!$B$39:$B$782,F$83)+'СЕТ СН'!$H$11+СВЦЭМ!$D$10+'СЕТ СН'!$H$6-'СЕТ СН'!$H$23</f>
        <v>1751.2980999599999</v>
      </c>
      <c r="G95" s="36">
        <f>SUMIFS(СВЦЭМ!$D$39:$D$782,СВЦЭМ!$A$39:$A$782,$A95,СВЦЭМ!$B$39:$B$782,G$83)+'СЕТ СН'!$H$11+СВЦЭМ!$D$10+'СЕТ СН'!$H$6-'СЕТ СН'!$H$23</f>
        <v>1739.2415697299998</v>
      </c>
      <c r="H95" s="36">
        <f>SUMIFS(СВЦЭМ!$D$39:$D$782,СВЦЭМ!$A$39:$A$782,$A95,СВЦЭМ!$B$39:$B$782,H$83)+'СЕТ СН'!$H$11+СВЦЭМ!$D$10+'СЕТ СН'!$H$6-'СЕТ СН'!$H$23</f>
        <v>1671.65753617</v>
      </c>
      <c r="I95" s="36">
        <f>SUMIFS(СВЦЭМ!$D$39:$D$782,СВЦЭМ!$A$39:$A$782,$A95,СВЦЭМ!$B$39:$B$782,I$83)+'СЕТ СН'!$H$11+СВЦЭМ!$D$10+'СЕТ СН'!$H$6-'СЕТ СН'!$H$23</f>
        <v>1634.7724517899999</v>
      </c>
      <c r="J95" s="36">
        <f>SUMIFS(СВЦЭМ!$D$39:$D$782,СВЦЭМ!$A$39:$A$782,$A95,СВЦЭМ!$B$39:$B$782,J$83)+'СЕТ СН'!$H$11+СВЦЭМ!$D$10+'СЕТ СН'!$H$6-'СЕТ СН'!$H$23</f>
        <v>1583.5748988099999</v>
      </c>
      <c r="K95" s="36">
        <f>SUMIFS(СВЦЭМ!$D$39:$D$782,СВЦЭМ!$A$39:$A$782,$A95,СВЦЭМ!$B$39:$B$782,K$83)+'СЕТ СН'!$H$11+СВЦЭМ!$D$10+'СЕТ СН'!$H$6-'СЕТ СН'!$H$23</f>
        <v>1609.5834038099999</v>
      </c>
      <c r="L95" s="36">
        <f>SUMIFS(СВЦЭМ!$D$39:$D$782,СВЦЭМ!$A$39:$A$782,$A95,СВЦЭМ!$B$39:$B$782,L$83)+'СЕТ СН'!$H$11+СВЦЭМ!$D$10+'СЕТ СН'!$H$6-'СЕТ СН'!$H$23</f>
        <v>1593.9382034999999</v>
      </c>
      <c r="M95" s="36">
        <f>SUMIFS(СВЦЭМ!$D$39:$D$782,СВЦЭМ!$A$39:$A$782,$A95,СВЦЭМ!$B$39:$B$782,M$83)+'СЕТ СН'!$H$11+СВЦЭМ!$D$10+'СЕТ СН'!$H$6-'СЕТ СН'!$H$23</f>
        <v>1590.3155167399998</v>
      </c>
      <c r="N95" s="36">
        <f>SUMIFS(СВЦЭМ!$D$39:$D$782,СВЦЭМ!$A$39:$A$782,$A95,СВЦЭМ!$B$39:$B$782,N$83)+'СЕТ СН'!$H$11+СВЦЭМ!$D$10+'СЕТ СН'!$H$6-'СЕТ СН'!$H$23</f>
        <v>1613.0496415699999</v>
      </c>
      <c r="O95" s="36">
        <f>SUMIFS(СВЦЭМ!$D$39:$D$782,СВЦЭМ!$A$39:$A$782,$A95,СВЦЭМ!$B$39:$B$782,O$83)+'СЕТ СН'!$H$11+СВЦЭМ!$D$10+'СЕТ СН'!$H$6-'СЕТ СН'!$H$23</f>
        <v>1654.9322093199999</v>
      </c>
      <c r="P95" s="36">
        <f>SUMIFS(СВЦЭМ!$D$39:$D$782,СВЦЭМ!$A$39:$A$782,$A95,СВЦЭМ!$B$39:$B$782,P$83)+'СЕТ СН'!$H$11+СВЦЭМ!$D$10+'СЕТ СН'!$H$6-'СЕТ СН'!$H$23</f>
        <v>1666.9219044199999</v>
      </c>
      <c r="Q95" s="36">
        <f>SUMIFS(СВЦЭМ!$D$39:$D$782,СВЦЭМ!$A$39:$A$782,$A95,СВЦЭМ!$B$39:$B$782,Q$83)+'СЕТ СН'!$H$11+СВЦЭМ!$D$10+'СЕТ СН'!$H$6-'СЕТ СН'!$H$23</f>
        <v>1652.5047490299999</v>
      </c>
      <c r="R95" s="36">
        <f>SUMIFS(СВЦЭМ!$D$39:$D$782,СВЦЭМ!$A$39:$A$782,$A95,СВЦЭМ!$B$39:$B$782,R$83)+'СЕТ СН'!$H$11+СВЦЭМ!$D$10+'СЕТ СН'!$H$6-'СЕТ СН'!$H$23</f>
        <v>1645.9425173799998</v>
      </c>
      <c r="S95" s="36">
        <f>SUMIFS(СВЦЭМ!$D$39:$D$782,СВЦЭМ!$A$39:$A$782,$A95,СВЦЭМ!$B$39:$B$782,S$83)+'СЕТ СН'!$H$11+СВЦЭМ!$D$10+'СЕТ СН'!$H$6-'СЕТ СН'!$H$23</f>
        <v>1613.97600253</v>
      </c>
      <c r="T95" s="36">
        <f>SUMIFS(СВЦЭМ!$D$39:$D$782,СВЦЭМ!$A$39:$A$782,$A95,СВЦЭМ!$B$39:$B$782,T$83)+'СЕТ СН'!$H$11+СВЦЭМ!$D$10+'СЕТ СН'!$H$6-'СЕТ СН'!$H$23</f>
        <v>1587.1678000599998</v>
      </c>
      <c r="U95" s="36">
        <f>SUMIFS(СВЦЭМ!$D$39:$D$782,СВЦЭМ!$A$39:$A$782,$A95,СВЦЭМ!$B$39:$B$782,U$83)+'СЕТ СН'!$H$11+СВЦЭМ!$D$10+'СЕТ СН'!$H$6-'СЕТ СН'!$H$23</f>
        <v>1578.4314353399998</v>
      </c>
      <c r="V95" s="36">
        <f>SUMIFS(СВЦЭМ!$D$39:$D$782,СВЦЭМ!$A$39:$A$782,$A95,СВЦЭМ!$B$39:$B$782,V$83)+'СЕТ СН'!$H$11+СВЦЭМ!$D$10+'СЕТ СН'!$H$6-'СЕТ СН'!$H$23</f>
        <v>1590.7964471299999</v>
      </c>
      <c r="W95" s="36">
        <f>SUMIFS(СВЦЭМ!$D$39:$D$782,СВЦЭМ!$A$39:$A$782,$A95,СВЦЭМ!$B$39:$B$782,W$83)+'СЕТ СН'!$H$11+СВЦЭМ!$D$10+'СЕТ СН'!$H$6-'СЕТ СН'!$H$23</f>
        <v>1609.0653844499998</v>
      </c>
      <c r="X95" s="36">
        <f>SUMIFS(СВЦЭМ!$D$39:$D$782,СВЦЭМ!$A$39:$A$782,$A95,СВЦЭМ!$B$39:$B$782,X$83)+'СЕТ СН'!$H$11+СВЦЭМ!$D$10+'СЕТ СН'!$H$6-'СЕТ СН'!$H$23</f>
        <v>1642.09135449</v>
      </c>
      <c r="Y95" s="36">
        <f>SUMIFS(СВЦЭМ!$D$39:$D$782,СВЦЭМ!$A$39:$A$782,$A95,СВЦЭМ!$B$39:$B$782,Y$83)+'СЕТ СН'!$H$11+СВЦЭМ!$D$10+'СЕТ СН'!$H$6-'СЕТ СН'!$H$23</f>
        <v>1703.6909000499998</v>
      </c>
    </row>
    <row r="96" spans="1:27" ht="15.75" x14ac:dyDescent="0.2">
      <c r="A96" s="35">
        <f t="shared" si="2"/>
        <v>44664</v>
      </c>
      <c r="B96" s="36">
        <f>SUMIFS(СВЦЭМ!$D$39:$D$782,СВЦЭМ!$A$39:$A$782,$A96,СВЦЭМ!$B$39:$B$782,B$83)+'СЕТ СН'!$H$11+СВЦЭМ!$D$10+'СЕТ СН'!$H$6-'СЕТ СН'!$H$23</f>
        <v>1689.8202378099998</v>
      </c>
      <c r="C96" s="36">
        <f>SUMIFS(СВЦЭМ!$D$39:$D$782,СВЦЭМ!$A$39:$A$782,$A96,СВЦЭМ!$B$39:$B$782,C$83)+'СЕТ СН'!$H$11+СВЦЭМ!$D$10+'СЕТ СН'!$H$6-'СЕТ СН'!$H$23</f>
        <v>1683.7552509499999</v>
      </c>
      <c r="D96" s="36">
        <f>SUMIFS(СВЦЭМ!$D$39:$D$782,СВЦЭМ!$A$39:$A$782,$A96,СВЦЭМ!$B$39:$B$782,D$83)+'СЕТ СН'!$H$11+СВЦЭМ!$D$10+'СЕТ СН'!$H$6-'СЕТ СН'!$H$23</f>
        <v>1705.0673961699999</v>
      </c>
      <c r="E96" s="36">
        <f>SUMIFS(СВЦЭМ!$D$39:$D$782,СВЦЭМ!$A$39:$A$782,$A96,СВЦЭМ!$B$39:$B$782,E$83)+'СЕТ СН'!$H$11+СВЦЭМ!$D$10+'СЕТ СН'!$H$6-'СЕТ СН'!$H$23</f>
        <v>1733.0163822599998</v>
      </c>
      <c r="F96" s="36">
        <f>SUMIFS(СВЦЭМ!$D$39:$D$782,СВЦЭМ!$A$39:$A$782,$A96,СВЦЭМ!$B$39:$B$782,F$83)+'СЕТ СН'!$H$11+СВЦЭМ!$D$10+'СЕТ СН'!$H$6-'СЕТ СН'!$H$23</f>
        <v>1730.6477128499998</v>
      </c>
      <c r="G96" s="36">
        <f>SUMIFS(СВЦЭМ!$D$39:$D$782,СВЦЭМ!$A$39:$A$782,$A96,СВЦЭМ!$B$39:$B$782,G$83)+'СЕТ СН'!$H$11+СВЦЭМ!$D$10+'СЕТ СН'!$H$6-'СЕТ СН'!$H$23</f>
        <v>1740.9828336999999</v>
      </c>
      <c r="H96" s="36">
        <f>SUMIFS(СВЦЭМ!$D$39:$D$782,СВЦЭМ!$A$39:$A$782,$A96,СВЦЭМ!$B$39:$B$782,H$83)+'СЕТ СН'!$H$11+СВЦЭМ!$D$10+'СЕТ СН'!$H$6-'СЕТ СН'!$H$23</f>
        <v>1696.3058819799999</v>
      </c>
      <c r="I96" s="36">
        <f>SUMIFS(СВЦЭМ!$D$39:$D$782,СВЦЭМ!$A$39:$A$782,$A96,СВЦЭМ!$B$39:$B$782,I$83)+'СЕТ СН'!$H$11+СВЦЭМ!$D$10+'СЕТ СН'!$H$6-'СЕТ СН'!$H$23</f>
        <v>1680.3329090799998</v>
      </c>
      <c r="J96" s="36">
        <f>SUMIFS(СВЦЭМ!$D$39:$D$782,СВЦЭМ!$A$39:$A$782,$A96,СВЦЭМ!$B$39:$B$782,J$83)+'СЕТ СН'!$H$11+СВЦЭМ!$D$10+'СЕТ СН'!$H$6-'СЕТ СН'!$H$23</f>
        <v>1678.9410214399998</v>
      </c>
      <c r="K96" s="36">
        <f>SUMIFS(СВЦЭМ!$D$39:$D$782,СВЦЭМ!$A$39:$A$782,$A96,СВЦЭМ!$B$39:$B$782,K$83)+'СЕТ СН'!$H$11+СВЦЭМ!$D$10+'СЕТ СН'!$H$6-'СЕТ СН'!$H$23</f>
        <v>1651.7023196999999</v>
      </c>
      <c r="L96" s="36">
        <f>SUMIFS(СВЦЭМ!$D$39:$D$782,СВЦЭМ!$A$39:$A$782,$A96,СВЦЭМ!$B$39:$B$782,L$83)+'СЕТ СН'!$H$11+СВЦЭМ!$D$10+'СЕТ СН'!$H$6-'СЕТ СН'!$H$23</f>
        <v>1587.4487131299998</v>
      </c>
      <c r="M96" s="36">
        <f>SUMIFS(СВЦЭМ!$D$39:$D$782,СВЦЭМ!$A$39:$A$782,$A96,СВЦЭМ!$B$39:$B$782,M$83)+'СЕТ СН'!$H$11+СВЦЭМ!$D$10+'СЕТ СН'!$H$6-'СЕТ СН'!$H$23</f>
        <v>1587.6380935399998</v>
      </c>
      <c r="N96" s="36">
        <f>SUMIFS(СВЦЭМ!$D$39:$D$782,СВЦЭМ!$A$39:$A$782,$A96,СВЦЭМ!$B$39:$B$782,N$83)+'СЕТ СН'!$H$11+СВЦЭМ!$D$10+'СЕТ СН'!$H$6-'СЕТ СН'!$H$23</f>
        <v>1631.0257730899998</v>
      </c>
      <c r="O96" s="36">
        <f>SUMIFS(СВЦЭМ!$D$39:$D$782,СВЦЭМ!$A$39:$A$782,$A96,СВЦЭМ!$B$39:$B$782,O$83)+'СЕТ СН'!$H$11+СВЦЭМ!$D$10+'СЕТ СН'!$H$6-'СЕТ СН'!$H$23</f>
        <v>1670.7467459</v>
      </c>
      <c r="P96" s="36">
        <f>SUMIFS(СВЦЭМ!$D$39:$D$782,СВЦЭМ!$A$39:$A$782,$A96,СВЦЭМ!$B$39:$B$782,P$83)+'СЕТ СН'!$H$11+СВЦЭМ!$D$10+'СЕТ СН'!$H$6-'СЕТ СН'!$H$23</f>
        <v>1675.3265369499998</v>
      </c>
      <c r="Q96" s="36">
        <f>SUMIFS(СВЦЭМ!$D$39:$D$782,СВЦЭМ!$A$39:$A$782,$A96,СВЦЭМ!$B$39:$B$782,Q$83)+'СЕТ СН'!$H$11+СВЦЭМ!$D$10+'СЕТ СН'!$H$6-'СЕТ СН'!$H$23</f>
        <v>1672.8949229399998</v>
      </c>
      <c r="R96" s="36">
        <f>SUMIFS(СВЦЭМ!$D$39:$D$782,СВЦЭМ!$A$39:$A$782,$A96,СВЦЭМ!$B$39:$B$782,R$83)+'СЕТ СН'!$H$11+СВЦЭМ!$D$10+'СЕТ СН'!$H$6-'СЕТ СН'!$H$23</f>
        <v>1672.8012847799998</v>
      </c>
      <c r="S96" s="36">
        <f>SUMIFS(СВЦЭМ!$D$39:$D$782,СВЦЭМ!$A$39:$A$782,$A96,СВЦЭМ!$B$39:$B$782,S$83)+'СЕТ СН'!$H$11+СВЦЭМ!$D$10+'СЕТ СН'!$H$6-'СЕТ СН'!$H$23</f>
        <v>1677.7195640599998</v>
      </c>
      <c r="T96" s="36">
        <f>SUMIFS(СВЦЭМ!$D$39:$D$782,СВЦЭМ!$A$39:$A$782,$A96,СВЦЭМ!$B$39:$B$782,T$83)+'СЕТ СН'!$H$11+СВЦЭМ!$D$10+'СЕТ СН'!$H$6-'СЕТ СН'!$H$23</f>
        <v>1641.1304166099999</v>
      </c>
      <c r="U96" s="36">
        <f>SUMIFS(СВЦЭМ!$D$39:$D$782,СВЦЭМ!$A$39:$A$782,$A96,СВЦЭМ!$B$39:$B$782,U$83)+'СЕТ СН'!$H$11+СВЦЭМ!$D$10+'СЕТ СН'!$H$6-'СЕТ СН'!$H$23</f>
        <v>1576.3772076999999</v>
      </c>
      <c r="V96" s="36">
        <f>SUMIFS(СВЦЭМ!$D$39:$D$782,СВЦЭМ!$A$39:$A$782,$A96,СВЦЭМ!$B$39:$B$782,V$83)+'СЕТ СН'!$H$11+СВЦЭМ!$D$10+'СЕТ СН'!$H$6-'СЕТ СН'!$H$23</f>
        <v>1586.1657234999998</v>
      </c>
      <c r="W96" s="36">
        <f>SUMIFS(СВЦЭМ!$D$39:$D$782,СВЦЭМ!$A$39:$A$782,$A96,СВЦЭМ!$B$39:$B$782,W$83)+'СЕТ СН'!$H$11+СВЦЭМ!$D$10+'СЕТ СН'!$H$6-'СЕТ СН'!$H$23</f>
        <v>1605.8270545899998</v>
      </c>
      <c r="X96" s="36">
        <f>SUMIFS(СВЦЭМ!$D$39:$D$782,СВЦЭМ!$A$39:$A$782,$A96,СВЦЭМ!$B$39:$B$782,X$83)+'СЕТ СН'!$H$11+СВЦЭМ!$D$10+'СЕТ СН'!$H$6-'СЕТ СН'!$H$23</f>
        <v>1619.7034506999998</v>
      </c>
      <c r="Y96" s="36">
        <f>SUMIFS(СВЦЭМ!$D$39:$D$782,СВЦЭМ!$A$39:$A$782,$A96,СВЦЭМ!$B$39:$B$782,Y$83)+'СЕТ СН'!$H$11+СВЦЭМ!$D$10+'СЕТ СН'!$H$6-'СЕТ СН'!$H$23</f>
        <v>1691.1249807999998</v>
      </c>
    </row>
    <row r="97" spans="1:25" ht="15.75" x14ac:dyDescent="0.2">
      <c r="A97" s="35">
        <f t="shared" si="2"/>
        <v>44665</v>
      </c>
      <c r="B97" s="36">
        <f>SUMIFS(СВЦЭМ!$D$39:$D$782,СВЦЭМ!$A$39:$A$782,$A97,СВЦЭМ!$B$39:$B$782,B$83)+'СЕТ СН'!$H$11+СВЦЭМ!$D$10+'СЕТ СН'!$H$6-'СЕТ СН'!$H$23</f>
        <v>1719.3959397299998</v>
      </c>
      <c r="C97" s="36">
        <f>SUMIFS(СВЦЭМ!$D$39:$D$782,СВЦЭМ!$A$39:$A$782,$A97,СВЦЭМ!$B$39:$B$782,C$83)+'СЕТ СН'!$H$11+СВЦЭМ!$D$10+'СЕТ СН'!$H$6-'СЕТ СН'!$H$23</f>
        <v>1722.5519719499998</v>
      </c>
      <c r="D97" s="36">
        <f>SUMIFS(СВЦЭМ!$D$39:$D$782,СВЦЭМ!$A$39:$A$782,$A97,СВЦЭМ!$B$39:$B$782,D$83)+'СЕТ СН'!$H$11+СВЦЭМ!$D$10+'СЕТ СН'!$H$6-'СЕТ СН'!$H$23</f>
        <v>1740.1439567899999</v>
      </c>
      <c r="E97" s="36">
        <f>SUMIFS(СВЦЭМ!$D$39:$D$782,СВЦЭМ!$A$39:$A$782,$A97,СВЦЭМ!$B$39:$B$782,E$83)+'СЕТ СН'!$H$11+СВЦЭМ!$D$10+'СЕТ СН'!$H$6-'СЕТ СН'!$H$23</f>
        <v>1761.3072361599998</v>
      </c>
      <c r="F97" s="36">
        <f>SUMIFS(СВЦЭМ!$D$39:$D$782,СВЦЭМ!$A$39:$A$782,$A97,СВЦЭМ!$B$39:$B$782,F$83)+'СЕТ СН'!$H$11+СВЦЭМ!$D$10+'СЕТ СН'!$H$6-'СЕТ СН'!$H$23</f>
        <v>1748.7728784499998</v>
      </c>
      <c r="G97" s="36">
        <f>SUMIFS(СВЦЭМ!$D$39:$D$782,СВЦЭМ!$A$39:$A$782,$A97,СВЦЭМ!$B$39:$B$782,G$83)+'СЕТ СН'!$H$11+СВЦЭМ!$D$10+'СЕТ СН'!$H$6-'СЕТ СН'!$H$23</f>
        <v>1729.2973042699998</v>
      </c>
      <c r="H97" s="36">
        <f>SUMIFS(СВЦЭМ!$D$39:$D$782,СВЦЭМ!$A$39:$A$782,$A97,СВЦЭМ!$B$39:$B$782,H$83)+'СЕТ СН'!$H$11+СВЦЭМ!$D$10+'СЕТ СН'!$H$6-'СЕТ СН'!$H$23</f>
        <v>1680.1029398499998</v>
      </c>
      <c r="I97" s="36">
        <f>SUMIFS(СВЦЭМ!$D$39:$D$782,СВЦЭМ!$A$39:$A$782,$A97,СВЦЭМ!$B$39:$B$782,I$83)+'СЕТ СН'!$H$11+СВЦЭМ!$D$10+'СЕТ СН'!$H$6-'СЕТ СН'!$H$23</f>
        <v>1636.0713705799999</v>
      </c>
      <c r="J97" s="36">
        <f>SUMIFS(СВЦЭМ!$D$39:$D$782,СВЦЭМ!$A$39:$A$782,$A97,СВЦЭМ!$B$39:$B$782,J$83)+'СЕТ СН'!$H$11+СВЦЭМ!$D$10+'СЕТ СН'!$H$6-'СЕТ СН'!$H$23</f>
        <v>1614.8955690899998</v>
      </c>
      <c r="K97" s="36">
        <f>SUMIFS(СВЦЭМ!$D$39:$D$782,СВЦЭМ!$A$39:$A$782,$A97,СВЦЭМ!$B$39:$B$782,K$83)+'СЕТ СН'!$H$11+СВЦЭМ!$D$10+'СЕТ СН'!$H$6-'СЕТ СН'!$H$23</f>
        <v>1619.0618778399999</v>
      </c>
      <c r="L97" s="36">
        <f>SUMIFS(СВЦЭМ!$D$39:$D$782,СВЦЭМ!$A$39:$A$782,$A97,СВЦЭМ!$B$39:$B$782,L$83)+'СЕТ СН'!$H$11+СВЦЭМ!$D$10+'СЕТ СН'!$H$6-'СЕТ СН'!$H$23</f>
        <v>1637.1363152699998</v>
      </c>
      <c r="M97" s="36">
        <f>SUMIFS(СВЦЭМ!$D$39:$D$782,СВЦЭМ!$A$39:$A$782,$A97,СВЦЭМ!$B$39:$B$782,M$83)+'СЕТ СН'!$H$11+СВЦЭМ!$D$10+'СЕТ СН'!$H$6-'СЕТ СН'!$H$23</f>
        <v>1631.0691218999998</v>
      </c>
      <c r="N97" s="36">
        <f>SUMIFS(СВЦЭМ!$D$39:$D$782,СВЦЭМ!$A$39:$A$782,$A97,СВЦЭМ!$B$39:$B$782,N$83)+'СЕТ СН'!$H$11+СВЦЭМ!$D$10+'СЕТ СН'!$H$6-'СЕТ СН'!$H$23</f>
        <v>1641.6188128499998</v>
      </c>
      <c r="O97" s="36">
        <f>SUMIFS(СВЦЭМ!$D$39:$D$782,СВЦЭМ!$A$39:$A$782,$A97,СВЦЭМ!$B$39:$B$782,O$83)+'СЕТ СН'!$H$11+СВЦЭМ!$D$10+'СЕТ СН'!$H$6-'СЕТ СН'!$H$23</f>
        <v>1655.8764659599999</v>
      </c>
      <c r="P97" s="36">
        <f>SUMIFS(СВЦЭМ!$D$39:$D$782,СВЦЭМ!$A$39:$A$782,$A97,СВЦЭМ!$B$39:$B$782,P$83)+'СЕТ СН'!$H$11+СВЦЭМ!$D$10+'СЕТ СН'!$H$6-'СЕТ СН'!$H$23</f>
        <v>1663.5239461199999</v>
      </c>
      <c r="Q97" s="36">
        <f>SUMIFS(СВЦЭМ!$D$39:$D$782,СВЦЭМ!$A$39:$A$782,$A97,СВЦЭМ!$B$39:$B$782,Q$83)+'СЕТ СН'!$H$11+СВЦЭМ!$D$10+'СЕТ СН'!$H$6-'СЕТ СН'!$H$23</f>
        <v>1665.7699789799999</v>
      </c>
      <c r="R97" s="36">
        <f>SUMIFS(СВЦЭМ!$D$39:$D$782,СВЦЭМ!$A$39:$A$782,$A97,СВЦЭМ!$B$39:$B$782,R$83)+'СЕТ СН'!$H$11+СВЦЭМ!$D$10+'СЕТ СН'!$H$6-'СЕТ СН'!$H$23</f>
        <v>1660.6769521799999</v>
      </c>
      <c r="S97" s="36">
        <f>SUMIFS(СВЦЭМ!$D$39:$D$782,СВЦЭМ!$A$39:$A$782,$A97,СВЦЭМ!$B$39:$B$782,S$83)+'СЕТ СН'!$H$11+СВЦЭМ!$D$10+'СЕТ СН'!$H$6-'СЕТ СН'!$H$23</f>
        <v>1653.4786504099998</v>
      </c>
      <c r="T97" s="36">
        <f>SUMIFS(СВЦЭМ!$D$39:$D$782,СВЦЭМ!$A$39:$A$782,$A97,СВЦЭМ!$B$39:$B$782,T$83)+'СЕТ СН'!$H$11+СВЦЭМ!$D$10+'СЕТ СН'!$H$6-'СЕТ СН'!$H$23</f>
        <v>1629.7130020799998</v>
      </c>
      <c r="U97" s="36">
        <f>SUMIFS(СВЦЭМ!$D$39:$D$782,СВЦЭМ!$A$39:$A$782,$A97,СВЦЭМ!$B$39:$B$782,U$83)+'СЕТ СН'!$H$11+СВЦЭМ!$D$10+'СЕТ СН'!$H$6-'СЕТ СН'!$H$23</f>
        <v>1600.9066316199999</v>
      </c>
      <c r="V97" s="36">
        <f>SUMIFS(СВЦЭМ!$D$39:$D$782,СВЦЭМ!$A$39:$A$782,$A97,СВЦЭМ!$B$39:$B$782,V$83)+'СЕТ СН'!$H$11+СВЦЭМ!$D$10+'СЕТ СН'!$H$6-'СЕТ СН'!$H$23</f>
        <v>1587.8637505699999</v>
      </c>
      <c r="W97" s="36">
        <f>SUMIFS(СВЦЭМ!$D$39:$D$782,СВЦЭМ!$A$39:$A$782,$A97,СВЦЭМ!$B$39:$B$782,W$83)+'СЕТ СН'!$H$11+СВЦЭМ!$D$10+'СЕТ СН'!$H$6-'СЕТ СН'!$H$23</f>
        <v>1602.0243398699999</v>
      </c>
      <c r="X97" s="36">
        <f>SUMIFS(СВЦЭМ!$D$39:$D$782,СВЦЭМ!$A$39:$A$782,$A97,СВЦЭМ!$B$39:$B$782,X$83)+'СЕТ СН'!$H$11+СВЦЭМ!$D$10+'СЕТ СН'!$H$6-'СЕТ СН'!$H$23</f>
        <v>1602.0211398499998</v>
      </c>
      <c r="Y97" s="36">
        <f>SUMIFS(СВЦЭМ!$D$39:$D$782,СВЦЭМ!$A$39:$A$782,$A97,СВЦЭМ!$B$39:$B$782,Y$83)+'СЕТ СН'!$H$11+СВЦЭМ!$D$10+'СЕТ СН'!$H$6-'СЕТ СН'!$H$23</f>
        <v>1624.6747678299998</v>
      </c>
    </row>
    <row r="98" spans="1:25" ht="15.75" x14ac:dyDescent="0.2">
      <c r="A98" s="35">
        <f t="shared" si="2"/>
        <v>44666</v>
      </c>
      <c r="B98" s="36">
        <f>SUMIFS(СВЦЭМ!$D$39:$D$782,СВЦЭМ!$A$39:$A$782,$A98,СВЦЭМ!$B$39:$B$782,B$83)+'СЕТ СН'!$H$11+СВЦЭМ!$D$10+'СЕТ СН'!$H$6-'СЕТ СН'!$H$23</f>
        <v>1640.7664365399999</v>
      </c>
      <c r="C98" s="36">
        <f>SUMIFS(СВЦЭМ!$D$39:$D$782,СВЦЭМ!$A$39:$A$782,$A98,СВЦЭМ!$B$39:$B$782,C$83)+'СЕТ СН'!$H$11+СВЦЭМ!$D$10+'СЕТ СН'!$H$6-'СЕТ СН'!$H$23</f>
        <v>1630.3719498599999</v>
      </c>
      <c r="D98" s="36">
        <f>SUMIFS(СВЦЭМ!$D$39:$D$782,СВЦЭМ!$A$39:$A$782,$A98,СВЦЭМ!$B$39:$B$782,D$83)+'СЕТ СН'!$H$11+СВЦЭМ!$D$10+'СЕТ СН'!$H$6-'СЕТ СН'!$H$23</f>
        <v>1635.8721075299998</v>
      </c>
      <c r="E98" s="36">
        <f>SUMIFS(СВЦЭМ!$D$39:$D$782,СВЦЭМ!$A$39:$A$782,$A98,СВЦЭМ!$B$39:$B$782,E$83)+'СЕТ СН'!$H$11+СВЦЭМ!$D$10+'СЕТ СН'!$H$6-'СЕТ СН'!$H$23</f>
        <v>1657.6933270399998</v>
      </c>
      <c r="F98" s="36">
        <f>SUMIFS(СВЦЭМ!$D$39:$D$782,СВЦЭМ!$A$39:$A$782,$A98,СВЦЭМ!$B$39:$B$782,F$83)+'СЕТ СН'!$H$11+СВЦЭМ!$D$10+'СЕТ СН'!$H$6-'СЕТ СН'!$H$23</f>
        <v>1657.4469574999998</v>
      </c>
      <c r="G98" s="36">
        <f>SUMIFS(СВЦЭМ!$D$39:$D$782,СВЦЭМ!$A$39:$A$782,$A98,СВЦЭМ!$B$39:$B$782,G$83)+'СЕТ СН'!$H$11+СВЦЭМ!$D$10+'СЕТ СН'!$H$6-'СЕТ СН'!$H$23</f>
        <v>1652.6575511799999</v>
      </c>
      <c r="H98" s="36">
        <f>SUMIFS(СВЦЭМ!$D$39:$D$782,СВЦЭМ!$A$39:$A$782,$A98,СВЦЭМ!$B$39:$B$782,H$83)+'СЕТ СН'!$H$11+СВЦЭМ!$D$10+'СЕТ СН'!$H$6-'СЕТ СН'!$H$23</f>
        <v>1610.2381141599999</v>
      </c>
      <c r="I98" s="36">
        <f>SUMIFS(СВЦЭМ!$D$39:$D$782,СВЦЭМ!$A$39:$A$782,$A98,СВЦЭМ!$B$39:$B$782,I$83)+'СЕТ СН'!$H$11+СВЦЭМ!$D$10+'СЕТ СН'!$H$6-'СЕТ СН'!$H$23</f>
        <v>1604.1193604799998</v>
      </c>
      <c r="J98" s="36">
        <f>SUMIFS(СВЦЭМ!$D$39:$D$782,СВЦЭМ!$A$39:$A$782,$A98,СВЦЭМ!$B$39:$B$782,J$83)+'СЕТ СН'!$H$11+СВЦЭМ!$D$10+'СЕТ СН'!$H$6-'СЕТ СН'!$H$23</f>
        <v>1627.5558922599998</v>
      </c>
      <c r="K98" s="36">
        <f>SUMIFS(СВЦЭМ!$D$39:$D$782,СВЦЭМ!$A$39:$A$782,$A98,СВЦЭМ!$B$39:$B$782,K$83)+'СЕТ СН'!$H$11+СВЦЭМ!$D$10+'СЕТ СН'!$H$6-'СЕТ СН'!$H$23</f>
        <v>1628.2867602499998</v>
      </c>
      <c r="L98" s="36">
        <f>SUMIFS(СВЦЭМ!$D$39:$D$782,СВЦЭМ!$A$39:$A$782,$A98,СВЦЭМ!$B$39:$B$782,L$83)+'СЕТ СН'!$H$11+СВЦЭМ!$D$10+'СЕТ СН'!$H$6-'СЕТ СН'!$H$23</f>
        <v>1631.2205926699999</v>
      </c>
      <c r="M98" s="36">
        <f>SUMIFS(СВЦЭМ!$D$39:$D$782,СВЦЭМ!$A$39:$A$782,$A98,СВЦЭМ!$B$39:$B$782,M$83)+'СЕТ СН'!$H$11+СВЦЭМ!$D$10+'СЕТ СН'!$H$6-'СЕТ СН'!$H$23</f>
        <v>1636.95295397</v>
      </c>
      <c r="N98" s="36">
        <f>SUMIFS(СВЦЭМ!$D$39:$D$782,СВЦЭМ!$A$39:$A$782,$A98,СВЦЭМ!$B$39:$B$782,N$83)+'СЕТ СН'!$H$11+СВЦЭМ!$D$10+'СЕТ СН'!$H$6-'СЕТ СН'!$H$23</f>
        <v>1656.9930987599998</v>
      </c>
      <c r="O98" s="36">
        <f>SUMIFS(СВЦЭМ!$D$39:$D$782,СВЦЭМ!$A$39:$A$782,$A98,СВЦЭМ!$B$39:$B$782,O$83)+'СЕТ СН'!$H$11+СВЦЭМ!$D$10+'СЕТ СН'!$H$6-'СЕТ СН'!$H$23</f>
        <v>1678.9233290799998</v>
      </c>
      <c r="P98" s="36">
        <f>SUMIFS(СВЦЭМ!$D$39:$D$782,СВЦЭМ!$A$39:$A$782,$A98,СВЦЭМ!$B$39:$B$782,P$83)+'СЕТ СН'!$H$11+СВЦЭМ!$D$10+'СЕТ СН'!$H$6-'СЕТ СН'!$H$23</f>
        <v>1707.2348338099998</v>
      </c>
      <c r="Q98" s="36">
        <f>SUMIFS(СВЦЭМ!$D$39:$D$782,СВЦЭМ!$A$39:$A$782,$A98,СВЦЭМ!$B$39:$B$782,Q$83)+'СЕТ СН'!$H$11+СВЦЭМ!$D$10+'СЕТ СН'!$H$6-'СЕТ СН'!$H$23</f>
        <v>1716.7423733399999</v>
      </c>
      <c r="R98" s="36">
        <f>SUMIFS(СВЦЭМ!$D$39:$D$782,СВЦЭМ!$A$39:$A$782,$A98,СВЦЭМ!$B$39:$B$782,R$83)+'СЕТ СН'!$H$11+СВЦЭМ!$D$10+'СЕТ СН'!$H$6-'СЕТ СН'!$H$23</f>
        <v>1713.2203154399999</v>
      </c>
      <c r="S98" s="36">
        <f>SUMIFS(СВЦЭМ!$D$39:$D$782,СВЦЭМ!$A$39:$A$782,$A98,СВЦЭМ!$B$39:$B$782,S$83)+'СЕТ СН'!$H$11+СВЦЭМ!$D$10+'СЕТ СН'!$H$6-'СЕТ СН'!$H$23</f>
        <v>1683.4531572999999</v>
      </c>
      <c r="T98" s="36">
        <f>SUMIFS(СВЦЭМ!$D$39:$D$782,СВЦЭМ!$A$39:$A$782,$A98,СВЦЭМ!$B$39:$B$782,T$83)+'СЕТ СН'!$H$11+СВЦЭМ!$D$10+'СЕТ СН'!$H$6-'СЕТ СН'!$H$23</f>
        <v>1647.9603807499998</v>
      </c>
      <c r="U98" s="36">
        <f>SUMIFS(СВЦЭМ!$D$39:$D$782,СВЦЭМ!$A$39:$A$782,$A98,СВЦЭМ!$B$39:$B$782,U$83)+'СЕТ СН'!$H$11+СВЦЭМ!$D$10+'СЕТ СН'!$H$6-'СЕТ СН'!$H$23</f>
        <v>1597.3059160899998</v>
      </c>
      <c r="V98" s="36">
        <f>SUMIFS(СВЦЭМ!$D$39:$D$782,СВЦЭМ!$A$39:$A$782,$A98,СВЦЭМ!$B$39:$B$782,V$83)+'СЕТ СН'!$H$11+СВЦЭМ!$D$10+'СЕТ СН'!$H$6-'СЕТ СН'!$H$23</f>
        <v>1593.8288257099998</v>
      </c>
      <c r="W98" s="36">
        <f>SUMIFS(СВЦЭМ!$D$39:$D$782,СВЦЭМ!$A$39:$A$782,$A98,СВЦЭМ!$B$39:$B$782,W$83)+'СЕТ СН'!$H$11+СВЦЭМ!$D$10+'СЕТ СН'!$H$6-'СЕТ СН'!$H$23</f>
        <v>1623.4367910899998</v>
      </c>
      <c r="X98" s="36">
        <f>SUMIFS(СВЦЭМ!$D$39:$D$782,СВЦЭМ!$A$39:$A$782,$A98,СВЦЭМ!$B$39:$B$782,X$83)+'СЕТ СН'!$H$11+СВЦЭМ!$D$10+'СЕТ СН'!$H$6-'СЕТ СН'!$H$23</f>
        <v>1649.0815062299998</v>
      </c>
      <c r="Y98" s="36">
        <f>SUMIFS(СВЦЭМ!$D$39:$D$782,СВЦЭМ!$A$39:$A$782,$A98,СВЦЭМ!$B$39:$B$782,Y$83)+'СЕТ СН'!$H$11+СВЦЭМ!$D$10+'СЕТ СН'!$H$6-'СЕТ СН'!$H$23</f>
        <v>1688.2338629599999</v>
      </c>
    </row>
    <row r="99" spans="1:25" ht="15.75" x14ac:dyDescent="0.2">
      <c r="A99" s="35">
        <f t="shared" si="2"/>
        <v>44667</v>
      </c>
      <c r="B99" s="36">
        <f>SUMIFS(СВЦЭМ!$D$39:$D$782,СВЦЭМ!$A$39:$A$782,$A99,СВЦЭМ!$B$39:$B$782,B$83)+'СЕТ СН'!$H$11+СВЦЭМ!$D$10+'СЕТ СН'!$H$6-'СЕТ СН'!$H$23</f>
        <v>1662.7873133699998</v>
      </c>
      <c r="C99" s="36">
        <f>SUMIFS(СВЦЭМ!$D$39:$D$782,СВЦЭМ!$A$39:$A$782,$A99,СВЦЭМ!$B$39:$B$782,C$83)+'СЕТ СН'!$H$11+СВЦЭМ!$D$10+'СЕТ СН'!$H$6-'СЕТ СН'!$H$23</f>
        <v>1658.7636505299999</v>
      </c>
      <c r="D99" s="36">
        <f>SUMIFS(СВЦЭМ!$D$39:$D$782,СВЦЭМ!$A$39:$A$782,$A99,СВЦЭМ!$B$39:$B$782,D$83)+'СЕТ СН'!$H$11+СВЦЭМ!$D$10+'СЕТ СН'!$H$6-'СЕТ СН'!$H$23</f>
        <v>1687.5084083699999</v>
      </c>
      <c r="E99" s="36">
        <f>SUMIFS(СВЦЭМ!$D$39:$D$782,СВЦЭМ!$A$39:$A$782,$A99,СВЦЭМ!$B$39:$B$782,E$83)+'СЕТ СН'!$H$11+СВЦЭМ!$D$10+'СЕТ СН'!$H$6-'СЕТ СН'!$H$23</f>
        <v>1713.7010449399997</v>
      </c>
      <c r="F99" s="36">
        <f>SUMIFS(СВЦЭМ!$D$39:$D$782,СВЦЭМ!$A$39:$A$782,$A99,СВЦЭМ!$B$39:$B$782,F$83)+'СЕТ СН'!$H$11+СВЦЭМ!$D$10+'СЕТ СН'!$H$6-'СЕТ СН'!$H$23</f>
        <v>1718.8886397299998</v>
      </c>
      <c r="G99" s="36">
        <f>SUMIFS(СВЦЭМ!$D$39:$D$782,СВЦЭМ!$A$39:$A$782,$A99,СВЦЭМ!$B$39:$B$782,G$83)+'СЕТ СН'!$H$11+СВЦЭМ!$D$10+'СЕТ СН'!$H$6-'СЕТ СН'!$H$23</f>
        <v>1725.50399533</v>
      </c>
      <c r="H99" s="36">
        <f>SUMIFS(СВЦЭМ!$D$39:$D$782,СВЦЭМ!$A$39:$A$782,$A99,СВЦЭМ!$B$39:$B$782,H$83)+'СЕТ СН'!$H$11+СВЦЭМ!$D$10+'СЕТ СН'!$H$6-'СЕТ СН'!$H$23</f>
        <v>1710.3440266399998</v>
      </c>
      <c r="I99" s="36">
        <f>SUMIFS(СВЦЭМ!$D$39:$D$782,СВЦЭМ!$A$39:$A$782,$A99,СВЦЭМ!$B$39:$B$782,I$83)+'СЕТ СН'!$H$11+СВЦЭМ!$D$10+'СЕТ СН'!$H$6-'СЕТ СН'!$H$23</f>
        <v>1695.8903666199999</v>
      </c>
      <c r="J99" s="36">
        <f>SUMIFS(СВЦЭМ!$D$39:$D$782,СВЦЭМ!$A$39:$A$782,$A99,СВЦЭМ!$B$39:$B$782,J$83)+'СЕТ СН'!$H$11+СВЦЭМ!$D$10+'СЕТ СН'!$H$6-'СЕТ СН'!$H$23</f>
        <v>1640.9769224099998</v>
      </c>
      <c r="K99" s="36">
        <f>SUMIFS(СВЦЭМ!$D$39:$D$782,СВЦЭМ!$A$39:$A$782,$A99,СВЦЭМ!$B$39:$B$782,K$83)+'СЕТ СН'!$H$11+СВЦЭМ!$D$10+'СЕТ СН'!$H$6-'СЕТ СН'!$H$23</f>
        <v>1612.6233117599998</v>
      </c>
      <c r="L99" s="36">
        <f>SUMIFS(СВЦЭМ!$D$39:$D$782,СВЦЭМ!$A$39:$A$782,$A99,СВЦЭМ!$B$39:$B$782,L$83)+'СЕТ СН'!$H$11+СВЦЭМ!$D$10+'СЕТ СН'!$H$6-'СЕТ СН'!$H$23</f>
        <v>1573.6271500999999</v>
      </c>
      <c r="M99" s="36">
        <f>SUMIFS(СВЦЭМ!$D$39:$D$782,СВЦЭМ!$A$39:$A$782,$A99,СВЦЭМ!$B$39:$B$782,M$83)+'СЕТ СН'!$H$11+СВЦЭМ!$D$10+'СЕТ СН'!$H$6-'СЕТ СН'!$H$23</f>
        <v>1565.3641678399999</v>
      </c>
      <c r="N99" s="36">
        <f>SUMIFS(СВЦЭМ!$D$39:$D$782,СВЦЭМ!$A$39:$A$782,$A99,СВЦЭМ!$B$39:$B$782,N$83)+'СЕТ СН'!$H$11+СВЦЭМ!$D$10+'СЕТ СН'!$H$6-'СЕТ СН'!$H$23</f>
        <v>1609.3559128599998</v>
      </c>
      <c r="O99" s="36">
        <f>SUMIFS(СВЦЭМ!$D$39:$D$782,СВЦЭМ!$A$39:$A$782,$A99,СВЦЭМ!$B$39:$B$782,O$83)+'СЕТ СН'!$H$11+СВЦЭМ!$D$10+'СЕТ СН'!$H$6-'СЕТ СН'!$H$23</f>
        <v>1619.2405864599998</v>
      </c>
      <c r="P99" s="36">
        <f>SUMIFS(СВЦЭМ!$D$39:$D$782,СВЦЭМ!$A$39:$A$782,$A99,СВЦЭМ!$B$39:$B$782,P$83)+'СЕТ СН'!$H$11+СВЦЭМ!$D$10+'СЕТ СН'!$H$6-'СЕТ СН'!$H$23</f>
        <v>1630.3344065299998</v>
      </c>
      <c r="Q99" s="36">
        <f>SUMIFS(СВЦЭМ!$D$39:$D$782,СВЦЭМ!$A$39:$A$782,$A99,СВЦЭМ!$B$39:$B$782,Q$83)+'СЕТ СН'!$H$11+СВЦЭМ!$D$10+'СЕТ СН'!$H$6-'СЕТ СН'!$H$23</f>
        <v>1646.9066455299999</v>
      </c>
      <c r="R99" s="36">
        <f>SUMIFS(СВЦЭМ!$D$39:$D$782,СВЦЭМ!$A$39:$A$782,$A99,СВЦЭМ!$B$39:$B$782,R$83)+'СЕТ СН'!$H$11+СВЦЭМ!$D$10+'СЕТ СН'!$H$6-'СЕТ СН'!$H$23</f>
        <v>1662.5939677399999</v>
      </c>
      <c r="S99" s="36">
        <f>SUMIFS(СВЦЭМ!$D$39:$D$782,СВЦЭМ!$A$39:$A$782,$A99,СВЦЭМ!$B$39:$B$782,S$83)+'СЕТ СН'!$H$11+СВЦЭМ!$D$10+'СЕТ СН'!$H$6-'СЕТ СН'!$H$23</f>
        <v>1645.8021348799998</v>
      </c>
      <c r="T99" s="36">
        <f>SUMIFS(СВЦЭМ!$D$39:$D$782,СВЦЭМ!$A$39:$A$782,$A99,СВЦЭМ!$B$39:$B$782,T$83)+'СЕТ СН'!$H$11+СВЦЭМ!$D$10+'СЕТ СН'!$H$6-'СЕТ СН'!$H$23</f>
        <v>1623.11983786</v>
      </c>
      <c r="U99" s="36">
        <f>SUMIFS(СВЦЭМ!$D$39:$D$782,СВЦЭМ!$A$39:$A$782,$A99,СВЦЭМ!$B$39:$B$782,U$83)+'СЕТ СН'!$H$11+СВЦЭМ!$D$10+'СЕТ СН'!$H$6-'СЕТ СН'!$H$23</f>
        <v>1608.81297359</v>
      </c>
      <c r="V99" s="36">
        <f>SUMIFS(СВЦЭМ!$D$39:$D$782,СВЦЭМ!$A$39:$A$782,$A99,СВЦЭМ!$B$39:$B$782,V$83)+'СЕТ СН'!$H$11+СВЦЭМ!$D$10+'СЕТ СН'!$H$6-'СЕТ СН'!$H$23</f>
        <v>1571.9533948399999</v>
      </c>
      <c r="W99" s="36">
        <f>SUMIFS(СВЦЭМ!$D$39:$D$782,СВЦЭМ!$A$39:$A$782,$A99,СВЦЭМ!$B$39:$B$782,W$83)+'СЕТ СН'!$H$11+СВЦЭМ!$D$10+'СЕТ СН'!$H$6-'СЕТ СН'!$H$23</f>
        <v>1569.1973959099998</v>
      </c>
      <c r="X99" s="36">
        <f>SUMIFS(СВЦЭМ!$D$39:$D$782,СВЦЭМ!$A$39:$A$782,$A99,СВЦЭМ!$B$39:$B$782,X$83)+'СЕТ СН'!$H$11+СВЦЭМ!$D$10+'СЕТ СН'!$H$6-'СЕТ СН'!$H$23</f>
        <v>1620.0633987799999</v>
      </c>
      <c r="Y99" s="36">
        <f>SUMIFS(СВЦЭМ!$D$39:$D$782,СВЦЭМ!$A$39:$A$782,$A99,СВЦЭМ!$B$39:$B$782,Y$83)+'СЕТ СН'!$H$11+СВЦЭМ!$D$10+'СЕТ СН'!$H$6-'СЕТ СН'!$H$23</f>
        <v>1618.6272160099998</v>
      </c>
    </row>
    <row r="100" spans="1:25" ht="15.75" x14ac:dyDescent="0.2">
      <c r="A100" s="35">
        <f t="shared" si="2"/>
        <v>44668</v>
      </c>
      <c r="B100" s="36">
        <f>SUMIFS(СВЦЭМ!$D$39:$D$782,СВЦЭМ!$A$39:$A$782,$A100,СВЦЭМ!$B$39:$B$782,B$83)+'СЕТ СН'!$H$11+СВЦЭМ!$D$10+'СЕТ СН'!$H$6-'СЕТ СН'!$H$23</f>
        <v>1739.6395031599998</v>
      </c>
      <c r="C100" s="36">
        <f>SUMIFS(СВЦЭМ!$D$39:$D$782,СВЦЭМ!$A$39:$A$782,$A100,СВЦЭМ!$B$39:$B$782,C$83)+'СЕТ СН'!$H$11+СВЦЭМ!$D$10+'СЕТ СН'!$H$6-'СЕТ СН'!$H$23</f>
        <v>1745.6946668099999</v>
      </c>
      <c r="D100" s="36">
        <f>SUMIFS(СВЦЭМ!$D$39:$D$782,СВЦЭМ!$A$39:$A$782,$A100,СВЦЭМ!$B$39:$B$782,D$83)+'СЕТ СН'!$H$11+СВЦЭМ!$D$10+'СЕТ СН'!$H$6-'СЕТ СН'!$H$23</f>
        <v>1762.1915561899998</v>
      </c>
      <c r="E100" s="36">
        <f>SUMIFS(СВЦЭМ!$D$39:$D$782,СВЦЭМ!$A$39:$A$782,$A100,СВЦЭМ!$B$39:$B$782,E$83)+'СЕТ СН'!$H$11+СВЦЭМ!$D$10+'СЕТ СН'!$H$6-'СЕТ СН'!$H$23</f>
        <v>1834.4637740799999</v>
      </c>
      <c r="F100" s="36">
        <f>SUMIFS(СВЦЭМ!$D$39:$D$782,СВЦЭМ!$A$39:$A$782,$A100,СВЦЭМ!$B$39:$B$782,F$83)+'СЕТ СН'!$H$11+СВЦЭМ!$D$10+'СЕТ СН'!$H$6-'СЕТ СН'!$H$23</f>
        <v>1840.1576296699998</v>
      </c>
      <c r="G100" s="36">
        <f>SUMIFS(СВЦЭМ!$D$39:$D$782,СВЦЭМ!$A$39:$A$782,$A100,СВЦЭМ!$B$39:$B$782,G$83)+'СЕТ СН'!$H$11+СВЦЭМ!$D$10+'СЕТ СН'!$H$6-'СЕТ СН'!$H$23</f>
        <v>1831.6392934399998</v>
      </c>
      <c r="H100" s="36">
        <f>SUMIFS(СВЦЭМ!$D$39:$D$782,СВЦЭМ!$A$39:$A$782,$A100,СВЦЭМ!$B$39:$B$782,H$83)+'СЕТ СН'!$H$11+СВЦЭМ!$D$10+'СЕТ СН'!$H$6-'СЕТ СН'!$H$23</f>
        <v>1784.9914953799998</v>
      </c>
      <c r="I100" s="36">
        <f>SUMIFS(СВЦЭМ!$D$39:$D$782,СВЦЭМ!$A$39:$A$782,$A100,СВЦЭМ!$B$39:$B$782,I$83)+'СЕТ СН'!$H$11+СВЦЭМ!$D$10+'СЕТ СН'!$H$6-'СЕТ СН'!$H$23</f>
        <v>1744.3050133899999</v>
      </c>
      <c r="J100" s="36">
        <f>SUMIFS(СВЦЭМ!$D$39:$D$782,СВЦЭМ!$A$39:$A$782,$A100,СВЦЭМ!$B$39:$B$782,J$83)+'СЕТ СН'!$H$11+СВЦЭМ!$D$10+'СЕТ СН'!$H$6-'СЕТ СН'!$H$23</f>
        <v>1683.7436542799999</v>
      </c>
      <c r="K100" s="36">
        <f>SUMIFS(СВЦЭМ!$D$39:$D$782,СВЦЭМ!$A$39:$A$782,$A100,СВЦЭМ!$B$39:$B$782,K$83)+'СЕТ СН'!$H$11+СВЦЭМ!$D$10+'СЕТ СН'!$H$6-'СЕТ СН'!$H$23</f>
        <v>1666.7065467299999</v>
      </c>
      <c r="L100" s="36">
        <f>SUMIFS(СВЦЭМ!$D$39:$D$782,СВЦЭМ!$A$39:$A$782,$A100,СВЦЭМ!$B$39:$B$782,L$83)+'СЕТ СН'!$H$11+СВЦЭМ!$D$10+'СЕТ СН'!$H$6-'СЕТ СН'!$H$23</f>
        <v>1651.5804809799999</v>
      </c>
      <c r="M100" s="36">
        <f>SUMIFS(СВЦЭМ!$D$39:$D$782,СВЦЭМ!$A$39:$A$782,$A100,СВЦЭМ!$B$39:$B$782,M$83)+'СЕТ СН'!$H$11+СВЦЭМ!$D$10+'СЕТ СН'!$H$6-'СЕТ СН'!$H$23</f>
        <v>1664.25319681</v>
      </c>
      <c r="N100" s="36">
        <f>SUMIFS(СВЦЭМ!$D$39:$D$782,СВЦЭМ!$A$39:$A$782,$A100,СВЦЭМ!$B$39:$B$782,N$83)+'СЕТ СН'!$H$11+СВЦЭМ!$D$10+'СЕТ СН'!$H$6-'СЕТ СН'!$H$23</f>
        <v>1688.3503549299999</v>
      </c>
      <c r="O100" s="36">
        <f>SUMIFS(СВЦЭМ!$D$39:$D$782,СВЦЭМ!$A$39:$A$782,$A100,СВЦЭМ!$B$39:$B$782,O$83)+'СЕТ СН'!$H$11+СВЦЭМ!$D$10+'СЕТ СН'!$H$6-'СЕТ СН'!$H$23</f>
        <v>1720.7538508399998</v>
      </c>
      <c r="P100" s="36">
        <f>SUMIFS(СВЦЭМ!$D$39:$D$782,СВЦЭМ!$A$39:$A$782,$A100,СВЦЭМ!$B$39:$B$782,P$83)+'СЕТ СН'!$H$11+СВЦЭМ!$D$10+'СЕТ СН'!$H$6-'СЕТ СН'!$H$23</f>
        <v>1735.2671787099998</v>
      </c>
      <c r="Q100" s="36">
        <f>SUMIFS(СВЦЭМ!$D$39:$D$782,СВЦЭМ!$A$39:$A$782,$A100,СВЦЭМ!$B$39:$B$782,Q$83)+'СЕТ СН'!$H$11+СВЦЭМ!$D$10+'СЕТ СН'!$H$6-'СЕТ СН'!$H$23</f>
        <v>1736.8561337499998</v>
      </c>
      <c r="R100" s="36">
        <f>SUMIFS(СВЦЭМ!$D$39:$D$782,СВЦЭМ!$A$39:$A$782,$A100,СВЦЭМ!$B$39:$B$782,R$83)+'СЕТ СН'!$H$11+СВЦЭМ!$D$10+'СЕТ СН'!$H$6-'СЕТ СН'!$H$23</f>
        <v>1717.6296753199999</v>
      </c>
      <c r="S100" s="36">
        <f>SUMIFS(СВЦЭМ!$D$39:$D$782,СВЦЭМ!$A$39:$A$782,$A100,СВЦЭМ!$B$39:$B$782,S$83)+'СЕТ СН'!$H$11+СВЦЭМ!$D$10+'СЕТ СН'!$H$6-'СЕТ СН'!$H$23</f>
        <v>1636.9725056999998</v>
      </c>
      <c r="T100" s="36">
        <f>SUMIFS(СВЦЭМ!$D$39:$D$782,СВЦЭМ!$A$39:$A$782,$A100,СВЦЭМ!$B$39:$B$782,T$83)+'СЕТ СН'!$H$11+СВЦЭМ!$D$10+'СЕТ СН'!$H$6-'СЕТ СН'!$H$23</f>
        <v>1600.4216049699999</v>
      </c>
      <c r="U100" s="36">
        <f>SUMIFS(СВЦЭМ!$D$39:$D$782,СВЦЭМ!$A$39:$A$782,$A100,СВЦЭМ!$B$39:$B$782,U$83)+'СЕТ СН'!$H$11+СВЦЭМ!$D$10+'СЕТ СН'!$H$6-'СЕТ СН'!$H$23</f>
        <v>1589.1297849699999</v>
      </c>
      <c r="V100" s="36">
        <f>SUMIFS(СВЦЭМ!$D$39:$D$782,СВЦЭМ!$A$39:$A$782,$A100,СВЦЭМ!$B$39:$B$782,V$83)+'СЕТ СН'!$H$11+СВЦЭМ!$D$10+'СЕТ СН'!$H$6-'СЕТ СН'!$H$23</f>
        <v>1614.0264100799998</v>
      </c>
      <c r="W100" s="36">
        <f>SUMIFS(СВЦЭМ!$D$39:$D$782,СВЦЭМ!$A$39:$A$782,$A100,СВЦЭМ!$B$39:$B$782,W$83)+'СЕТ СН'!$H$11+СВЦЭМ!$D$10+'СЕТ СН'!$H$6-'СЕТ СН'!$H$23</f>
        <v>1650.87937741</v>
      </c>
      <c r="X100" s="36">
        <f>SUMIFS(СВЦЭМ!$D$39:$D$782,СВЦЭМ!$A$39:$A$782,$A100,СВЦЭМ!$B$39:$B$782,X$83)+'СЕТ СН'!$H$11+СВЦЭМ!$D$10+'СЕТ СН'!$H$6-'СЕТ СН'!$H$23</f>
        <v>1639.1092534899999</v>
      </c>
      <c r="Y100" s="36">
        <f>SUMIFS(СВЦЭМ!$D$39:$D$782,СВЦЭМ!$A$39:$A$782,$A100,СВЦЭМ!$B$39:$B$782,Y$83)+'СЕТ СН'!$H$11+СВЦЭМ!$D$10+'СЕТ СН'!$H$6-'СЕТ СН'!$H$23</f>
        <v>1683.1054177499998</v>
      </c>
    </row>
    <row r="101" spans="1:25" ht="15.75" x14ac:dyDescent="0.2">
      <c r="A101" s="35">
        <f t="shared" si="2"/>
        <v>44669</v>
      </c>
      <c r="B101" s="36">
        <f>SUMIFS(СВЦЭМ!$D$39:$D$782,СВЦЭМ!$A$39:$A$782,$A101,СВЦЭМ!$B$39:$B$782,B$83)+'СЕТ СН'!$H$11+СВЦЭМ!$D$10+'СЕТ СН'!$H$6-'СЕТ СН'!$H$23</f>
        <v>1657.8542887099998</v>
      </c>
      <c r="C101" s="36">
        <f>SUMIFS(СВЦЭМ!$D$39:$D$782,СВЦЭМ!$A$39:$A$782,$A101,СВЦЭМ!$B$39:$B$782,C$83)+'СЕТ СН'!$H$11+СВЦЭМ!$D$10+'СЕТ СН'!$H$6-'СЕТ СН'!$H$23</f>
        <v>1692.6753729799998</v>
      </c>
      <c r="D101" s="36">
        <f>SUMIFS(СВЦЭМ!$D$39:$D$782,СВЦЭМ!$A$39:$A$782,$A101,СВЦЭМ!$B$39:$B$782,D$83)+'СЕТ СН'!$H$11+СВЦЭМ!$D$10+'СЕТ СН'!$H$6-'СЕТ СН'!$H$23</f>
        <v>1745.0722106799999</v>
      </c>
      <c r="E101" s="36">
        <f>SUMIFS(СВЦЭМ!$D$39:$D$782,СВЦЭМ!$A$39:$A$782,$A101,СВЦЭМ!$B$39:$B$782,E$83)+'СЕТ СН'!$H$11+СВЦЭМ!$D$10+'СЕТ СН'!$H$6-'СЕТ СН'!$H$23</f>
        <v>1770.65802644</v>
      </c>
      <c r="F101" s="36">
        <f>SUMIFS(СВЦЭМ!$D$39:$D$782,СВЦЭМ!$A$39:$A$782,$A101,СВЦЭМ!$B$39:$B$782,F$83)+'СЕТ СН'!$H$11+СВЦЭМ!$D$10+'СЕТ СН'!$H$6-'СЕТ СН'!$H$23</f>
        <v>1782.6947629499998</v>
      </c>
      <c r="G101" s="36">
        <f>SUMIFS(СВЦЭМ!$D$39:$D$782,СВЦЭМ!$A$39:$A$782,$A101,СВЦЭМ!$B$39:$B$782,G$83)+'СЕТ СН'!$H$11+СВЦЭМ!$D$10+'СЕТ СН'!$H$6-'СЕТ СН'!$H$23</f>
        <v>1802.3879150099999</v>
      </c>
      <c r="H101" s="36">
        <f>SUMIFS(СВЦЭМ!$D$39:$D$782,СВЦЭМ!$A$39:$A$782,$A101,СВЦЭМ!$B$39:$B$782,H$83)+'СЕТ СН'!$H$11+СВЦЭМ!$D$10+'СЕТ СН'!$H$6-'СЕТ СН'!$H$23</f>
        <v>1740.2938841799998</v>
      </c>
      <c r="I101" s="36">
        <f>SUMIFS(СВЦЭМ!$D$39:$D$782,СВЦЭМ!$A$39:$A$782,$A101,СВЦЭМ!$B$39:$B$782,I$83)+'СЕТ СН'!$H$11+СВЦЭМ!$D$10+'СЕТ СН'!$H$6-'СЕТ СН'!$H$23</f>
        <v>1690.3813625799999</v>
      </c>
      <c r="J101" s="36">
        <f>SUMIFS(СВЦЭМ!$D$39:$D$782,СВЦЭМ!$A$39:$A$782,$A101,СВЦЭМ!$B$39:$B$782,J$83)+'СЕТ СН'!$H$11+СВЦЭМ!$D$10+'СЕТ СН'!$H$6-'СЕТ СН'!$H$23</f>
        <v>1652.4675555099998</v>
      </c>
      <c r="K101" s="36">
        <f>SUMIFS(СВЦЭМ!$D$39:$D$782,СВЦЭМ!$A$39:$A$782,$A101,СВЦЭМ!$B$39:$B$782,K$83)+'СЕТ СН'!$H$11+СВЦЭМ!$D$10+'СЕТ СН'!$H$6-'СЕТ СН'!$H$23</f>
        <v>1637.3341526299998</v>
      </c>
      <c r="L101" s="36">
        <f>SUMIFS(СВЦЭМ!$D$39:$D$782,СВЦЭМ!$A$39:$A$782,$A101,СВЦЭМ!$B$39:$B$782,L$83)+'СЕТ СН'!$H$11+СВЦЭМ!$D$10+'СЕТ СН'!$H$6-'СЕТ СН'!$H$23</f>
        <v>1634.4577885499998</v>
      </c>
      <c r="M101" s="36">
        <f>SUMIFS(СВЦЭМ!$D$39:$D$782,СВЦЭМ!$A$39:$A$782,$A101,СВЦЭМ!$B$39:$B$782,M$83)+'СЕТ СН'!$H$11+СВЦЭМ!$D$10+'СЕТ СН'!$H$6-'СЕТ СН'!$H$23</f>
        <v>1649.5327542499999</v>
      </c>
      <c r="N101" s="36">
        <f>SUMIFS(СВЦЭМ!$D$39:$D$782,СВЦЭМ!$A$39:$A$782,$A101,СВЦЭМ!$B$39:$B$782,N$83)+'СЕТ СН'!$H$11+СВЦЭМ!$D$10+'СЕТ СН'!$H$6-'СЕТ СН'!$H$23</f>
        <v>1682.1335448999998</v>
      </c>
      <c r="O101" s="36">
        <f>SUMIFS(СВЦЭМ!$D$39:$D$782,СВЦЭМ!$A$39:$A$782,$A101,СВЦЭМ!$B$39:$B$782,O$83)+'СЕТ СН'!$H$11+СВЦЭМ!$D$10+'СЕТ СН'!$H$6-'СЕТ СН'!$H$23</f>
        <v>1706.3382794699999</v>
      </c>
      <c r="P101" s="36">
        <f>SUMIFS(СВЦЭМ!$D$39:$D$782,СВЦЭМ!$A$39:$A$782,$A101,СВЦЭМ!$B$39:$B$782,P$83)+'СЕТ СН'!$H$11+СВЦЭМ!$D$10+'СЕТ СН'!$H$6-'СЕТ СН'!$H$23</f>
        <v>1730.2280380499999</v>
      </c>
      <c r="Q101" s="36">
        <f>SUMIFS(СВЦЭМ!$D$39:$D$782,СВЦЭМ!$A$39:$A$782,$A101,СВЦЭМ!$B$39:$B$782,Q$83)+'СЕТ СН'!$H$11+СВЦЭМ!$D$10+'СЕТ СН'!$H$6-'СЕТ СН'!$H$23</f>
        <v>1735.6553364999997</v>
      </c>
      <c r="R101" s="36">
        <f>SUMIFS(СВЦЭМ!$D$39:$D$782,СВЦЭМ!$A$39:$A$782,$A101,СВЦЭМ!$B$39:$B$782,R$83)+'СЕТ СН'!$H$11+СВЦЭМ!$D$10+'СЕТ СН'!$H$6-'СЕТ СН'!$H$23</f>
        <v>1721.6343180699998</v>
      </c>
      <c r="S101" s="36">
        <f>SUMIFS(СВЦЭМ!$D$39:$D$782,СВЦЭМ!$A$39:$A$782,$A101,СВЦЭМ!$B$39:$B$782,S$83)+'СЕТ СН'!$H$11+СВЦЭМ!$D$10+'СЕТ СН'!$H$6-'СЕТ СН'!$H$23</f>
        <v>1659.7636017599998</v>
      </c>
      <c r="T101" s="36">
        <f>SUMIFS(СВЦЭМ!$D$39:$D$782,СВЦЭМ!$A$39:$A$782,$A101,СВЦЭМ!$B$39:$B$782,T$83)+'СЕТ СН'!$H$11+СВЦЭМ!$D$10+'СЕТ СН'!$H$6-'СЕТ СН'!$H$23</f>
        <v>1621.5800421499998</v>
      </c>
      <c r="U101" s="36">
        <f>SUMIFS(СВЦЭМ!$D$39:$D$782,СВЦЭМ!$A$39:$A$782,$A101,СВЦЭМ!$B$39:$B$782,U$83)+'СЕТ СН'!$H$11+СВЦЭМ!$D$10+'СЕТ СН'!$H$6-'СЕТ СН'!$H$23</f>
        <v>1624.5081571199999</v>
      </c>
      <c r="V101" s="36">
        <f>SUMIFS(СВЦЭМ!$D$39:$D$782,СВЦЭМ!$A$39:$A$782,$A101,СВЦЭМ!$B$39:$B$782,V$83)+'СЕТ СН'!$H$11+СВЦЭМ!$D$10+'СЕТ СН'!$H$6-'СЕТ СН'!$H$23</f>
        <v>1615.2697897499997</v>
      </c>
      <c r="W101" s="36">
        <f>SUMIFS(СВЦЭМ!$D$39:$D$782,СВЦЭМ!$A$39:$A$782,$A101,СВЦЭМ!$B$39:$B$782,W$83)+'СЕТ СН'!$H$11+СВЦЭМ!$D$10+'СЕТ СН'!$H$6-'СЕТ СН'!$H$23</f>
        <v>1648.6993247699997</v>
      </c>
      <c r="X101" s="36">
        <f>SUMIFS(СВЦЭМ!$D$39:$D$782,СВЦЭМ!$A$39:$A$782,$A101,СВЦЭМ!$B$39:$B$782,X$83)+'СЕТ СН'!$H$11+СВЦЭМ!$D$10+'СЕТ СН'!$H$6-'СЕТ СН'!$H$23</f>
        <v>1677.9233401899999</v>
      </c>
      <c r="Y101" s="36">
        <f>SUMIFS(СВЦЭМ!$D$39:$D$782,СВЦЭМ!$A$39:$A$782,$A101,СВЦЭМ!$B$39:$B$782,Y$83)+'СЕТ СН'!$H$11+СВЦЭМ!$D$10+'СЕТ СН'!$H$6-'СЕТ СН'!$H$23</f>
        <v>1680.8751909299999</v>
      </c>
    </row>
    <row r="102" spans="1:25" ht="15.75" x14ac:dyDescent="0.2">
      <c r="A102" s="35">
        <f t="shared" si="2"/>
        <v>44670</v>
      </c>
      <c r="B102" s="36">
        <f>SUMIFS(СВЦЭМ!$D$39:$D$782,СВЦЭМ!$A$39:$A$782,$A102,СВЦЭМ!$B$39:$B$782,B$83)+'СЕТ СН'!$H$11+СВЦЭМ!$D$10+'СЕТ СН'!$H$6-'СЕТ СН'!$H$23</f>
        <v>1517.11412761</v>
      </c>
      <c r="C102" s="36">
        <f>SUMIFS(СВЦЭМ!$D$39:$D$782,СВЦЭМ!$A$39:$A$782,$A102,СВЦЭМ!$B$39:$B$782,C$83)+'СЕТ СН'!$H$11+СВЦЭМ!$D$10+'СЕТ СН'!$H$6-'СЕТ СН'!$H$23</f>
        <v>1550.3377338999999</v>
      </c>
      <c r="D102" s="36">
        <f>SUMIFS(СВЦЭМ!$D$39:$D$782,СВЦЭМ!$A$39:$A$782,$A102,СВЦЭМ!$B$39:$B$782,D$83)+'СЕТ СН'!$H$11+СВЦЭМ!$D$10+'СЕТ СН'!$H$6-'СЕТ СН'!$H$23</f>
        <v>1602.2067427499999</v>
      </c>
      <c r="E102" s="36">
        <f>SUMIFS(СВЦЭМ!$D$39:$D$782,СВЦЭМ!$A$39:$A$782,$A102,СВЦЭМ!$B$39:$B$782,E$83)+'СЕТ СН'!$H$11+СВЦЭМ!$D$10+'СЕТ СН'!$H$6-'СЕТ СН'!$H$23</f>
        <v>1616.09115243</v>
      </c>
      <c r="F102" s="36">
        <f>SUMIFS(СВЦЭМ!$D$39:$D$782,СВЦЭМ!$A$39:$A$782,$A102,СВЦЭМ!$B$39:$B$782,F$83)+'СЕТ СН'!$H$11+СВЦЭМ!$D$10+'СЕТ СН'!$H$6-'СЕТ СН'!$H$23</f>
        <v>1621.9634802699998</v>
      </c>
      <c r="G102" s="36">
        <f>SUMIFS(СВЦЭМ!$D$39:$D$782,СВЦЭМ!$A$39:$A$782,$A102,СВЦЭМ!$B$39:$B$782,G$83)+'СЕТ СН'!$H$11+СВЦЭМ!$D$10+'СЕТ СН'!$H$6-'СЕТ СН'!$H$23</f>
        <v>1604.9771685599999</v>
      </c>
      <c r="H102" s="36">
        <f>SUMIFS(СВЦЭМ!$D$39:$D$782,СВЦЭМ!$A$39:$A$782,$A102,СВЦЭМ!$B$39:$B$782,H$83)+'СЕТ СН'!$H$11+СВЦЭМ!$D$10+'СЕТ СН'!$H$6-'СЕТ СН'!$H$23</f>
        <v>1595.5709876399999</v>
      </c>
      <c r="I102" s="36">
        <f>SUMIFS(СВЦЭМ!$D$39:$D$782,СВЦЭМ!$A$39:$A$782,$A102,СВЦЭМ!$B$39:$B$782,I$83)+'СЕТ СН'!$H$11+СВЦЭМ!$D$10+'СЕТ СН'!$H$6-'СЕТ СН'!$H$23</f>
        <v>1554.7972784499998</v>
      </c>
      <c r="J102" s="36">
        <f>SUMIFS(СВЦЭМ!$D$39:$D$782,СВЦЭМ!$A$39:$A$782,$A102,СВЦЭМ!$B$39:$B$782,J$83)+'СЕТ СН'!$H$11+СВЦЭМ!$D$10+'СЕТ СН'!$H$6-'СЕТ СН'!$H$23</f>
        <v>1516.9050660199998</v>
      </c>
      <c r="K102" s="36">
        <f>SUMIFS(СВЦЭМ!$D$39:$D$782,СВЦЭМ!$A$39:$A$782,$A102,СВЦЭМ!$B$39:$B$782,K$83)+'СЕТ СН'!$H$11+СВЦЭМ!$D$10+'СЕТ СН'!$H$6-'СЕТ СН'!$H$23</f>
        <v>1508.0994007699999</v>
      </c>
      <c r="L102" s="36">
        <f>SUMIFS(СВЦЭМ!$D$39:$D$782,СВЦЭМ!$A$39:$A$782,$A102,СВЦЭМ!$B$39:$B$782,L$83)+'СЕТ СН'!$H$11+СВЦЭМ!$D$10+'СЕТ СН'!$H$6-'СЕТ СН'!$H$23</f>
        <v>1495.4086543699998</v>
      </c>
      <c r="M102" s="36">
        <f>SUMIFS(СВЦЭМ!$D$39:$D$782,СВЦЭМ!$A$39:$A$782,$A102,СВЦЭМ!$B$39:$B$782,M$83)+'СЕТ СН'!$H$11+СВЦЭМ!$D$10+'СЕТ СН'!$H$6-'СЕТ СН'!$H$23</f>
        <v>1514.7649642999997</v>
      </c>
      <c r="N102" s="36">
        <f>SUMIFS(СВЦЭМ!$D$39:$D$782,СВЦЭМ!$A$39:$A$782,$A102,СВЦЭМ!$B$39:$B$782,N$83)+'СЕТ СН'!$H$11+СВЦЭМ!$D$10+'СЕТ СН'!$H$6-'СЕТ СН'!$H$23</f>
        <v>1525.0183651399998</v>
      </c>
      <c r="O102" s="36">
        <f>SUMIFS(СВЦЭМ!$D$39:$D$782,СВЦЭМ!$A$39:$A$782,$A102,СВЦЭМ!$B$39:$B$782,O$83)+'СЕТ СН'!$H$11+СВЦЭМ!$D$10+'СЕТ СН'!$H$6-'СЕТ СН'!$H$23</f>
        <v>1535.4811302399999</v>
      </c>
      <c r="P102" s="36">
        <f>SUMIFS(СВЦЭМ!$D$39:$D$782,СВЦЭМ!$A$39:$A$782,$A102,СВЦЭМ!$B$39:$B$782,P$83)+'СЕТ СН'!$H$11+СВЦЭМ!$D$10+'СЕТ СН'!$H$6-'СЕТ СН'!$H$23</f>
        <v>1550.9924072099998</v>
      </c>
      <c r="Q102" s="36">
        <f>SUMIFS(СВЦЭМ!$D$39:$D$782,СВЦЭМ!$A$39:$A$782,$A102,СВЦЭМ!$B$39:$B$782,Q$83)+'СЕТ СН'!$H$11+СВЦЭМ!$D$10+'СЕТ СН'!$H$6-'СЕТ СН'!$H$23</f>
        <v>1561.4837083599998</v>
      </c>
      <c r="R102" s="36">
        <f>SUMIFS(СВЦЭМ!$D$39:$D$782,СВЦЭМ!$A$39:$A$782,$A102,СВЦЭМ!$B$39:$B$782,R$83)+'СЕТ СН'!$H$11+СВЦЭМ!$D$10+'СЕТ СН'!$H$6-'СЕТ СН'!$H$23</f>
        <v>1577.9293947499998</v>
      </c>
      <c r="S102" s="36">
        <f>SUMIFS(СВЦЭМ!$D$39:$D$782,СВЦЭМ!$A$39:$A$782,$A102,СВЦЭМ!$B$39:$B$782,S$83)+'СЕТ СН'!$H$11+СВЦЭМ!$D$10+'СЕТ СН'!$H$6-'СЕТ СН'!$H$23</f>
        <v>1568.0951008499999</v>
      </c>
      <c r="T102" s="36">
        <f>SUMIFS(СВЦЭМ!$D$39:$D$782,СВЦЭМ!$A$39:$A$782,$A102,СВЦЭМ!$B$39:$B$782,T$83)+'СЕТ СН'!$H$11+СВЦЭМ!$D$10+'СЕТ СН'!$H$6-'СЕТ СН'!$H$23</f>
        <v>1550.4767353799998</v>
      </c>
      <c r="U102" s="36">
        <f>SUMIFS(СВЦЭМ!$D$39:$D$782,СВЦЭМ!$A$39:$A$782,$A102,СВЦЭМ!$B$39:$B$782,U$83)+'СЕТ СН'!$H$11+СВЦЭМ!$D$10+'СЕТ СН'!$H$6-'СЕТ СН'!$H$23</f>
        <v>1513.8792730599998</v>
      </c>
      <c r="V102" s="36">
        <f>SUMIFS(СВЦЭМ!$D$39:$D$782,СВЦЭМ!$A$39:$A$782,$A102,СВЦЭМ!$B$39:$B$782,V$83)+'СЕТ СН'!$H$11+СВЦЭМ!$D$10+'СЕТ СН'!$H$6-'СЕТ СН'!$H$23</f>
        <v>1496.46549897</v>
      </c>
      <c r="W102" s="36">
        <f>SUMIFS(СВЦЭМ!$D$39:$D$782,СВЦЭМ!$A$39:$A$782,$A102,СВЦЭМ!$B$39:$B$782,W$83)+'СЕТ СН'!$H$11+СВЦЭМ!$D$10+'СЕТ СН'!$H$6-'СЕТ СН'!$H$23</f>
        <v>1491.67115885</v>
      </c>
      <c r="X102" s="36">
        <f>SUMIFS(СВЦЭМ!$D$39:$D$782,СВЦЭМ!$A$39:$A$782,$A102,СВЦЭМ!$B$39:$B$782,X$83)+'СЕТ СН'!$H$11+СВЦЭМ!$D$10+'СЕТ СН'!$H$6-'СЕТ СН'!$H$23</f>
        <v>1518.92756358</v>
      </c>
      <c r="Y102" s="36">
        <f>SUMIFS(СВЦЭМ!$D$39:$D$782,СВЦЭМ!$A$39:$A$782,$A102,СВЦЭМ!$B$39:$B$782,Y$83)+'СЕТ СН'!$H$11+СВЦЭМ!$D$10+'СЕТ СН'!$H$6-'СЕТ СН'!$H$23</f>
        <v>1540.3523584</v>
      </c>
    </row>
    <row r="103" spans="1:25" ht="15.75" x14ac:dyDescent="0.2">
      <c r="A103" s="35">
        <f t="shared" si="2"/>
        <v>44671</v>
      </c>
      <c r="B103" s="36">
        <f>SUMIFS(СВЦЭМ!$D$39:$D$782,СВЦЭМ!$A$39:$A$782,$A103,СВЦЭМ!$B$39:$B$782,B$83)+'СЕТ СН'!$H$11+СВЦЭМ!$D$10+'СЕТ СН'!$H$6-'СЕТ СН'!$H$23</f>
        <v>1447.69650226</v>
      </c>
      <c r="C103" s="36">
        <f>SUMIFS(СВЦЭМ!$D$39:$D$782,СВЦЭМ!$A$39:$A$782,$A103,СВЦЭМ!$B$39:$B$782,C$83)+'СЕТ СН'!$H$11+СВЦЭМ!$D$10+'СЕТ СН'!$H$6-'СЕТ СН'!$H$23</f>
        <v>1495.34396313</v>
      </c>
      <c r="D103" s="36">
        <f>SUMIFS(СВЦЭМ!$D$39:$D$782,СВЦЭМ!$A$39:$A$782,$A103,СВЦЭМ!$B$39:$B$782,D$83)+'СЕТ СН'!$H$11+СВЦЭМ!$D$10+'СЕТ СН'!$H$6-'СЕТ СН'!$H$23</f>
        <v>1518.4243294099999</v>
      </c>
      <c r="E103" s="36">
        <f>SUMIFS(СВЦЭМ!$D$39:$D$782,СВЦЭМ!$A$39:$A$782,$A103,СВЦЭМ!$B$39:$B$782,E$83)+'СЕТ СН'!$H$11+СВЦЭМ!$D$10+'СЕТ СН'!$H$6-'СЕТ СН'!$H$23</f>
        <v>1531.2107377699999</v>
      </c>
      <c r="F103" s="36">
        <f>SUMIFS(СВЦЭМ!$D$39:$D$782,СВЦЭМ!$A$39:$A$782,$A103,СВЦЭМ!$B$39:$B$782,F$83)+'СЕТ СН'!$H$11+СВЦЭМ!$D$10+'СЕТ СН'!$H$6-'СЕТ СН'!$H$23</f>
        <v>1533.0144188299998</v>
      </c>
      <c r="G103" s="36">
        <f>SUMIFS(СВЦЭМ!$D$39:$D$782,СВЦЭМ!$A$39:$A$782,$A103,СВЦЭМ!$B$39:$B$782,G$83)+'СЕТ СН'!$H$11+СВЦЭМ!$D$10+'СЕТ СН'!$H$6-'СЕТ СН'!$H$23</f>
        <v>1512.1121735999998</v>
      </c>
      <c r="H103" s="36">
        <f>SUMIFS(СВЦЭМ!$D$39:$D$782,СВЦЭМ!$A$39:$A$782,$A103,СВЦЭМ!$B$39:$B$782,H$83)+'СЕТ СН'!$H$11+СВЦЭМ!$D$10+'СЕТ СН'!$H$6-'СЕТ СН'!$H$23</f>
        <v>1463.7416606999998</v>
      </c>
      <c r="I103" s="36">
        <f>SUMIFS(СВЦЭМ!$D$39:$D$782,СВЦЭМ!$A$39:$A$782,$A103,СВЦЭМ!$B$39:$B$782,I$83)+'СЕТ СН'!$H$11+СВЦЭМ!$D$10+'СЕТ СН'!$H$6-'СЕТ СН'!$H$23</f>
        <v>1473.5416865299999</v>
      </c>
      <c r="J103" s="36">
        <f>SUMIFS(СВЦЭМ!$D$39:$D$782,СВЦЭМ!$A$39:$A$782,$A103,СВЦЭМ!$B$39:$B$782,J$83)+'СЕТ СН'!$H$11+СВЦЭМ!$D$10+'СЕТ СН'!$H$6-'СЕТ СН'!$H$23</f>
        <v>1480.1561477799999</v>
      </c>
      <c r="K103" s="36">
        <f>SUMIFS(СВЦЭМ!$D$39:$D$782,СВЦЭМ!$A$39:$A$782,$A103,СВЦЭМ!$B$39:$B$782,K$83)+'СЕТ СН'!$H$11+СВЦЭМ!$D$10+'СЕТ СН'!$H$6-'СЕТ СН'!$H$23</f>
        <v>1470.9753970299998</v>
      </c>
      <c r="L103" s="36">
        <f>SUMIFS(СВЦЭМ!$D$39:$D$782,СВЦЭМ!$A$39:$A$782,$A103,СВЦЭМ!$B$39:$B$782,L$83)+'СЕТ СН'!$H$11+СВЦЭМ!$D$10+'СЕТ СН'!$H$6-'СЕТ СН'!$H$23</f>
        <v>1456.4684560399999</v>
      </c>
      <c r="M103" s="36">
        <f>SUMIFS(СВЦЭМ!$D$39:$D$782,СВЦЭМ!$A$39:$A$782,$A103,СВЦЭМ!$B$39:$B$782,M$83)+'СЕТ СН'!$H$11+СВЦЭМ!$D$10+'СЕТ СН'!$H$6-'СЕТ СН'!$H$23</f>
        <v>1460.4249273399998</v>
      </c>
      <c r="N103" s="36">
        <f>SUMIFS(СВЦЭМ!$D$39:$D$782,СВЦЭМ!$A$39:$A$782,$A103,СВЦЭМ!$B$39:$B$782,N$83)+'СЕТ СН'!$H$11+СВЦЭМ!$D$10+'СЕТ СН'!$H$6-'СЕТ СН'!$H$23</f>
        <v>1456.59017651</v>
      </c>
      <c r="O103" s="36">
        <f>SUMIFS(СВЦЭМ!$D$39:$D$782,СВЦЭМ!$A$39:$A$782,$A103,СВЦЭМ!$B$39:$B$782,O$83)+'СЕТ СН'!$H$11+СВЦЭМ!$D$10+'СЕТ СН'!$H$6-'СЕТ СН'!$H$23</f>
        <v>1446.2060165299999</v>
      </c>
      <c r="P103" s="36">
        <f>SUMIFS(СВЦЭМ!$D$39:$D$782,СВЦЭМ!$A$39:$A$782,$A103,СВЦЭМ!$B$39:$B$782,P$83)+'СЕТ СН'!$H$11+СВЦЭМ!$D$10+'СЕТ СН'!$H$6-'СЕТ СН'!$H$23</f>
        <v>1449.04420228</v>
      </c>
      <c r="Q103" s="36">
        <f>SUMIFS(СВЦЭМ!$D$39:$D$782,СВЦЭМ!$A$39:$A$782,$A103,СВЦЭМ!$B$39:$B$782,Q$83)+'СЕТ СН'!$H$11+СВЦЭМ!$D$10+'СЕТ СН'!$H$6-'СЕТ СН'!$H$23</f>
        <v>1449.1531230800001</v>
      </c>
      <c r="R103" s="36">
        <f>SUMIFS(СВЦЭМ!$D$39:$D$782,СВЦЭМ!$A$39:$A$782,$A103,СВЦЭМ!$B$39:$B$782,R$83)+'СЕТ СН'!$H$11+СВЦЭМ!$D$10+'СЕТ СН'!$H$6-'СЕТ СН'!$H$23</f>
        <v>1445.3985296400001</v>
      </c>
      <c r="S103" s="36">
        <f>SUMIFS(СВЦЭМ!$D$39:$D$782,СВЦЭМ!$A$39:$A$782,$A103,СВЦЭМ!$B$39:$B$782,S$83)+'СЕТ СН'!$H$11+СВЦЭМ!$D$10+'СЕТ СН'!$H$6-'СЕТ СН'!$H$23</f>
        <v>1455.4047611600001</v>
      </c>
      <c r="T103" s="36">
        <f>SUMIFS(СВЦЭМ!$D$39:$D$782,СВЦЭМ!$A$39:$A$782,$A103,СВЦЭМ!$B$39:$B$782,T$83)+'СЕТ СН'!$H$11+СВЦЭМ!$D$10+'СЕТ СН'!$H$6-'СЕТ СН'!$H$23</f>
        <v>1461.63099214</v>
      </c>
      <c r="U103" s="36">
        <f>SUMIFS(СВЦЭМ!$D$39:$D$782,СВЦЭМ!$A$39:$A$782,$A103,СВЦЭМ!$B$39:$B$782,U$83)+'СЕТ СН'!$H$11+СВЦЭМ!$D$10+'СЕТ СН'!$H$6-'СЕТ СН'!$H$23</f>
        <v>1469.2244061399999</v>
      </c>
      <c r="V103" s="36">
        <f>SUMIFS(СВЦЭМ!$D$39:$D$782,СВЦЭМ!$A$39:$A$782,$A103,СВЦЭМ!$B$39:$B$782,V$83)+'СЕТ СН'!$H$11+СВЦЭМ!$D$10+'СЕТ СН'!$H$6-'СЕТ СН'!$H$23</f>
        <v>1487.4436374899999</v>
      </c>
      <c r="W103" s="36">
        <f>SUMIFS(СВЦЭМ!$D$39:$D$782,СВЦЭМ!$A$39:$A$782,$A103,СВЦЭМ!$B$39:$B$782,W$83)+'СЕТ СН'!$H$11+СВЦЭМ!$D$10+'СЕТ СН'!$H$6-'СЕТ СН'!$H$23</f>
        <v>1481.1890970499999</v>
      </c>
      <c r="X103" s="36">
        <f>SUMIFS(СВЦЭМ!$D$39:$D$782,СВЦЭМ!$A$39:$A$782,$A103,СВЦЭМ!$B$39:$B$782,X$83)+'СЕТ СН'!$H$11+СВЦЭМ!$D$10+'СЕТ СН'!$H$6-'СЕТ СН'!$H$23</f>
        <v>1452.8720561499999</v>
      </c>
      <c r="Y103" s="36">
        <f>SUMIFS(СВЦЭМ!$D$39:$D$782,СВЦЭМ!$A$39:$A$782,$A103,СВЦЭМ!$B$39:$B$782,Y$83)+'СЕТ СН'!$H$11+СВЦЭМ!$D$10+'СЕТ СН'!$H$6-'СЕТ СН'!$H$23</f>
        <v>1444.5034732399999</v>
      </c>
    </row>
    <row r="104" spans="1:25" ht="15.75" x14ac:dyDescent="0.2">
      <c r="A104" s="35">
        <f t="shared" si="2"/>
        <v>44672</v>
      </c>
      <c r="B104" s="36">
        <f>SUMIFS(СВЦЭМ!$D$39:$D$782,СВЦЭМ!$A$39:$A$782,$A104,СВЦЭМ!$B$39:$B$782,B$83)+'СЕТ СН'!$H$11+СВЦЭМ!$D$10+'СЕТ СН'!$H$6-'СЕТ СН'!$H$23</f>
        <v>1617.2603162699997</v>
      </c>
      <c r="C104" s="36">
        <f>SUMIFS(СВЦЭМ!$D$39:$D$782,СВЦЭМ!$A$39:$A$782,$A104,СВЦЭМ!$B$39:$B$782,C$83)+'СЕТ СН'!$H$11+СВЦЭМ!$D$10+'СЕТ СН'!$H$6-'СЕТ СН'!$H$23</f>
        <v>1574.8220521599999</v>
      </c>
      <c r="D104" s="36">
        <f>SUMIFS(СВЦЭМ!$D$39:$D$782,СВЦЭМ!$A$39:$A$782,$A104,СВЦЭМ!$B$39:$B$782,D$83)+'СЕТ СН'!$H$11+СВЦЭМ!$D$10+'СЕТ СН'!$H$6-'СЕТ СН'!$H$23</f>
        <v>1584.0737551199998</v>
      </c>
      <c r="E104" s="36">
        <f>SUMIFS(СВЦЭМ!$D$39:$D$782,СВЦЭМ!$A$39:$A$782,$A104,СВЦЭМ!$B$39:$B$782,E$83)+'СЕТ СН'!$H$11+СВЦЭМ!$D$10+'СЕТ СН'!$H$6-'СЕТ СН'!$H$23</f>
        <v>1591.1671654699999</v>
      </c>
      <c r="F104" s="36">
        <f>SUMIFS(СВЦЭМ!$D$39:$D$782,СВЦЭМ!$A$39:$A$782,$A104,СВЦЭМ!$B$39:$B$782,F$83)+'СЕТ СН'!$H$11+СВЦЭМ!$D$10+'СЕТ СН'!$H$6-'СЕТ СН'!$H$23</f>
        <v>1571.2951277299999</v>
      </c>
      <c r="G104" s="36">
        <f>SUMIFS(СВЦЭМ!$D$39:$D$782,СВЦЭМ!$A$39:$A$782,$A104,СВЦЭМ!$B$39:$B$782,G$83)+'СЕТ СН'!$H$11+СВЦЭМ!$D$10+'СЕТ СН'!$H$6-'СЕТ СН'!$H$23</f>
        <v>1549.5216332699999</v>
      </c>
      <c r="H104" s="36">
        <f>SUMIFS(СВЦЭМ!$D$39:$D$782,СВЦЭМ!$A$39:$A$782,$A104,СВЦЭМ!$B$39:$B$782,H$83)+'СЕТ СН'!$H$11+СВЦЭМ!$D$10+'СЕТ СН'!$H$6-'СЕТ СН'!$H$23</f>
        <v>1503.6585046399998</v>
      </c>
      <c r="I104" s="36">
        <f>SUMIFS(СВЦЭМ!$D$39:$D$782,СВЦЭМ!$A$39:$A$782,$A104,СВЦЭМ!$B$39:$B$782,I$83)+'СЕТ СН'!$H$11+СВЦЭМ!$D$10+'СЕТ СН'!$H$6-'СЕТ СН'!$H$23</f>
        <v>1502.5655693399999</v>
      </c>
      <c r="J104" s="36">
        <f>SUMIFS(СВЦЭМ!$D$39:$D$782,СВЦЭМ!$A$39:$A$782,$A104,СВЦЭМ!$B$39:$B$782,J$83)+'СЕТ СН'!$H$11+СВЦЭМ!$D$10+'СЕТ СН'!$H$6-'СЕТ СН'!$H$23</f>
        <v>1505.2930526099999</v>
      </c>
      <c r="K104" s="36">
        <f>SUMIFS(СВЦЭМ!$D$39:$D$782,СВЦЭМ!$A$39:$A$782,$A104,СВЦЭМ!$B$39:$B$782,K$83)+'СЕТ СН'!$H$11+СВЦЭМ!$D$10+'СЕТ СН'!$H$6-'СЕТ СН'!$H$23</f>
        <v>1479.2735051099999</v>
      </c>
      <c r="L104" s="36">
        <f>SUMIFS(СВЦЭМ!$D$39:$D$782,СВЦЭМ!$A$39:$A$782,$A104,СВЦЭМ!$B$39:$B$782,L$83)+'СЕТ СН'!$H$11+СВЦЭМ!$D$10+'СЕТ СН'!$H$6-'СЕТ СН'!$H$23</f>
        <v>1478.4945260899999</v>
      </c>
      <c r="M104" s="36">
        <f>SUMIFS(СВЦЭМ!$D$39:$D$782,СВЦЭМ!$A$39:$A$782,$A104,СВЦЭМ!$B$39:$B$782,M$83)+'СЕТ СН'!$H$11+СВЦЭМ!$D$10+'СЕТ СН'!$H$6-'СЕТ СН'!$H$23</f>
        <v>1493.7548793799999</v>
      </c>
      <c r="N104" s="36">
        <f>SUMIFS(СВЦЭМ!$D$39:$D$782,СВЦЭМ!$A$39:$A$782,$A104,СВЦЭМ!$B$39:$B$782,N$83)+'СЕТ СН'!$H$11+СВЦЭМ!$D$10+'СЕТ СН'!$H$6-'СЕТ СН'!$H$23</f>
        <v>1499.9640271799999</v>
      </c>
      <c r="O104" s="36">
        <f>SUMIFS(СВЦЭМ!$D$39:$D$782,СВЦЭМ!$A$39:$A$782,$A104,СВЦЭМ!$B$39:$B$782,O$83)+'СЕТ СН'!$H$11+СВЦЭМ!$D$10+'СЕТ СН'!$H$6-'СЕТ СН'!$H$23</f>
        <v>1529.5735203499999</v>
      </c>
      <c r="P104" s="36">
        <f>SUMIFS(СВЦЭМ!$D$39:$D$782,СВЦЭМ!$A$39:$A$782,$A104,СВЦЭМ!$B$39:$B$782,P$83)+'СЕТ СН'!$H$11+СВЦЭМ!$D$10+'СЕТ СН'!$H$6-'СЕТ СН'!$H$23</f>
        <v>1541.7279303399998</v>
      </c>
      <c r="Q104" s="36">
        <f>SUMIFS(СВЦЭМ!$D$39:$D$782,СВЦЭМ!$A$39:$A$782,$A104,СВЦЭМ!$B$39:$B$782,Q$83)+'СЕТ СН'!$H$11+СВЦЭМ!$D$10+'СЕТ СН'!$H$6-'СЕТ СН'!$H$23</f>
        <v>1562.3739578299999</v>
      </c>
      <c r="R104" s="36">
        <f>SUMIFS(СВЦЭМ!$D$39:$D$782,СВЦЭМ!$A$39:$A$782,$A104,СВЦЭМ!$B$39:$B$782,R$83)+'СЕТ СН'!$H$11+СВЦЭМ!$D$10+'СЕТ СН'!$H$6-'СЕТ СН'!$H$23</f>
        <v>1557.3033485299998</v>
      </c>
      <c r="S104" s="36">
        <f>SUMIFS(СВЦЭМ!$D$39:$D$782,СВЦЭМ!$A$39:$A$782,$A104,СВЦЭМ!$B$39:$B$782,S$83)+'СЕТ СН'!$H$11+СВЦЭМ!$D$10+'СЕТ СН'!$H$6-'СЕТ СН'!$H$23</f>
        <v>1541.7092797599998</v>
      </c>
      <c r="T104" s="36">
        <f>SUMIFS(СВЦЭМ!$D$39:$D$782,СВЦЭМ!$A$39:$A$782,$A104,СВЦЭМ!$B$39:$B$782,T$83)+'СЕТ СН'!$H$11+СВЦЭМ!$D$10+'СЕТ СН'!$H$6-'СЕТ СН'!$H$23</f>
        <v>1522.9174189599998</v>
      </c>
      <c r="U104" s="36">
        <f>SUMIFS(СВЦЭМ!$D$39:$D$782,СВЦЭМ!$A$39:$A$782,$A104,СВЦЭМ!$B$39:$B$782,U$83)+'СЕТ СН'!$H$11+СВЦЭМ!$D$10+'СЕТ СН'!$H$6-'СЕТ СН'!$H$23</f>
        <v>1491.9959865099997</v>
      </c>
      <c r="V104" s="36">
        <f>SUMIFS(СВЦЭМ!$D$39:$D$782,СВЦЭМ!$A$39:$A$782,$A104,СВЦЭМ!$B$39:$B$782,V$83)+'СЕТ СН'!$H$11+СВЦЭМ!$D$10+'СЕТ СН'!$H$6-'СЕТ СН'!$H$23</f>
        <v>1453.86169595</v>
      </c>
      <c r="W104" s="36">
        <f>SUMIFS(СВЦЭМ!$D$39:$D$782,СВЦЭМ!$A$39:$A$782,$A104,СВЦЭМ!$B$39:$B$782,W$83)+'СЕТ СН'!$H$11+СВЦЭМ!$D$10+'СЕТ СН'!$H$6-'СЕТ СН'!$H$23</f>
        <v>1480.59697476</v>
      </c>
      <c r="X104" s="36">
        <f>SUMIFS(СВЦЭМ!$D$39:$D$782,СВЦЭМ!$A$39:$A$782,$A104,СВЦЭМ!$B$39:$B$782,X$83)+'СЕТ СН'!$H$11+СВЦЭМ!$D$10+'СЕТ СН'!$H$6-'СЕТ СН'!$H$23</f>
        <v>1509.83042482</v>
      </c>
      <c r="Y104" s="36">
        <f>SUMIFS(СВЦЭМ!$D$39:$D$782,СВЦЭМ!$A$39:$A$782,$A104,СВЦЭМ!$B$39:$B$782,Y$83)+'СЕТ СН'!$H$11+СВЦЭМ!$D$10+'СЕТ СН'!$H$6-'СЕТ СН'!$H$23</f>
        <v>1544.9112340699999</v>
      </c>
    </row>
    <row r="105" spans="1:25" ht="15.75" x14ac:dyDescent="0.2">
      <c r="A105" s="35">
        <f t="shared" si="2"/>
        <v>44673</v>
      </c>
      <c r="B105" s="36">
        <f>SUMIFS(СВЦЭМ!$D$39:$D$782,СВЦЭМ!$A$39:$A$782,$A105,СВЦЭМ!$B$39:$B$782,B$83)+'СЕТ СН'!$H$11+СВЦЭМ!$D$10+'СЕТ СН'!$H$6-'СЕТ СН'!$H$23</f>
        <v>1521.1120571199999</v>
      </c>
      <c r="C105" s="36">
        <f>SUMIFS(СВЦЭМ!$D$39:$D$782,СВЦЭМ!$A$39:$A$782,$A105,СВЦЭМ!$B$39:$B$782,C$83)+'СЕТ СН'!$H$11+СВЦЭМ!$D$10+'СЕТ СН'!$H$6-'СЕТ СН'!$H$23</f>
        <v>1543.2069511899999</v>
      </c>
      <c r="D105" s="36">
        <f>SUMIFS(СВЦЭМ!$D$39:$D$782,СВЦЭМ!$A$39:$A$782,$A105,СВЦЭМ!$B$39:$B$782,D$83)+'СЕТ СН'!$H$11+СВЦЭМ!$D$10+'СЕТ СН'!$H$6-'СЕТ СН'!$H$23</f>
        <v>1571.5540225599998</v>
      </c>
      <c r="E105" s="36">
        <f>SUMIFS(СВЦЭМ!$D$39:$D$782,СВЦЭМ!$A$39:$A$782,$A105,СВЦЭМ!$B$39:$B$782,E$83)+'СЕТ СН'!$H$11+СВЦЭМ!$D$10+'СЕТ СН'!$H$6-'СЕТ СН'!$H$23</f>
        <v>1584.3673445699999</v>
      </c>
      <c r="F105" s="36">
        <f>SUMIFS(СВЦЭМ!$D$39:$D$782,СВЦЭМ!$A$39:$A$782,$A105,СВЦЭМ!$B$39:$B$782,F$83)+'СЕТ СН'!$H$11+СВЦЭМ!$D$10+'СЕТ СН'!$H$6-'СЕТ СН'!$H$23</f>
        <v>1592.0970482799999</v>
      </c>
      <c r="G105" s="36">
        <f>SUMIFS(СВЦЭМ!$D$39:$D$782,СВЦЭМ!$A$39:$A$782,$A105,СВЦЭМ!$B$39:$B$782,G$83)+'СЕТ СН'!$H$11+СВЦЭМ!$D$10+'СЕТ СН'!$H$6-'СЕТ СН'!$H$23</f>
        <v>1596.3610632599998</v>
      </c>
      <c r="H105" s="36">
        <f>SUMIFS(СВЦЭМ!$D$39:$D$782,СВЦЭМ!$A$39:$A$782,$A105,СВЦЭМ!$B$39:$B$782,H$83)+'СЕТ СН'!$H$11+СВЦЭМ!$D$10+'СЕТ СН'!$H$6-'СЕТ СН'!$H$23</f>
        <v>1556.9787696399999</v>
      </c>
      <c r="I105" s="36">
        <f>SUMIFS(СВЦЭМ!$D$39:$D$782,СВЦЭМ!$A$39:$A$782,$A105,СВЦЭМ!$B$39:$B$782,I$83)+'СЕТ СН'!$H$11+СВЦЭМ!$D$10+'СЕТ СН'!$H$6-'СЕТ СН'!$H$23</f>
        <v>1515.6743008499998</v>
      </c>
      <c r="J105" s="36">
        <f>SUMIFS(СВЦЭМ!$D$39:$D$782,СВЦЭМ!$A$39:$A$782,$A105,СВЦЭМ!$B$39:$B$782,J$83)+'СЕТ СН'!$H$11+СВЦЭМ!$D$10+'СЕТ СН'!$H$6-'СЕТ СН'!$H$23</f>
        <v>1482.85764361</v>
      </c>
      <c r="K105" s="36">
        <f>SUMIFS(СВЦЭМ!$D$39:$D$782,СВЦЭМ!$A$39:$A$782,$A105,СВЦЭМ!$B$39:$B$782,K$83)+'СЕТ СН'!$H$11+СВЦЭМ!$D$10+'СЕТ СН'!$H$6-'СЕТ СН'!$H$23</f>
        <v>1464.41837259</v>
      </c>
      <c r="L105" s="36">
        <f>SUMIFS(СВЦЭМ!$D$39:$D$782,СВЦЭМ!$A$39:$A$782,$A105,СВЦЭМ!$B$39:$B$782,L$83)+'СЕТ СН'!$H$11+СВЦЭМ!$D$10+'СЕТ СН'!$H$6-'СЕТ СН'!$H$23</f>
        <v>1460.1884353299999</v>
      </c>
      <c r="M105" s="36">
        <f>SUMIFS(СВЦЭМ!$D$39:$D$782,СВЦЭМ!$A$39:$A$782,$A105,СВЦЭМ!$B$39:$B$782,M$83)+'СЕТ СН'!$H$11+СВЦЭМ!$D$10+'СЕТ СН'!$H$6-'СЕТ СН'!$H$23</f>
        <v>1468.9547010399999</v>
      </c>
      <c r="N105" s="36">
        <f>SUMIFS(СВЦЭМ!$D$39:$D$782,СВЦЭМ!$A$39:$A$782,$A105,СВЦЭМ!$B$39:$B$782,N$83)+'СЕТ СН'!$H$11+СВЦЭМ!$D$10+'СЕТ СН'!$H$6-'СЕТ СН'!$H$23</f>
        <v>1483.4934778599998</v>
      </c>
      <c r="O105" s="36">
        <f>SUMIFS(СВЦЭМ!$D$39:$D$782,СВЦЭМ!$A$39:$A$782,$A105,СВЦЭМ!$B$39:$B$782,O$83)+'СЕТ СН'!$H$11+СВЦЭМ!$D$10+'СЕТ СН'!$H$6-'СЕТ СН'!$H$23</f>
        <v>1494.9211300299999</v>
      </c>
      <c r="P105" s="36">
        <f>SUMIFS(СВЦЭМ!$D$39:$D$782,СВЦЭМ!$A$39:$A$782,$A105,СВЦЭМ!$B$39:$B$782,P$83)+'СЕТ СН'!$H$11+СВЦЭМ!$D$10+'СЕТ СН'!$H$6-'СЕТ СН'!$H$23</f>
        <v>1492.69325005</v>
      </c>
      <c r="Q105" s="36">
        <f>SUMIFS(СВЦЭМ!$D$39:$D$782,СВЦЭМ!$A$39:$A$782,$A105,СВЦЭМ!$B$39:$B$782,Q$83)+'СЕТ СН'!$H$11+СВЦЭМ!$D$10+'СЕТ СН'!$H$6-'СЕТ СН'!$H$23</f>
        <v>1489.7308867299998</v>
      </c>
      <c r="R105" s="36">
        <f>SUMIFS(СВЦЭМ!$D$39:$D$782,СВЦЭМ!$A$39:$A$782,$A105,СВЦЭМ!$B$39:$B$782,R$83)+'СЕТ СН'!$H$11+СВЦЭМ!$D$10+'СЕТ СН'!$H$6-'СЕТ СН'!$H$23</f>
        <v>1502.9711182699998</v>
      </c>
      <c r="S105" s="36">
        <f>SUMIFS(СВЦЭМ!$D$39:$D$782,СВЦЭМ!$A$39:$A$782,$A105,СВЦЭМ!$B$39:$B$782,S$83)+'СЕТ СН'!$H$11+СВЦЭМ!$D$10+'СЕТ СН'!$H$6-'СЕТ СН'!$H$23</f>
        <v>1501.5862395199999</v>
      </c>
      <c r="T105" s="36">
        <f>SUMIFS(СВЦЭМ!$D$39:$D$782,СВЦЭМ!$A$39:$A$782,$A105,СВЦЭМ!$B$39:$B$782,T$83)+'СЕТ СН'!$H$11+СВЦЭМ!$D$10+'СЕТ СН'!$H$6-'СЕТ СН'!$H$23</f>
        <v>1500.0774176299999</v>
      </c>
      <c r="U105" s="36">
        <f>SUMIFS(СВЦЭМ!$D$39:$D$782,СВЦЭМ!$A$39:$A$782,$A105,СВЦЭМ!$B$39:$B$782,U$83)+'СЕТ СН'!$H$11+СВЦЭМ!$D$10+'СЕТ СН'!$H$6-'СЕТ СН'!$H$23</f>
        <v>1483.3573710799999</v>
      </c>
      <c r="V105" s="36">
        <f>SUMIFS(СВЦЭМ!$D$39:$D$782,СВЦЭМ!$A$39:$A$782,$A105,СВЦЭМ!$B$39:$B$782,V$83)+'СЕТ СН'!$H$11+СВЦЭМ!$D$10+'СЕТ СН'!$H$6-'СЕТ СН'!$H$23</f>
        <v>1472.37208945</v>
      </c>
      <c r="W105" s="36">
        <f>SUMIFS(СВЦЭМ!$D$39:$D$782,СВЦЭМ!$A$39:$A$782,$A105,СВЦЭМ!$B$39:$B$782,W$83)+'СЕТ СН'!$H$11+СВЦЭМ!$D$10+'СЕТ СН'!$H$6-'СЕТ СН'!$H$23</f>
        <v>1471.17367898</v>
      </c>
      <c r="X105" s="36">
        <f>SUMIFS(СВЦЭМ!$D$39:$D$782,СВЦЭМ!$A$39:$A$782,$A105,СВЦЭМ!$B$39:$B$782,X$83)+'СЕТ СН'!$H$11+СВЦЭМ!$D$10+'СЕТ СН'!$H$6-'СЕТ СН'!$H$23</f>
        <v>1480.3103205099999</v>
      </c>
      <c r="Y105" s="36">
        <f>SUMIFS(СВЦЭМ!$D$39:$D$782,СВЦЭМ!$A$39:$A$782,$A105,СВЦЭМ!$B$39:$B$782,Y$83)+'СЕТ СН'!$H$11+СВЦЭМ!$D$10+'СЕТ СН'!$H$6-'СЕТ СН'!$H$23</f>
        <v>1512.6379734999998</v>
      </c>
    </row>
    <row r="106" spans="1:25" ht="15.75" x14ac:dyDescent="0.2">
      <c r="A106" s="35">
        <f t="shared" si="2"/>
        <v>44674</v>
      </c>
      <c r="B106" s="36">
        <f>SUMIFS(СВЦЭМ!$D$39:$D$782,СВЦЭМ!$A$39:$A$782,$A106,СВЦЭМ!$B$39:$B$782,B$83)+'СЕТ СН'!$H$11+СВЦЭМ!$D$10+'СЕТ СН'!$H$6-'СЕТ СН'!$H$23</f>
        <v>1483.4092356199999</v>
      </c>
      <c r="C106" s="36">
        <f>SUMIFS(СВЦЭМ!$D$39:$D$782,СВЦЭМ!$A$39:$A$782,$A106,СВЦЭМ!$B$39:$B$782,C$83)+'СЕТ СН'!$H$11+СВЦЭМ!$D$10+'СЕТ СН'!$H$6-'СЕТ СН'!$H$23</f>
        <v>1497.5120126499999</v>
      </c>
      <c r="D106" s="36">
        <f>SUMIFS(СВЦЭМ!$D$39:$D$782,СВЦЭМ!$A$39:$A$782,$A106,СВЦЭМ!$B$39:$B$782,D$83)+'СЕТ СН'!$H$11+СВЦЭМ!$D$10+'СЕТ СН'!$H$6-'СЕТ СН'!$H$23</f>
        <v>1520.0542515</v>
      </c>
      <c r="E106" s="36">
        <f>SUMIFS(СВЦЭМ!$D$39:$D$782,СВЦЭМ!$A$39:$A$782,$A106,СВЦЭМ!$B$39:$B$782,E$83)+'СЕТ СН'!$H$11+СВЦЭМ!$D$10+'СЕТ СН'!$H$6-'СЕТ СН'!$H$23</f>
        <v>1531.2261184899999</v>
      </c>
      <c r="F106" s="36">
        <f>SUMIFS(СВЦЭМ!$D$39:$D$782,СВЦЭМ!$A$39:$A$782,$A106,СВЦЭМ!$B$39:$B$782,F$83)+'СЕТ СН'!$H$11+СВЦЭМ!$D$10+'СЕТ СН'!$H$6-'СЕТ СН'!$H$23</f>
        <v>1538.8649223199998</v>
      </c>
      <c r="G106" s="36">
        <f>SUMIFS(СВЦЭМ!$D$39:$D$782,СВЦЭМ!$A$39:$A$782,$A106,СВЦЭМ!$B$39:$B$782,G$83)+'СЕТ СН'!$H$11+СВЦЭМ!$D$10+'СЕТ СН'!$H$6-'СЕТ СН'!$H$23</f>
        <v>1562.8072047399999</v>
      </c>
      <c r="H106" s="36">
        <f>SUMIFS(СВЦЭМ!$D$39:$D$782,СВЦЭМ!$A$39:$A$782,$A106,СВЦЭМ!$B$39:$B$782,H$83)+'СЕТ СН'!$H$11+СВЦЭМ!$D$10+'СЕТ СН'!$H$6-'СЕТ СН'!$H$23</f>
        <v>1539.4574531699998</v>
      </c>
      <c r="I106" s="36">
        <f>SUMIFS(СВЦЭМ!$D$39:$D$782,СВЦЭМ!$A$39:$A$782,$A106,СВЦЭМ!$B$39:$B$782,I$83)+'СЕТ СН'!$H$11+СВЦЭМ!$D$10+'СЕТ СН'!$H$6-'СЕТ СН'!$H$23</f>
        <v>1543.2815704</v>
      </c>
      <c r="J106" s="36">
        <f>SUMIFS(СВЦЭМ!$D$39:$D$782,СВЦЭМ!$A$39:$A$782,$A106,СВЦЭМ!$B$39:$B$782,J$83)+'СЕТ СН'!$H$11+СВЦЭМ!$D$10+'СЕТ СН'!$H$6-'СЕТ СН'!$H$23</f>
        <v>1501.2048991199997</v>
      </c>
      <c r="K106" s="36">
        <f>SUMIFS(СВЦЭМ!$D$39:$D$782,СВЦЭМ!$A$39:$A$782,$A106,СВЦЭМ!$B$39:$B$782,K$83)+'СЕТ СН'!$H$11+СВЦЭМ!$D$10+'СЕТ СН'!$H$6-'СЕТ СН'!$H$23</f>
        <v>1462.8741984599999</v>
      </c>
      <c r="L106" s="36">
        <f>SUMIFS(СВЦЭМ!$D$39:$D$782,СВЦЭМ!$A$39:$A$782,$A106,СВЦЭМ!$B$39:$B$782,L$83)+'СЕТ СН'!$H$11+СВЦЭМ!$D$10+'СЕТ СН'!$H$6-'СЕТ СН'!$H$23</f>
        <v>1450.4571477300001</v>
      </c>
      <c r="M106" s="36">
        <f>SUMIFS(СВЦЭМ!$D$39:$D$782,СВЦЭМ!$A$39:$A$782,$A106,СВЦЭМ!$B$39:$B$782,M$83)+'СЕТ СН'!$H$11+СВЦЭМ!$D$10+'СЕТ СН'!$H$6-'СЕТ СН'!$H$23</f>
        <v>1444.1170107299999</v>
      </c>
      <c r="N106" s="36">
        <f>SUMIFS(СВЦЭМ!$D$39:$D$782,СВЦЭМ!$A$39:$A$782,$A106,СВЦЭМ!$B$39:$B$782,N$83)+'СЕТ СН'!$H$11+СВЦЭМ!$D$10+'СЕТ СН'!$H$6-'СЕТ СН'!$H$23</f>
        <v>1457.4713695999999</v>
      </c>
      <c r="O106" s="36">
        <f>SUMIFS(СВЦЭМ!$D$39:$D$782,СВЦЭМ!$A$39:$A$782,$A106,СВЦЭМ!$B$39:$B$782,O$83)+'СЕТ СН'!$H$11+СВЦЭМ!$D$10+'СЕТ СН'!$H$6-'СЕТ СН'!$H$23</f>
        <v>1467.7654214899999</v>
      </c>
      <c r="P106" s="36">
        <f>SUMIFS(СВЦЭМ!$D$39:$D$782,СВЦЭМ!$A$39:$A$782,$A106,СВЦЭМ!$B$39:$B$782,P$83)+'СЕТ СН'!$H$11+СВЦЭМ!$D$10+'СЕТ СН'!$H$6-'СЕТ СН'!$H$23</f>
        <v>1483.1000845199999</v>
      </c>
      <c r="Q106" s="36">
        <f>SUMIFS(СВЦЭМ!$D$39:$D$782,СВЦЭМ!$A$39:$A$782,$A106,СВЦЭМ!$B$39:$B$782,Q$83)+'СЕТ СН'!$H$11+СВЦЭМ!$D$10+'СЕТ СН'!$H$6-'СЕТ СН'!$H$23</f>
        <v>1497.21944736</v>
      </c>
      <c r="R106" s="36">
        <f>SUMIFS(СВЦЭМ!$D$39:$D$782,СВЦЭМ!$A$39:$A$782,$A106,СВЦЭМ!$B$39:$B$782,R$83)+'СЕТ СН'!$H$11+СВЦЭМ!$D$10+'СЕТ СН'!$H$6-'СЕТ СН'!$H$23</f>
        <v>1498.71094935</v>
      </c>
      <c r="S106" s="36">
        <f>SUMIFS(СВЦЭМ!$D$39:$D$782,СВЦЭМ!$A$39:$A$782,$A106,СВЦЭМ!$B$39:$B$782,S$83)+'СЕТ СН'!$H$11+СВЦЭМ!$D$10+'СЕТ СН'!$H$6-'СЕТ СН'!$H$23</f>
        <v>1498.7757433999998</v>
      </c>
      <c r="T106" s="36">
        <f>SUMIFS(СВЦЭМ!$D$39:$D$782,СВЦЭМ!$A$39:$A$782,$A106,СВЦЭМ!$B$39:$B$782,T$83)+'СЕТ СН'!$H$11+СВЦЭМ!$D$10+'СЕТ СН'!$H$6-'СЕТ СН'!$H$23</f>
        <v>1475.8950649799997</v>
      </c>
      <c r="U106" s="36">
        <f>SUMIFS(СВЦЭМ!$D$39:$D$782,СВЦЭМ!$A$39:$A$782,$A106,СВЦЭМ!$B$39:$B$782,U$83)+'СЕТ СН'!$H$11+СВЦЭМ!$D$10+'СЕТ СН'!$H$6-'СЕТ СН'!$H$23</f>
        <v>1466.39363355</v>
      </c>
      <c r="V106" s="36">
        <f>SUMIFS(СВЦЭМ!$D$39:$D$782,СВЦЭМ!$A$39:$A$782,$A106,СВЦЭМ!$B$39:$B$782,V$83)+'СЕТ СН'!$H$11+СВЦЭМ!$D$10+'СЕТ СН'!$H$6-'СЕТ СН'!$H$23</f>
        <v>1446.35096318</v>
      </c>
      <c r="W106" s="36">
        <f>SUMIFS(СВЦЭМ!$D$39:$D$782,СВЦЭМ!$A$39:$A$782,$A106,СВЦЭМ!$B$39:$B$782,W$83)+'СЕТ СН'!$H$11+СВЦЭМ!$D$10+'СЕТ СН'!$H$6-'СЕТ СН'!$H$23</f>
        <v>1435.1806481900001</v>
      </c>
      <c r="X106" s="36">
        <f>SUMIFS(СВЦЭМ!$D$39:$D$782,СВЦЭМ!$A$39:$A$782,$A106,СВЦЭМ!$B$39:$B$782,X$83)+'СЕТ СН'!$H$11+СВЦЭМ!$D$10+'СЕТ СН'!$H$6-'СЕТ СН'!$H$23</f>
        <v>1461.7449465299999</v>
      </c>
      <c r="Y106" s="36">
        <f>SUMIFS(СВЦЭМ!$D$39:$D$782,СВЦЭМ!$A$39:$A$782,$A106,СВЦЭМ!$B$39:$B$782,Y$83)+'СЕТ СН'!$H$11+СВЦЭМ!$D$10+'СЕТ СН'!$H$6-'СЕТ СН'!$H$23</f>
        <v>1486.88978277</v>
      </c>
    </row>
    <row r="107" spans="1:25" ht="15.75" x14ac:dyDescent="0.2">
      <c r="A107" s="35">
        <f t="shared" si="2"/>
        <v>44675</v>
      </c>
      <c r="B107" s="36">
        <f>SUMIFS(СВЦЭМ!$D$39:$D$782,СВЦЭМ!$A$39:$A$782,$A107,СВЦЭМ!$B$39:$B$782,B$83)+'СЕТ СН'!$H$11+СВЦЭМ!$D$10+'СЕТ СН'!$H$6-'СЕТ СН'!$H$23</f>
        <v>1539.1449408399999</v>
      </c>
      <c r="C107" s="36">
        <f>SUMIFS(СВЦЭМ!$D$39:$D$782,СВЦЭМ!$A$39:$A$782,$A107,СВЦЭМ!$B$39:$B$782,C$83)+'СЕТ СН'!$H$11+СВЦЭМ!$D$10+'СЕТ СН'!$H$6-'СЕТ СН'!$H$23</f>
        <v>1548.8613786699998</v>
      </c>
      <c r="D107" s="36">
        <f>SUMIFS(СВЦЭМ!$D$39:$D$782,СВЦЭМ!$A$39:$A$782,$A107,СВЦЭМ!$B$39:$B$782,D$83)+'СЕТ СН'!$H$11+СВЦЭМ!$D$10+'СЕТ СН'!$H$6-'СЕТ СН'!$H$23</f>
        <v>1569.0689006199998</v>
      </c>
      <c r="E107" s="36">
        <f>SUMIFS(СВЦЭМ!$D$39:$D$782,СВЦЭМ!$A$39:$A$782,$A107,СВЦЭМ!$B$39:$B$782,E$83)+'СЕТ СН'!$H$11+СВЦЭМ!$D$10+'СЕТ СН'!$H$6-'СЕТ СН'!$H$23</f>
        <v>1581.9780120699997</v>
      </c>
      <c r="F107" s="36">
        <f>SUMIFS(СВЦЭМ!$D$39:$D$782,СВЦЭМ!$A$39:$A$782,$A107,СВЦЭМ!$B$39:$B$782,F$83)+'СЕТ СН'!$H$11+СВЦЭМ!$D$10+'СЕТ СН'!$H$6-'СЕТ СН'!$H$23</f>
        <v>1588.1642166999998</v>
      </c>
      <c r="G107" s="36">
        <f>SUMIFS(СВЦЭМ!$D$39:$D$782,СВЦЭМ!$A$39:$A$782,$A107,СВЦЭМ!$B$39:$B$782,G$83)+'СЕТ СН'!$H$11+СВЦЭМ!$D$10+'СЕТ СН'!$H$6-'СЕТ СН'!$H$23</f>
        <v>1594.9620238799998</v>
      </c>
      <c r="H107" s="36">
        <f>SUMIFS(СВЦЭМ!$D$39:$D$782,СВЦЭМ!$A$39:$A$782,$A107,СВЦЭМ!$B$39:$B$782,H$83)+'СЕТ СН'!$H$11+СВЦЭМ!$D$10+'СЕТ СН'!$H$6-'СЕТ СН'!$H$23</f>
        <v>1617.1136452199999</v>
      </c>
      <c r="I107" s="36">
        <f>SUMIFS(СВЦЭМ!$D$39:$D$782,СВЦЭМ!$A$39:$A$782,$A107,СВЦЭМ!$B$39:$B$782,I$83)+'СЕТ СН'!$H$11+СВЦЭМ!$D$10+'СЕТ СН'!$H$6-'СЕТ СН'!$H$23</f>
        <v>1621.1962592799998</v>
      </c>
      <c r="J107" s="36">
        <f>SUMIFS(СВЦЭМ!$D$39:$D$782,СВЦЭМ!$A$39:$A$782,$A107,СВЦЭМ!$B$39:$B$782,J$83)+'СЕТ СН'!$H$11+СВЦЭМ!$D$10+'СЕТ СН'!$H$6-'СЕТ СН'!$H$23</f>
        <v>1569.8474738999998</v>
      </c>
      <c r="K107" s="36">
        <f>SUMIFS(СВЦЭМ!$D$39:$D$782,СВЦЭМ!$A$39:$A$782,$A107,СВЦЭМ!$B$39:$B$782,K$83)+'СЕТ СН'!$H$11+СВЦЭМ!$D$10+'СЕТ СН'!$H$6-'СЕТ СН'!$H$23</f>
        <v>1525.5068093899999</v>
      </c>
      <c r="L107" s="36">
        <f>SUMIFS(СВЦЭМ!$D$39:$D$782,СВЦЭМ!$A$39:$A$782,$A107,СВЦЭМ!$B$39:$B$782,L$83)+'СЕТ СН'!$H$11+СВЦЭМ!$D$10+'СЕТ СН'!$H$6-'СЕТ СН'!$H$23</f>
        <v>1499.8527086699999</v>
      </c>
      <c r="M107" s="36">
        <f>SUMIFS(СВЦЭМ!$D$39:$D$782,СВЦЭМ!$A$39:$A$782,$A107,СВЦЭМ!$B$39:$B$782,M$83)+'СЕТ СН'!$H$11+СВЦЭМ!$D$10+'СЕТ СН'!$H$6-'СЕТ СН'!$H$23</f>
        <v>1495.1415268399999</v>
      </c>
      <c r="N107" s="36">
        <f>SUMIFS(СВЦЭМ!$D$39:$D$782,СВЦЭМ!$A$39:$A$782,$A107,СВЦЭМ!$B$39:$B$782,N$83)+'СЕТ СН'!$H$11+СВЦЭМ!$D$10+'СЕТ СН'!$H$6-'СЕТ СН'!$H$23</f>
        <v>1500.5585527999999</v>
      </c>
      <c r="O107" s="36">
        <f>SUMIFS(СВЦЭМ!$D$39:$D$782,СВЦЭМ!$A$39:$A$782,$A107,СВЦЭМ!$B$39:$B$782,O$83)+'СЕТ СН'!$H$11+СВЦЭМ!$D$10+'СЕТ СН'!$H$6-'СЕТ СН'!$H$23</f>
        <v>1508.5607446299998</v>
      </c>
      <c r="P107" s="36">
        <f>SUMIFS(СВЦЭМ!$D$39:$D$782,СВЦЭМ!$A$39:$A$782,$A107,СВЦЭМ!$B$39:$B$782,P$83)+'СЕТ СН'!$H$11+СВЦЭМ!$D$10+'СЕТ СН'!$H$6-'СЕТ СН'!$H$23</f>
        <v>1520.1244954299998</v>
      </c>
      <c r="Q107" s="36">
        <f>SUMIFS(СВЦЭМ!$D$39:$D$782,СВЦЭМ!$A$39:$A$782,$A107,СВЦЭМ!$B$39:$B$782,Q$83)+'СЕТ СН'!$H$11+СВЦЭМ!$D$10+'СЕТ СН'!$H$6-'СЕТ СН'!$H$23</f>
        <v>1526.6484887499998</v>
      </c>
      <c r="R107" s="36">
        <f>SUMIFS(СВЦЭМ!$D$39:$D$782,СВЦЭМ!$A$39:$A$782,$A107,СВЦЭМ!$B$39:$B$782,R$83)+'СЕТ СН'!$H$11+СВЦЭМ!$D$10+'СЕТ СН'!$H$6-'СЕТ СН'!$H$23</f>
        <v>1529.2471681999998</v>
      </c>
      <c r="S107" s="36">
        <f>SUMIFS(СВЦЭМ!$D$39:$D$782,СВЦЭМ!$A$39:$A$782,$A107,СВЦЭМ!$B$39:$B$782,S$83)+'СЕТ СН'!$H$11+СВЦЭМ!$D$10+'СЕТ СН'!$H$6-'СЕТ СН'!$H$23</f>
        <v>1516.1984437999999</v>
      </c>
      <c r="T107" s="36">
        <f>SUMIFS(СВЦЭМ!$D$39:$D$782,СВЦЭМ!$A$39:$A$782,$A107,СВЦЭМ!$B$39:$B$782,T$83)+'СЕТ СН'!$H$11+СВЦЭМ!$D$10+'СЕТ СН'!$H$6-'СЕТ СН'!$H$23</f>
        <v>1500.0793964899999</v>
      </c>
      <c r="U107" s="36">
        <f>SUMIFS(СВЦЭМ!$D$39:$D$782,СВЦЭМ!$A$39:$A$782,$A107,СВЦЭМ!$B$39:$B$782,U$83)+'СЕТ СН'!$H$11+СВЦЭМ!$D$10+'СЕТ СН'!$H$6-'СЕТ СН'!$H$23</f>
        <v>1499.0362038599999</v>
      </c>
      <c r="V107" s="36">
        <f>SUMIFS(СВЦЭМ!$D$39:$D$782,СВЦЭМ!$A$39:$A$782,$A107,СВЦЭМ!$B$39:$B$782,V$83)+'СЕТ СН'!$H$11+СВЦЭМ!$D$10+'СЕТ СН'!$H$6-'СЕТ СН'!$H$23</f>
        <v>1470.6523406899998</v>
      </c>
      <c r="W107" s="36">
        <f>SUMIFS(СВЦЭМ!$D$39:$D$782,СВЦЭМ!$A$39:$A$782,$A107,СВЦЭМ!$B$39:$B$782,W$83)+'СЕТ СН'!$H$11+СВЦЭМ!$D$10+'СЕТ СН'!$H$6-'СЕТ СН'!$H$23</f>
        <v>1469.1644797399997</v>
      </c>
      <c r="X107" s="36">
        <f>SUMIFS(СВЦЭМ!$D$39:$D$782,СВЦЭМ!$A$39:$A$782,$A107,СВЦЭМ!$B$39:$B$782,X$83)+'СЕТ СН'!$H$11+СВЦЭМ!$D$10+'СЕТ СН'!$H$6-'СЕТ СН'!$H$23</f>
        <v>1499.6213819099999</v>
      </c>
      <c r="Y107" s="36">
        <f>SUMIFS(СВЦЭМ!$D$39:$D$782,СВЦЭМ!$A$39:$A$782,$A107,СВЦЭМ!$B$39:$B$782,Y$83)+'СЕТ СН'!$H$11+СВЦЭМ!$D$10+'СЕТ СН'!$H$6-'СЕТ СН'!$H$23</f>
        <v>1531.93909917</v>
      </c>
    </row>
    <row r="108" spans="1:25" ht="15.75" x14ac:dyDescent="0.2">
      <c r="A108" s="35">
        <f t="shared" si="2"/>
        <v>44676</v>
      </c>
      <c r="B108" s="36">
        <f>SUMIFS(СВЦЭМ!$D$39:$D$782,СВЦЭМ!$A$39:$A$782,$A108,СВЦЭМ!$B$39:$B$782,B$83)+'СЕТ СН'!$H$11+СВЦЭМ!$D$10+'СЕТ СН'!$H$6-'СЕТ СН'!$H$23</f>
        <v>1648.1369317599999</v>
      </c>
      <c r="C108" s="36">
        <f>SUMIFS(СВЦЭМ!$D$39:$D$782,СВЦЭМ!$A$39:$A$782,$A108,СВЦЭМ!$B$39:$B$782,C$83)+'СЕТ СН'!$H$11+СВЦЭМ!$D$10+'СЕТ СН'!$H$6-'СЕТ СН'!$H$23</f>
        <v>1651.6659265599999</v>
      </c>
      <c r="D108" s="36">
        <f>SUMIFS(СВЦЭМ!$D$39:$D$782,СВЦЭМ!$A$39:$A$782,$A108,СВЦЭМ!$B$39:$B$782,D$83)+'СЕТ СН'!$H$11+СВЦЭМ!$D$10+'СЕТ СН'!$H$6-'СЕТ СН'!$H$23</f>
        <v>1677.2940988099999</v>
      </c>
      <c r="E108" s="36">
        <f>SUMIFS(СВЦЭМ!$D$39:$D$782,СВЦЭМ!$A$39:$A$782,$A108,СВЦЭМ!$B$39:$B$782,E$83)+'СЕТ СН'!$H$11+СВЦЭМ!$D$10+'СЕТ СН'!$H$6-'СЕТ СН'!$H$23</f>
        <v>1715.28767733</v>
      </c>
      <c r="F108" s="36">
        <f>SUMIFS(СВЦЭМ!$D$39:$D$782,СВЦЭМ!$A$39:$A$782,$A108,СВЦЭМ!$B$39:$B$782,F$83)+'СЕТ СН'!$H$11+СВЦЭМ!$D$10+'СЕТ СН'!$H$6-'СЕТ СН'!$H$23</f>
        <v>1708.3068639099999</v>
      </c>
      <c r="G108" s="36">
        <f>SUMIFS(СВЦЭМ!$D$39:$D$782,СВЦЭМ!$A$39:$A$782,$A108,СВЦЭМ!$B$39:$B$782,G$83)+'СЕТ СН'!$H$11+СВЦЭМ!$D$10+'СЕТ СН'!$H$6-'СЕТ СН'!$H$23</f>
        <v>1692.5420422599998</v>
      </c>
      <c r="H108" s="36">
        <f>SUMIFS(СВЦЭМ!$D$39:$D$782,СВЦЭМ!$A$39:$A$782,$A108,СВЦЭМ!$B$39:$B$782,H$83)+'СЕТ СН'!$H$11+СВЦЭМ!$D$10+'СЕТ СН'!$H$6-'СЕТ СН'!$H$23</f>
        <v>1625.56997854</v>
      </c>
      <c r="I108" s="36">
        <f>SUMIFS(СВЦЭМ!$D$39:$D$782,СВЦЭМ!$A$39:$A$782,$A108,СВЦЭМ!$B$39:$B$782,I$83)+'СЕТ СН'!$H$11+СВЦЭМ!$D$10+'СЕТ СН'!$H$6-'СЕТ СН'!$H$23</f>
        <v>1595.7624392799999</v>
      </c>
      <c r="J108" s="36">
        <f>SUMIFS(СВЦЭМ!$D$39:$D$782,СВЦЭМ!$A$39:$A$782,$A108,СВЦЭМ!$B$39:$B$782,J$83)+'СЕТ СН'!$H$11+СВЦЭМ!$D$10+'СЕТ СН'!$H$6-'СЕТ СН'!$H$23</f>
        <v>1566.1046597399998</v>
      </c>
      <c r="K108" s="36">
        <f>SUMIFS(СВЦЭМ!$D$39:$D$782,СВЦЭМ!$A$39:$A$782,$A108,СВЦЭМ!$B$39:$B$782,K$83)+'СЕТ СН'!$H$11+СВЦЭМ!$D$10+'СЕТ СН'!$H$6-'СЕТ СН'!$H$23</f>
        <v>1552.2675318199999</v>
      </c>
      <c r="L108" s="36">
        <f>SUMIFS(СВЦЭМ!$D$39:$D$782,СВЦЭМ!$A$39:$A$782,$A108,СВЦЭМ!$B$39:$B$782,L$83)+'СЕТ СН'!$H$11+СВЦЭМ!$D$10+'СЕТ СН'!$H$6-'СЕТ СН'!$H$23</f>
        <v>1540.8990162699999</v>
      </c>
      <c r="M108" s="36">
        <f>SUMIFS(СВЦЭМ!$D$39:$D$782,СВЦЭМ!$A$39:$A$782,$A108,СВЦЭМ!$B$39:$B$782,M$83)+'СЕТ СН'!$H$11+СВЦЭМ!$D$10+'СЕТ СН'!$H$6-'СЕТ СН'!$H$23</f>
        <v>1546.7447153999999</v>
      </c>
      <c r="N108" s="36">
        <f>SUMIFS(СВЦЭМ!$D$39:$D$782,СВЦЭМ!$A$39:$A$782,$A108,СВЦЭМ!$B$39:$B$782,N$83)+'СЕТ СН'!$H$11+СВЦЭМ!$D$10+'СЕТ СН'!$H$6-'СЕТ СН'!$H$23</f>
        <v>1568.2264747299998</v>
      </c>
      <c r="O108" s="36">
        <f>SUMIFS(СВЦЭМ!$D$39:$D$782,СВЦЭМ!$A$39:$A$782,$A108,СВЦЭМ!$B$39:$B$782,O$83)+'СЕТ СН'!$H$11+СВЦЭМ!$D$10+'СЕТ СН'!$H$6-'СЕТ СН'!$H$23</f>
        <v>1573.4126299199997</v>
      </c>
      <c r="P108" s="36">
        <f>SUMIFS(СВЦЭМ!$D$39:$D$782,СВЦЭМ!$A$39:$A$782,$A108,СВЦЭМ!$B$39:$B$782,P$83)+'СЕТ СН'!$H$11+СВЦЭМ!$D$10+'СЕТ СН'!$H$6-'СЕТ СН'!$H$23</f>
        <v>1584.4242912799998</v>
      </c>
      <c r="Q108" s="36">
        <f>SUMIFS(СВЦЭМ!$D$39:$D$782,СВЦЭМ!$A$39:$A$782,$A108,СВЦЭМ!$B$39:$B$782,Q$83)+'СЕТ СН'!$H$11+СВЦЭМ!$D$10+'СЕТ СН'!$H$6-'СЕТ СН'!$H$23</f>
        <v>1594.8996209599998</v>
      </c>
      <c r="R108" s="36">
        <f>SUMIFS(СВЦЭМ!$D$39:$D$782,СВЦЭМ!$A$39:$A$782,$A108,СВЦЭМ!$B$39:$B$782,R$83)+'СЕТ СН'!$H$11+СВЦЭМ!$D$10+'СЕТ СН'!$H$6-'СЕТ СН'!$H$23</f>
        <v>1597.8071880399998</v>
      </c>
      <c r="S108" s="36">
        <f>SUMIFS(СВЦЭМ!$D$39:$D$782,СВЦЭМ!$A$39:$A$782,$A108,СВЦЭМ!$B$39:$B$782,S$83)+'СЕТ СН'!$H$11+СВЦЭМ!$D$10+'СЕТ СН'!$H$6-'СЕТ СН'!$H$23</f>
        <v>1622.7598859699999</v>
      </c>
      <c r="T108" s="36">
        <f>SUMIFS(СВЦЭМ!$D$39:$D$782,СВЦЭМ!$A$39:$A$782,$A108,СВЦЭМ!$B$39:$B$782,T$83)+'СЕТ СН'!$H$11+СВЦЭМ!$D$10+'СЕТ СН'!$H$6-'СЕТ СН'!$H$23</f>
        <v>1588.5768056099998</v>
      </c>
      <c r="U108" s="36">
        <f>SUMIFS(СВЦЭМ!$D$39:$D$782,СВЦЭМ!$A$39:$A$782,$A108,СВЦЭМ!$B$39:$B$782,U$83)+'СЕТ СН'!$H$11+СВЦЭМ!$D$10+'СЕТ СН'!$H$6-'СЕТ СН'!$H$23</f>
        <v>1536.5922268699999</v>
      </c>
      <c r="V108" s="36">
        <f>SUMIFS(СВЦЭМ!$D$39:$D$782,СВЦЭМ!$A$39:$A$782,$A108,СВЦЭМ!$B$39:$B$782,V$83)+'СЕТ СН'!$H$11+СВЦЭМ!$D$10+'СЕТ СН'!$H$6-'СЕТ СН'!$H$23</f>
        <v>1531.4813210599998</v>
      </c>
      <c r="W108" s="36">
        <f>SUMIFS(СВЦЭМ!$D$39:$D$782,СВЦЭМ!$A$39:$A$782,$A108,СВЦЭМ!$B$39:$B$782,W$83)+'СЕТ СН'!$H$11+СВЦЭМ!$D$10+'СЕТ СН'!$H$6-'СЕТ СН'!$H$23</f>
        <v>1558.0874677699999</v>
      </c>
      <c r="X108" s="36">
        <f>SUMIFS(СВЦЭМ!$D$39:$D$782,СВЦЭМ!$A$39:$A$782,$A108,СВЦЭМ!$B$39:$B$782,X$83)+'СЕТ СН'!$H$11+СВЦЭМ!$D$10+'СЕТ СН'!$H$6-'СЕТ СН'!$H$23</f>
        <v>1560.4311238099999</v>
      </c>
      <c r="Y108" s="36">
        <f>SUMIFS(СВЦЭМ!$D$39:$D$782,СВЦЭМ!$A$39:$A$782,$A108,СВЦЭМ!$B$39:$B$782,Y$83)+'СЕТ СН'!$H$11+СВЦЭМ!$D$10+'СЕТ СН'!$H$6-'СЕТ СН'!$H$23</f>
        <v>1619.3652217499998</v>
      </c>
    </row>
    <row r="109" spans="1:25" ht="15.75" x14ac:dyDescent="0.2">
      <c r="A109" s="35">
        <f t="shared" si="2"/>
        <v>44677</v>
      </c>
      <c r="B109" s="36">
        <f>SUMIFS(СВЦЭМ!$D$39:$D$782,СВЦЭМ!$A$39:$A$782,$A109,СВЦЭМ!$B$39:$B$782,B$83)+'СЕТ СН'!$H$11+СВЦЭМ!$D$10+'СЕТ СН'!$H$6-'СЕТ СН'!$H$23</f>
        <v>1602.6696677299999</v>
      </c>
      <c r="C109" s="36">
        <f>SUMIFS(СВЦЭМ!$D$39:$D$782,СВЦЭМ!$A$39:$A$782,$A109,СВЦЭМ!$B$39:$B$782,C$83)+'СЕТ СН'!$H$11+СВЦЭМ!$D$10+'СЕТ СН'!$H$6-'СЕТ СН'!$H$23</f>
        <v>1622.7440586399998</v>
      </c>
      <c r="D109" s="36">
        <f>SUMIFS(СВЦЭМ!$D$39:$D$782,СВЦЭМ!$A$39:$A$782,$A109,СВЦЭМ!$B$39:$B$782,D$83)+'СЕТ СН'!$H$11+СВЦЭМ!$D$10+'СЕТ СН'!$H$6-'СЕТ СН'!$H$23</f>
        <v>1646.8943916399999</v>
      </c>
      <c r="E109" s="36">
        <f>SUMIFS(СВЦЭМ!$D$39:$D$782,СВЦЭМ!$A$39:$A$782,$A109,СВЦЭМ!$B$39:$B$782,E$83)+'СЕТ СН'!$H$11+СВЦЭМ!$D$10+'СЕТ СН'!$H$6-'СЕТ СН'!$H$23</f>
        <v>1712.3850017299999</v>
      </c>
      <c r="F109" s="36">
        <f>SUMIFS(СВЦЭМ!$D$39:$D$782,СВЦЭМ!$A$39:$A$782,$A109,СВЦЭМ!$B$39:$B$782,F$83)+'СЕТ СН'!$H$11+СВЦЭМ!$D$10+'СЕТ СН'!$H$6-'СЕТ СН'!$H$23</f>
        <v>1713.9096887199998</v>
      </c>
      <c r="G109" s="36">
        <f>SUMIFS(СВЦЭМ!$D$39:$D$782,СВЦЭМ!$A$39:$A$782,$A109,СВЦЭМ!$B$39:$B$782,G$83)+'СЕТ СН'!$H$11+СВЦЭМ!$D$10+'СЕТ СН'!$H$6-'СЕТ СН'!$H$23</f>
        <v>1730.8911217099999</v>
      </c>
      <c r="H109" s="36">
        <f>SUMIFS(СВЦЭМ!$D$39:$D$782,СВЦЭМ!$A$39:$A$782,$A109,СВЦЭМ!$B$39:$B$782,H$83)+'СЕТ СН'!$H$11+СВЦЭМ!$D$10+'СЕТ СН'!$H$6-'СЕТ СН'!$H$23</f>
        <v>1677.7187890999999</v>
      </c>
      <c r="I109" s="36">
        <f>SUMIFS(СВЦЭМ!$D$39:$D$782,СВЦЭМ!$A$39:$A$782,$A109,СВЦЭМ!$B$39:$B$782,I$83)+'СЕТ СН'!$H$11+СВЦЭМ!$D$10+'СЕТ СН'!$H$6-'СЕТ СН'!$H$23</f>
        <v>1632.5446751699999</v>
      </c>
      <c r="J109" s="36">
        <f>SUMIFS(СВЦЭМ!$D$39:$D$782,СВЦЭМ!$A$39:$A$782,$A109,СВЦЭМ!$B$39:$B$782,J$83)+'СЕТ СН'!$H$11+СВЦЭМ!$D$10+'СЕТ СН'!$H$6-'СЕТ СН'!$H$23</f>
        <v>1572.50349132</v>
      </c>
      <c r="K109" s="36">
        <f>SUMIFS(СВЦЭМ!$D$39:$D$782,СВЦЭМ!$A$39:$A$782,$A109,СВЦЭМ!$B$39:$B$782,K$83)+'СЕТ СН'!$H$11+СВЦЭМ!$D$10+'СЕТ СН'!$H$6-'СЕТ СН'!$H$23</f>
        <v>1520.3635373899999</v>
      </c>
      <c r="L109" s="36">
        <f>SUMIFS(СВЦЭМ!$D$39:$D$782,СВЦЭМ!$A$39:$A$782,$A109,СВЦЭМ!$B$39:$B$782,L$83)+'СЕТ СН'!$H$11+СВЦЭМ!$D$10+'СЕТ СН'!$H$6-'СЕТ СН'!$H$23</f>
        <v>1516.2848782699998</v>
      </c>
      <c r="M109" s="36">
        <f>SUMIFS(СВЦЭМ!$D$39:$D$782,СВЦЭМ!$A$39:$A$782,$A109,СВЦЭМ!$B$39:$B$782,M$83)+'СЕТ СН'!$H$11+СВЦЭМ!$D$10+'СЕТ СН'!$H$6-'СЕТ СН'!$H$23</f>
        <v>1511.8798395399999</v>
      </c>
      <c r="N109" s="36">
        <f>SUMIFS(СВЦЭМ!$D$39:$D$782,СВЦЭМ!$A$39:$A$782,$A109,СВЦЭМ!$B$39:$B$782,N$83)+'СЕТ СН'!$H$11+СВЦЭМ!$D$10+'СЕТ СН'!$H$6-'СЕТ СН'!$H$23</f>
        <v>1513.96936319</v>
      </c>
      <c r="O109" s="36">
        <f>SUMIFS(СВЦЭМ!$D$39:$D$782,СВЦЭМ!$A$39:$A$782,$A109,СВЦЭМ!$B$39:$B$782,O$83)+'СЕТ СН'!$H$11+СВЦЭМ!$D$10+'СЕТ СН'!$H$6-'СЕТ СН'!$H$23</f>
        <v>1533.4244569299999</v>
      </c>
      <c r="P109" s="36">
        <f>SUMIFS(СВЦЭМ!$D$39:$D$782,СВЦЭМ!$A$39:$A$782,$A109,СВЦЭМ!$B$39:$B$782,P$83)+'СЕТ СН'!$H$11+СВЦЭМ!$D$10+'СЕТ СН'!$H$6-'СЕТ СН'!$H$23</f>
        <v>1537.3581158499999</v>
      </c>
      <c r="Q109" s="36">
        <f>SUMIFS(СВЦЭМ!$D$39:$D$782,СВЦЭМ!$A$39:$A$782,$A109,СВЦЭМ!$B$39:$B$782,Q$83)+'СЕТ СН'!$H$11+СВЦЭМ!$D$10+'СЕТ СН'!$H$6-'СЕТ СН'!$H$23</f>
        <v>1539.73179878</v>
      </c>
      <c r="R109" s="36">
        <f>SUMIFS(СВЦЭМ!$D$39:$D$782,СВЦЭМ!$A$39:$A$782,$A109,СВЦЭМ!$B$39:$B$782,R$83)+'СЕТ СН'!$H$11+СВЦЭМ!$D$10+'СЕТ СН'!$H$6-'СЕТ СН'!$H$23</f>
        <v>1521.4243886299998</v>
      </c>
      <c r="S109" s="36">
        <f>SUMIFS(СВЦЭМ!$D$39:$D$782,СВЦЭМ!$A$39:$A$782,$A109,СВЦЭМ!$B$39:$B$782,S$83)+'СЕТ СН'!$H$11+СВЦЭМ!$D$10+'СЕТ СН'!$H$6-'СЕТ СН'!$H$23</f>
        <v>1533.9766741299998</v>
      </c>
      <c r="T109" s="36">
        <f>SUMIFS(СВЦЭМ!$D$39:$D$782,СВЦЭМ!$A$39:$A$782,$A109,СВЦЭМ!$B$39:$B$782,T$83)+'СЕТ СН'!$H$11+СВЦЭМ!$D$10+'СЕТ СН'!$H$6-'СЕТ СН'!$H$23</f>
        <v>1498.4278683699997</v>
      </c>
      <c r="U109" s="36">
        <f>SUMIFS(СВЦЭМ!$D$39:$D$782,СВЦЭМ!$A$39:$A$782,$A109,СВЦЭМ!$B$39:$B$782,U$83)+'СЕТ СН'!$H$11+СВЦЭМ!$D$10+'СЕТ СН'!$H$6-'СЕТ СН'!$H$23</f>
        <v>1471.73912774</v>
      </c>
      <c r="V109" s="36">
        <f>SUMIFS(СВЦЭМ!$D$39:$D$782,СВЦЭМ!$A$39:$A$782,$A109,СВЦЭМ!$B$39:$B$782,V$83)+'СЕТ СН'!$H$11+СВЦЭМ!$D$10+'СЕТ СН'!$H$6-'СЕТ СН'!$H$23</f>
        <v>1446.25655603</v>
      </c>
      <c r="W109" s="36">
        <f>SUMIFS(СВЦЭМ!$D$39:$D$782,СВЦЭМ!$A$39:$A$782,$A109,СВЦЭМ!$B$39:$B$782,W$83)+'СЕТ СН'!$H$11+СВЦЭМ!$D$10+'СЕТ СН'!$H$6-'СЕТ СН'!$H$23</f>
        <v>1455.09157175</v>
      </c>
      <c r="X109" s="36">
        <f>SUMIFS(СВЦЭМ!$D$39:$D$782,СВЦЭМ!$A$39:$A$782,$A109,СВЦЭМ!$B$39:$B$782,X$83)+'СЕТ СН'!$H$11+СВЦЭМ!$D$10+'СЕТ СН'!$H$6-'СЕТ СН'!$H$23</f>
        <v>1500.7080062799998</v>
      </c>
      <c r="Y109" s="36">
        <f>SUMIFS(СВЦЭМ!$D$39:$D$782,СВЦЭМ!$A$39:$A$782,$A109,СВЦЭМ!$B$39:$B$782,Y$83)+'СЕТ СН'!$H$11+СВЦЭМ!$D$10+'СЕТ СН'!$H$6-'СЕТ СН'!$H$23</f>
        <v>1538.7306267399999</v>
      </c>
    </row>
    <row r="110" spans="1:25" ht="15.75" x14ac:dyDescent="0.2">
      <c r="A110" s="35">
        <f t="shared" si="2"/>
        <v>44678</v>
      </c>
      <c r="B110" s="36">
        <f>SUMIFS(СВЦЭМ!$D$39:$D$782,СВЦЭМ!$A$39:$A$782,$A110,СВЦЭМ!$B$39:$B$782,B$83)+'СЕТ СН'!$H$11+СВЦЭМ!$D$10+'СЕТ СН'!$H$6-'СЕТ СН'!$H$23</f>
        <v>1621.2987894899998</v>
      </c>
      <c r="C110" s="36">
        <f>SUMIFS(СВЦЭМ!$D$39:$D$782,СВЦЭМ!$A$39:$A$782,$A110,СВЦЭМ!$B$39:$B$782,C$83)+'СЕТ СН'!$H$11+СВЦЭМ!$D$10+'СЕТ СН'!$H$6-'СЕТ СН'!$H$23</f>
        <v>1633.8878552099998</v>
      </c>
      <c r="D110" s="36">
        <f>SUMIFS(СВЦЭМ!$D$39:$D$782,СВЦЭМ!$A$39:$A$782,$A110,СВЦЭМ!$B$39:$B$782,D$83)+'СЕТ СН'!$H$11+СВЦЭМ!$D$10+'СЕТ СН'!$H$6-'СЕТ СН'!$H$23</f>
        <v>1650.5062150499998</v>
      </c>
      <c r="E110" s="36">
        <f>SUMIFS(СВЦЭМ!$D$39:$D$782,СВЦЭМ!$A$39:$A$782,$A110,СВЦЭМ!$B$39:$B$782,E$83)+'СЕТ СН'!$H$11+СВЦЭМ!$D$10+'СЕТ СН'!$H$6-'СЕТ СН'!$H$23</f>
        <v>1709.2267834999998</v>
      </c>
      <c r="F110" s="36">
        <f>SUMIFS(СВЦЭМ!$D$39:$D$782,СВЦЭМ!$A$39:$A$782,$A110,СВЦЭМ!$B$39:$B$782,F$83)+'СЕТ СН'!$H$11+СВЦЭМ!$D$10+'СЕТ СН'!$H$6-'СЕТ СН'!$H$23</f>
        <v>1711.6163322499999</v>
      </c>
      <c r="G110" s="36">
        <f>SUMIFS(СВЦЭМ!$D$39:$D$782,СВЦЭМ!$A$39:$A$782,$A110,СВЦЭМ!$B$39:$B$782,G$83)+'СЕТ СН'!$H$11+СВЦЭМ!$D$10+'СЕТ СН'!$H$6-'СЕТ СН'!$H$23</f>
        <v>1702.4548123599998</v>
      </c>
      <c r="H110" s="36">
        <f>SUMIFS(СВЦЭМ!$D$39:$D$782,СВЦЭМ!$A$39:$A$782,$A110,СВЦЭМ!$B$39:$B$782,H$83)+'СЕТ СН'!$H$11+СВЦЭМ!$D$10+'СЕТ СН'!$H$6-'СЕТ СН'!$H$23</f>
        <v>1650.9812733199999</v>
      </c>
      <c r="I110" s="36">
        <f>SUMIFS(СВЦЭМ!$D$39:$D$782,СВЦЭМ!$A$39:$A$782,$A110,СВЦЭМ!$B$39:$B$782,I$83)+'СЕТ СН'!$H$11+СВЦЭМ!$D$10+'СЕТ СН'!$H$6-'СЕТ СН'!$H$23</f>
        <v>1623.9730692799999</v>
      </c>
      <c r="J110" s="36">
        <f>SUMIFS(СВЦЭМ!$D$39:$D$782,СВЦЭМ!$A$39:$A$782,$A110,СВЦЭМ!$B$39:$B$782,J$83)+'СЕТ СН'!$H$11+СВЦЭМ!$D$10+'СЕТ СН'!$H$6-'СЕТ СН'!$H$23</f>
        <v>1591.9260569099999</v>
      </c>
      <c r="K110" s="36">
        <f>SUMIFS(СВЦЭМ!$D$39:$D$782,СВЦЭМ!$A$39:$A$782,$A110,СВЦЭМ!$B$39:$B$782,K$83)+'СЕТ СН'!$H$11+СВЦЭМ!$D$10+'СЕТ СН'!$H$6-'СЕТ СН'!$H$23</f>
        <v>1577.0758842499999</v>
      </c>
      <c r="L110" s="36">
        <f>SUMIFS(СВЦЭМ!$D$39:$D$782,СВЦЭМ!$A$39:$A$782,$A110,СВЦЭМ!$B$39:$B$782,L$83)+'СЕТ СН'!$H$11+СВЦЭМ!$D$10+'СЕТ СН'!$H$6-'СЕТ СН'!$H$23</f>
        <v>1567.0236640499998</v>
      </c>
      <c r="M110" s="36">
        <f>SUMIFS(СВЦЭМ!$D$39:$D$782,СВЦЭМ!$A$39:$A$782,$A110,СВЦЭМ!$B$39:$B$782,M$83)+'СЕТ СН'!$H$11+СВЦЭМ!$D$10+'СЕТ СН'!$H$6-'СЕТ СН'!$H$23</f>
        <v>1561.9224971499998</v>
      </c>
      <c r="N110" s="36">
        <f>SUMIFS(СВЦЭМ!$D$39:$D$782,СВЦЭМ!$A$39:$A$782,$A110,СВЦЭМ!$B$39:$B$782,N$83)+'СЕТ СН'!$H$11+СВЦЭМ!$D$10+'СЕТ СН'!$H$6-'СЕТ СН'!$H$23</f>
        <v>1575.5909681899998</v>
      </c>
      <c r="O110" s="36">
        <f>SUMIFS(СВЦЭМ!$D$39:$D$782,СВЦЭМ!$A$39:$A$782,$A110,СВЦЭМ!$B$39:$B$782,O$83)+'СЕТ СН'!$H$11+СВЦЭМ!$D$10+'СЕТ СН'!$H$6-'СЕТ СН'!$H$23</f>
        <v>1600.3672055499999</v>
      </c>
      <c r="P110" s="36">
        <f>SUMIFS(СВЦЭМ!$D$39:$D$782,СВЦЭМ!$A$39:$A$782,$A110,СВЦЭМ!$B$39:$B$782,P$83)+'СЕТ СН'!$H$11+СВЦЭМ!$D$10+'СЕТ СН'!$H$6-'СЕТ СН'!$H$23</f>
        <v>1599.7950142</v>
      </c>
      <c r="Q110" s="36">
        <f>SUMIFS(СВЦЭМ!$D$39:$D$782,СВЦЭМ!$A$39:$A$782,$A110,СВЦЭМ!$B$39:$B$782,Q$83)+'СЕТ СН'!$H$11+СВЦЭМ!$D$10+'СЕТ СН'!$H$6-'СЕТ СН'!$H$23</f>
        <v>1597.06167721</v>
      </c>
      <c r="R110" s="36">
        <f>SUMIFS(СВЦЭМ!$D$39:$D$782,СВЦЭМ!$A$39:$A$782,$A110,СВЦЭМ!$B$39:$B$782,R$83)+'СЕТ СН'!$H$11+СВЦЭМ!$D$10+'СЕТ СН'!$H$6-'СЕТ СН'!$H$23</f>
        <v>1597.1888858699999</v>
      </c>
      <c r="S110" s="36">
        <f>SUMIFS(СВЦЭМ!$D$39:$D$782,СВЦЭМ!$A$39:$A$782,$A110,СВЦЭМ!$B$39:$B$782,S$83)+'СЕТ СН'!$H$11+СВЦЭМ!$D$10+'СЕТ СН'!$H$6-'СЕТ СН'!$H$23</f>
        <v>1592.9413815099999</v>
      </c>
      <c r="T110" s="36">
        <f>SUMIFS(СВЦЭМ!$D$39:$D$782,СВЦЭМ!$A$39:$A$782,$A110,СВЦЭМ!$B$39:$B$782,T$83)+'СЕТ СН'!$H$11+СВЦЭМ!$D$10+'СЕТ СН'!$H$6-'СЕТ СН'!$H$23</f>
        <v>1584.3189440699998</v>
      </c>
      <c r="U110" s="36">
        <f>SUMIFS(СВЦЭМ!$D$39:$D$782,СВЦЭМ!$A$39:$A$782,$A110,СВЦЭМ!$B$39:$B$782,U$83)+'СЕТ СН'!$H$11+СВЦЭМ!$D$10+'СЕТ СН'!$H$6-'СЕТ СН'!$H$23</f>
        <v>1576.7235931199998</v>
      </c>
      <c r="V110" s="36">
        <f>SUMIFS(СВЦЭМ!$D$39:$D$782,СВЦЭМ!$A$39:$A$782,$A110,СВЦЭМ!$B$39:$B$782,V$83)+'СЕТ СН'!$H$11+СВЦЭМ!$D$10+'СЕТ СН'!$H$6-'СЕТ СН'!$H$23</f>
        <v>1549.31539284</v>
      </c>
      <c r="W110" s="36">
        <f>SUMIFS(СВЦЭМ!$D$39:$D$782,СВЦЭМ!$A$39:$A$782,$A110,СВЦЭМ!$B$39:$B$782,W$83)+'СЕТ СН'!$H$11+СВЦЭМ!$D$10+'СЕТ СН'!$H$6-'СЕТ СН'!$H$23</f>
        <v>1530.9909750599998</v>
      </c>
      <c r="X110" s="36">
        <f>SUMIFS(СВЦЭМ!$D$39:$D$782,СВЦЭМ!$A$39:$A$782,$A110,СВЦЭМ!$B$39:$B$782,X$83)+'СЕТ СН'!$H$11+СВЦЭМ!$D$10+'СЕТ СН'!$H$6-'СЕТ СН'!$H$23</f>
        <v>1570.93183383</v>
      </c>
      <c r="Y110" s="36">
        <f>SUMIFS(СВЦЭМ!$D$39:$D$782,СВЦЭМ!$A$39:$A$782,$A110,СВЦЭМ!$B$39:$B$782,Y$83)+'СЕТ СН'!$H$11+СВЦЭМ!$D$10+'СЕТ СН'!$H$6-'СЕТ СН'!$H$23</f>
        <v>1610.3413363399998</v>
      </c>
    </row>
    <row r="111" spans="1:25" ht="15.75" x14ac:dyDescent="0.2">
      <c r="A111" s="35">
        <f t="shared" si="2"/>
        <v>44679</v>
      </c>
      <c r="B111" s="36">
        <f>SUMIFS(СВЦЭМ!$D$39:$D$782,СВЦЭМ!$A$39:$A$782,$A111,СВЦЭМ!$B$39:$B$782,B$83)+'СЕТ СН'!$H$11+СВЦЭМ!$D$10+'СЕТ СН'!$H$6-'СЕТ СН'!$H$23</f>
        <v>1718.3237400699998</v>
      </c>
      <c r="C111" s="36">
        <f>SUMIFS(СВЦЭМ!$D$39:$D$782,СВЦЭМ!$A$39:$A$782,$A111,СВЦЭМ!$B$39:$B$782,C$83)+'СЕТ СН'!$H$11+СВЦЭМ!$D$10+'СЕТ СН'!$H$6-'СЕТ СН'!$H$23</f>
        <v>1693.6809465599999</v>
      </c>
      <c r="D111" s="36">
        <f>SUMIFS(СВЦЭМ!$D$39:$D$782,СВЦЭМ!$A$39:$A$782,$A111,СВЦЭМ!$B$39:$B$782,D$83)+'СЕТ СН'!$H$11+СВЦЭМ!$D$10+'СЕТ СН'!$H$6-'СЕТ СН'!$H$23</f>
        <v>1722.0184620999999</v>
      </c>
      <c r="E111" s="36">
        <f>SUMIFS(СВЦЭМ!$D$39:$D$782,СВЦЭМ!$A$39:$A$782,$A111,СВЦЭМ!$B$39:$B$782,E$83)+'СЕТ СН'!$H$11+СВЦЭМ!$D$10+'СЕТ СН'!$H$6-'СЕТ СН'!$H$23</f>
        <v>1715.4093855599999</v>
      </c>
      <c r="F111" s="36">
        <f>SUMIFS(СВЦЭМ!$D$39:$D$782,СВЦЭМ!$A$39:$A$782,$A111,СВЦЭМ!$B$39:$B$782,F$83)+'СЕТ СН'!$H$11+СВЦЭМ!$D$10+'СЕТ СН'!$H$6-'СЕТ СН'!$H$23</f>
        <v>1734.8008874099999</v>
      </c>
      <c r="G111" s="36">
        <f>SUMIFS(СВЦЭМ!$D$39:$D$782,СВЦЭМ!$A$39:$A$782,$A111,СВЦЭМ!$B$39:$B$782,G$83)+'СЕТ СН'!$H$11+СВЦЭМ!$D$10+'СЕТ СН'!$H$6-'СЕТ СН'!$H$23</f>
        <v>1715.62847425</v>
      </c>
      <c r="H111" s="36">
        <f>SUMIFS(СВЦЭМ!$D$39:$D$782,СВЦЭМ!$A$39:$A$782,$A111,СВЦЭМ!$B$39:$B$782,H$83)+'СЕТ СН'!$H$11+СВЦЭМ!$D$10+'СЕТ СН'!$H$6-'СЕТ СН'!$H$23</f>
        <v>1647.6158118399999</v>
      </c>
      <c r="I111" s="36">
        <f>SUMIFS(СВЦЭМ!$D$39:$D$782,СВЦЭМ!$A$39:$A$782,$A111,СВЦЭМ!$B$39:$B$782,I$83)+'СЕТ СН'!$H$11+СВЦЭМ!$D$10+'СЕТ СН'!$H$6-'СЕТ СН'!$H$23</f>
        <v>1579.6349948499999</v>
      </c>
      <c r="J111" s="36">
        <f>SUMIFS(СВЦЭМ!$D$39:$D$782,СВЦЭМ!$A$39:$A$782,$A111,СВЦЭМ!$B$39:$B$782,J$83)+'СЕТ СН'!$H$11+СВЦЭМ!$D$10+'СЕТ СН'!$H$6-'СЕТ СН'!$H$23</f>
        <v>1579.1635807299999</v>
      </c>
      <c r="K111" s="36">
        <f>SUMIFS(СВЦЭМ!$D$39:$D$782,СВЦЭМ!$A$39:$A$782,$A111,СВЦЭМ!$B$39:$B$782,K$83)+'СЕТ СН'!$H$11+СВЦЭМ!$D$10+'СЕТ СН'!$H$6-'СЕТ СН'!$H$23</f>
        <v>1592.2202707699998</v>
      </c>
      <c r="L111" s="36">
        <f>SUMIFS(СВЦЭМ!$D$39:$D$782,СВЦЭМ!$A$39:$A$782,$A111,СВЦЭМ!$B$39:$B$782,L$83)+'СЕТ СН'!$H$11+СВЦЭМ!$D$10+'СЕТ СН'!$H$6-'СЕТ СН'!$H$23</f>
        <v>1596.9592786699998</v>
      </c>
      <c r="M111" s="36">
        <f>SUMIFS(СВЦЭМ!$D$39:$D$782,СВЦЭМ!$A$39:$A$782,$A111,СВЦЭМ!$B$39:$B$782,M$83)+'СЕТ СН'!$H$11+СВЦЭМ!$D$10+'СЕТ СН'!$H$6-'СЕТ СН'!$H$23</f>
        <v>1629.4519147099998</v>
      </c>
      <c r="N111" s="36">
        <f>SUMIFS(СВЦЭМ!$D$39:$D$782,СВЦЭМ!$A$39:$A$782,$A111,СВЦЭМ!$B$39:$B$782,N$83)+'СЕТ СН'!$H$11+СВЦЭМ!$D$10+'СЕТ СН'!$H$6-'СЕТ СН'!$H$23</f>
        <v>1581.6563680599997</v>
      </c>
      <c r="O111" s="36">
        <f>SUMIFS(СВЦЭМ!$D$39:$D$782,СВЦЭМ!$A$39:$A$782,$A111,СВЦЭМ!$B$39:$B$782,O$83)+'СЕТ СН'!$H$11+СВЦЭМ!$D$10+'СЕТ СН'!$H$6-'СЕТ СН'!$H$23</f>
        <v>1549.5744851899999</v>
      </c>
      <c r="P111" s="36">
        <f>SUMIFS(СВЦЭМ!$D$39:$D$782,СВЦЭМ!$A$39:$A$782,$A111,СВЦЭМ!$B$39:$B$782,P$83)+'СЕТ СН'!$H$11+СВЦЭМ!$D$10+'СЕТ СН'!$H$6-'СЕТ СН'!$H$23</f>
        <v>1549.7811943999998</v>
      </c>
      <c r="Q111" s="36">
        <f>SUMIFS(СВЦЭМ!$D$39:$D$782,СВЦЭМ!$A$39:$A$782,$A111,СВЦЭМ!$B$39:$B$782,Q$83)+'СЕТ СН'!$H$11+СВЦЭМ!$D$10+'СЕТ СН'!$H$6-'СЕТ СН'!$H$23</f>
        <v>1572.4331708199998</v>
      </c>
      <c r="R111" s="36">
        <f>SUMIFS(СВЦЭМ!$D$39:$D$782,СВЦЭМ!$A$39:$A$782,$A111,СВЦЭМ!$B$39:$B$782,R$83)+'СЕТ СН'!$H$11+СВЦЭМ!$D$10+'СЕТ СН'!$H$6-'СЕТ СН'!$H$23</f>
        <v>1640.45151857</v>
      </c>
      <c r="S111" s="36">
        <f>SUMIFS(СВЦЭМ!$D$39:$D$782,СВЦЭМ!$A$39:$A$782,$A111,СВЦЭМ!$B$39:$B$782,S$83)+'СЕТ СН'!$H$11+СВЦЭМ!$D$10+'СЕТ СН'!$H$6-'СЕТ СН'!$H$23</f>
        <v>1694.9232811699999</v>
      </c>
      <c r="T111" s="36">
        <f>SUMIFS(СВЦЭМ!$D$39:$D$782,СВЦЭМ!$A$39:$A$782,$A111,СВЦЭМ!$B$39:$B$782,T$83)+'СЕТ СН'!$H$11+СВЦЭМ!$D$10+'СЕТ СН'!$H$6-'СЕТ СН'!$H$23</f>
        <v>1672.06182623</v>
      </c>
      <c r="U111" s="36">
        <f>SUMIFS(СВЦЭМ!$D$39:$D$782,СВЦЭМ!$A$39:$A$782,$A111,СВЦЭМ!$B$39:$B$782,U$83)+'СЕТ СН'!$H$11+СВЦЭМ!$D$10+'СЕТ СН'!$H$6-'СЕТ СН'!$H$23</f>
        <v>1618.3942637999999</v>
      </c>
      <c r="V111" s="36">
        <f>SUMIFS(СВЦЭМ!$D$39:$D$782,СВЦЭМ!$A$39:$A$782,$A111,СВЦЭМ!$B$39:$B$782,V$83)+'СЕТ СН'!$H$11+СВЦЭМ!$D$10+'СЕТ СН'!$H$6-'СЕТ СН'!$H$23</f>
        <v>1634.5303114699998</v>
      </c>
      <c r="W111" s="36">
        <f>SUMIFS(СВЦЭМ!$D$39:$D$782,СВЦЭМ!$A$39:$A$782,$A111,СВЦЭМ!$B$39:$B$782,W$83)+'СЕТ СН'!$H$11+СВЦЭМ!$D$10+'СЕТ СН'!$H$6-'СЕТ СН'!$H$23</f>
        <v>1631.13890178</v>
      </c>
      <c r="X111" s="36">
        <f>SUMIFS(СВЦЭМ!$D$39:$D$782,СВЦЭМ!$A$39:$A$782,$A111,СВЦЭМ!$B$39:$B$782,X$83)+'СЕТ СН'!$H$11+СВЦЭМ!$D$10+'СЕТ СН'!$H$6-'СЕТ СН'!$H$23</f>
        <v>1677.1970971299997</v>
      </c>
      <c r="Y111" s="36">
        <f>SUMIFS(СВЦЭМ!$D$39:$D$782,СВЦЭМ!$A$39:$A$782,$A111,СВЦЭМ!$B$39:$B$782,Y$83)+'СЕТ СН'!$H$11+СВЦЭМ!$D$10+'СЕТ СН'!$H$6-'СЕТ СН'!$H$23</f>
        <v>1721.6354219599998</v>
      </c>
    </row>
    <row r="112" spans="1:25" ht="15.75" x14ac:dyDescent="0.2">
      <c r="A112" s="35">
        <f t="shared" si="2"/>
        <v>44680</v>
      </c>
      <c r="B112" s="36">
        <f>SUMIFS(СВЦЭМ!$D$39:$D$782,СВЦЭМ!$A$39:$A$782,$A112,СВЦЭМ!$B$39:$B$782,B$83)+'СЕТ СН'!$H$11+СВЦЭМ!$D$10+'СЕТ СН'!$H$6-'СЕТ СН'!$H$23</f>
        <v>1689.0659490699998</v>
      </c>
      <c r="C112" s="36">
        <f>SUMIFS(СВЦЭМ!$D$39:$D$782,СВЦЭМ!$A$39:$A$782,$A112,СВЦЭМ!$B$39:$B$782,C$83)+'СЕТ СН'!$H$11+СВЦЭМ!$D$10+'СЕТ СН'!$H$6-'СЕТ СН'!$H$23</f>
        <v>1709.0204768999999</v>
      </c>
      <c r="D112" s="36">
        <f>SUMIFS(СВЦЭМ!$D$39:$D$782,СВЦЭМ!$A$39:$A$782,$A112,СВЦЭМ!$B$39:$B$782,D$83)+'СЕТ СН'!$H$11+СВЦЭМ!$D$10+'СЕТ СН'!$H$6-'СЕТ СН'!$H$23</f>
        <v>1720.93137252</v>
      </c>
      <c r="E112" s="36">
        <f>SUMIFS(СВЦЭМ!$D$39:$D$782,СВЦЭМ!$A$39:$A$782,$A112,СВЦЭМ!$B$39:$B$782,E$83)+'СЕТ СН'!$H$11+СВЦЭМ!$D$10+'СЕТ СН'!$H$6-'СЕТ СН'!$H$23</f>
        <v>1721.8809140899998</v>
      </c>
      <c r="F112" s="36">
        <f>SUMIFS(СВЦЭМ!$D$39:$D$782,СВЦЭМ!$A$39:$A$782,$A112,СВЦЭМ!$B$39:$B$782,F$83)+'СЕТ СН'!$H$11+СВЦЭМ!$D$10+'СЕТ СН'!$H$6-'СЕТ СН'!$H$23</f>
        <v>1716.7256378</v>
      </c>
      <c r="G112" s="36">
        <f>SUMIFS(СВЦЭМ!$D$39:$D$782,СВЦЭМ!$A$39:$A$782,$A112,СВЦЭМ!$B$39:$B$782,G$83)+'СЕТ СН'!$H$11+СВЦЭМ!$D$10+'СЕТ СН'!$H$6-'СЕТ СН'!$H$23</f>
        <v>1689.08802881</v>
      </c>
      <c r="H112" s="36">
        <f>SUMIFS(СВЦЭМ!$D$39:$D$782,СВЦЭМ!$A$39:$A$782,$A112,СВЦЭМ!$B$39:$B$782,H$83)+'СЕТ СН'!$H$11+СВЦЭМ!$D$10+'СЕТ СН'!$H$6-'СЕТ СН'!$H$23</f>
        <v>1643.0378174499999</v>
      </c>
      <c r="I112" s="36">
        <f>SUMIFS(СВЦЭМ!$D$39:$D$782,СВЦЭМ!$A$39:$A$782,$A112,СВЦЭМ!$B$39:$B$782,I$83)+'СЕТ СН'!$H$11+СВЦЭМ!$D$10+'СЕТ СН'!$H$6-'СЕТ СН'!$H$23</f>
        <v>1598.4347882099999</v>
      </c>
      <c r="J112" s="36">
        <f>SUMIFS(СВЦЭМ!$D$39:$D$782,СВЦЭМ!$A$39:$A$782,$A112,СВЦЭМ!$B$39:$B$782,J$83)+'СЕТ СН'!$H$11+СВЦЭМ!$D$10+'СЕТ СН'!$H$6-'СЕТ СН'!$H$23</f>
        <v>1566.19049258</v>
      </c>
      <c r="K112" s="36">
        <f>SUMIFS(СВЦЭМ!$D$39:$D$782,СВЦЭМ!$A$39:$A$782,$A112,СВЦЭМ!$B$39:$B$782,K$83)+'СЕТ СН'!$H$11+СВЦЭМ!$D$10+'СЕТ СН'!$H$6-'СЕТ СН'!$H$23</f>
        <v>1564.9046833999998</v>
      </c>
      <c r="L112" s="36">
        <f>SUMIFS(СВЦЭМ!$D$39:$D$782,СВЦЭМ!$A$39:$A$782,$A112,СВЦЭМ!$B$39:$B$782,L$83)+'СЕТ СН'!$H$11+СВЦЭМ!$D$10+'СЕТ СН'!$H$6-'СЕТ СН'!$H$23</f>
        <v>1573.5454429599999</v>
      </c>
      <c r="M112" s="36">
        <f>SUMIFS(СВЦЭМ!$D$39:$D$782,СВЦЭМ!$A$39:$A$782,$A112,СВЦЭМ!$B$39:$B$782,M$83)+'СЕТ СН'!$H$11+СВЦЭМ!$D$10+'СЕТ СН'!$H$6-'СЕТ СН'!$H$23</f>
        <v>1600.6503047199999</v>
      </c>
      <c r="N112" s="36">
        <f>SUMIFS(СВЦЭМ!$D$39:$D$782,СВЦЭМ!$A$39:$A$782,$A112,СВЦЭМ!$B$39:$B$782,N$83)+'СЕТ СН'!$H$11+СВЦЭМ!$D$10+'СЕТ СН'!$H$6-'СЕТ СН'!$H$23</f>
        <v>1626.6806461099998</v>
      </c>
      <c r="O112" s="36">
        <f>SUMIFS(СВЦЭМ!$D$39:$D$782,СВЦЭМ!$A$39:$A$782,$A112,СВЦЭМ!$B$39:$B$782,O$83)+'СЕТ СН'!$H$11+СВЦЭМ!$D$10+'СЕТ СН'!$H$6-'СЕТ СН'!$H$23</f>
        <v>1590.5131825299998</v>
      </c>
      <c r="P112" s="36">
        <f>SUMIFS(СВЦЭМ!$D$39:$D$782,СВЦЭМ!$A$39:$A$782,$A112,СВЦЭМ!$B$39:$B$782,P$83)+'СЕТ СН'!$H$11+СВЦЭМ!$D$10+'СЕТ СН'!$H$6-'СЕТ СН'!$H$23</f>
        <v>1610.3803349699999</v>
      </c>
      <c r="Q112" s="36">
        <f>SUMIFS(СВЦЭМ!$D$39:$D$782,СВЦЭМ!$A$39:$A$782,$A112,СВЦЭМ!$B$39:$B$782,Q$83)+'СЕТ СН'!$H$11+СВЦЭМ!$D$10+'СЕТ СН'!$H$6-'СЕТ СН'!$H$23</f>
        <v>1636.7262004099998</v>
      </c>
      <c r="R112" s="36">
        <f>SUMIFS(СВЦЭМ!$D$39:$D$782,СВЦЭМ!$A$39:$A$782,$A112,СВЦЭМ!$B$39:$B$782,R$83)+'СЕТ СН'!$H$11+СВЦЭМ!$D$10+'СЕТ СН'!$H$6-'СЕТ СН'!$H$23</f>
        <v>1618.4915142699999</v>
      </c>
      <c r="S112" s="36">
        <f>SUMIFS(СВЦЭМ!$D$39:$D$782,СВЦЭМ!$A$39:$A$782,$A112,СВЦЭМ!$B$39:$B$782,S$83)+'СЕТ СН'!$H$11+СВЦЭМ!$D$10+'СЕТ СН'!$H$6-'СЕТ СН'!$H$23</f>
        <v>1630.77110219</v>
      </c>
      <c r="T112" s="36">
        <f>SUMIFS(СВЦЭМ!$D$39:$D$782,СВЦЭМ!$A$39:$A$782,$A112,СВЦЭМ!$B$39:$B$782,T$83)+'СЕТ СН'!$H$11+СВЦЭМ!$D$10+'СЕТ СН'!$H$6-'СЕТ СН'!$H$23</f>
        <v>1588.68732039</v>
      </c>
      <c r="U112" s="36">
        <f>SUMIFS(СВЦЭМ!$D$39:$D$782,СВЦЭМ!$A$39:$A$782,$A112,СВЦЭМ!$B$39:$B$782,U$83)+'СЕТ СН'!$H$11+СВЦЭМ!$D$10+'СЕТ СН'!$H$6-'СЕТ СН'!$H$23</f>
        <v>1576.7025661799998</v>
      </c>
      <c r="V112" s="36">
        <f>SUMIFS(СВЦЭМ!$D$39:$D$782,СВЦЭМ!$A$39:$A$782,$A112,СВЦЭМ!$B$39:$B$782,V$83)+'СЕТ СН'!$H$11+СВЦЭМ!$D$10+'СЕТ СН'!$H$6-'СЕТ СН'!$H$23</f>
        <v>1554.2778055899998</v>
      </c>
      <c r="W112" s="36">
        <f>SUMIFS(СВЦЭМ!$D$39:$D$782,СВЦЭМ!$A$39:$A$782,$A112,СВЦЭМ!$B$39:$B$782,W$83)+'СЕТ СН'!$H$11+СВЦЭМ!$D$10+'СЕТ СН'!$H$6-'СЕТ СН'!$H$23</f>
        <v>1587.922705</v>
      </c>
      <c r="X112" s="36">
        <f>SUMIFS(СВЦЭМ!$D$39:$D$782,СВЦЭМ!$A$39:$A$782,$A112,СВЦЭМ!$B$39:$B$782,X$83)+'СЕТ СН'!$H$11+СВЦЭМ!$D$10+'СЕТ СН'!$H$6-'СЕТ СН'!$H$23</f>
        <v>1616.4098733699998</v>
      </c>
      <c r="Y112" s="36">
        <f>SUMIFS(СВЦЭМ!$D$39:$D$782,СВЦЭМ!$A$39:$A$782,$A112,СВЦЭМ!$B$39:$B$782,Y$83)+'СЕТ СН'!$H$11+СВЦЭМ!$D$10+'СЕТ СН'!$H$6-'СЕТ СН'!$H$23</f>
        <v>1655.3010072799998</v>
      </c>
    </row>
    <row r="113" spans="1:27" ht="15.75" x14ac:dyDescent="0.2">
      <c r="A113" s="35">
        <f t="shared" si="2"/>
        <v>44681</v>
      </c>
      <c r="B113" s="36">
        <f>SUMIFS(СВЦЭМ!$D$39:$D$782,СВЦЭМ!$A$39:$A$782,$A113,СВЦЭМ!$B$39:$B$782,B$83)+'СЕТ СН'!$H$11+СВЦЭМ!$D$10+'СЕТ СН'!$H$6-'СЕТ СН'!$H$23</f>
        <v>1695.4972562899998</v>
      </c>
      <c r="C113" s="36">
        <f>SUMIFS(СВЦЭМ!$D$39:$D$782,СВЦЭМ!$A$39:$A$782,$A113,СВЦЭМ!$B$39:$B$782,C$83)+'СЕТ СН'!$H$11+СВЦЭМ!$D$10+'СЕТ СН'!$H$6-'СЕТ СН'!$H$23</f>
        <v>1637.8551661299998</v>
      </c>
      <c r="D113" s="36">
        <f>SUMIFS(СВЦЭМ!$D$39:$D$782,СВЦЭМ!$A$39:$A$782,$A113,СВЦЭМ!$B$39:$B$782,D$83)+'СЕТ СН'!$H$11+СВЦЭМ!$D$10+'СЕТ СН'!$H$6-'СЕТ СН'!$H$23</f>
        <v>1683.664779</v>
      </c>
      <c r="E113" s="36">
        <f>SUMIFS(СВЦЭМ!$D$39:$D$782,СВЦЭМ!$A$39:$A$782,$A113,СВЦЭМ!$B$39:$B$782,E$83)+'СЕТ СН'!$H$11+СВЦЭМ!$D$10+'СЕТ СН'!$H$6-'СЕТ СН'!$H$23</f>
        <v>1707.74314678</v>
      </c>
      <c r="F113" s="36">
        <f>SUMIFS(СВЦЭМ!$D$39:$D$782,СВЦЭМ!$A$39:$A$782,$A113,СВЦЭМ!$B$39:$B$782,F$83)+'СЕТ СН'!$H$11+СВЦЭМ!$D$10+'СЕТ СН'!$H$6-'СЕТ СН'!$H$23</f>
        <v>1721.7994534699999</v>
      </c>
      <c r="G113" s="36">
        <f>SUMIFS(СВЦЭМ!$D$39:$D$782,СВЦЭМ!$A$39:$A$782,$A113,СВЦЭМ!$B$39:$B$782,G$83)+'СЕТ СН'!$H$11+СВЦЭМ!$D$10+'СЕТ СН'!$H$6-'СЕТ СН'!$H$23</f>
        <v>1728.5917385999999</v>
      </c>
      <c r="H113" s="36">
        <f>SUMIFS(СВЦЭМ!$D$39:$D$782,СВЦЭМ!$A$39:$A$782,$A113,СВЦЭМ!$B$39:$B$782,H$83)+'СЕТ СН'!$H$11+СВЦЭМ!$D$10+'СЕТ СН'!$H$6-'СЕТ СН'!$H$23</f>
        <v>1704.5759923399999</v>
      </c>
      <c r="I113" s="36">
        <f>SUMIFS(СВЦЭМ!$D$39:$D$782,СВЦЭМ!$A$39:$A$782,$A113,СВЦЭМ!$B$39:$B$782,I$83)+'СЕТ СН'!$H$11+СВЦЭМ!$D$10+'СЕТ СН'!$H$6-'СЕТ СН'!$H$23</f>
        <v>1678.9673688099999</v>
      </c>
      <c r="J113" s="36">
        <f>SUMIFS(СВЦЭМ!$D$39:$D$782,СВЦЭМ!$A$39:$A$782,$A113,СВЦЭМ!$B$39:$B$782,J$83)+'СЕТ СН'!$H$11+СВЦЭМ!$D$10+'СЕТ СН'!$H$6-'СЕТ СН'!$H$23</f>
        <v>1630.0432420799998</v>
      </c>
      <c r="K113" s="36">
        <f>SUMIFS(СВЦЭМ!$D$39:$D$782,СВЦЭМ!$A$39:$A$782,$A113,СВЦЭМ!$B$39:$B$782,K$83)+'СЕТ СН'!$H$11+СВЦЭМ!$D$10+'СЕТ СН'!$H$6-'СЕТ СН'!$H$23</f>
        <v>1593.6032109099999</v>
      </c>
      <c r="L113" s="36">
        <f>SUMIFS(СВЦЭМ!$D$39:$D$782,СВЦЭМ!$A$39:$A$782,$A113,СВЦЭМ!$B$39:$B$782,L$83)+'СЕТ СН'!$H$11+СВЦЭМ!$D$10+'СЕТ СН'!$H$6-'СЕТ СН'!$H$23</f>
        <v>1569.7169047399998</v>
      </c>
      <c r="M113" s="36">
        <f>SUMIFS(СВЦЭМ!$D$39:$D$782,СВЦЭМ!$A$39:$A$782,$A113,СВЦЭМ!$B$39:$B$782,M$83)+'СЕТ СН'!$H$11+СВЦЭМ!$D$10+'СЕТ СН'!$H$6-'СЕТ СН'!$H$23</f>
        <v>1583.2202330299999</v>
      </c>
      <c r="N113" s="36">
        <f>SUMIFS(СВЦЭМ!$D$39:$D$782,СВЦЭМ!$A$39:$A$782,$A113,СВЦЭМ!$B$39:$B$782,N$83)+'СЕТ СН'!$H$11+СВЦЭМ!$D$10+'СЕТ СН'!$H$6-'СЕТ СН'!$H$23</f>
        <v>1589.1398497999999</v>
      </c>
      <c r="O113" s="36">
        <f>SUMIFS(СВЦЭМ!$D$39:$D$782,СВЦЭМ!$A$39:$A$782,$A113,СВЦЭМ!$B$39:$B$782,O$83)+'СЕТ СН'!$H$11+СВЦЭМ!$D$10+'СЕТ СН'!$H$6-'СЕТ СН'!$H$23</f>
        <v>1589.9471397999998</v>
      </c>
      <c r="P113" s="36">
        <f>SUMIFS(СВЦЭМ!$D$39:$D$782,СВЦЭМ!$A$39:$A$782,$A113,СВЦЭМ!$B$39:$B$782,P$83)+'СЕТ СН'!$H$11+СВЦЭМ!$D$10+'СЕТ СН'!$H$6-'СЕТ СН'!$H$23</f>
        <v>1584.5474073199998</v>
      </c>
      <c r="Q113" s="36">
        <f>SUMIFS(СВЦЭМ!$D$39:$D$782,СВЦЭМ!$A$39:$A$782,$A113,СВЦЭМ!$B$39:$B$782,Q$83)+'СЕТ СН'!$H$11+СВЦЭМ!$D$10+'СЕТ СН'!$H$6-'СЕТ СН'!$H$23</f>
        <v>1603.4240707699998</v>
      </c>
      <c r="R113" s="36">
        <f>SUMIFS(СВЦЭМ!$D$39:$D$782,СВЦЭМ!$A$39:$A$782,$A113,СВЦЭМ!$B$39:$B$782,R$83)+'СЕТ СН'!$H$11+СВЦЭМ!$D$10+'СЕТ СН'!$H$6-'СЕТ СН'!$H$23</f>
        <v>1611.6346714899998</v>
      </c>
      <c r="S113" s="36">
        <f>SUMIFS(СВЦЭМ!$D$39:$D$782,СВЦЭМ!$A$39:$A$782,$A113,СВЦЭМ!$B$39:$B$782,S$83)+'СЕТ СН'!$H$11+СВЦЭМ!$D$10+'СЕТ СН'!$H$6-'СЕТ СН'!$H$23</f>
        <v>1593.52159474</v>
      </c>
      <c r="T113" s="36">
        <f>SUMIFS(СВЦЭМ!$D$39:$D$782,СВЦЭМ!$A$39:$A$782,$A113,СВЦЭМ!$B$39:$B$782,T$83)+'СЕТ СН'!$H$11+СВЦЭМ!$D$10+'СЕТ СН'!$H$6-'СЕТ СН'!$H$23</f>
        <v>1574.7887374699999</v>
      </c>
      <c r="U113" s="36">
        <f>SUMIFS(СВЦЭМ!$D$39:$D$782,СВЦЭМ!$A$39:$A$782,$A113,СВЦЭМ!$B$39:$B$782,U$83)+'СЕТ СН'!$H$11+СВЦЭМ!$D$10+'СЕТ СН'!$H$6-'СЕТ СН'!$H$23</f>
        <v>1583.7463721399999</v>
      </c>
      <c r="V113" s="36">
        <f>SUMIFS(СВЦЭМ!$D$39:$D$782,СВЦЭМ!$A$39:$A$782,$A113,СВЦЭМ!$B$39:$B$782,V$83)+'СЕТ СН'!$H$11+СВЦЭМ!$D$10+'СЕТ СН'!$H$6-'СЕТ СН'!$H$23</f>
        <v>1589.8672284699999</v>
      </c>
      <c r="W113" s="36">
        <f>SUMIFS(СВЦЭМ!$D$39:$D$782,СВЦЭМ!$A$39:$A$782,$A113,СВЦЭМ!$B$39:$B$782,W$83)+'СЕТ СН'!$H$11+СВЦЭМ!$D$10+'СЕТ СН'!$H$6-'СЕТ СН'!$H$23</f>
        <v>1571.7891402899998</v>
      </c>
      <c r="X113" s="36">
        <f>SUMIFS(СВЦЭМ!$D$39:$D$782,СВЦЭМ!$A$39:$A$782,$A113,СВЦЭМ!$B$39:$B$782,X$83)+'СЕТ СН'!$H$11+СВЦЭМ!$D$10+'СЕТ СН'!$H$6-'СЕТ СН'!$H$23</f>
        <v>1606.0876974599998</v>
      </c>
      <c r="Y113" s="36">
        <f>SUMIFS(СВЦЭМ!$D$39:$D$782,СВЦЭМ!$A$39:$A$782,$A113,СВЦЭМ!$B$39:$B$782,Y$83)+'СЕТ СН'!$H$11+СВЦЭМ!$D$10+'СЕТ СН'!$H$6-'СЕТ СН'!$H$23</f>
        <v>1610.8112127699999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01.04.2022</v>
      </c>
      <c r="B120" s="36">
        <f>SUMIFS(СВЦЭМ!$D$39:$D$782,СВЦЭМ!$A$39:$A$782,$A120,СВЦЭМ!$B$39:$B$782,B$119)+'СЕТ СН'!$I$11+СВЦЭМ!$D$10+'СЕТ СН'!$I$6-'СЕТ СН'!$I$23</f>
        <v>1877.9934438299999</v>
      </c>
      <c r="C120" s="36">
        <f>SUMIFS(СВЦЭМ!$D$39:$D$782,СВЦЭМ!$A$39:$A$782,$A120,СВЦЭМ!$B$39:$B$782,C$119)+'СЕТ СН'!$I$11+СВЦЭМ!$D$10+'СЕТ СН'!$I$6-'СЕТ СН'!$I$23</f>
        <v>1878.6297517199998</v>
      </c>
      <c r="D120" s="36">
        <f>SUMIFS(СВЦЭМ!$D$39:$D$782,СВЦЭМ!$A$39:$A$782,$A120,СВЦЭМ!$B$39:$B$782,D$119)+'СЕТ СН'!$I$11+СВЦЭМ!$D$10+'СЕТ СН'!$I$6-'СЕТ СН'!$I$23</f>
        <v>1907.64239748</v>
      </c>
      <c r="E120" s="36">
        <f>SUMIFS(СВЦЭМ!$D$39:$D$782,СВЦЭМ!$A$39:$A$782,$A120,СВЦЭМ!$B$39:$B$782,E$119)+'СЕТ СН'!$I$11+СВЦЭМ!$D$10+'СЕТ СН'!$I$6-'СЕТ СН'!$I$23</f>
        <v>1922.20073974</v>
      </c>
      <c r="F120" s="36">
        <f>SUMIFS(СВЦЭМ!$D$39:$D$782,СВЦЭМ!$A$39:$A$782,$A120,СВЦЭМ!$B$39:$B$782,F$119)+'СЕТ СН'!$I$11+СВЦЭМ!$D$10+'СЕТ СН'!$I$6-'СЕТ СН'!$I$23</f>
        <v>1916.25765226</v>
      </c>
      <c r="G120" s="36">
        <f>SUMIFS(СВЦЭМ!$D$39:$D$782,СВЦЭМ!$A$39:$A$782,$A120,СВЦЭМ!$B$39:$B$782,G$119)+'СЕТ СН'!$I$11+СВЦЭМ!$D$10+'СЕТ СН'!$I$6-'СЕТ СН'!$I$23</f>
        <v>1887.5473760999998</v>
      </c>
      <c r="H120" s="36">
        <f>SUMIFS(СВЦЭМ!$D$39:$D$782,СВЦЭМ!$A$39:$A$782,$A120,СВЦЭМ!$B$39:$B$782,H$119)+'СЕТ СН'!$I$11+СВЦЭМ!$D$10+'СЕТ СН'!$I$6-'СЕТ СН'!$I$23</f>
        <v>1830.33245248</v>
      </c>
      <c r="I120" s="36">
        <f>SUMIFS(СВЦЭМ!$D$39:$D$782,СВЦЭМ!$A$39:$A$782,$A120,СВЦЭМ!$B$39:$B$782,I$119)+'СЕТ СН'!$I$11+СВЦЭМ!$D$10+'СЕТ СН'!$I$6-'СЕТ СН'!$I$23</f>
        <v>1816.2797600399999</v>
      </c>
      <c r="J120" s="36">
        <f>SUMIFS(СВЦЭМ!$D$39:$D$782,СВЦЭМ!$A$39:$A$782,$A120,СВЦЭМ!$B$39:$B$782,J$119)+'СЕТ СН'!$I$11+СВЦЭМ!$D$10+'СЕТ СН'!$I$6-'СЕТ СН'!$I$23</f>
        <v>1796.9259735999999</v>
      </c>
      <c r="K120" s="36">
        <f>SUMIFS(СВЦЭМ!$D$39:$D$782,СВЦЭМ!$A$39:$A$782,$A120,СВЦЭМ!$B$39:$B$782,K$119)+'СЕТ СН'!$I$11+СВЦЭМ!$D$10+'СЕТ СН'!$I$6-'СЕТ СН'!$I$23</f>
        <v>1829.09455411</v>
      </c>
      <c r="L120" s="36">
        <f>SUMIFS(СВЦЭМ!$D$39:$D$782,СВЦЭМ!$A$39:$A$782,$A120,СВЦЭМ!$B$39:$B$782,L$119)+'СЕТ СН'!$I$11+СВЦЭМ!$D$10+'СЕТ СН'!$I$6-'СЕТ СН'!$I$23</f>
        <v>1863.2593239399998</v>
      </c>
      <c r="M120" s="36">
        <f>SUMIFS(СВЦЭМ!$D$39:$D$782,СВЦЭМ!$A$39:$A$782,$A120,СВЦЭМ!$B$39:$B$782,M$119)+'СЕТ СН'!$I$11+СВЦЭМ!$D$10+'СЕТ СН'!$I$6-'СЕТ СН'!$I$23</f>
        <v>1881.26586112</v>
      </c>
      <c r="N120" s="36">
        <f>SUMIFS(СВЦЭМ!$D$39:$D$782,СВЦЭМ!$A$39:$A$782,$A120,СВЦЭМ!$B$39:$B$782,N$119)+'СЕТ СН'!$I$11+СВЦЭМ!$D$10+'СЕТ СН'!$I$6-'СЕТ СН'!$I$23</f>
        <v>1846.9516025999999</v>
      </c>
      <c r="O120" s="36">
        <f>SUMIFS(СВЦЭМ!$D$39:$D$782,СВЦЭМ!$A$39:$A$782,$A120,СВЦЭМ!$B$39:$B$782,O$119)+'СЕТ СН'!$I$11+СВЦЭМ!$D$10+'СЕТ СН'!$I$6-'СЕТ СН'!$I$23</f>
        <v>1866.04864393</v>
      </c>
      <c r="P120" s="36">
        <f>SUMIFS(СВЦЭМ!$D$39:$D$782,СВЦЭМ!$A$39:$A$782,$A120,СВЦЭМ!$B$39:$B$782,P$119)+'СЕТ СН'!$I$11+СВЦЭМ!$D$10+'СЕТ СН'!$I$6-'СЕТ СН'!$I$23</f>
        <v>1896.6394208899999</v>
      </c>
      <c r="Q120" s="36">
        <f>SUMIFS(СВЦЭМ!$D$39:$D$782,СВЦЭМ!$A$39:$A$782,$A120,СВЦЭМ!$B$39:$B$782,Q$119)+'СЕТ СН'!$I$11+СВЦЭМ!$D$10+'СЕТ СН'!$I$6-'СЕТ СН'!$I$23</f>
        <v>1902.9394525399998</v>
      </c>
      <c r="R120" s="36">
        <f>SUMIFS(СВЦЭМ!$D$39:$D$782,СВЦЭМ!$A$39:$A$782,$A120,СВЦЭМ!$B$39:$B$782,R$119)+'СЕТ СН'!$I$11+СВЦЭМ!$D$10+'СЕТ СН'!$I$6-'СЕТ СН'!$I$23</f>
        <v>1929.24279161</v>
      </c>
      <c r="S120" s="36">
        <f>SUMIFS(СВЦЭМ!$D$39:$D$782,СВЦЭМ!$A$39:$A$782,$A120,СВЦЭМ!$B$39:$B$782,S$119)+'СЕТ СН'!$I$11+СВЦЭМ!$D$10+'СЕТ СН'!$I$6-'СЕТ СН'!$I$23</f>
        <v>1937.0629688399999</v>
      </c>
      <c r="T120" s="36">
        <f>SUMIFS(СВЦЭМ!$D$39:$D$782,СВЦЭМ!$A$39:$A$782,$A120,СВЦЭМ!$B$39:$B$782,T$119)+'СЕТ СН'!$I$11+СВЦЭМ!$D$10+'СЕТ СН'!$I$6-'СЕТ СН'!$I$23</f>
        <v>1899.06247125</v>
      </c>
      <c r="U120" s="36">
        <f>SUMIFS(СВЦЭМ!$D$39:$D$782,СВЦЭМ!$A$39:$A$782,$A120,СВЦЭМ!$B$39:$B$782,U$119)+'СЕТ СН'!$I$11+СВЦЭМ!$D$10+'СЕТ СН'!$I$6-'СЕТ СН'!$I$23</f>
        <v>1879.48268422</v>
      </c>
      <c r="V120" s="36">
        <f>SUMIFS(СВЦЭМ!$D$39:$D$782,СВЦЭМ!$A$39:$A$782,$A120,СВЦЭМ!$B$39:$B$782,V$119)+'СЕТ СН'!$I$11+СВЦЭМ!$D$10+'СЕТ СН'!$I$6-'СЕТ СН'!$I$23</f>
        <v>1881.3157595399998</v>
      </c>
      <c r="W120" s="36">
        <f>SUMIFS(СВЦЭМ!$D$39:$D$782,СВЦЭМ!$A$39:$A$782,$A120,СВЦЭМ!$B$39:$B$782,W$119)+'СЕТ СН'!$I$11+СВЦЭМ!$D$10+'СЕТ СН'!$I$6-'СЕТ СН'!$I$23</f>
        <v>1888.82382037</v>
      </c>
      <c r="X120" s="36">
        <f>SUMIFS(СВЦЭМ!$D$39:$D$782,СВЦЭМ!$A$39:$A$782,$A120,СВЦЭМ!$B$39:$B$782,X$119)+'СЕТ СН'!$I$11+СВЦЭМ!$D$10+'СЕТ СН'!$I$6-'СЕТ СН'!$I$23</f>
        <v>1895.2476059599999</v>
      </c>
      <c r="Y120" s="36">
        <f>SUMIFS(СВЦЭМ!$D$39:$D$782,СВЦЭМ!$A$39:$A$782,$A120,СВЦЭМ!$B$39:$B$782,Y$119)+'СЕТ СН'!$I$11+СВЦЭМ!$D$10+'СЕТ СН'!$I$6-'СЕТ СН'!$I$23</f>
        <v>1897.8055713799999</v>
      </c>
      <c r="AA120" s="45"/>
    </row>
    <row r="121" spans="1:27" ht="15.75" x14ac:dyDescent="0.2">
      <c r="A121" s="35">
        <f>A120+1</f>
        <v>44653</v>
      </c>
      <c r="B121" s="36">
        <f>SUMIFS(СВЦЭМ!$D$39:$D$782,СВЦЭМ!$A$39:$A$782,$A121,СВЦЭМ!$B$39:$B$782,B$119)+'СЕТ СН'!$I$11+СВЦЭМ!$D$10+'СЕТ СН'!$I$6-'СЕТ СН'!$I$23</f>
        <v>1982.7110926199998</v>
      </c>
      <c r="C121" s="36">
        <f>SUMIFS(СВЦЭМ!$D$39:$D$782,СВЦЭМ!$A$39:$A$782,$A121,СВЦЭМ!$B$39:$B$782,C$119)+'СЕТ СН'!$I$11+СВЦЭМ!$D$10+'СЕТ СН'!$I$6-'СЕТ СН'!$I$23</f>
        <v>1957.9836348699998</v>
      </c>
      <c r="D121" s="36">
        <f>SUMIFS(СВЦЭМ!$D$39:$D$782,СВЦЭМ!$A$39:$A$782,$A121,СВЦЭМ!$B$39:$B$782,D$119)+'СЕТ СН'!$I$11+СВЦЭМ!$D$10+'СЕТ СН'!$I$6-'СЕТ СН'!$I$23</f>
        <v>1990.56490717</v>
      </c>
      <c r="E121" s="36">
        <f>SUMIFS(СВЦЭМ!$D$39:$D$782,СВЦЭМ!$A$39:$A$782,$A121,СВЦЭМ!$B$39:$B$782,E$119)+'СЕТ СН'!$I$11+СВЦЭМ!$D$10+'СЕТ СН'!$I$6-'СЕТ СН'!$I$23</f>
        <v>2007.1124618599999</v>
      </c>
      <c r="F121" s="36">
        <f>SUMIFS(СВЦЭМ!$D$39:$D$782,СВЦЭМ!$A$39:$A$782,$A121,СВЦЭМ!$B$39:$B$782,F$119)+'СЕТ СН'!$I$11+СВЦЭМ!$D$10+'СЕТ СН'!$I$6-'СЕТ СН'!$I$23</f>
        <v>2004.5356389799999</v>
      </c>
      <c r="G121" s="36">
        <f>SUMIFS(СВЦЭМ!$D$39:$D$782,СВЦЭМ!$A$39:$A$782,$A121,СВЦЭМ!$B$39:$B$782,G$119)+'СЕТ СН'!$I$11+СВЦЭМ!$D$10+'СЕТ СН'!$I$6-'СЕТ СН'!$I$23</f>
        <v>2014.3809635099999</v>
      </c>
      <c r="H121" s="36">
        <f>SUMIFS(СВЦЭМ!$D$39:$D$782,СВЦЭМ!$A$39:$A$782,$A121,СВЦЭМ!$B$39:$B$782,H$119)+'СЕТ СН'!$I$11+СВЦЭМ!$D$10+'СЕТ СН'!$I$6-'СЕТ СН'!$I$23</f>
        <v>1986.4622176799999</v>
      </c>
      <c r="I121" s="36">
        <f>SUMIFS(СВЦЭМ!$D$39:$D$782,СВЦЭМ!$A$39:$A$782,$A121,СВЦЭМ!$B$39:$B$782,I$119)+'СЕТ СН'!$I$11+СВЦЭМ!$D$10+'СЕТ СН'!$I$6-'СЕТ СН'!$I$23</f>
        <v>1938.5033417499999</v>
      </c>
      <c r="J121" s="36">
        <f>SUMIFS(СВЦЭМ!$D$39:$D$782,СВЦЭМ!$A$39:$A$782,$A121,СВЦЭМ!$B$39:$B$782,J$119)+'СЕТ СН'!$I$11+СВЦЭМ!$D$10+'СЕТ СН'!$I$6-'СЕТ СН'!$I$23</f>
        <v>1892.6557069999999</v>
      </c>
      <c r="K121" s="36">
        <f>SUMIFS(СВЦЭМ!$D$39:$D$782,СВЦЭМ!$A$39:$A$782,$A121,СВЦЭМ!$B$39:$B$782,K$119)+'СЕТ СН'!$I$11+СВЦЭМ!$D$10+'СЕТ СН'!$I$6-'СЕТ СН'!$I$23</f>
        <v>1864.4455313199999</v>
      </c>
      <c r="L121" s="36">
        <f>SUMIFS(СВЦЭМ!$D$39:$D$782,СВЦЭМ!$A$39:$A$782,$A121,СВЦЭМ!$B$39:$B$782,L$119)+'СЕТ СН'!$I$11+СВЦЭМ!$D$10+'СЕТ СН'!$I$6-'СЕТ СН'!$I$23</f>
        <v>1880.06912416</v>
      </c>
      <c r="M121" s="36">
        <f>SUMIFS(СВЦЭМ!$D$39:$D$782,СВЦЭМ!$A$39:$A$782,$A121,СВЦЭМ!$B$39:$B$782,M$119)+'СЕТ СН'!$I$11+СВЦЭМ!$D$10+'СЕТ СН'!$I$6-'СЕТ СН'!$I$23</f>
        <v>1882.8895916699998</v>
      </c>
      <c r="N121" s="36">
        <f>SUMIFS(СВЦЭМ!$D$39:$D$782,СВЦЭМ!$A$39:$A$782,$A121,СВЦЭМ!$B$39:$B$782,N$119)+'СЕТ СН'!$I$11+СВЦЭМ!$D$10+'СЕТ СН'!$I$6-'СЕТ СН'!$I$23</f>
        <v>1877.7460248899999</v>
      </c>
      <c r="O121" s="36">
        <f>SUMIFS(СВЦЭМ!$D$39:$D$782,СВЦЭМ!$A$39:$A$782,$A121,СВЦЭМ!$B$39:$B$782,O$119)+'СЕТ СН'!$I$11+СВЦЭМ!$D$10+'СЕТ СН'!$I$6-'СЕТ СН'!$I$23</f>
        <v>1909.7696323799998</v>
      </c>
      <c r="P121" s="36">
        <f>SUMIFS(СВЦЭМ!$D$39:$D$782,СВЦЭМ!$A$39:$A$782,$A121,СВЦЭМ!$B$39:$B$782,P$119)+'СЕТ СН'!$I$11+СВЦЭМ!$D$10+'СЕТ СН'!$I$6-'СЕТ СН'!$I$23</f>
        <v>1943.15161076</v>
      </c>
      <c r="Q121" s="36">
        <f>SUMIFS(СВЦЭМ!$D$39:$D$782,СВЦЭМ!$A$39:$A$782,$A121,СВЦЭМ!$B$39:$B$782,Q$119)+'СЕТ СН'!$I$11+СВЦЭМ!$D$10+'СЕТ СН'!$I$6-'СЕТ СН'!$I$23</f>
        <v>1930.3745058099998</v>
      </c>
      <c r="R121" s="36">
        <f>SUMIFS(СВЦЭМ!$D$39:$D$782,СВЦЭМ!$A$39:$A$782,$A121,СВЦЭМ!$B$39:$B$782,R$119)+'СЕТ СН'!$I$11+СВЦЭМ!$D$10+'СЕТ СН'!$I$6-'СЕТ СН'!$I$23</f>
        <v>1930.42141655</v>
      </c>
      <c r="S121" s="36">
        <f>SUMIFS(СВЦЭМ!$D$39:$D$782,СВЦЭМ!$A$39:$A$782,$A121,СВЦЭМ!$B$39:$B$782,S$119)+'СЕТ СН'!$I$11+СВЦЭМ!$D$10+'СЕТ СН'!$I$6-'СЕТ СН'!$I$23</f>
        <v>1929.3198936899998</v>
      </c>
      <c r="T121" s="36">
        <f>SUMIFS(СВЦЭМ!$D$39:$D$782,СВЦЭМ!$A$39:$A$782,$A121,СВЦЭМ!$B$39:$B$782,T$119)+'СЕТ СН'!$I$11+СВЦЭМ!$D$10+'СЕТ СН'!$I$6-'СЕТ СН'!$I$23</f>
        <v>1906.9738819199999</v>
      </c>
      <c r="U121" s="36">
        <f>SUMIFS(СВЦЭМ!$D$39:$D$782,СВЦЭМ!$A$39:$A$782,$A121,СВЦЭМ!$B$39:$B$782,U$119)+'СЕТ СН'!$I$11+СВЦЭМ!$D$10+'СЕТ СН'!$I$6-'СЕТ СН'!$I$23</f>
        <v>1865.62634058</v>
      </c>
      <c r="V121" s="36">
        <f>SUMIFS(СВЦЭМ!$D$39:$D$782,СВЦЭМ!$A$39:$A$782,$A121,СВЦЭМ!$B$39:$B$782,V$119)+'СЕТ СН'!$I$11+СВЦЭМ!$D$10+'СЕТ СН'!$I$6-'СЕТ СН'!$I$23</f>
        <v>1867.2918357199999</v>
      </c>
      <c r="W121" s="36">
        <f>SUMIFS(СВЦЭМ!$D$39:$D$782,СВЦЭМ!$A$39:$A$782,$A121,СВЦЭМ!$B$39:$B$782,W$119)+'СЕТ СН'!$I$11+СВЦЭМ!$D$10+'СЕТ СН'!$I$6-'СЕТ СН'!$I$23</f>
        <v>1846.9830372599999</v>
      </c>
      <c r="X121" s="36">
        <f>SUMIFS(СВЦЭМ!$D$39:$D$782,СВЦЭМ!$A$39:$A$782,$A121,СВЦЭМ!$B$39:$B$782,X$119)+'СЕТ СН'!$I$11+СВЦЭМ!$D$10+'СЕТ СН'!$I$6-'СЕТ СН'!$I$23</f>
        <v>1872.9325782999999</v>
      </c>
      <c r="Y121" s="36">
        <f>SUMIFS(СВЦЭМ!$D$39:$D$782,СВЦЭМ!$A$39:$A$782,$A121,СВЦЭМ!$B$39:$B$782,Y$119)+'СЕТ СН'!$I$11+СВЦЭМ!$D$10+'СЕТ СН'!$I$6-'СЕТ СН'!$I$23</f>
        <v>1901.25423656</v>
      </c>
    </row>
    <row r="122" spans="1:27" ht="15.75" x14ac:dyDescent="0.2">
      <c r="A122" s="35">
        <f t="shared" ref="A122:A149" si="3">A121+1</f>
        <v>44654</v>
      </c>
      <c r="B122" s="36">
        <f>SUMIFS(СВЦЭМ!$D$39:$D$782,СВЦЭМ!$A$39:$A$782,$A122,СВЦЭМ!$B$39:$B$782,B$119)+'СЕТ СН'!$I$11+СВЦЭМ!$D$10+'СЕТ СН'!$I$6-'СЕТ СН'!$I$23</f>
        <v>1899.6858098499999</v>
      </c>
      <c r="C122" s="36">
        <f>SUMIFS(СВЦЭМ!$D$39:$D$782,СВЦЭМ!$A$39:$A$782,$A122,СВЦЭМ!$B$39:$B$782,C$119)+'СЕТ СН'!$I$11+СВЦЭМ!$D$10+'СЕТ СН'!$I$6-'СЕТ СН'!$I$23</f>
        <v>1880.5518746299999</v>
      </c>
      <c r="D122" s="36">
        <f>SUMIFS(СВЦЭМ!$D$39:$D$782,СВЦЭМ!$A$39:$A$782,$A122,СВЦЭМ!$B$39:$B$782,D$119)+'СЕТ СН'!$I$11+СВЦЭМ!$D$10+'СЕТ СН'!$I$6-'СЕТ СН'!$I$23</f>
        <v>1908.70919035</v>
      </c>
      <c r="E122" s="36">
        <f>SUMIFS(СВЦЭМ!$D$39:$D$782,СВЦЭМ!$A$39:$A$782,$A122,СВЦЭМ!$B$39:$B$782,E$119)+'СЕТ СН'!$I$11+СВЦЭМ!$D$10+'СЕТ СН'!$I$6-'СЕТ СН'!$I$23</f>
        <v>1936.14016242</v>
      </c>
      <c r="F122" s="36">
        <f>SUMIFS(СВЦЭМ!$D$39:$D$782,СВЦЭМ!$A$39:$A$782,$A122,СВЦЭМ!$B$39:$B$782,F$119)+'СЕТ СН'!$I$11+СВЦЭМ!$D$10+'СЕТ СН'!$I$6-'СЕТ СН'!$I$23</f>
        <v>1919.2941804899999</v>
      </c>
      <c r="G122" s="36">
        <f>SUMIFS(СВЦЭМ!$D$39:$D$782,СВЦЭМ!$A$39:$A$782,$A122,СВЦЭМ!$B$39:$B$782,G$119)+'СЕТ СН'!$I$11+СВЦЭМ!$D$10+'СЕТ СН'!$I$6-'СЕТ СН'!$I$23</f>
        <v>1908.58191459</v>
      </c>
      <c r="H122" s="36">
        <f>SUMIFS(СВЦЭМ!$D$39:$D$782,СВЦЭМ!$A$39:$A$782,$A122,СВЦЭМ!$B$39:$B$782,H$119)+'СЕТ СН'!$I$11+СВЦЭМ!$D$10+'СЕТ СН'!$I$6-'СЕТ СН'!$I$23</f>
        <v>1891.20938512</v>
      </c>
      <c r="I122" s="36">
        <f>SUMIFS(СВЦЭМ!$D$39:$D$782,СВЦЭМ!$A$39:$A$782,$A122,СВЦЭМ!$B$39:$B$782,I$119)+'СЕТ СН'!$I$11+СВЦЭМ!$D$10+'СЕТ СН'!$I$6-'СЕТ СН'!$I$23</f>
        <v>1851.1219828599999</v>
      </c>
      <c r="J122" s="36">
        <f>SUMIFS(СВЦЭМ!$D$39:$D$782,СВЦЭМ!$A$39:$A$782,$A122,СВЦЭМ!$B$39:$B$782,J$119)+'СЕТ СН'!$I$11+СВЦЭМ!$D$10+'СЕТ СН'!$I$6-'СЕТ СН'!$I$23</f>
        <v>1802.76811492</v>
      </c>
      <c r="K122" s="36">
        <f>SUMIFS(СВЦЭМ!$D$39:$D$782,СВЦЭМ!$A$39:$A$782,$A122,СВЦЭМ!$B$39:$B$782,K$119)+'СЕТ СН'!$I$11+СВЦЭМ!$D$10+'СЕТ СН'!$I$6-'СЕТ СН'!$I$23</f>
        <v>1776.27490349</v>
      </c>
      <c r="L122" s="36">
        <f>SUMIFS(СВЦЭМ!$D$39:$D$782,СВЦЭМ!$A$39:$A$782,$A122,СВЦЭМ!$B$39:$B$782,L$119)+'СЕТ СН'!$I$11+СВЦЭМ!$D$10+'СЕТ СН'!$I$6-'СЕТ СН'!$I$23</f>
        <v>1803.5880920899999</v>
      </c>
      <c r="M122" s="36">
        <f>SUMIFS(СВЦЭМ!$D$39:$D$782,СВЦЭМ!$A$39:$A$782,$A122,СВЦЭМ!$B$39:$B$782,M$119)+'СЕТ СН'!$I$11+СВЦЭМ!$D$10+'СЕТ СН'!$I$6-'СЕТ СН'!$I$23</f>
        <v>1816.7713239699999</v>
      </c>
      <c r="N122" s="36">
        <f>SUMIFS(СВЦЭМ!$D$39:$D$782,СВЦЭМ!$A$39:$A$782,$A122,СВЦЭМ!$B$39:$B$782,N$119)+'СЕТ СН'!$I$11+СВЦЭМ!$D$10+'СЕТ СН'!$I$6-'СЕТ СН'!$I$23</f>
        <v>1829.24093849</v>
      </c>
      <c r="O122" s="36">
        <f>SUMIFS(СВЦЭМ!$D$39:$D$782,СВЦЭМ!$A$39:$A$782,$A122,СВЦЭМ!$B$39:$B$782,O$119)+'СЕТ СН'!$I$11+СВЦЭМ!$D$10+'СЕТ СН'!$I$6-'СЕТ СН'!$I$23</f>
        <v>1857.8640773499999</v>
      </c>
      <c r="P122" s="36">
        <f>SUMIFS(СВЦЭМ!$D$39:$D$782,СВЦЭМ!$A$39:$A$782,$A122,СВЦЭМ!$B$39:$B$782,P$119)+'СЕТ СН'!$I$11+СВЦЭМ!$D$10+'СЕТ СН'!$I$6-'СЕТ СН'!$I$23</f>
        <v>1870.5085167299999</v>
      </c>
      <c r="Q122" s="36">
        <f>SUMIFS(СВЦЭМ!$D$39:$D$782,СВЦЭМ!$A$39:$A$782,$A122,СВЦЭМ!$B$39:$B$782,Q$119)+'СЕТ СН'!$I$11+СВЦЭМ!$D$10+'СЕТ СН'!$I$6-'СЕТ СН'!$I$23</f>
        <v>1875.7602163399999</v>
      </c>
      <c r="R122" s="36">
        <f>SUMIFS(СВЦЭМ!$D$39:$D$782,СВЦЭМ!$A$39:$A$782,$A122,СВЦЭМ!$B$39:$B$782,R$119)+'СЕТ СН'!$I$11+СВЦЭМ!$D$10+'СЕТ СН'!$I$6-'СЕТ СН'!$I$23</f>
        <v>1863.2200918799999</v>
      </c>
      <c r="S122" s="36">
        <f>SUMIFS(СВЦЭМ!$D$39:$D$782,СВЦЭМ!$A$39:$A$782,$A122,СВЦЭМ!$B$39:$B$782,S$119)+'СЕТ СН'!$I$11+СВЦЭМ!$D$10+'СЕТ СН'!$I$6-'СЕТ СН'!$I$23</f>
        <v>1849.5464277599999</v>
      </c>
      <c r="T122" s="36">
        <f>SUMIFS(СВЦЭМ!$D$39:$D$782,СВЦЭМ!$A$39:$A$782,$A122,СВЦЭМ!$B$39:$B$782,T$119)+'СЕТ СН'!$I$11+СВЦЭМ!$D$10+'СЕТ СН'!$I$6-'СЕТ СН'!$I$23</f>
        <v>1811.53955303</v>
      </c>
      <c r="U122" s="36">
        <f>SUMIFS(СВЦЭМ!$D$39:$D$782,СВЦЭМ!$A$39:$A$782,$A122,СВЦЭМ!$B$39:$B$782,U$119)+'СЕТ СН'!$I$11+СВЦЭМ!$D$10+'СЕТ СН'!$I$6-'СЕТ СН'!$I$23</f>
        <v>1772.9379724599999</v>
      </c>
      <c r="V122" s="36">
        <f>SUMIFS(СВЦЭМ!$D$39:$D$782,СВЦЭМ!$A$39:$A$782,$A122,СВЦЭМ!$B$39:$B$782,V$119)+'СЕТ СН'!$I$11+СВЦЭМ!$D$10+'СЕТ СН'!$I$6-'СЕТ СН'!$I$23</f>
        <v>1788.6739012999999</v>
      </c>
      <c r="W122" s="36">
        <f>SUMIFS(СВЦЭМ!$D$39:$D$782,СВЦЭМ!$A$39:$A$782,$A122,СВЦЭМ!$B$39:$B$782,W$119)+'СЕТ СН'!$I$11+СВЦЭМ!$D$10+'СЕТ СН'!$I$6-'СЕТ СН'!$I$23</f>
        <v>1801.20405813</v>
      </c>
      <c r="X122" s="36">
        <f>SUMIFS(СВЦЭМ!$D$39:$D$782,СВЦЭМ!$A$39:$A$782,$A122,СВЦЭМ!$B$39:$B$782,X$119)+'СЕТ СН'!$I$11+СВЦЭМ!$D$10+'СЕТ СН'!$I$6-'СЕТ СН'!$I$23</f>
        <v>1821.66290407</v>
      </c>
      <c r="Y122" s="36">
        <f>SUMIFS(СВЦЭМ!$D$39:$D$782,СВЦЭМ!$A$39:$A$782,$A122,СВЦЭМ!$B$39:$B$782,Y$119)+'СЕТ СН'!$I$11+СВЦЭМ!$D$10+'СЕТ СН'!$I$6-'СЕТ СН'!$I$23</f>
        <v>1849.2960649499998</v>
      </c>
    </row>
    <row r="123" spans="1:27" ht="15.75" x14ac:dyDescent="0.2">
      <c r="A123" s="35">
        <f t="shared" si="3"/>
        <v>44655</v>
      </c>
      <c r="B123" s="36">
        <f>SUMIFS(СВЦЭМ!$D$39:$D$782,СВЦЭМ!$A$39:$A$782,$A123,СВЦЭМ!$B$39:$B$782,B$119)+'СЕТ СН'!$I$11+СВЦЭМ!$D$10+'СЕТ СН'!$I$6-'СЕТ СН'!$I$23</f>
        <v>1850.4485728099999</v>
      </c>
      <c r="C123" s="36">
        <f>SUMIFS(СВЦЭМ!$D$39:$D$782,СВЦЭМ!$A$39:$A$782,$A123,СВЦЭМ!$B$39:$B$782,C$119)+'СЕТ СН'!$I$11+СВЦЭМ!$D$10+'СЕТ СН'!$I$6-'СЕТ СН'!$I$23</f>
        <v>1852.8148357599998</v>
      </c>
      <c r="D123" s="36">
        <f>SUMIFS(СВЦЭМ!$D$39:$D$782,СВЦЭМ!$A$39:$A$782,$A123,СВЦЭМ!$B$39:$B$782,D$119)+'СЕТ СН'!$I$11+СВЦЭМ!$D$10+'СЕТ СН'!$I$6-'СЕТ СН'!$I$23</f>
        <v>1893.63727982</v>
      </c>
      <c r="E123" s="36">
        <f>SUMIFS(СВЦЭМ!$D$39:$D$782,СВЦЭМ!$A$39:$A$782,$A123,СВЦЭМ!$B$39:$B$782,E$119)+'СЕТ СН'!$I$11+СВЦЭМ!$D$10+'СЕТ СН'!$I$6-'СЕТ СН'!$I$23</f>
        <v>1904.3584718099999</v>
      </c>
      <c r="F123" s="36">
        <f>SUMIFS(СВЦЭМ!$D$39:$D$782,СВЦЭМ!$A$39:$A$782,$A123,СВЦЭМ!$B$39:$B$782,F$119)+'СЕТ СН'!$I$11+СВЦЭМ!$D$10+'СЕТ СН'!$I$6-'СЕТ СН'!$I$23</f>
        <v>1902.4944329</v>
      </c>
      <c r="G123" s="36">
        <f>SUMIFS(СВЦЭМ!$D$39:$D$782,СВЦЭМ!$A$39:$A$782,$A123,СВЦЭМ!$B$39:$B$782,G$119)+'СЕТ СН'!$I$11+СВЦЭМ!$D$10+'СЕТ СН'!$I$6-'СЕТ СН'!$I$23</f>
        <v>1892.5597993399999</v>
      </c>
      <c r="H123" s="36">
        <f>SUMIFS(СВЦЭМ!$D$39:$D$782,СВЦЭМ!$A$39:$A$782,$A123,СВЦЭМ!$B$39:$B$782,H$119)+'СЕТ СН'!$I$11+СВЦЭМ!$D$10+'СЕТ СН'!$I$6-'СЕТ СН'!$I$23</f>
        <v>1842.7700665899999</v>
      </c>
      <c r="I123" s="36">
        <f>SUMIFS(СВЦЭМ!$D$39:$D$782,СВЦЭМ!$A$39:$A$782,$A123,СВЦЭМ!$B$39:$B$782,I$119)+'СЕТ СН'!$I$11+СВЦЭМ!$D$10+'СЕТ СН'!$I$6-'СЕТ СН'!$I$23</f>
        <v>1815.13789174</v>
      </c>
      <c r="J123" s="36">
        <f>SUMIFS(СВЦЭМ!$D$39:$D$782,СВЦЭМ!$A$39:$A$782,$A123,СВЦЭМ!$B$39:$B$782,J$119)+'СЕТ СН'!$I$11+СВЦЭМ!$D$10+'СЕТ СН'!$I$6-'СЕТ СН'!$I$23</f>
        <v>1790.3711188299999</v>
      </c>
      <c r="K123" s="36">
        <f>SUMIFS(СВЦЭМ!$D$39:$D$782,СВЦЭМ!$A$39:$A$782,$A123,СВЦЭМ!$B$39:$B$782,K$119)+'СЕТ СН'!$I$11+СВЦЭМ!$D$10+'СЕТ СН'!$I$6-'СЕТ СН'!$I$23</f>
        <v>1803.09429783</v>
      </c>
      <c r="L123" s="36">
        <f>SUMIFS(СВЦЭМ!$D$39:$D$782,СВЦЭМ!$A$39:$A$782,$A123,СВЦЭМ!$B$39:$B$782,L$119)+'СЕТ СН'!$I$11+СВЦЭМ!$D$10+'СЕТ СН'!$I$6-'СЕТ СН'!$I$23</f>
        <v>1829.89905054</v>
      </c>
      <c r="M123" s="36">
        <f>SUMIFS(СВЦЭМ!$D$39:$D$782,СВЦЭМ!$A$39:$A$782,$A123,СВЦЭМ!$B$39:$B$782,M$119)+'СЕТ СН'!$I$11+СВЦЭМ!$D$10+'СЕТ СН'!$I$6-'СЕТ СН'!$I$23</f>
        <v>1808.48901647</v>
      </c>
      <c r="N123" s="36">
        <f>SUMIFS(СВЦЭМ!$D$39:$D$782,СВЦЭМ!$A$39:$A$782,$A123,СВЦЭМ!$B$39:$B$782,N$119)+'СЕТ СН'!$I$11+СВЦЭМ!$D$10+'СЕТ СН'!$I$6-'СЕТ СН'!$I$23</f>
        <v>1797.9260401699999</v>
      </c>
      <c r="O123" s="36">
        <f>SUMIFS(СВЦЭМ!$D$39:$D$782,СВЦЭМ!$A$39:$A$782,$A123,СВЦЭМ!$B$39:$B$782,O$119)+'СЕТ СН'!$I$11+СВЦЭМ!$D$10+'СЕТ СН'!$I$6-'СЕТ СН'!$I$23</f>
        <v>1821.079839</v>
      </c>
      <c r="P123" s="36">
        <f>SUMIFS(СВЦЭМ!$D$39:$D$782,СВЦЭМ!$A$39:$A$782,$A123,СВЦЭМ!$B$39:$B$782,P$119)+'СЕТ СН'!$I$11+СВЦЭМ!$D$10+'СЕТ СН'!$I$6-'СЕТ СН'!$I$23</f>
        <v>1840.8525849599998</v>
      </c>
      <c r="Q123" s="36">
        <f>SUMIFS(СВЦЭМ!$D$39:$D$782,СВЦЭМ!$A$39:$A$782,$A123,СВЦЭМ!$B$39:$B$782,Q$119)+'СЕТ СН'!$I$11+СВЦЭМ!$D$10+'СЕТ СН'!$I$6-'СЕТ СН'!$I$23</f>
        <v>1866.96591672</v>
      </c>
      <c r="R123" s="36">
        <f>SUMIFS(СВЦЭМ!$D$39:$D$782,СВЦЭМ!$A$39:$A$782,$A123,СВЦЭМ!$B$39:$B$782,R$119)+'СЕТ СН'!$I$11+СВЦЭМ!$D$10+'СЕТ СН'!$I$6-'СЕТ СН'!$I$23</f>
        <v>1851.43659703</v>
      </c>
      <c r="S123" s="36">
        <f>SUMIFS(СВЦЭМ!$D$39:$D$782,СВЦЭМ!$A$39:$A$782,$A123,СВЦЭМ!$B$39:$B$782,S$119)+'СЕТ СН'!$I$11+СВЦЭМ!$D$10+'СЕТ СН'!$I$6-'СЕТ СН'!$I$23</f>
        <v>1825.8967069</v>
      </c>
      <c r="T123" s="36">
        <f>SUMIFS(СВЦЭМ!$D$39:$D$782,СВЦЭМ!$A$39:$A$782,$A123,СВЦЭМ!$B$39:$B$782,T$119)+'СЕТ СН'!$I$11+СВЦЭМ!$D$10+'СЕТ СН'!$I$6-'СЕТ СН'!$I$23</f>
        <v>1785.35204378</v>
      </c>
      <c r="U123" s="36">
        <f>SUMIFS(СВЦЭМ!$D$39:$D$782,СВЦЭМ!$A$39:$A$782,$A123,СВЦЭМ!$B$39:$B$782,U$119)+'СЕТ СН'!$I$11+СВЦЭМ!$D$10+'СЕТ СН'!$I$6-'СЕТ СН'!$I$23</f>
        <v>1775.30237457</v>
      </c>
      <c r="V123" s="36">
        <f>SUMIFS(СВЦЭМ!$D$39:$D$782,СВЦЭМ!$A$39:$A$782,$A123,СВЦЭМ!$B$39:$B$782,V$119)+'СЕТ СН'!$I$11+СВЦЭМ!$D$10+'СЕТ СН'!$I$6-'СЕТ СН'!$I$23</f>
        <v>1784.6771841999998</v>
      </c>
      <c r="W123" s="36">
        <f>SUMIFS(СВЦЭМ!$D$39:$D$782,СВЦЭМ!$A$39:$A$782,$A123,СВЦЭМ!$B$39:$B$782,W$119)+'СЕТ СН'!$I$11+СВЦЭМ!$D$10+'СЕТ СН'!$I$6-'СЕТ СН'!$I$23</f>
        <v>1777.52620933</v>
      </c>
      <c r="X123" s="36">
        <f>SUMIFS(СВЦЭМ!$D$39:$D$782,СВЦЭМ!$A$39:$A$782,$A123,СВЦЭМ!$B$39:$B$782,X$119)+'СЕТ СН'!$I$11+СВЦЭМ!$D$10+'СЕТ СН'!$I$6-'СЕТ СН'!$I$23</f>
        <v>1800.4815232199999</v>
      </c>
      <c r="Y123" s="36">
        <f>SUMIFS(СВЦЭМ!$D$39:$D$782,СВЦЭМ!$A$39:$A$782,$A123,СВЦЭМ!$B$39:$B$782,Y$119)+'СЕТ СН'!$I$11+СВЦЭМ!$D$10+'СЕТ СН'!$I$6-'СЕТ СН'!$I$23</f>
        <v>1817.2863201599998</v>
      </c>
    </row>
    <row r="124" spans="1:27" ht="15.75" x14ac:dyDescent="0.2">
      <c r="A124" s="35">
        <f t="shared" si="3"/>
        <v>44656</v>
      </c>
      <c r="B124" s="36">
        <f>SUMIFS(СВЦЭМ!$D$39:$D$782,СВЦЭМ!$A$39:$A$782,$A124,СВЦЭМ!$B$39:$B$782,B$119)+'СЕТ СН'!$I$11+СВЦЭМ!$D$10+'СЕТ СН'!$I$6-'СЕТ СН'!$I$23</f>
        <v>1984.70585448</v>
      </c>
      <c r="C124" s="36">
        <f>SUMIFS(СВЦЭМ!$D$39:$D$782,СВЦЭМ!$A$39:$A$782,$A124,СВЦЭМ!$B$39:$B$782,C$119)+'СЕТ СН'!$I$11+СВЦЭМ!$D$10+'СЕТ СН'!$I$6-'СЕТ СН'!$I$23</f>
        <v>1984.0127364</v>
      </c>
      <c r="D124" s="36">
        <f>SUMIFS(СВЦЭМ!$D$39:$D$782,СВЦЭМ!$A$39:$A$782,$A124,СВЦЭМ!$B$39:$B$782,D$119)+'СЕТ СН'!$I$11+СВЦЭМ!$D$10+'СЕТ СН'!$I$6-'СЕТ СН'!$I$23</f>
        <v>1960.68749222</v>
      </c>
      <c r="E124" s="36">
        <f>SUMIFS(СВЦЭМ!$D$39:$D$782,СВЦЭМ!$A$39:$A$782,$A124,СВЦЭМ!$B$39:$B$782,E$119)+'СЕТ СН'!$I$11+СВЦЭМ!$D$10+'СЕТ СН'!$I$6-'СЕТ СН'!$I$23</f>
        <v>1946.3136172</v>
      </c>
      <c r="F124" s="36">
        <f>SUMIFS(СВЦЭМ!$D$39:$D$782,СВЦЭМ!$A$39:$A$782,$A124,СВЦЭМ!$B$39:$B$782,F$119)+'СЕТ СН'!$I$11+СВЦЭМ!$D$10+'СЕТ СН'!$I$6-'СЕТ СН'!$I$23</f>
        <v>1909.92814064</v>
      </c>
      <c r="G124" s="36">
        <f>SUMIFS(СВЦЭМ!$D$39:$D$782,СВЦЭМ!$A$39:$A$782,$A124,СВЦЭМ!$B$39:$B$782,G$119)+'СЕТ СН'!$I$11+СВЦЭМ!$D$10+'СЕТ СН'!$I$6-'СЕТ СН'!$I$23</f>
        <v>1922.1442044399998</v>
      </c>
      <c r="H124" s="36">
        <f>SUMIFS(СВЦЭМ!$D$39:$D$782,СВЦЭМ!$A$39:$A$782,$A124,СВЦЭМ!$B$39:$B$782,H$119)+'СЕТ СН'!$I$11+СВЦЭМ!$D$10+'СЕТ СН'!$I$6-'СЕТ СН'!$I$23</f>
        <v>1886.8158769199999</v>
      </c>
      <c r="I124" s="36">
        <f>SUMIFS(СВЦЭМ!$D$39:$D$782,СВЦЭМ!$A$39:$A$782,$A124,СВЦЭМ!$B$39:$B$782,I$119)+'СЕТ СН'!$I$11+СВЦЭМ!$D$10+'СЕТ СН'!$I$6-'СЕТ СН'!$I$23</f>
        <v>1749.5825978099999</v>
      </c>
      <c r="J124" s="36">
        <f>SUMIFS(СВЦЭМ!$D$39:$D$782,СВЦЭМ!$A$39:$A$782,$A124,СВЦЭМ!$B$39:$B$782,J$119)+'СЕТ СН'!$I$11+СВЦЭМ!$D$10+'СЕТ СН'!$I$6-'СЕТ СН'!$I$23</f>
        <v>1668.49900235</v>
      </c>
      <c r="K124" s="36">
        <f>SUMIFS(СВЦЭМ!$D$39:$D$782,СВЦЭМ!$A$39:$A$782,$A124,СВЦЭМ!$B$39:$B$782,K$119)+'СЕТ СН'!$I$11+СВЦЭМ!$D$10+'СЕТ СН'!$I$6-'СЕТ СН'!$I$23</f>
        <v>1676.5899922399999</v>
      </c>
      <c r="L124" s="36">
        <f>SUMIFS(СВЦЭМ!$D$39:$D$782,СВЦЭМ!$A$39:$A$782,$A124,СВЦЭМ!$B$39:$B$782,L$119)+'СЕТ СН'!$I$11+СВЦЭМ!$D$10+'СЕТ СН'!$I$6-'СЕТ СН'!$I$23</f>
        <v>1704.88115466</v>
      </c>
      <c r="M124" s="36">
        <f>SUMIFS(СВЦЭМ!$D$39:$D$782,СВЦЭМ!$A$39:$A$782,$A124,СВЦЭМ!$B$39:$B$782,M$119)+'СЕТ СН'!$I$11+СВЦЭМ!$D$10+'СЕТ СН'!$I$6-'СЕТ СН'!$I$23</f>
        <v>1784.2537786199998</v>
      </c>
      <c r="N124" s="36">
        <f>SUMIFS(СВЦЭМ!$D$39:$D$782,СВЦЭМ!$A$39:$A$782,$A124,СВЦЭМ!$B$39:$B$782,N$119)+'СЕТ СН'!$I$11+СВЦЭМ!$D$10+'СЕТ СН'!$I$6-'СЕТ СН'!$I$23</f>
        <v>1870.37443005</v>
      </c>
      <c r="O124" s="36">
        <f>SUMIFS(СВЦЭМ!$D$39:$D$782,СВЦЭМ!$A$39:$A$782,$A124,СВЦЭМ!$B$39:$B$782,O$119)+'СЕТ СН'!$I$11+СВЦЭМ!$D$10+'СЕТ СН'!$I$6-'СЕТ СН'!$I$23</f>
        <v>1939.8879740999998</v>
      </c>
      <c r="P124" s="36">
        <f>SUMIFS(СВЦЭМ!$D$39:$D$782,СВЦЭМ!$A$39:$A$782,$A124,СВЦЭМ!$B$39:$B$782,P$119)+'СЕТ СН'!$I$11+СВЦЭМ!$D$10+'СЕТ СН'!$I$6-'СЕТ СН'!$I$23</f>
        <v>1945.79864245</v>
      </c>
      <c r="Q124" s="36">
        <f>SUMIFS(СВЦЭМ!$D$39:$D$782,СВЦЭМ!$A$39:$A$782,$A124,СВЦЭМ!$B$39:$B$782,Q$119)+'СЕТ СН'!$I$11+СВЦЭМ!$D$10+'СЕТ СН'!$I$6-'СЕТ СН'!$I$23</f>
        <v>1912.5170901899999</v>
      </c>
      <c r="R124" s="36">
        <f>SUMIFS(СВЦЭМ!$D$39:$D$782,СВЦЭМ!$A$39:$A$782,$A124,СВЦЭМ!$B$39:$B$782,R$119)+'СЕТ СН'!$I$11+СВЦЭМ!$D$10+'СЕТ СН'!$I$6-'СЕТ СН'!$I$23</f>
        <v>1791.92531603</v>
      </c>
      <c r="S124" s="36">
        <f>SUMIFS(СВЦЭМ!$D$39:$D$782,СВЦЭМ!$A$39:$A$782,$A124,СВЦЭМ!$B$39:$B$782,S$119)+'СЕТ СН'!$I$11+СВЦЭМ!$D$10+'СЕТ СН'!$I$6-'СЕТ СН'!$I$23</f>
        <v>1708.7403914500001</v>
      </c>
      <c r="T124" s="36">
        <f>SUMIFS(СВЦЭМ!$D$39:$D$782,СВЦЭМ!$A$39:$A$782,$A124,СВЦЭМ!$B$39:$B$782,T$119)+'СЕТ СН'!$I$11+СВЦЭМ!$D$10+'СЕТ СН'!$I$6-'СЕТ СН'!$I$23</f>
        <v>1623.02662446</v>
      </c>
      <c r="U124" s="36">
        <f>SUMIFS(СВЦЭМ!$D$39:$D$782,СВЦЭМ!$A$39:$A$782,$A124,СВЦЭМ!$B$39:$B$782,U$119)+'СЕТ СН'!$I$11+СВЦЭМ!$D$10+'СЕТ СН'!$I$6-'СЕТ СН'!$I$23</f>
        <v>1603.66821901</v>
      </c>
      <c r="V124" s="36">
        <f>SUMIFS(СВЦЭМ!$D$39:$D$782,СВЦЭМ!$A$39:$A$782,$A124,СВЦЭМ!$B$39:$B$782,V$119)+'СЕТ СН'!$I$11+СВЦЭМ!$D$10+'СЕТ СН'!$I$6-'СЕТ СН'!$I$23</f>
        <v>1596.59854365</v>
      </c>
      <c r="W124" s="36">
        <f>SUMIFS(СВЦЭМ!$D$39:$D$782,СВЦЭМ!$A$39:$A$782,$A124,СВЦЭМ!$B$39:$B$782,W$119)+'СЕТ СН'!$I$11+СВЦЭМ!$D$10+'СЕТ СН'!$I$6-'СЕТ СН'!$I$23</f>
        <v>1589.95786509</v>
      </c>
      <c r="X124" s="36">
        <f>SUMIFS(СВЦЭМ!$D$39:$D$782,СВЦЭМ!$A$39:$A$782,$A124,СВЦЭМ!$B$39:$B$782,X$119)+'СЕТ СН'!$I$11+СВЦЭМ!$D$10+'СЕТ СН'!$I$6-'СЕТ СН'!$I$23</f>
        <v>1612.2322952499999</v>
      </c>
      <c r="Y124" s="36">
        <f>SUMIFS(СВЦЭМ!$D$39:$D$782,СВЦЭМ!$A$39:$A$782,$A124,СВЦЭМ!$B$39:$B$782,Y$119)+'СЕТ СН'!$I$11+СВЦЭМ!$D$10+'СЕТ СН'!$I$6-'СЕТ СН'!$I$23</f>
        <v>1643.20180476</v>
      </c>
    </row>
    <row r="125" spans="1:27" ht="15.75" x14ac:dyDescent="0.2">
      <c r="A125" s="35">
        <f t="shared" si="3"/>
        <v>44657</v>
      </c>
      <c r="B125" s="36">
        <f>SUMIFS(СВЦЭМ!$D$39:$D$782,СВЦЭМ!$A$39:$A$782,$A125,СВЦЭМ!$B$39:$B$782,B$119)+'СЕТ СН'!$I$11+СВЦЭМ!$D$10+'СЕТ СН'!$I$6-'СЕТ СН'!$I$23</f>
        <v>1959.10737847</v>
      </c>
      <c r="C125" s="36">
        <f>SUMIFS(СВЦЭМ!$D$39:$D$782,СВЦЭМ!$A$39:$A$782,$A125,СВЦЭМ!$B$39:$B$782,C$119)+'СЕТ СН'!$I$11+СВЦЭМ!$D$10+'СЕТ СН'!$I$6-'СЕТ СН'!$I$23</f>
        <v>1948.7570662599999</v>
      </c>
      <c r="D125" s="36">
        <f>SUMIFS(СВЦЭМ!$D$39:$D$782,СВЦЭМ!$A$39:$A$782,$A125,СВЦЭМ!$B$39:$B$782,D$119)+'СЕТ СН'!$I$11+СВЦЭМ!$D$10+'СЕТ СН'!$I$6-'СЕТ СН'!$I$23</f>
        <v>1960.1416755</v>
      </c>
      <c r="E125" s="36">
        <f>SUMIFS(СВЦЭМ!$D$39:$D$782,СВЦЭМ!$A$39:$A$782,$A125,СВЦЭМ!$B$39:$B$782,E$119)+'СЕТ СН'!$I$11+СВЦЭМ!$D$10+'СЕТ СН'!$I$6-'СЕТ СН'!$I$23</f>
        <v>1956.9749617799998</v>
      </c>
      <c r="F125" s="36">
        <f>SUMIFS(СВЦЭМ!$D$39:$D$782,СВЦЭМ!$A$39:$A$782,$A125,СВЦЭМ!$B$39:$B$782,F$119)+'СЕТ СН'!$I$11+СВЦЭМ!$D$10+'СЕТ СН'!$I$6-'СЕТ СН'!$I$23</f>
        <v>1943.76676524</v>
      </c>
      <c r="G125" s="36">
        <f>SUMIFS(СВЦЭМ!$D$39:$D$782,СВЦЭМ!$A$39:$A$782,$A125,СВЦЭМ!$B$39:$B$782,G$119)+'СЕТ СН'!$I$11+СВЦЭМ!$D$10+'СЕТ СН'!$I$6-'СЕТ СН'!$I$23</f>
        <v>1929.1553011399999</v>
      </c>
      <c r="H125" s="36">
        <f>SUMIFS(СВЦЭМ!$D$39:$D$782,СВЦЭМ!$A$39:$A$782,$A125,СВЦЭМ!$B$39:$B$782,H$119)+'СЕТ СН'!$I$11+СВЦЭМ!$D$10+'СЕТ СН'!$I$6-'СЕТ СН'!$I$23</f>
        <v>1870.3731414199999</v>
      </c>
      <c r="I125" s="36">
        <f>SUMIFS(СВЦЭМ!$D$39:$D$782,СВЦЭМ!$A$39:$A$782,$A125,СВЦЭМ!$B$39:$B$782,I$119)+'СЕТ СН'!$I$11+СВЦЭМ!$D$10+'СЕТ СН'!$I$6-'СЕТ СН'!$I$23</f>
        <v>1834.48676303</v>
      </c>
      <c r="J125" s="36">
        <f>SUMIFS(СВЦЭМ!$D$39:$D$782,СВЦЭМ!$A$39:$A$782,$A125,СВЦЭМ!$B$39:$B$782,J$119)+'СЕТ СН'!$I$11+СВЦЭМ!$D$10+'СЕТ СН'!$I$6-'СЕТ СН'!$I$23</f>
        <v>1861.6724547599999</v>
      </c>
      <c r="K125" s="36">
        <f>SUMIFS(СВЦЭМ!$D$39:$D$782,СВЦЭМ!$A$39:$A$782,$A125,СВЦЭМ!$B$39:$B$782,K$119)+'СЕТ СН'!$I$11+СВЦЭМ!$D$10+'СЕТ СН'!$I$6-'СЕТ СН'!$I$23</f>
        <v>1872.7759947899999</v>
      </c>
      <c r="L125" s="36">
        <f>SUMIFS(СВЦЭМ!$D$39:$D$782,СВЦЭМ!$A$39:$A$782,$A125,СВЦЭМ!$B$39:$B$782,L$119)+'СЕТ СН'!$I$11+СВЦЭМ!$D$10+'СЕТ СН'!$I$6-'СЕТ СН'!$I$23</f>
        <v>1897.9369026099998</v>
      </c>
      <c r="M125" s="36">
        <f>SUMIFS(СВЦЭМ!$D$39:$D$782,СВЦЭМ!$A$39:$A$782,$A125,СВЦЭМ!$B$39:$B$782,M$119)+'СЕТ СН'!$I$11+СВЦЭМ!$D$10+'СЕТ СН'!$I$6-'СЕТ СН'!$I$23</f>
        <v>1887.97487024</v>
      </c>
      <c r="N125" s="36">
        <f>SUMIFS(СВЦЭМ!$D$39:$D$782,СВЦЭМ!$A$39:$A$782,$A125,СВЦЭМ!$B$39:$B$782,N$119)+'СЕТ СН'!$I$11+СВЦЭМ!$D$10+'СЕТ СН'!$I$6-'СЕТ СН'!$I$23</f>
        <v>1865.2886581799999</v>
      </c>
      <c r="O125" s="36">
        <f>SUMIFS(СВЦЭМ!$D$39:$D$782,СВЦЭМ!$A$39:$A$782,$A125,СВЦЭМ!$B$39:$B$782,O$119)+'СЕТ СН'!$I$11+СВЦЭМ!$D$10+'СЕТ СН'!$I$6-'СЕТ СН'!$I$23</f>
        <v>1937.2934092199998</v>
      </c>
      <c r="P125" s="36">
        <f>SUMIFS(СВЦЭМ!$D$39:$D$782,СВЦЭМ!$A$39:$A$782,$A125,СВЦЭМ!$B$39:$B$782,P$119)+'СЕТ СН'!$I$11+СВЦЭМ!$D$10+'СЕТ СН'!$I$6-'СЕТ СН'!$I$23</f>
        <v>1940.19619137</v>
      </c>
      <c r="Q125" s="36">
        <f>SUMIFS(СВЦЭМ!$D$39:$D$782,СВЦЭМ!$A$39:$A$782,$A125,СВЦЭМ!$B$39:$B$782,Q$119)+'СЕТ СН'!$I$11+СВЦЭМ!$D$10+'СЕТ СН'!$I$6-'СЕТ СН'!$I$23</f>
        <v>1924.3898882999999</v>
      </c>
      <c r="R125" s="36">
        <f>SUMIFS(СВЦЭМ!$D$39:$D$782,СВЦЭМ!$A$39:$A$782,$A125,СВЦЭМ!$B$39:$B$782,R$119)+'СЕТ СН'!$I$11+СВЦЭМ!$D$10+'СЕТ СН'!$I$6-'СЕТ СН'!$I$23</f>
        <v>1893.0519293499999</v>
      </c>
      <c r="S125" s="36">
        <f>SUMIFS(СВЦЭМ!$D$39:$D$782,СВЦЭМ!$A$39:$A$782,$A125,СВЦЭМ!$B$39:$B$782,S$119)+'СЕТ СН'!$I$11+СВЦЭМ!$D$10+'СЕТ СН'!$I$6-'СЕТ СН'!$I$23</f>
        <v>1888.48683598</v>
      </c>
      <c r="T125" s="36">
        <f>SUMIFS(СВЦЭМ!$D$39:$D$782,СВЦЭМ!$A$39:$A$782,$A125,СВЦЭМ!$B$39:$B$782,T$119)+'СЕТ СН'!$I$11+СВЦЭМ!$D$10+'СЕТ СН'!$I$6-'СЕТ СН'!$I$23</f>
        <v>1919.4372435499999</v>
      </c>
      <c r="U125" s="36">
        <f>SUMIFS(СВЦЭМ!$D$39:$D$782,СВЦЭМ!$A$39:$A$782,$A125,СВЦЭМ!$B$39:$B$782,U$119)+'СЕТ СН'!$I$11+СВЦЭМ!$D$10+'СЕТ СН'!$I$6-'СЕТ СН'!$I$23</f>
        <v>1862.20985916</v>
      </c>
      <c r="V125" s="36">
        <f>SUMIFS(СВЦЭМ!$D$39:$D$782,СВЦЭМ!$A$39:$A$782,$A125,СВЦЭМ!$B$39:$B$782,V$119)+'СЕТ СН'!$I$11+СВЦЭМ!$D$10+'СЕТ СН'!$I$6-'СЕТ СН'!$I$23</f>
        <v>1833.0622335099999</v>
      </c>
      <c r="W125" s="36">
        <f>SUMIFS(СВЦЭМ!$D$39:$D$782,СВЦЭМ!$A$39:$A$782,$A125,СВЦЭМ!$B$39:$B$782,W$119)+'СЕТ СН'!$I$11+СВЦЭМ!$D$10+'СЕТ СН'!$I$6-'СЕТ СН'!$I$23</f>
        <v>1812.65445589</v>
      </c>
      <c r="X125" s="36">
        <f>SUMIFS(СВЦЭМ!$D$39:$D$782,СВЦЭМ!$A$39:$A$782,$A125,СВЦЭМ!$B$39:$B$782,X$119)+'СЕТ СН'!$I$11+СВЦЭМ!$D$10+'СЕТ СН'!$I$6-'СЕТ СН'!$I$23</f>
        <v>1848.14208897</v>
      </c>
      <c r="Y125" s="36">
        <f>SUMIFS(СВЦЭМ!$D$39:$D$782,СВЦЭМ!$A$39:$A$782,$A125,СВЦЭМ!$B$39:$B$782,Y$119)+'СЕТ СН'!$I$11+СВЦЭМ!$D$10+'СЕТ СН'!$I$6-'СЕТ СН'!$I$23</f>
        <v>1909.2717619799998</v>
      </c>
    </row>
    <row r="126" spans="1:27" ht="15.75" x14ac:dyDescent="0.2">
      <c r="A126" s="35">
        <f t="shared" si="3"/>
        <v>44658</v>
      </c>
      <c r="B126" s="36">
        <f>SUMIFS(СВЦЭМ!$D$39:$D$782,СВЦЭМ!$A$39:$A$782,$A126,СВЦЭМ!$B$39:$B$782,B$119)+'СЕТ СН'!$I$11+СВЦЭМ!$D$10+'СЕТ СН'!$I$6-'СЕТ СН'!$I$23</f>
        <v>1936.4926000399998</v>
      </c>
      <c r="C126" s="36">
        <f>SUMIFS(СВЦЭМ!$D$39:$D$782,СВЦЭМ!$A$39:$A$782,$A126,СВЦЭМ!$B$39:$B$782,C$119)+'СЕТ СН'!$I$11+СВЦЭМ!$D$10+'СЕТ СН'!$I$6-'СЕТ СН'!$I$23</f>
        <v>1935.1736962299999</v>
      </c>
      <c r="D126" s="36">
        <f>SUMIFS(СВЦЭМ!$D$39:$D$782,СВЦЭМ!$A$39:$A$782,$A126,СВЦЭМ!$B$39:$B$782,D$119)+'СЕТ СН'!$I$11+СВЦЭМ!$D$10+'СЕТ СН'!$I$6-'СЕТ СН'!$I$23</f>
        <v>1875.9181327699998</v>
      </c>
      <c r="E126" s="36">
        <f>SUMIFS(СВЦЭМ!$D$39:$D$782,СВЦЭМ!$A$39:$A$782,$A126,СВЦЭМ!$B$39:$B$782,E$119)+'СЕТ СН'!$I$11+СВЦЭМ!$D$10+'СЕТ СН'!$I$6-'СЕТ СН'!$I$23</f>
        <v>1843.4738892</v>
      </c>
      <c r="F126" s="36">
        <f>SUMIFS(СВЦЭМ!$D$39:$D$782,СВЦЭМ!$A$39:$A$782,$A126,СВЦЭМ!$B$39:$B$782,F$119)+'СЕТ СН'!$I$11+СВЦЭМ!$D$10+'СЕТ СН'!$I$6-'СЕТ СН'!$I$23</f>
        <v>1852.0449054399999</v>
      </c>
      <c r="G126" s="36">
        <f>SUMIFS(СВЦЭМ!$D$39:$D$782,СВЦЭМ!$A$39:$A$782,$A126,СВЦЭМ!$B$39:$B$782,G$119)+'СЕТ СН'!$I$11+СВЦЭМ!$D$10+'СЕТ СН'!$I$6-'СЕТ СН'!$I$23</f>
        <v>1865.4169763699999</v>
      </c>
      <c r="H126" s="36">
        <f>SUMIFS(СВЦЭМ!$D$39:$D$782,СВЦЭМ!$A$39:$A$782,$A126,СВЦЭМ!$B$39:$B$782,H$119)+'СЕТ СН'!$I$11+СВЦЭМ!$D$10+'СЕТ СН'!$I$6-'СЕТ СН'!$I$23</f>
        <v>1853.62850398</v>
      </c>
      <c r="I126" s="36">
        <f>SUMIFS(СВЦЭМ!$D$39:$D$782,СВЦЭМ!$A$39:$A$782,$A126,СВЦЭМ!$B$39:$B$782,I$119)+'СЕТ СН'!$I$11+СВЦЭМ!$D$10+'СЕТ СН'!$I$6-'СЕТ СН'!$I$23</f>
        <v>1839.97162471</v>
      </c>
      <c r="J126" s="36">
        <f>SUMIFS(СВЦЭМ!$D$39:$D$782,СВЦЭМ!$A$39:$A$782,$A126,СВЦЭМ!$B$39:$B$782,J$119)+'СЕТ СН'!$I$11+СВЦЭМ!$D$10+'СЕТ СН'!$I$6-'СЕТ СН'!$I$23</f>
        <v>1845.0422103799999</v>
      </c>
      <c r="K126" s="36">
        <f>SUMIFS(СВЦЭМ!$D$39:$D$782,СВЦЭМ!$A$39:$A$782,$A126,СВЦЭМ!$B$39:$B$782,K$119)+'СЕТ СН'!$I$11+СВЦЭМ!$D$10+'СЕТ СН'!$I$6-'СЕТ СН'!$I$23</f>
        <v>1854.4683072299999</v>
      </c>
      <c r="L126" s="36">
        <f>SUMIFS(СВЦЭМ!$D$39:$D$782,СВЦЭМ!$A$39:$A$782,$A126,СВЦЭМ!$B$39:$B$782,L$119)+'СЕТ СН'!$I$11+СВЦЭМ!$D$10+'СЕТ СН'!$I$6-'СЕТ СН'!$I$23</f>
        <v>1824.1361974199999</v>
      </c>
      <c r="M126" s="36">
        <f>SUMIFS(СВЦЭМ!$D$39:$D$782,СВЦЭМ!$A$39:$A$782,$A126,СВЦЭМ!$B$39:$B$782,M$119)+'СЕТ СН'!$I$11+СВЦЭМ!$D$10+'СЕТ СН'!$I$6-'СЕТ СН'!$I$23</f>
        <v>1839.4298463299999</v>
      </c>
      <c r="N126" s="36">
        <f>SUMIFS(СВЦЭМ!$D$39:$D$782,СВЦЭМ!$A$39:$A$782,$A126,СВЦЭМ!$B$39:$B$782,N$119)+'СЕТ СН'!$I$11+СВЦЭМ!$D$10+'СЕТ СН'!$I$6-'СЕТ СН'!$I$23</f>
        <v>1794.74786165</v>
      </c>
      <c r="O126" s="36">
        <f>SUMIFS(СВЦЭМ!$D$39:$D$782,СВЦЭМ!$A$39:$A$782,$A126,СВЦЭМ!$B$39:$B$782,O$119)+'СЕТ СН'!$I$11+СВЦЭМ!$D$10+'СЕТ СН'!$I$6-'СЕТ СН'!$I$23</f>
        <v>1769.7897183599998</v>
      </c>
      <c r="P126" s="36">
        <f>SUMIFS(СВЦЭМ!$D$39:$D$782,СВЦЭМ!$A$39:$A$782,$A126,СВЦЭМ!$B$39:$B$782,P$119)+'СЕТ СН'!$I$11+СВЦЭМ!$D$10+'СЕТ СН'!$I$6-'СЕТ СН'!$I$23</f>
        <v>1745.7643505599999</v>
      </c>
      <c r="Q126" s="36">
        <f>SUMIFS(СВЦЭМ!$D$39:$D$782,СВЦЭМ!$A$39:$A$782,$A126,СВЦЭМ!$B$39:$B$782,Q$119)+'СЕТ СН'!$I$11+СВЦЭМ!$D$10+'СЕТ СН'!$I$6-'СЕТ СН'!$I$23</f>
        <v>1758.0560395099999</v>
      </c>
      <c r="R126" s="36">
        <f>SUMIFS(СВЦЭМ!$D$39:$D$782,СВЦЭМ!$A$39:$A$782,$A126,СВЦЭМ!$B$39:$B$782,R$119)+'СЕТ СН'!$I$11+СВЦЭМ!$D$10+'СЕТ СН'!$I$6-'СЕТ СН'!$I$23</f>
        <v>1815.6598442499999</v>
      </c>
      <c r="S126" s="36">
        <f>SUMIFS(СВЦЭМ!$D$39:$D$782,СВЦЭМ!$A$39:$A$782,$A126,СВЦЭМ!$B$39:$B$782,S$119)+'СЕТ СН'!$I$11+СВЦЭМ!$D$10+'СЕТ СН'!$I$6-'СЕТ СН'!$I$23</f>
        <v>1810.4129332699999</v>
      </c>
      <c r="T126" s="36">
        <f>SUMIFS(СВЦЭМ!$D$39:$D$782,СВЦЭМ!$A$39:$A$782,$A126,СВЦЭМ!$B$39:$B$782,T$119)+'СЕТ СН'!$I$11+СВЦЭМ!$D$10+'СЕТ СН'!$I$6-'СЕТ СН'!$I$23</f>
        <v>1796.37138134</v>
      </c>
      <c r="U126" s="36">
        <f>SUMIFS(СВЦЭМ!$D$39:$D$782,СВЦЭМ!$A$39:$A$782,$A126,СВЦЭМ!$B$39:$B$782,U$119)+'СЕТ СН'!$I$11+СВЦЭМ!$D$10+'СЕТ СН'!$I$6-'СЕТ СН'!$I$23</f>
        <v>1793.9305316</v>
      </c>
      <c r="V126" s="36">
        <f>SUMIFS(СВЦЭМ!$D$39:$D$782,СВЦЭМ!$A$39:$A$782,$A126,СВЦЭМ!$B$39:$B$782,V$119)+'СЕТ СН'!$I$11+СВЦЭМ!$D$10+'СЕТ СН'!$I$6-'СЕТ СН'!$I$23</f>
        <v>1786.70141165</v>
      </c>
      <c r="W126" s="36">
        <f>SUMIFS(СВЦЭМ!$D$39:$D$782,СВЦЭМ!$A$39:$A$782,$A126,СВЦЭМ!$B$39:$B$782,W$119)+'СЕТ СН'!$I$11+СВЦЭМ!$D$10+'СЕТ СН'!$I$6-'СЕТ СН'!$I$23</f>
        <v>1780.3152903299999</v>
      </c>
      <c r="X126" s="36">
        <f>SUMIFS(СВЦЭМ!$D$39:$D$782,СВЦЭМ!$A$39:$A$782,$A126,СВЦЭМ!$B$39:$B$782,X$119)+'СЕТ СН'!$I$11+СВЦЭМ!$D$10+'СЕТ СН'!$I$6-'СЕТ СН'!$I$23</f>
        <v>1850.68420341</v>
      </c>
      <c r="Y126" s="36">
        <f>SUMIFS(СВЦЭМ!$D$39:$D$782,СВЦЭМ!$A$39:$A$782,$A126,СВЦЭМ!$B$39:$B$782,Y$119)+'СЕТ СН'!$I$11+СВЦЭМ!$D$10+'СЕТ СН'!$I$6-'СЕТ СН'!$I$23</f>
        <v>1880.0026967199999</v>
      </c>
    </row>
    <row r="127" spans="1:27" ht="15.75" x14ac:dyDescent="0.2">
      <c r="A127" s="35">
        <f t="shared" si="3"/>
        <v>44659</v>
      </c>
      <c r="B127" s="36">
        <f>SUMIFS(СВЦЭМ!$D$39:$D$782,СВЦЭМ!$A$39:$A$782,$A127,СВЦЭМ!$B$39:$B$782,B$119)+'СЕТ СН'!$I$11+СВЦЭМ!$D$10+'СЕТ СН'!$I$6-'СЕТ СН'!$I$23</f>
        <v>1773.68822974</v>
      </c>
      <c r="C127" s="36">
        <f>SUMIFS(СВЦЭМ!$D$39:$D$782,СВЦЭМ!$A$39:$A$782,$A127,СВЦЭМ!$B$39:$B$782,C$119)+'СЕТ СН'!$I$11+СВЦЭМ!$D$10+'СЕТ СН'!$I$6-'СЕТ СН'!$I$23</f>
        <v>1767.43726204</v>
      </c>
      <c r="D127" s="36">
        <f>SUMIFS(СВЦЭМ!$D$39:$D$782,СВЦЭМ!$A$39:$A$782,$A127,СВЦЭМ!$B$39:$B$782,D$119)+'СЕТ СН'!$I$11+СВЦЭМ!$D$10+'СЕТ СН'!$I$6-'СЕТ СН'!$I$23</f>
        <v>1787.2316788999999</v>
      </c>
      <c r="E127" s="36">
        <f>SUMIFS(СВЦЭМ!$D$39:$D$782,СВЦЭМ!$A$39:$A$782,$A127,СВЦЭМ!$B$39:$B$782,E$119)+'СЕТ СН'!$I$11+СВЦЭМ!$D$10+'СЕТ СН'!$I$6-'СЕТ СН'!$I$23</f>
        <v>1825.3563914499998</v>
      </c>
      <c r="F127" s="36">
        <f>SUMIFS(СВЦЭМ!$D$39:$D$782,СВЦЭМ!$A$39:$A$782,$A127,СВЦЭМ!$B$39:$B$782,F$119)+'СЕТ СН'!$I$11+СВЦЭМ!$D$10+'СЕТ СН'!$I$6-'СЕТ СН'!$I$23</f>
        <v>1822.2656786999999</v>
      </c>
      <c r="G127" s="36">
        <f>SUMIFS(СВЦЭМ!$D$39:$D$782,СВЦЭМ!$A$39:$A$782,$A127,СВЦЭМ!$B$39:$B$782,G$119)+'СЕТ СН'!$I$11+СВЦЭМ!$D$10+'СЕТ СН'!$I$6-'СЕТ СН'!$I$23</f>
        <v>1805.7444781899999</v>
      </c>
      <c r="H127" s="36">
        <f>SUMIFS(СВЦЭМ!$D$39:$D$782,СВЦЭМ!$A$39:$A$782,$A127,СВЦЭМ!$B$39:$B$782,H$119)+'СЕТ СН'!$I$11+СВЦЭМ!$D$10+'СЕТ СН'!$I$6-'СЕТ СН'!$I$23</f>
        <v>1752.9833028099999</v>
      </c>
      <c r="I127" s="36">
        <f>SUMIFS(СВЦЭМ!$D$39:$D$782,СВЦЭМ!$A$39:$A$782,$A127,СВЦЭМ!$B$39:$B$782,I$119)+'СЕТ СН'!$I$11+СВЦЭМ!$D$10+'СЕТ СН'!$I$6-'СЕТ СН'!$I$23</f>
        <v>1722.0435404099999</v>
      </c>
      <c r="J127" s="36">
        <f>SUMIFS(СВЦЭМ!$D$39:$D$782,СВЦЭМ!$A$39:$A$782,$A127,СВЦЭМ!$B$39:$B$782,J$119)+'СЕТ СН'!$I$11+СВЦЭМ!$D$10+'СЕТ СН'!$I$6-'СЕТ СН'!$I$23</f>
        <v>1729.0604986199999</v>
      </c>
      <c r="K127" s="36">
        <f>SUMIFS(СВЦЭМ!$D$39:$D$782,СВЦЭМ!$A$39:$A$782,$A127,СВЦЭМ!$B$39:$B$782,K$119)+'СЕТ СН'!$I$11+СВЦЭМ!$D$10+'СЕТ СН'!$I$6-'СЕТ СН'!$I$23</f>
        <v>1729.9963611000001</v>
      </c>
      <c r="L127" s="36">
        <f>SUMIFS(СВЦЭМ!$D$39:$D$782,СВЦЭМ!$A$39:$A$782,$A127,СВЦЭМ!$B$39:$B$782,L$119)+'СЕТ СН'!$I$11+СВЦЭМ!$D$10+'СЕТ СН'!$I$6-'СЕТ СН'!$I$23</f>
        <v>1732.1240320899999</v>
      </c>
      <c r="M127" s="36">
        <f>SUMIFS(СВЦЭМ!$D$39:$D$782,СВЦЭМ!$A$39:$A$782,$A127,СВЦЭМ!$B$39:$B$782,M$119)+'СЕТ СН'!$I$11+СВЦЭМ!$D$10+'СЕТ СН'!$I$6-'СЕТ СН'!$I$23</f>
        <v>1724.51455878</v>
      </c>
      <c r="N127" s="36">
        <f>SUMIFS(СВЦЭМ!$D$39:$D$782,СВЦЭМ!$A$39:$A$782,$A127,СВЦЭМ!$B$39:$B$782,N$119)+'СЕТ СН'!$I$11+СВЦЭМ!$D$10+'СЕТ СН'!$I$6-'СЕТ СН'!$I$23</f>
        <v>1728.1586838599999</v>
      </c>
      <c r="O127" s="36">
        <f>SUMIFS(СВЦЭМ!$D$39:$D$782,СВЦЭМ!$A$39:$A$782,$A127,СВЦЭМ!$B$39:$B$782,O$119)+'СЕТ СН'!$I$11+СВЦЭМ!$D$10+'СЕТ СН'!$I$6-'СЕТ СН'!$I$23</f>
        <v>1773.1181835299999</v>
      </c>
      <c r="P127" s="36">
        <f>SUMIFS(СВЦЭМ!$D$39:$D$782,СВЦЭМ!$A$39:$A$782,$A127,СВЦЭМ!$B$39:$B$782,P$119)+'СЕТ СН'!$I$11+СВЦЭМ!$D$10+'СЕТ СН'!$I$6-'СЕТ СН'!$I$23</f>
        <v>1793.2407021399999</v>
      </c>
      <c r="Q127" s="36">
        <f>SUMIFS(СВЦЭМ!$D$39:$D$782,СВЦЭМ!$A$39:$A$782,$A127,СВЦЭМ!$B$39:$B$782,Q$119)+'СЕТ СН'!$I$11+СВЦЭМ!$D$10+'СЕТ СН'!$I$6-'СЕТ СН'!$I$23</f>
        <v>1799.3086808799999</v>
      </c>
      <c r="R127" s="36">
        <f>SUMIFS(СВЦЭМ!$D$39:$D$782,СВЦЭМ!$A$39:$A$782,$A127,СВЦЭМ!$B$39:$B$782,R$119)+'СЕТ СН'!$I$11+СВЦЭМ!$D$10+'СЕТ СН'!$I$6-'СЕТ СН'!$I$23</f>
        <v>1794.46660112</v>
      </c>
      <c r="S127" s="36">
        <f>SUMIFS(СВЦЭМ!$D$39:$D$782,СВЦЭМ!$A$39:$A$782,$A127,СВЦЭМ!$B$39:$B$782,S$119)+'СЕТ СН'!$I$11+СВЦЭМ!$D$10+'СЕТ СН'!$I$6-'СЕТ СН'!$I$23</f>
        <v>1796.0184242599998</v>
      </c>
      <c r="T127" s="36">
        <f>SUMIFS(СВЦЭМ!$D$39:$D$782,СВЦЭМ!$A$39:$A$782,$A127,СВЦЭМ!$B$39:$B$782,T$119)+'СЕТ СН'!$I$11+СВЦЭМ!$D$10+'СЕТ СН'!$I$6-'СЕТ СН'!$I$23</f>
        <v>1771.26019507</v>
      </c>
      <c r="U127" s="36">
        <f>SUMIFS(СВЦЭМ!$D$39:$D$782,СВЦЭМ!$A$39:$A$782,$A127,СВЦЭМ!$B$39:$B$782,U$119)+'СЕТ СН'!$I$11+СВЦЭМ!$D$10+'СЕТ СН'!$I$6-'СЕТ СН'!$I$23</f>
        <v>1737.3574603699999</v>
      </c>
      <c r="V127" s="36">
        <f>SUMIFS(СВЦЭМ!$D$39:$D$782,СВЦЭМ!$A$39:$A$782,$A127,СВЦЭМ!$B$39:$B$782,V$119)+'СЕТ СН'!$I$11+СВЦЭМ!$D$10+'СЕТ СН'!$I$6-'СЕТ СН'!$I$23</f>
        <v>1745.1818595699999</v>
      </c>
      <c r="W127" s="36">
        <f>SUMIFS(СВЦЭМ!$D$39:$D$782,СВЦЭМ!$A$39:$A$782,$A127,СВЦЭМ!$B$39:$B$782,W$119)+'СЕТ СН'!$I$11+СВЦЭМ!$D$10+'СЕТ СН'!$I$6-'СЕТ СН'!$I$23</f>
        <v>1737.4494367999998</v>
      </c>
      <c r="X127" s="36">
        <f>SUMIFS(СВЦЭМ!$D$39:$D$782,СВЦЭМ!$A$39:$A$782,$A127,СВЦЭМ!$B$39:$B$782,X$119)+'СЕТ СН'!$I$11+СВЦЭМ!$D$10+'СЕТ СН'!$I$6-'СЕТ СН'!$I$23</f>
        <v>1768.1216676699999</v>
      </c>
      <c r="Y127" s="36">
        <f>SUMIFS(СВЦЭМ!$D$39:$D$782,СВЦЭМ!$A$39:$A$782,$A127,СВЦЭМ!$B$39:$B$782,Y$119)+'СЕТ СН'!$I$11+СВЦЭМ!$D$10+'СЕТ СН'!$I$6-'СЕТ СН'!$I$23</f>
        <v>1796.29227444</v>
      </c>
    </row>
    <row r="128" spans="1:27" ht="15.75" x14ac:dyDescent="0.2">
      <c r="A128" s="35">
        <f t="shared" si="3"/>
        <v>44660</v>
      </c>
      <c r="B128" s="36">
        <f>SUMIFS(СВЦЭМ!$D$39:$D$782,СВЦЭМ!$A$39:$A$782,$A128,СВЦЭМ!$B$39:$B$782,B$119)+'СЕТ СН'!$I$11+СВЦЭМ!$D$10+'СЕТ СН'!$I$6-'СЕТ СН'!$I$23</f>
        <v>1858.6522391199999</v>
      </c>
      <c r="C128" s="36">
        <f>SUMIFS(СВЦЭМ!$D$39:$D$782,СВЦЭМ!$A$39:$A$782,$A128,СВЦЭМ!$B$39:$B$782,C$119)+'СЕТ СН'!$I$11+СВЦЭМ!$D$10+'СЕТ СН'!$I$6-'СЕТ СН'!$I$23</f>
        <v>1836.8211304199999</v>
      </c>
      <c r="D128" s="36">
        <f>SUMIFS(СВЦЭМ!$D$39:$D$782,СВЦЭМ!$A$39:$A$782,$A128,СВЦЭМ!$B$39:$B$782,D$119)+'СЕТ СН'!$I$11+СВЦЭМ!$D$10+'СЕТ СН'!$I$6-'СЕТ СН'!$I$23</f>
        <v>1867.6483055599999</v>
      </c>
      <c r="E128" s="36">
        <f>SUMIFS(СВЦЭМ!$D$39:$D$782,СВЦЭМ!$A$39:$A$782,$A128,СВЦЭМ!$B$39:$B$782,E$119)+'СЕТ СН'!$I$11+СВЦЭМ!$D$10+'СЕТ СН'!$I$6-'СЕТ СН'!$I$23</f>
        <v>1894.4619235499999</v>
      </c>
      <c r="F128" s="36">
        <f>SUMIFS(СВЦЭМ!$D$39:$D$782,СВЦЭМ!$A$39:$A$782,$A128,СВЦЭМ!$B$39:$B$782,F$119)+'СЕТ СН'!$I$11+СВЦЭМ!$D$10+'СЕТ СН'!$I$6-'СЕТ СН'!$I$23</f>
        <v>1890.49108368</v>
      </c>
      <c r="G128" s="36">
        <f>SUMIFS(СВЦЭМ!$D$39:$D$782,СВЦЭМ!$A$39:$A$782,$A128,СВЦЭМ!$B$39:$B$782,G$119)+'СЕТ СН'!$I$11+СВЦЭМ!$D$10+'СЕТ СН'!$I$6-'СЕТ СН'!$I$23</f>
        <v>1892.92876991</v>
      </c>
      <c r="H128" s="36">
        <f>SUMIFS(СВЦЭМ!$D$39:$D$782,СВЦЭМ!$A$39:$A$782,$A128,СВЦЭМ!$B$39:$B$782,H$119)+'СЕТ СН'!$I$11+СВЦЭМ!$D$10+'СЕТ СН'!$I$6-'СЕТ СН'!$I$23</f>
        <v>1847.4297234999999</v>
      </c>
      <c r="I128" s="36">
        <f>SUMIFS(СВЦЭМ!$D$39:$D$782,СВЦЭМ!$A$39:$A$782,$A128,СВЦЭМ!$B$39:$B$782,I$119)+'СЕТ СН'!$I$11+СВЦЭМ!$D$10+'СЕТ СН'!$I$6-'СЕТ СН'!$I$23</f>
        <v>1765.3400200799999</v>
      </c>
      <c r="J128" s="36">
        <f>SUMIFS(СВЦЭМ!$D$39:$D$782,СВЦЭМ!$A$39:$A$782,$A128,СВЦЭМ!$B$39:$B$782,J$119)+'СЕТ СН'!$I$11+СВЦЭМ!$D$10+'СЕТ СН'!$I$6-'СЕТ СН'!$I$23</f>
        <v>1733.5099336799999</v>
      </c>
      <c r="K128" s="36">
        <f>SUMIFS(СВЦЭМ!$D$39:$D$782,СВЦЭМ!$A$39:$A$782,$A128,СВЦЭМ!$B$39:$B$782,K$119)+'СЕТ СН'!$I$11+СВЦЭМ!$D$10+'СЕТ СН'!$I$6-'СЕТ СН'!$I$23</f>
        <v>1712.5612220799999</v>
      </c>
      <c r="L128" s="36">
        <f>SUMIFS(СВЦЭМ!$D$39:$D$782,СВЦЭМ!$A$39:$A$782,$A128,СВЦЭМ!$B$39:$B$782,L$119)+'СЕТ СН'!$I$11+СВЦЭМ!$D$10+'СЕТ СН'!$I$6-'СЕТ СН'!$I$23</f>
        <v>1711.8939832800002</v>
      </c>
      <c r="M128" s="36">
        <f>SUMIFS(СВЦЭМ!$D$39:$D$782,СВЦЭМ!$A$39:$A$782,$A128,СВЦЭМ!$B$39:$B$782,M$119)+'СЕТ СН'!$I$11+СВЦЭМ!$D$10+'СЕТ СН'!$I$6-'СЕТ СН'!$I$23</f>
        <v>1719.72524073</v>
      </c>
      <c r="N128" s="36">
        <f>SUMIFS(СВЦЭМ!$D$39:$D$782,СВЦЭМ!$A$39:$A$782,$A128,СВЦЭМ!$B$39:$B$782,N$119)+'СЕТ СН'!$I$11+СВЦЭМ!$D$10+'СЕТ СН'!$I$6-'СЕТ СН'!$I$23</f>
        <v>1747.0705639199998</v>
      </c>
      <c r="O128" s="36">
        <f>SUMIFS(СВЦЭМ!$D$39:$D$782,СВЦЭМ!$A$39:$A$782,$A128,СВЦЭМ!$B$39:$B$782,O$119)+'СЕТ СН'!$I$11+СВЦЭМ!$D$10+'СЕТ СН'!$I$6-'СЕТ СН'!$I$23</f>
        <v>1798.9957146699999</v>
      </c>
      <c r="P128" s="36">
        <f>SUMIFS(СВЦЭМ!$D$39:$D$782,СВЦЭМ!$A$39:$A$782,$A128,СВЦЭМ!$B$39:$B$782,P$119)+'СЕТ СН'!$I$11+СВЦЭМ!$D$10+'СЕТ СН'!$I$6-'СЕТ СН'!$I$23</f>
        <v>1838.5412741999999</v>
      </c>
      <c r="Q128" s="36">
        <f>SUMIFS(СВЦЭМ!$D$39:$D$782,СВЦЭМ!$A$39:$A$782,$A128,СВЦЭМ!$B$39:$B$782,Q$119)+'СЕТ СН'!$I$11+СВЦЭМ!$D$10+'СЕТ СН'!$I$6-'СЕТ СН'!$I$23</f>
        <v>1819.9354952699998</v>
      </c>
      <c r="R128" s="36">
        <f>SUMIFS(СВЦЭМ!$D$39:$D$782,СВЦЭМ!$A$39:$A$782,$A128,СВЦЭМ!$B$39:$B$782,R$119)+'СЕТ СН'!$I$11+СВЦЭМ!$D$10+'СЕТ СН'!$I$6-'СЕТ СН'!$I$23</f>
        <v>1815.0964681399998</v>
      </c>
      <c r="S128" s="36">
        <f>SUMIFS(СВЦЭМ!$D$39:$D$782,СВЦЭМ!$A$39:$A$782,$A128,СВЦЭМ!$B$39:$B$782,S$119)+'СЕТ СН'!$I$11+СВЦЭМ!$D$10+'СЕТ СН'!$I$6-'СЕТ СН'!$I$23</f>
        <v>1796.5761575499998</v>
      </c>
      <c r="T128" s="36">
        <f>SUMIFS(СВЦЭМ!$D$39:$D$782,СВЦЭМ!$A$39:$A$782,$A128,СВЦЭМ!$B$39:$B$782,T$119)+'СЕТ СН'!$I$11+СВЦЭМ!$D$10+'СЕТ СН'!$I$6-'СЕТ СН'!$I$23</f>
        <v>1782.69267937</v>
      </c>
      <c r="U128" s="36">
        <f>SUMIFS(СВЦЭМ!$D$39:$D$782,СВЦЭМ!$A$39:$A$782,$A128,СВЦЭМ!$B$39:$B$782,U$119)+'СЕТ СН'!$I$11+СВЦЭМ!$D$10+'СЕТ СН'!$I$6-'СЕТ СН'!$I$23</f>
        <v>1758.5016611199999</v>
      </c>
      <c r="V128" s="36">
        <f>SUMIFS(СВЦЭМ!$D$39:$D$782,СВЦЭМ!$A$39:$A$782,$A128,СВЦЭМ!$B$39:$B$782,V$119)+'СЕТ СН'!$I$11+СВЦЭМ!$D$10+'СЕТ СН'!$I$6-'СЕТ СН'!$I$23</f>
        <v>1747.460636</v>
      </c>
      <c r="W128" s="36">
        <f>SUMIFS(СВЦЭМ!$D$39:$D$782,СВЦЭМ!$A$39:$A$782,$A128,СВЦЭМ!$B$39:$B$782,W$119)+'СЕТ СН'!$I$11+СВЦЭМ!$D$10+'СЕТ СН'!$I$6-'СЕТ СН'!$I$23</f>
        <v>1764.4821377400001</v>
      </c>
      <c r="X128" s="36">
        <f>SUMIFS(СВЦЭМ!$D$39:$D$782,СВЦЭМ!$A$39:$A$782,$A128,СВЦЭМ!$B$39:$B$782,X$119)+'СЕТ СН'!$I$11+СВЦЭМ!$D$10+'СЕТ СН'!$I$6-'СЕТ СН'!$I$23</f>
        <v>1780.91795258</v>
      </c>
      <c r="Y128" s="36">
        <f>SUMIFS(СВЦЭМ!$D$39:$D$782,СВЦЭМ!$A$39:$A$782,$A128,СВЦЭМ!$B$39:$B$782,Y$119)+'СЕТ СН'!$I$11+СВЦЭМ!$D$10+'СЕТ СН'!$I$6-'СЕТ СН'!$I$23</f>
        <v>1825.05847999</v>
      </c>
    </row>
    <row r="129" spans="1:25" ht="15.75" x14ac:dyDescent="0.2">
      <c r="A129" s="35">
        <f t="shared" si="3"/>
        <v>44661</v>
      </c>
      <c r="B129" s="36">
        <f>SUMIFS(СВЦЭМ!$D$39:$D$782,СВЦЭМ!$A$39:$A$782,$A129,СВЦЭМ!$B$39:$B$782,B$119)+'СЕТ СН'!$I$11+СВЦЭМ!$D$10+'СЕТ СН'!$I$6-'СЕТ СН'!$I$23</f>
        <v>1849.09350707</v>
      </c>
      <c r="C129" s="36">
        <f>SUMIFS(СВЦЭМ!$D$39:$D$782,СВЦЭМ!$A$39:$A$782,$A129,СВЦЭМ!$B$39:$B$782,C$119)+'СЕТ СН'!$I$11+СВЦЭМ!$D$10+'СЕТ СН'!$I$6-'СЕТ СН'!$I$23</f>
        <v>1816.8647213899999</v>
      </c>
      <c r="D129" s="36">
        <f>SUMIFS(СВЦЭМ!$D$39:$D$782,СВЦЭМ!$A$39:$A$782,$A129,СВЦЭМ!$B$39:$B$782,D$119)+'СЕТ СН'!$I$11+СВЦЭМ!$D$10+'СЕТ СН'!$I$6-'СЕТ СН'!$I$23</f>
        <v>1838.8570188199999</v>
      </c>
      <c r="E129" s="36">
        <f>SUMIFS(СВЦЭМ!$D$39:$D$782,СВЦЭМ!$A$39:$A$782,$A129,СВЦЭМ!$B$39:$B$782,E$119)+'СЕТ СН'!$I$11+СВЦЭМ!$D$10+'СЕТ СН'!$I$6-'СЕТ СН'!$I$23</f>
        <v>1865.8695140499999</v>
      </c>
      <c r="F129" s="36">
        <f>SUMIFS(СВЦЭМ!$D$39:$D$782,СВЦЭМ!$A$39:$A$782,$A129,СВЦЭМ!$B$39:$B$782,F$119)+'СЕТ СН'!$I$11+СВЦЭМ!$D$10+'СЕТ СН'!$I$6-'СЕТ СН'!$I$23</f>
        <v>1885.43283959</v>
      </c>
      <c r="G129" s="36">
        <f>SUMIFS(СВЦЭМ!$D$39:$D$782,СВЦЭМ!$A$39:$A$782,$A129,СВЦЭМ!$B$39:$B$782,G$119)+'СЕТ СН'!$I$11+СВЦЭМ!$D$10+'СЕТ СН'!$I$6-'СЕТ СН'!$I$23</f>
        <v>1907.8012796799999</v>
      </c>
      <c r="H129" s="36">
        <f>SUMIFS(СВЦЭМ!$D$39:$D$782,СВЦЭМ!$A$39:$A$782,$A129,СВЦЭМ!$B$39:$B$782,H$119)+'СЕТ СН'!$I$11+СВЦЭМ!$D$10+'СЕТ СН'!$I$6-'СЕТ СН'!$I$23</f>
        <v>1894.6991388499998</v>
      </c>
      <c r="I129" s="36">
        <f>SUMIFS(СВЦЭМ!$D$39:$D$782,СВЦЭМ!$A$39:$A$782,$A129,СВЦЭМ!$B$39:$B$782,I$119)+'СЕТ СН'!$I$11+СВЦЭМ!$D$10+'СЕТ СН'!$I$6-'СЕТ СН'!$I$23</f>
        <v>1856.0811361399999</v>
      </c>
      <c r="J129" s="36">
        <f>SUMIFS(СВЦЭМ!$D$39:$D$782,СВЦЭМ!$A$39:$A$782,$A129,СВЦЭМ!$B$39:$B$782,J$119)+'СЕТ СН'!$I$11+СВЦЭМ!$D$10+'СЕТ СН'!$I$6-'СЕТ СН'!$I$23</f>
        <v>1822.0447123699998</v>
      </c>
      <c r="K129" s="36">
        <f>SUMIFS(СВЦЭМ!$D$39:$D$782,СВЦЭМ!$A$39:$A$782,$A129,СВЦЭМ!$B$39:$B$782,K$119)+'СЕТ СН'!$I$11+СВЦЭМ!$D$10+'СЕТ СН'!$I$6-'СЕТ СН'!$I$23</f>
        <v>1789.4690404199998</v>
      </c>
      <c r="L129" s="36">
        <f>SUMIFS(СВЦЭМ!$D$39:$D$782,СВЦЭМ!$A$39:$A$782,$A129,СВЦЭМ!$B$39:$B$782,L$119)+'СЕТ СН'!$I$11+СВЦЭМ!$D$10+'СЕТ СН'!$I$6-'СЕТ СН'!$I$23</f>
        <v>1792.55239046</v>
      </c>
      <c r="M129" s="36">
        <f>SUMIFS(СВЦЭМ!$D$39:$D$782,СВЦЭМ!$A$39:$A$782,$A129,СВЦЭМ!$B$39:$B$782,M$119)+'СЕТ СН'!$I$11+СВЦЭМ!$D$10+'СЕТ СН'!$I$6-'СЕТ СН'!$I$23</f>
        <v>1802.0038396299999</v>
      </c>
      <c r="N129" s="36">
        <f>SUMIFS(СВЦЭМ!$D$39:$D$782,СВЦЭМ!$A$39:$A$782,$A129,СВЦЭМ!$B$39:$B$782,N$119)+'СЕТ СН'!$I$11+СВЦЭМ!$D$10+'СЕТ СН'!$I$6-'СЕТ СН'!$I$23</f>
        <v>1825.74829368</v>
      </c>
      <c r="O129" s="36">
        <f>SUMIFS(СВЦЭМ!$D$39:$D$782,СВЦЭМ!$A$39:$A$782,$A129,СВЦЭМ!$B$39:$B$782,O$119)+'СЕТ СН'!$I$11+СВЦЭМ!$D$10+'СЕТ СН'!$I$6-'СЕТ СН'!$I$23</f>
        <v>1847.7204321099998</v>
      </c>
      <c r="P129" s="36">
        <f>SUMIFS(СВЦЭМ!$D$39:$D$782,СВЦЭМ!$A$39:$A$782,$A129,СВЦЭМ!$B$39:$B$782,P$119)+'СЕТ СН'!$I$11+СВЦЭМ!$D$10+'СЕТ СН'!$I$6-'СЕТ СН'!$I$23</f>
        <v>1863.59549315</v>
      </c>
      <c r="Q129" s="36">
        <f>SUMIFS(СВЦЭМ!$D$39:$D$782,СВЦЭМ!$A$39:$A$782,$A129,СВЦЭМ!$B$39:$B$782,Q$119)+'СЕТ СН'!$I$11+СВЦЭМ!$D$10+'СЕТ СН'!$I$6-'СЕТ СН'!$I$23</f>
        <v>1862.09611354</v>
      </c>
      <c r="R129" s="36">
        <f>SUMIFS(СВЦЭМ!$D$39:$D$782,СВЦЭМ!$A$39:$A$782,$A129,СВЦЭМ!$B$39:$B$782,R$119)+'СЕТ СН'!$I$11+СВЦЭМ!$D$10+'СЕТ СН'!$I$6-'СЕТ СН'!$I$23</f>
        <v>1849.7333043199999</v>
      </c>
      <c r="S129" s="36">
        <f>SUMIFS(СВЦЭМ!$D$39:$D$782,СВЦЭМ!$A$39:$A$782,$A129,СВЦЭМ!$B$39:$B$782,S$119)+'СЕТ СН'!$I$11+СВЦЭМ!$D$10+'СЕТ СН'!$I$6-'СЕТ СН'!$I$23</f>
        <v>1843.1976462999999</v>
      </c>
      <c r="T129" s="36">
        <f>SUMIFS(СВЦЭМ!$D$39:$D$782,СВЦЭМ!$A$39:$A$782,$A129,СВЦЭМ!$B$39:$B$782,T$119)+'СЕТ СН'!$I$11+СВЦЭМ!$D$10+'СЕТ СН'!$I$6-'СЕТ СН'!$I$23</f>
        <v>1810.1646422199999</v>
      </c>
      <c r="U129" s="36">
        <f>SUMIFS(СВЦЭМ!$D$39:$D$782,СВЦЭМ!$A$39:$A$782,$A129,СВЦЭМ!$B$39:$B$782,U$119)+'СЕТ СН'!$I$11+СВЦЭМ!$D$10+'СЕТ СН'!$I$6-'СЕТ СН'!$I$23</f>
        <v>1763.7732875700001</v>
      </c>
      <c r="V129" s="36">
        <f>SUMIFS(СВЦЭМ!$D$39:$D$782,СВЦЭМ!$A$39:$A$782,$A129,СВЦЭМ!$B$39:$B$782,V$119)+'СЕТ СН'!$I$11+СВЦЭМ!$D$10+'СЕТ СН'!$I$6-'СЕТ СН'!$I$23</f>
        <v>1753.8287932999999</v>
      </c>
      <c r="W129" s="36">
        <f>SUMIFS(СВЦЭМ!$D$39:$D$782,СВЦЭМ!$A$39:$A$782,$A129,СВЦЭМ!$B$39:$B$782,W$119)+'СЕТ СН'!$I$11+СВЦЭМ!$D$10+'СЕТ СН'!$I$6-'СЕТ СН'!$I$23</f>
        <v>1776.7889573</v>
      </c>
      <c r="X129" s="36">
        <f>SUMIFS(СВЦЭМ!$D$39:$D$782,СВЦЭМ!$A$39:$A$782,$A129,СВЦЭМ!$B$39:$B$782,X$119)+'СЕТ СН'!$I$11+СВЦЭМ!$D$10+'СЕТ СН'!$I$6-'СЕТ СН'!$I$23</f>
        <v>1816.45008396</v>
      </c>
      <c r="Y129" s="36">
        <f>SUMIFS(СВЦЭМ!$D$39:$D$782,СВЦЭМ!$A$39:$A$782,$A129,СВЦЭМ!$B$39:$B$782,Y$119)+'СЕТ СН'!$I$11+СВЦЭМ!$D$10+'СЕТ СН'!$I$6-'СЕТ СН'!$I$23</f>
        <v>1853.5233068</v>
      </c>
    </row>
    <row r="130" spans="1:25" ht="15.75" x14ac:dyDescent="0.2">
      <c r="A130" s="35">
        <f t="shared" si="3"/>
        <v>44662</v>
      </c>
      <c r="B130" s="36">
        <f>SUMIFS(СВЦЭМ!$D$39:$D$782,СВЦЭМ!$A$39:$A$782,$A130,СВЦЭМ!$B$39:$B$782,B$119)+'СЕТ СН'!$I$11+СВЦЭМ!$D$10+'СЕТ СН'!$I$6-'СЕТ СН'!$I$23</f>
        <v>1903.08309164</v>
      </c>
      <c r="C130" s="36">
        <f>SUMIFS(СВЦЭМ!$D$39:$D$782,СВЦЭМ!$A$39:$A$782,$A130,СВЦЭМ!$B$39:$B$782,C$119)+'СЕТ СН'!$I$11+СВЦЭМ!$D$10+'СЕТ СН'!$I$6-'СЕТ СН'!$I$23</f>
        <v>1915.00457347</v>
      </c>
      <c r="D130" s="36">
        <f>SUMIFS(СВЦЭМ!$D$39:$D$782,СВЦЭМ!$A$39:$A$782,$A130,СВЦЭМ!$B$39:$B$782,D$119)+'СЕТ СН'!$I$11+СВЦЭМ!$D$10+'СЕТ СН'!$I$6-'СЕТ СН'!$I$23</f>
        <v>1935.9195040099999</v>
      </c>
      <c r="E130" s="36">
        <f>SUMIFS(СВЦЭМ!$D$39:$D$782,СВЦЭМ!$A$39:$A$782,$A130,СВЦЭМ!$B$39:$B$782,E$119)+'СЕТ СН'!$I$11+СВЦЭМ!$D$10+'СЕТ СН'!$I$6-'СЕТ СН'!$I$23</f>
        <v>1972.0093725199999</v>
      </c>
      <c r="F130" s="36">
        <f>SUMIFS(СВЦЭМ!$D$39:$D$782,СВЦЭМ!$A$39:$A$782,$A130,СВЦЭМ!$B$39:$B$782,F$119)+'СЕТ СН'!$I$11+СВЦЭМ!$D$10+'СЕТ СН'!$I$6-'СЕТ СН'!$I$23</f>
        <v>1967.7776306999999</v>
      </c>
      <c r="G130" s="36">
        <f>SUMIFS(СВЦЭМ!$D$39:$D$782,СВЦЭМ!$A$39:$A$782,$A130,СВЦЭМ!$B$39:$B$782,G$119)+'СЕТ СН'!$I$11+СВЦЭМ!$D$10+'СЕТ СН'!$I$6-'СЕТ СН'!$I$23</f>
        <v>1945.0946946399999</v>
      </c>
      <c r="H130" s="36">
        <f>SUMIFS(СВЦЭМ!$D$39:$D$782,СВЦЭМ!$A$39:$A$782,$A130,СВЦЭМ!$B$39:$B$782,H$119)+'СЕТ СН'!$I$11+СВЦЭМ!$D$10+'СЕТ СН'!$I$6-'СЕТ СН'!$I$23</f>
        <v>1909.0399436499999</v>
      </c>
      <c r="I130" s="36">
        <f>SUMIFS(СВЦЭМ!$D$39:$D$782,СВЦЭМ!$A$39:$A$782,$A130,СВЦЭМ!$B$39:$B$782,I$119)+'СЕТ СН'!$I$11+СВЦЭМ!$D$10+'СЕТ СН'!$I$6-'СЕТ СН'!$I$23</f>
        <v>1881.46387091</v>
      </c>
      <c r="J130" s="36">
        <f>SUMIFS(СВЦЭМ!$D$39:$D$782,СВЦЭМ!$A$39:$A$782,$A130,СВЦЭМ!$B$39:$B$782,J$119)+'СЕТ СН'!$I$11+СВЦЭМ!$D$10+'СЕТ СН'!$I$6-'СЕТ СН'!$I$23</f>
        <v>1876.3480026499999</v>
      </c>
      <c r="K130" s="36">
        <f>SUMIFS(СВЦЭМ!$D$39:$D$782,СВЦЭМ!$A$39:$A$782,$A130,СВЦЭМ!$B$39:$B$782,K$119)+'СЕТ СН'!$I$11+СВЦЭМ!$D$10+'СЕТ СН'!$I$6-'СЕТ СН'!$I$23</f>
        <v>1866.1815556299998</v>
      </c>
      <c r="L130" s="36">
        <f>SUMIFS(СВЦЭМ!$D$39:$D$782,СВЦЭМ!$A$39:$A$782,$A130,СВЦЭМ!$B$39:$B$782,L$119)+'СЕТ СН'!$I$11+СВЦЭМ!$D$10+'СЕТ СН'!$I$6-'СЕТ СН'!$I$23</f>
        <v>1869.7394260399999</v>
      </c>
      <c r="M130" s="36">
        <f>SUMIFS(СВЦЭМ!$D$39:$D$782,СВЦЭМ!$A$39:$A$782,$A130,СВЦЭМ!$B$39:$B$782,M$119)+'СЕТ СН'!$I$11+СВЦЭМ!$D$10+'СЕТ СН'!$I$6-'СЕТ СН'!$I$23</f>
        <v>1874.13184538</v>
      </c>
      <c r="N130" s="36">
        <f>SUMIFS(СВЦЭМ!$D$39:$D$782,СВЦЭМ!$A$39:$A$782,$A130,СВЦЭМ!$B$39:$B$782,N$119)+'СЕТ СН'!$I$11+СВЦЭМ!$D$10+'СЕТ СН'!$I$6-'СЕТ СН'!$I$23</f>
        <v>1874.2561352499999</v>
      </c>
      <c r="O130" s="36">
        <f>SUMIFS(СВЦЭМ!$D$39:$D$782,СВЦЭМ!$A$39:$A$782,$A130,СВЦЭМ!$B$39:$B$782,O$119)+'СЕТ СН'!$I$11+СВЦЭМ!$D$10+'СЕТ СН'!$I$6-'СЕТ СН'!$I$23</f>
        <v>1894.9262199999998</v>
      </c>
      <c r="P130" s="36">
        <f>SUMIFS(СВЦЭМ!$D$39:$D$782,СВЦЭМ!$A$39:$A$782,$A130,СВЦЭМ!$B$39:$B$782,P$119)+'СЕТ СН'!$I$11+СВЦЭМ!$D$10+'СЕТ СН'!$I$6-'СЕТ СН'!$I$23</f>
        <v>1904.34734667</v>
      </c>
      <c r="Q130" s="36">
        <f>SUMIFS(СВЦЭМ!$D$39:$D$782,СВЦЭМ!$A$39:$A$782,$A130,СВЦЭМ!$B$39:$B$782,Q$119)+'СЕТ СН'!$I$11+СВЦЭМ!$D$10+'СЕТ СН'!$I$6-'СЕТ СН'!$I$23</f>
        <v>1884.5422122</v>
      </c>
      <c r="R130" s="36">
        <f>SUMIFS(СВЦЭМ!$D$39:$D$782,СВЦЭМ!$A$39:$A$782,$A130,СВЦЭМ!$B$39:$B$782,R$119)+'СЕТ СН'!$I$11+СВЦЭМ!$D$10+'СЕТ СН'!$I$6-'СЕТ СН'!$I$23</f>
        <v>1884.31770291</v>
      </c>
      <c r="S130" s="36">
        <f>SUMIFS(СВЦЭМ!$D$39:$D$782,СВЦЭМ!$A$39:$A$782,$A130,СВЦЭМ!$B$39:$B$782,S$119)+'СЕТ СН'!$I$11+СВЦЭМ!$D$10+'СЕТ СН'!$I$6-'СЕТ СН'!$I$23</f>
        <v>1873.4226276699999</v>
      </c>
      <c r="T130" s="36">
        <f>SUMIFS(СВЦЭМ!$D$39:$D$782,СВЦЭМ!$A$39:$A$782,$A130,СВЦЭМ!$B$39:$B$782,T$119)+'СЕТ СН'!$I$11+СВЦЭМ!$D$10+'СЕТ СН'!$I$6-'СЕТ СН'!$I$23</f>
        <v>1830.95015782</v>
      </c>
      <c r="U130" s="36">
        <f>SUMIFS(СВЦЭМ!$D$39:$D$782,СВЦЭМ!$A$39:$A$782,$A130,СВЦЭМ!$B$39:$B$782,U$119)+'СЕТ СН'!$I$11+СВЦЭМ!$D$10+'СЕТ СН'!$I$6-'СЕТ СН'!$I$23</f>
        <v>1802.7764648099999</v>
      </c>
      <c r="V130" s="36">
        <f>SUMIFS(СВЦЭМ!$D$39:$D$782,СВЦЭМ!$A$39:$A$782,$A130,СВЦЭМ!$B$39:$B$782,V$119)+'СЕТ СН'!$I$11+СВЦЭМ!$D$10+'СЕТ СН'!$I$6-'СЕТ СН'!$I$23</f>
        <v>1823.5237670299998</v>
      </c>
      <c r="W130" s="36">
        <f>SUMIFS(СВЦЭМ!$D$39:$D$782,СВЦЭМ!$A$39:$A$782,$A130,СВЦЭМ!$B$39:$B$782,W$119)+'СЕТ СН'!$I$11+СВЦЭМ!$D$10+'СЕТ СН'!$I$6-'СЕТ СН'!$I$23</f>
        <v>1842.8702554499998</v>
      </c>
      <c r="X130" s="36">
        <f>SUMIFS(СВЦЭМ!$D$39:$D$782,СВЦЭМ!$A$39:$A$782,$A130,СВЦЭМ!$B$39:$B$782,X$119)+'СЕТ СН'!$I$11+СВЦЭМ!$D$10+'СЕТ СН'!$I$6-'СЕТ СН'!$I$23</f>
        <v>1868.42081209</v>
      </c>
      <c r="Y130" s="36">
        <f>SUMIFS(СВЦЭМ!$D$39:$D$782,СВЦЭМ!$A$39:$A$782,$A130,СВЦЭМ!$B$39:$B$782,Y$119)+'СЕТ СН'!$I$11+СВЦЭМ!$D$10+'СЕТ СН'!$I$6-'СЕТ СН'!$I$23</f>
        <v>1870.12286163</v>
      </c>
    </row>
    <row r="131" spans="1:25" ht="15.75" x14ac:dyDescent="0.2">
      <c r="A131" s="35">
        <f t="shared" si="3"/>
        <v>44663</v>
      </c>
      <c r="B131" s="36">
        <f>SUMIFS(СВЦЭМ!$D$39:$D$782,СВЦЭМ!$A$39:$A$782,$A131,СВЦЭМ!$B$39:$B$782,B$119)+'СЕТ СН'!$I$11+СВЦЭМ!$D$10+'СЕТ СН'!$I$6-'СЕТ СН'!$I$23</f>
        <v>1979.48845652</v>
      </c>
      <c r="C131" s="36">
        <f>SUMIFS(СВЦЭМ!$D$39:$D$782,СВЦЭМ!$A$39:$A$782,$A131,СВЦЭМ!$B$39:$B$782,C$119)+'СЕТ СН'!$I$11+СВЦЭМ!$D$10+'СЕТ СН'!$I$6-'СЕТ СН'!$I$23</f>
        <v>1981.5651271699999</v>
      </c>
      <c r="D131" s="36">
        <f>SUMIFS(СВЦЭМ!$D$39:$D$782,СВЦЭМ!$A$39:$A$782,$A131,СВЦЭМ!$B$39:$B$782,D$119)+'СЕТ СН'!$I$11+СВЦЭМ!$D$10+'СЕТ СН'!$I$6-'СЕТ СН'!$I$23</f>
        <v>1995.66175312</v>
      </c>
      <c r="E131" s="36">
        <f>SUMIFS(СВЦЭМ!$D$39:$D$782,СВЦЭМ!$A$39:$A$782,$A131,СВЦЭМ!$B$39:$B$782,E$119)+'СЕТ СН'!$I$11+СВЦЭМ!$D$10+'СЕТ СН'!$I$6-'СЕТ СН'!$I$23</f>
        <v>1991.10806574</v>
      </c>
      <c r="F131" s="36">
        <f>SUMIFS(СВЦЭМ!$D$39:$D$782,СВЦЭМ!$A$39:$A$782,$A131,СВЦЭМ!$B$39:$B$782,F$119)+'СЕТ СН'!$I$11+СВЦЭМ!$D$10+'СЕТ СН'!$I$6-'СЕТ СН'!$I$23</f>
        <v>2008.71809996</v>
      </c>
      <c r="G131" s="36">
        <f>SUMIFS(СВЦЭМ!$D$39:$D$782,СВЦЭМ!$A$39:$A$782,$A131,СВЦЭМ!$B$39:$B$782,G$119)+'СЕТ СН'!$I$11+СВЦЭМ!$D$10+'СЕТ СН'!$I$6-'СЕТ СН'!$I$23</f>
        <v>1996.6615697299999</v>
      </c>
      <c r="H131" s="36">
        <f>SUMIFS(СВЦЭМ!$D$39:$D$782,СВЦЭМ!$A$39:$A$782,$A131,СВЦЭМ!$B$39:$B$782,H$119)+'СЕТ СН'!$I$11+СВЦЭМ!$D$10+'СЕТ СН'!$I$6-'СЕТ СН'!$I$23</f>
        <v>1929.07753617</v>
      </c>
      <c r="I131" s="36">
        <f>SUMIFS(СВЦЭМ!$D$39:$D$782,СВЦЭМ!$A$39:$A$782,$A131,СВЦЭМ!$B$39:$B$782,I$119)+'СЕТ СН'!$I$11+СВЦЭМ!$D$10+'СЕТ СН'!$I$6-'СЕТ СН'!$I$23</f>
        <v>1892.19245179</v>
      </c>
      <c r="J131" s="36">
        <f>SUMIFS(СВЦЭМ!$D$39:$D$782,СВЦЭМ!$A$39:$A$782,$A131,СВЦЭМ!$B$39:$B$782,J$119)+'СЕТ СН'!$I$11+СВЦЭМ!$D$10+'СЕТ СН'!$I$6-'СЕТ СН'!$I$23</f>
        <v>1840.99489881</v>
      </c>
      <c r="K131" s="36">
        <f>SUMIFS(СВЦЭМ!$D$39:$D$782,СВЦЭМ!$A$39:$A$782,$A131,СВЦЭМ!$B$39:$B$782,K$119)+'СЕТ СН'!$I$11+СВЦЭМ!$D$10+'СЕТ СН'!$I$6-'СЕТ СН'!$I$23</f>
        <v>1867.00340381</v>
      </c>
      <c r="L131" s="36">
        <f>SUMIFS(СВЦЭМ!$D$39:$D$782,СВЦЭМ!$A$39:$A$782,$A131,СВЦЭМ!$B$39:$B$782,L$119)+'СЕТ СН'!$I$11+СВЦЭМ!$D$10+'СЕТ СН'!$I$6-'СЕТ СН'!$I$23</f>
        <v>1851.3582034999999</v>
      </c>
      <c r="M131" s="36">
        <f>SUMIFS(СВЦЭМ!$D$39:$D$782,СВЦЭМ!$A$39:$A$782,$A131,СВЦЭМ!$B$39:$B$782,M$119)+'СЕТ СН'!$I$11+СВЦЭМ!$D$10+'СЕТ СН'!$I$6-'СЕТ СН'!$I$23</f>
        <v>1847.7355167399999</v>
      </c>
      <c r="N131" s="36">
        <f>SUMIFS(СВЦЭМ!$D$39:$D$782,СВЦЭМ!$A$39:$A$782,$A131,СВЦЭМ!$B$39:$B$782,N$119)+'СЕТ СН'!$I$11+СВЦЭМ!$D$10+'СЕТ СН'!$I$6-'СЕТ СН'!$I$23</f>
        <v>1870.46964157</v>
      </c>
      <c r="O131" s="36">
        <f>SUMIFS(СВЦЭМ!$D$39:$D$782,СВЦЭМ!$A$39:$A$782,$A131,СВЦЭМ!$B$39:$B$782,O$119)+'СЕТ СН'!$I$11+СВЦЭМ!$D$10+'СЕТ СН'!$I$6-'СЕТ СН'!$I$23</f>
        <v>1912.3522093199999</v>
      </c>
      <c r="P131" s="36">
        <f>SUMIFS(СВЦЭМ!$D$39:$D$782,СВЦЭМ!$A$39:$A$782,$A131,СВЦЭМ!$B$39:$B$782,P$119)+'СЕТ СН'!$I$11+СВЦЭМ!$D$10+'СЕТ СН'!$I$6-'СЕТ СН'!$I$23</f>
        <v>1924.34190442</v>
      </c>
      <c r="Q131" s="36">
        <f>SUMIFS(СВЦЭМ!$D$39:$D$782,СВЦЭМ!$A$39:$A$782,$A131,СВЦЭМ!$B$39:$B$782,Q$119)+'СЕТ СН'!$I$11+СВЦЭМ!$D$10+'СЕТ СН'!$I$6-'СЕТ СН'!$I$23</f>
        <v>1909.9247490299999</v>
      </c>
      <c r="R131" s="36">
        <f>SUMIFS(СВЦЭМ!$D$39:$D$782,СВЦЭМ!$A$39:$A$782,$A131,СВЦЭМ!$B$39:$B$782,R$119)+'СЕТ СН'!$I$11+СВЦЭМ!$D$10+'СЕТ СН'!$I$6-'СЕТ СН'!$I$23</f>
        <v>1903.3625173799999</v>
      </c>
      <c r="S131" s="36">
        <f>SUMIFS(СВЦЭМ!$D$39:$D$782,СВЦЭМ!$A$39:$A$782,$A131,СВЦЭМ!$B$39:$B$782,S$119)+'СЕТ СН'!$I$11+СВЦЭМ!$D$10+'СЕТ СН'!$I$6-'СЕТ СН'!$I$23</f>
        <v>1871.39600253</v>
      </c>
      <c r="T131" s="36">
        <f>SUMIFS(СВЦЭМ!$D$39:$D$782,СВЦЭМ!$A$39:$A$782,$A131,СВЦЭМ!$B$39:$B$782,T$119)+'СЕТ СН'!$I$11+СВЦЭМ!$D$10+'СЕТ СН'!$I$6-'СЕТ СН'!$I$23</f>
        <v>1844.5878000599998</v>
      </c>
      <c r="U131" s="36">
        <f>SUMIFS(СВЦЭМ!$D$39:$D$782,СВЦЭМ!$A$39:$A$782,$A131,СВЦЭМ!$B$39:$B$782,U$119)+'СЕТ СН'!$I$11+СВЦЭМ!$D$10+'СЕТ СН'!$I$6-'СЕТ СН'!$I$23</f>
        <v>1835.8514353399999</v>
      </c>
      <c r="V131" s="36">
        <f>SUMIFS(СВЦЭМ!$D$39:$D$782,СВЦЭМ!$A$39:$A$782,$A131,СВЦЭМ!$B$39:$B$782,V$119)+'СЕТ СН'!$I$11+СВЦЭМ!$D$10+'СЕТ СН'!$I$6-'СЕТ СН'!$I$23</f>
        <v>1848.21644713</v>
      </c>
      <c r="W131" s="36">
        <f>SUMIFS(СВЦЭМ!$D$39:$D$782,СВЦЭМ!$A$39:$A$782,$A131,СВЦЭМ!$B$39:$B$782,W$119)+'СЕТ СН'!$I$11+СВЦЭМ!$D$10+'СЕТ СН'!$I$6-'СЕТ СН'!$I$23</f>
        <v>1866.4853844499999</v>
      </c>
      <c r="X131" s="36">
        <f>SUMIFS(СВЦЭМ!$D$39:$D$782,СВЦЭМ!$A$39:$A$782,$A131,СВЦЭМ!$B$39:$B$782,X$119)+'СЕТ СН'!$I$11+СВЦЭМ!$D$10+'СЕТ СН'!$I$6-'СЕТ СН'!$I$23</f>
        <v>1899.51135449</v>
      </c>
      <c r="Y131" s="36">
        <f>SUMIFS(СВЦЭМ!$D$39:$D$782,СВЦЭМ!$A$39:$A$782,$A131,СВЦЭМ!$B$39:$B$782,Y$119)+'СЕТ СН'!$I$11+СВЦЭМ!$D$10+'СЕТ СН'!$I$6-'СЕТ СН'!$I$23</f>
        <v>1961.1109000499998</v>
      </c>
    </row>
    <row r="132" spans="1:25" ht="15.75" x14ac:dyDescent="0.2">
      <c r="A132" s="35">
        <f t="shared" si="3"/>
        <v>44664</v>
      </c>
      <c r="B132" s="36">
        <f>SUMIFS(СВЦЭМ!$D$39:$D$782,СВЦЭМ!$A$39:$A$782,$A132,СВЦЭМ!$B$39:$B$782,B$119)+'СЕТ СН'!$I$11+СВЦЭМ!$D$10+'СЕТ СН'!$I$6-'СЕТ СН'!$I$23</f>
        <v>1947.2402378099998</v>
      </c>
      <c r="C132" s="36">
        <f>SUMIFS(СВЦЭМ!$D$39:$D$782,СВЦЭМ!$A$39:$A$782,$A132,СВЦЭМ!$B$39:$B$782,C$119)+'СЕТ СН'!$I$11+СВЦЭМ!$D$10+'СЕТ СН'!$I$6-'СЕТ СН'!$I$23</f>
        <v>1941.17525095</v>
      </c>
      <c r="D132" s="36">
        <f>SUMIFS(СВЦЭМ!$D$39:$D$782,СВЦЭМ!$A$39:$A$782,$A132,СВЦЭМ!$B$39:$B$782,D$119)+'СЕТ СН'!$I$11+СВЦЭМ!$D$10+'СЕТ СН'!$I$6-'СЕТ СН'!$I$23</f>
        <v>1962.48739617</v>
      </c>
      <c r="E132" s="36">
        <f>SUMIFS(СВЦЭМ!$D$39:$D$782,СВЦЭМ!$A$39:$A$782,$A132,СВЦЭМ!$B$39:$B$782,E$119)+'СЕТ СН'!$I$11+СВЦЭМ!$D$10+'СЕТ СН'!$I$6-'СЕТ СН'!$I$23</f>
        <v>1990.4363822599998</v>
      </c>
      <c r="F132" s="36">
        <f>SUMIFS(СВЦЭМ!$D$39:$D$782,СВЦЭМ!$A$39:$A$782,$A132,СВЦЭМ!$B$39:$B$782,F$119)+'СЕТ СН'!$I$11+СВЦЭМ!$D$10+'СЕТ СН'!$I$6-'СЕТ СН'!$I$23</f>
        <v>1988.0677128499999</v>
      </c>
      <c r="G132" s="36">
        <f>SUMIFS(СВЦЭМ!$D$39:$D$782,СВЦЭМ!$A$39:$A$782,$A132,СВЦЭМ!$B$39:$B$782,G$119)+'СЕТ СН'!$I$11+СВЦЭМ!$D$10+'СЕТ СН'!$I$6-'СЕТ СН'!$I$23</f>
        <v>1998.4028337</v>
      </c>
      <c r="H132" s="36">
        <f>SUMIFS(СВЦЭМ!$D$39:$D$782,СВЦЭМ!$A$39:$A$782,$A132,СВЦЭМ!$B$39:$B$782,H$119)+'СЕТ СН'!$I$11+СВЦЭМ!$D$10+'СЕТ СН'!$I$6-'СЕТ СН'!$I$23</f>
        <v>1953.7258819799999</v>
      </c>
      <c r="I132" s="36">
        <f>SUMIFS(СВЦЭМ!$D$39:$D$782,СВЦЭМ!$A$39:$A$782,$A132,СВЦЭМ!$B$39:$B$782,I$119)+'СЕТ СН'!$I$11+СВЦЭМ!$D$10+'СЕТ СН'!$I$6-'СЕТ СН'!$I$23</f>
        <v>1937.7529090799999</v>
      </c>
      <c r="J132" s="36">
        <f>SUMIFS(СВЦЭМ!$D$39:$D$782,СВЦЭМ!$A$39:$A$782,$A132,СВЦЭМ!$B$39:$B$782,J$119)+'СЕТ СН'!$I$11+СВЦЭМ!$D$10+'СЕТ СН'!$I$6-'СЕТ СН'!$I$23</f>
        <v>1936.3610214399998</v>
      </c>
      <c r="K132" s="36">
        <f>SUMIFS(СВЦЭМ!$D$39:$D$782,СВЦЭМ!$A$39:$A$782,$A132,СВЦЭМ!$B$39:$B$782,K$119)+'СЕТ СН'!$I$11+СВЦЭМ!$D$10+'СЕТ СН'!$I$6-'СЕТ СН'!$I$23</f>
        <v>1909.1223196999999</v>
      </c>
      <c r="L132" s="36">
        <f>SUMIFS(СВЦЭМ!$D$39:$D$782,СВЦЭМ!$A$39:$A$782,$A132,СВЦЭМ!$B$39:$B$782,L$119)+'СЕТ СН'!$I$11+СВЦЭМ!$D$10+'СЕТ СН'!$I$6-'СЕТ СН'!$I$23</f>
        <v>1844.8687131299998</v>
      </c>
      <c r="M132" s="36">
        <f>SUMIFS(СВЦЭМ!$D$39:$D$782,СВЦЭМ!$A$39:$A$782,$A132,СВЦЭМ!$B$39:$B$782,M$119)+'СЕТ СН'!$I$11+СВЦЭМ!$D$10+'СЕТ СН'!$I$6-'СЕТ СН'!$I$23</f>
        <v>1845.0580935399998</v>
      </c>
      <c r="N132" s="36">
        <f>SUMIFS(СВЦЭМ!$D$39:$D$782,СВЦЭМ!$A$39:$A$782,$A132,СВЦЭМ!$B$39:$B$782,N$119)+'СЕТ СН'!$I$11+СВЦЭМ!$D$10+'СЕТ СН'!$I$6-'СЕТ СН'!$I$23</f>
        <v>1888.4457730899999</v>
      </c>
      <c r="O132" s="36">
        <f>SUMIFS(СВЦЭМ!$D$39:$D$782,СВЦЭМ!$A$39:$A$782,$A132,СВЦЭМ!$B$39:$B$782,O$119)+'СЕТ СН'!$I$11+СВЦЭМ!$D$10+'СЕТ СН'!$I$6-'СЕТ СН'!$I$23</f>
        <v>1928.1667459</v>
      </c>
      <c r="P132" s="36">
        <f>SUMIFS(СВЦЭМ!$D$39:$D$782,СВЦЭМ!$A$39:$A$782,$A132,СВЦЭМ!$B$39:$B$782,P$119)+'СЕТ СН'!$I$11+СВЦЭМ!$D$10+'СЕТ СН'!$I$6-'СЕТ СН'!$I$23</f>
        <v>1932.7465369499998</v>
      </c>
      <c r="Q132" s="36">
        <f>SUMIFS(СВЦЭМ!$D$39:$D$782,СВЦЭМ!$A$39:$A$782,$A132,СВЦЭМ!$B$39:$B$782,Q$119)+'СЕТ СН'!$I$11+СВЦЭМ!$D$10+'СЕТ СН'!$I$6-'СЕТ СН'!$I$23</f>
        <v>1930.3149229399999</v>
      </c>
      <c r="R132" s="36">
        <f>SUMIFS(СВЦЭМ!$D$39:$D$782,СВЦЭМ!$A$39:$A$782,$A132,СВЦЭМ!$B$39:$B$782,R$119)+'СЕТ СН'!$I$11+СВЦЭМ!$D$10+'СЕТ СН'!$I$6-'СЕТ СН'!$I$23</f>
        <v>1930.2212847799999</v>
      </c>
      <c r="S132" s="36">
        <f>SUMIFS(СВЦЭМ!$D$39:$D$782,СВЦЭМ!$A$39:$A$782,$A132,СВЦЭМ!$B$39:$B$782,S$119)+'СЕТ СН'!$I$11+СВЦЭМ!$D$10+'СЕТ СН'!$I$6-'СЕТ СН'!$I$23</f>
        <v>1935.1395640599999</v>
      </c>
      <c r="T132" s="36">
        <f>SUMIFS(СВЦЭМ!$D$39:$D$782,СВЦЭМ!$A$39:$A$782,$A132,СВЦЭМ!$B$39:$B$782,T$119)+'СЕТ СН'!$I$11+СВЦЭМ!$D$10+'СЕТ СН'!$I$6-'СЕТ СН'!$I$23</f>
        <v>1898.55041661</v>
      </c>
      <c r="U132" s="36">
        <f>SUMIFS(СВЦЭМ!$D$39:$D$782,СВЦЭМ!$A$39:$A$782,$A132,СВЦЭМ!$B$39:$B$782,U$119)+'СЕТ СН'!$I$11+СВЦЭМ!$D$10+'СЕТ СН'!$I$6-'СЕТ СН'!$I$23</f>
        <v>1833.7972076999999</v>
      </c>
      <c r="V132" s="36">
        <f>SUMIFS(СВЦЭМ!$D$39:$D$782,СВЦЭМ!$A$39:$A$782,$A132,СВЦЭМ!$B$39:$B$782,V$119)+'СЕТ СН'!$I$11+СВЦЭМ!$D$10+'СЕТ СН'!$I$6-'СЕТ СН'!$I$23</f>
        <v>1843.5857234999999</v>
      </c>
      <c r="W132" s="36">
        <f>SUMIFS(СВЦЭМ!$D$39:$D$782,СВЦЭМ!$A$39:$A$782,$A132,СВЦЭМ!$B$39:$B$782,W$119)+'СЕТ СН'!$I$11+СВЦЭМ!$D$10+'СЕТ СН'!$I$6-'СЕТ СН'!$I$23</f>
        <v>1863.2470545899998</v>
      </c>
      <c r="X132" s="36">
        <f>SUMIFS(СВЦЭМ!$D$39:$D$782,СВЦЭМ!$A$39:$A$782,$A132,СВЦЭМ!$B$39:$B$782,X$119)+'СЕТ СН'!$I$11+СВЦЭМ!$D$10+'СЕТ СН'!$I$6-'СЕТ СН'!$I$23</f>
        <v>1877.1234506999999</v>
      </c>
      <c r="Y132" s="36">
        <f>SUMIFS(СВЦЭМ!$D$39:$D$782,СВЦЭМ!$A$39:$A$782,$A132,СВЦЭМ!$B$39:$B$782,Y$119)+'СЕТ СН'!$I$11+СВЦЭМ!$D$10+'СЕТ СН'!$I$6-'СЕТ СН'!$I$23</f>
        <v>1948.5449807999998</v>
      </c>
    </row>
    <row r="133" spans="1:25" ht="15.75" x14ac:dyDescent="0.2">
      <c r="A133" s="35">
        <f t="shared" si="3"/>
        <v>44665</v>
      </c>
      <c r="B133" s="36">
        <f>SUMIFS(СВЦЭМ!$D$39:$D$782,СВЦЭМ!$A$39:$A$782,$A133,СВЦЭМ!$B$39:$B$782,B$119)+'СЕТ СН'!$I$11+СВЦЭМ!$D$10+'СЕТ СН'!$I$6-'СЕТ СН'!$I$23</f>
        <v>1976.8159397299999</v>
      </c>
      <c r="C133" s="36">
        <f>SUMIFS(СВЦЭМ!$D$39:$D$782,СВЦЭМ!$A$39:$A$782,$A133,СВЦЭМ!$B$39:$B$782,C$119)+'СЕТ СН'!$I$11+СВЦЭМ!$D$10+'СЕТ СН'!$I$6-'СЕТ СН'!$I$23</f>
        <v>1979.9719719499999</v>
      </c>
      <c r="D133" s="36">
        <f>SUMIFS(СВЦЭМ!$D$39:$D$782,СВЦЭМ!$A$39:$A$782,$A133,СВЦЭМ!$B$39:$B$782,D$119)+'СЕТ СН'!$I$11+СВЦЭМ!$D$10+'СЕТ СН'!$I$6-'СЕТ СН'!$I$23</f>
        <v>1997.56395679</v>
      </c>
      <c r="E133" s="36">
        <f>SUMIFS(СВЦЭМ!$D$39:$D$782,СВЦЭМ!$A$39:$A$782,$A133,СВЦЭМ!$B$39:$B$782,E$119)+'СЕТ СН'!$I$11+СВЦЭМ!$D$10+'СЕТ СН'!$I$6-'СЕТ СН'!$I$23</f>
        <v>2018.7272361599998</v>
      </c>
      <c r="F133" s="36">
        <f>SUMIFS(СВЦЭМ!$D$39:$D$782,СВЦЭМ!$A$39:$A$782,$A133,СВЦЭМ!$B$39:$B$782,F$119)+'СЕТ СН'!$I$11+СВЦЭМ!$D$10+'СЕТ СН'!$I$6-'СЕТ СН'!$I$23</f>
        <v>2006.1928784499999</v>
      </c>
      <c r="G133" s="36">
        <f>SUMIFS(СВЦЭМ!$D$39:$D$782,СВЦЭМ!$A$39:$A$782,$A133,СВЦЭМ!$B$39:$B$782,G$119)+'СЕТ СН'!$I$11+СВЦЭМ!$D$10+'СЕТ СН'!$I$6-'СЕТ СН'!$I$23</f>
        <v>1986.7173042699999</v>
      </c>
      <c r="H133" s="36">
        <f>SUMIFS(СВЦЭМ!$D$39:$D$782,СВЦЭМ!$A$39:$A$782,$A133,СВЦЭМ!$B$39:$B$782,H$119)+'СЕТ СН'!$I$11+СВЦЭМ!$D$10+'СЕТ СН'!$I$6-'СЕТ СН'!$I$23</f>
        <v>1937.5229398499998</v>
      </c>
      <c r="I133" s="36">
        <f>SUMIFS(СВЦЭМ!$D$39:$D$782,СВЦЭМ!$A$39:$A$782,$A133,СВЦЭМ!$B$39:$B$782,I$119)+'СЕТ СН'!$I$11+СВЦЭМ!$D$10+'СЕТ СН'!$I$6-'СЕТ СН'!$I$23</f>
        <v>1893.49137058</v>
      </c>
      <c r="J133" s="36">
        <f>SUMIFS(СВЦЭМ!$D$39:$D$782,СВЦЭМ!$A$39:$A$782,$A133,СВЦЭМ!$B$39:$B$782,J$119)+'СЕТ СН'!$I$11+СВЦЭМ!$D$10+'СЕТ СН'!$I$6-'СЕТ СН'!$I$23</f>
        <v>1872.3155690899998</v>
      </c>
      <c r="K133" s="36">
        <f>SUMIFS(СВЦЭМ!$D$39:$D$782,СВЦЭМ!$A$39:$A$782,$A133,СВЦЭМ!$B$39:$B$782,K$119)+'СЕТ СН'!$I$11+СВЦЭМ!$D$10+'СЕТ СН'!$I$6-'СЕТ СН'!$I$23</f>
        <v>1876.4818778399999</v>
      </c>
      <c r="L133" s="36">
        <f>SUMIFS(СВЦЭМ!$D$39:$D$782,СВЦЭМ!$A$39:$A$782,$A133,СВЦЭМ!$B$39:$B$782,L$119)+'СЕТ СН'!$I$11+СВЦЭМ!$D$10+'СЕТ СН'!$I$6-'СЕТ СН'!$I$23</f>
        <v>1894.5563152699999</v>
      </c>
      <c r="M133" s="36">
        <f>SUMIFS(СВЦЭМ!$D$39:$D$782,СВЦЭМ!$A$39:$A$782,$A133,СВЦЭМ!$B$39:$B$782,M$119)+'СЕТ СН'!$I$11+СВЦЭМ!$D$10+'СЕТ СН'!$I$6-'СЕТ СН'!$I$23</f>
        <v>1888.4891218999999</v>
      </c>
      <c r="N133" s="36">
        <f>SUMIFS(СВЦЭМ!$D$39:$D$782,СВЦЭМ!$A$39:$A$782,$A133,СВЦЭМ!$B$39:$B$782,N$119)+'СЕТ СН'!$I$11+СВЦЭМ!$D$10+'СЕТ СН'!$I$6-'СЕТ СН'!$I$23</f>
        <v>1899.0388128499999</v>
      </c>
      <c r="O133" s="36">
        <f>SUMIFS(СВЦЭМ!$D$39:$D$782,СВЦЭМ!$A$39:$A$782,$A133,СВЦЭМ!$B$39:$B$782,O$119)+'СЕТ СН'!$I$11+СВЦЭМ!$D$10+'СЕТ СН'!$I$6-'СЕТ СН'!$I$23</f>
        <v>1913.29646596</v>
      </c>
      <c r="P133" s="36">
        <f>SUMIFS(СВЦЭМ!$D$39:$D$782,СВЦЭМ!$A$39:$A$782,$A133,СВЦЭМ!$B$39:$B$782,P$119)+'СЕТ СН'!$I$11+СВЦЭМ!$D$10+'СЕТ СН'!$I$6-'СЕТ СН'!$I$23</f>
        <v>1920.94394612</v>
      </c>
      <c r="Q133" s="36">
        <f>SUMIFS(СВЦЭМ!$D$39:$D$782,СВЦЭМ!$A$39:$A$782,$A133,СВЦЭМ!$B$39:$B$782,Q$119)+'СЕТ СН'!$I$11+СВЦЭМ!$D$10+'СЕТ СН'!$I$6-'СЕТ СН'!$I$23</f>
        <v>1923.18997898</v>
      </c>
      <c r="R133" s="36">
        <f>SUMIFS(СВЦЭМ!$D$39:$D$782,СВЦЭМ!$A$39:$A$782,$A133,СВЦЭМ!$B$39:$B$782,R$119)+'СЕТ СН'!$I$11+СВЦЭМ!$D$10+'СЕТ СН'!$I$6-'СЕТ СН'!$I$23</f>
        <v>1918.09695218</v>
      </c>
      <c r="S133" s="36">
        <f>SUMIFS(СВЦЭМ!$D$39:$D$782,СВЦЭМ!$A$39:$A$782,$A133,СВЦЭМ!$B$39:$B$782,S$119)+'СЕТ СН'!$I$11+СВЦЭМ!$D$10+'СЕТ СН'!$I$6-'СЕТ СН'!$I$23</f>
        <v>1910.8986504099998</v>
      </c>
      <c r="T133" s="36">
        <f>SUMIFS(СВЦЭМ!$D$39:$D$782,СВЦЭМ!$A$39:$A$782,$A133,СВЦЭМ!$B$39:$B$782,T$119)+'СЕТ СН'!$I$11+СВЦЭМ!$D$10+'СЕТ СН'!$I$6-'СЕТ СН'!$I$23</f>
        <v>1887.1330020799999</v>
      </c>
      <c r="U133" s="36">
        <f>SUMIFS(СВЦЭМ!$D$39:$D$782,СВЦЭМ!$A$39:$A$782,$A133,СВЦЭМ!$B$39:$B$782,U$119)+'СЕТ СН'!$I$11+СВЦЭМ!$D$10+'СЕТ СН'!$I$6-'СЕТ СН'!$I$23</f>
        <v>1858.3266316199999</v>
      </c>
      <c r="V133" s="36">
        <f>SUMIFS(СВЦЭМ!$D$39:$D$782,СВЦЭМ!$A$39:$A$782,$A133,СВЦЭМ!$B$39:$B$782,V$119)+'СЕТ СН'!$I$11+СВЦЭМ!$D$10+'СЕТ СН'!$I$6-'СЕТ СН'!$I$23</f>
        <v>1845.2837505699999</v>
      </c>
      <c r="W133" s="36">
        <f>SUMIFS(СВЦЭМ!$D$39:$D$782,СВЦЭМ!$A$39:$A$782,$A133,СВЦЭМ!$B$39:$B$782,W$119)+'СЕТ СН'!$I$11+СВЦЭМ!$D$10+'СЕТ СН'!$I$6-'СЕТ СН'!$I$23</f>
        <v>1859.44433987</v>
      </c>
      <c r="X133" s="36">
        <f>SUMIFS(СВЦЭМ!$D$39:$D$782,СВЦЭМ!$A$39:$A$782,$A133,СВЦЭМ!$B$39:$B$782,X$119)+'СЕТ СН'!$I$11+СВЦЭМ!$D$10+'СЕТ СН'!$I$6-'СЕТ СН'!$I$23</f>
        <v>1859.4411398499999</v>
      </c>
      <c r="Y133" s="36">
        <f>SUMIFS(СВЦЭМ!$D$39:$D$782,СВЦЭМ!$A$39:$A$782,$A133,СВЦЭМ!$B$39:$B$782,Y$119)+'СЕТ СН'!$I$11+СВЦЭМ!$D$10+'СЕТ СН'!$I$6-'СЕТ СН'!$I$23</f>
        <v>1882.0947678299999</v>
      </c>
    </row>
    <row r="134" spans="1:25" ht="15.75" x14ac:dyDescent="0.2">
      <c r="A134" s="35">
        <f t="shared" si="3"/>
        <v>44666</v>
      </c>
      <c r="B134" s="36">
        <f>SUMIFS(СВЦЭМ!$D$39:$D$782,СВЦЭМ!$A$39:$A$782,$A134,СВЦЭМ!$B$39:$B$782,B$119)+'СЕТ СН'!$I$11+СВЦЭМ!$D$10+'СЕТ СН'!$I$6-'СЕТ СН'!$I$23</f>
        <v>1898.1864365399999</v>
      </c>
      <c r="C134" s="36">
        <f>SUMIFS(СВЦЭМ!$D$39:$D$782,СВЦЭМ!$A$39:$A$782,$A134,СВЦЭМ!$B$39:$B$782,C$119)+'СЕТ СН'!$I$11+СВЦЭМ!$D$10+'СЕТ СН'!$I$6-'СЕТ СН'!$I$23</f>
        <v>1887.7919498599999</v>
      </c>
      <c r="D134" s="36">
        <f>SUMIFS(СВЦЭМ!$D$39:$D$782,СВЦЭМ!$A$39:$A$782,$A134,СВЦЭМ!$B$39:$B$782,D$119)+'СЕТ СН'!$I$11+СВЦЭМ!$D$10+'СЕТ СН'!$I$6-'СЕТ СН'!$I$23</f>
        <v>1893.2921075299998</v>
      </c>
      <c r="E134" s="36">
        <f>SUMIFS(СВЦЭМ!$D$39:$D$782,СВЦЭМ!$A$39:$A$782,$A134,СВЦЭМ!$B$39:$B$782,E$119)+'СЕТ СН'!$I$11+СВЦЭМ!$D$10+'СЕТ СН'!$I$6-'СЕТ СН'!$I$23</f>
        <v>1915.1133270399998</v>
      </c>
      <c r="F134" s="36">
        <f>SUMIFS(СВЦЭМ!$D$39:$D$782,СВЦЭМ!$A$39:$A$782,$A134,СВЦЭМ!$B$39:$B$782,F$119)+'СЕТ СН'!$I$11+СВЦЭМ!$D$10+'СЕТ СН'!$I$6-'СЕТ СН'!$I$23</f>
        <v>1914.8669574999999</v>
      </c>
      <c r="G134" s="36">
        <f>SUMIFS(СВЦЭМ!$D$39:$D$782,СВЦЭМ!$A$39:$A$782,$A134,СВЦЭМ!$B$39:$B$782,G$119)+'СЕТ СН'!$I$11+СВЦЭМ!$D$10+'СЕТ СН'!$I$6-'СЕТ СН'!$I$23</f>
        <v>1910.07755118</v>
      </c>
      <c r="H134" s="36">
        <f>SUMIFS(СВЦЭМ!$D$39:$D$782,СВЦЭМ!$A$39:$A$782,$A134,СВЦЭМ!$B$39:$B$782,H$119)+'СЕТ СН'!$I$11+СВЦЭМ!$D$10+'СЕТ СН'!$I$6-'СЕТ СН'!$I$23</f>
        <v>1867.65811416</v>
      </c>
      <c r="I134" s="36">
        <f>SUMIFS(СВЦЭМ!$D$39:$D$782,СВЦЭМ!$A$39:$A$782,$A134,СВЦЭМ!$B$39:$B$782,I$119)+'СЕТ СН'!$I$11+СВЦЭМ!$D$10+'СЕТ СН'!$I$6-'СЕТ СН'!$I$23</f>
        <v>1861.5393604799999</v>
      </c>
      <c r="J134" s="36">
        <f>SUMIFS(СВЦЭМ!$D$39:$D$782,СВЦЭМ!$A$39:$A$782,$A134,СВЦЭМ!$B$39:$B$782,J$119)+'СЕТ СН'!$I$11+СВЦЭМ!$D$10+'СЕТ СН'!$I$6-'СЕТ СН'!$I$23</f>
        <v>1884.9758922599999</v>
      </c>
      <c r="K134" s="36">
        <f>SUMIFS(СВЦЭМ!$D$39:$D$782,СВЦЭМ!$A$39:$A$782,$A134,СВЦЭМ!$B$39:$B$782,K$119)+'СЕТ СН'!$I$11+СВЦЭМ!$D$10+'СЕТ СН'!$I$6-'СЕТ СН'!$I$23</f>
        <v>1885.7067602499999</v>
      </c>
      <c r="L134" s="36">
        <f>SUMIFS(СВЦЭМ!$D$39:$D$782,СВЦЭМ!$A$39:$A$782,$A134,СВЦЭМ!$B$39:$B$782,L$119)+'СЕТ СН'!$I$11+СВЦЭМ!$D$10+'СЕТ СН'!$I$6-'СЕТ СН'!$I$23</f>
        <v>1888.6405926699999</v>
      </c>
      <c r="M134" s="36">
        <f>SUMIFS(СВЦЭМ!$D$39:$D$782,СВЦЭМ!$A$39:$A$782,$A134,СВЦЭМ!$B$39:$B$782,M$119)+'СЕТ СН'!$I$11+СВЦЭМ!$D$10+'СЕТ СН'!$I$6-'СЕТ СН'!$I$23</f>
        <v>1894.37295397</v>
      </c>
      <c r="N134" s="36">
        <f>SUMIFS(СВЦЭМ!$D$39:$D$782,СВЦЭМ!$A$39:$A$782,$A134,СВЦЭМ!$B$39:$B$782,N$119)+'СЕТ СН'!$I$11+СВЦЭМ!$D$10+'СЕТ СН'!$I$6-'СЕТ СН'!$I$23</f>
        <v>1914.4130987599999</v>
      </c>
      <c r="O134" s="36">
        <f>SUMIFS(СВЦЭМ!$D$39:$D$782,СВЦЭМ!$A$39:$A$782,$A134,СВЦЭМ!$B$39:$B$782,O$119)+'СЕТ СН'!$I$11+СВЦЭМ!$D$10+'СЕТ СН'!$I$6-'СЕТ СН'!$I$23</f>
        <v>1936.3433290799999</v>
      </c>
      <c r="P134" s="36">
        <f>SUMIFS(СВЦЭМ!$D$39:$D$782,СВЦЭМ!$A$39:$A$782,$A134,СВЦЭМ!$B$39:$B$782,P$119)+'СЕТ СН'!$I$11+СВЦЭМ!$D$10+'СЕТ СН'!$I$6-'СЕТ СН'!$I$23</f>
        <v>1964.6548338099999</v>
      </c>
      <c r="Q134" s="36">
        <f>SUMIFS(СВЦЭМ!$D$39:$D$782,СВЦЭМ!$A$39:$A$782,$A134,СВЦЭМ!$B$39:$B$782,Q$119)+'СЕТ СН'!$I$11+СВЦЭМ!$D$10+'СЕТ СН'!$I$6-'СЕТ СН'!$I$23</f>
        <v>1974.1623733399999</v>
      </c>
      <c r="R134" s="36">
        <f>SUMIFS(СВЦЭМ!$D$39:$D$782,СВЦЭМ!$A$39:$A$782,$A134,СВЦЭМ!$B$39:$B$782,R$119)+'СЕТ СН'!$I$11+СВЦЭМ!$D$10+'СЕТ СН'!$I$6-'СЕТ СН'!$I$23</f>
        <v>1970.64031544</v>
      </c>
      <c r="S134" s="36">
        <f>SUMIFS(СВЦЭМ!$D$39:$D$782,СВЦЭМ!$A$39:$A$782,$A134,СВЦЭМ!$B$39:$B$782,S$119)+'СЕТ СН'!$I$11+СВЦЭМ!$D$10+'СЕТ СН'!$I$6-'СЕТ СН'!$I$23</f>
        <v>1940.8731573</v>
      </c>
      <c r="T134" s="36">
        <f>SUMIFS(СВЦЭМ!$D$39:$D$782,СВЦЭМ!$A$39:$A$782,$A134,СВЦЭМ!$B$39:$B$782,T$119)+'СЕТ СН'!$I$11+СВЦЭМ!$D$10+'СЕТ СН'!$I$6-'СЕТ СН'!$I$23</f>
        <v>1905.3803807499999</v>
      </c>
      <c r="U134" s="36">
        <f>SUMIFS(СВЦЭМ!$D$39:$D$782,СВЦЭМ!$A$39:$A$782,$A134,СВЦЭМ!$B$39:$B$782,U$119)+'СЕТ СН'!$I$11+СВЦЭМ!$D$10+'СЕТ СН'!$I$6-'СЕТ СН'!$I$23</f>
        <v>1854.7259160899998</v>
      </c>
      <c r="V134" s="36">
        <f>SUMIFS(СВЦЭМ!$D$39:$D$782,СВЦЭМ!$A$39:$A$782,$A134,СВЦЭМ!$B$39:$B$782,V$119)+'СЕТ СН'!$I$11+СВЦЭМ!$D$10+'СЕТ СН'!$I$6-'СЕТ СН'!$I$23</f>
        <v>1851.2488257099999</v>
      </c>
      <c r="W134" s="36">
        <f>SUMIFS(СВЦЭМ!$D$39:$D$782,СВЦЭМ!$A$39:$A$782,$A134,СВЦЭМ!$B$39:$B$782,W$119)+'СЕТ СН'!$I$11+СВЦЭМ!$D$10+'СЕТ СН'!$I$6-'СЕТ СН'!$I$23</f>
        <v>1880.8567910899999</v>
      </c>
      <c r="X134" s="36">
        <f>SUMIFS(СВЦЭМ!$D$39:$D$782,СВЦЭМ!$A$39:$A$782,$A134,СВЦЭМ!$B$39:$B$782,X$119)+'СЕТ СН'!$I$11+СВЦЭМ!$D$10+'СЕТ СН'!$I$6-'СЕТ СН'!$I$23</f>
        <v>1906.5015062299999</v>
      </c>
      <c r="Y134" s="36">
        <f>SUMIFS(СВЦЭМ!$D$39:$D$782,СВЦЭМ!$A$39:$A$782,$A134,СВЦЭМ!$B$39:$B$782,Y$119)+'СЕТ СН'!$I$11+СВЦЭМ!$D$10+'СЕТ СН'!$I$6-'СЕТ СН'!$I$23</f>
        <v>1945.65386296</v>
      </c>
    </row>
    <row r="135" spans="1:25" ht="15.75" x14ac:dyDescent="0.2">
      <c r="A135" s="35">
        <f t="shared" si="3"/>
        <v>44667</v>
      </c>
      <c r="B135" s="36">
        <f>SUMIFS(СВЦЭМ!$D$39:$D$782,СВЦЭМ!$A$39:$A$782,$A135,СВЦЭМ!$B$39:$B$782,B$119)+'СЕТ СН'!$I$11+СВЦЭМ!$D$10+'СЕТ СН'!$I$6-'СЕТ СН'!$I$23</f>
        <v>1920.2073133699998</v>
      </c>
      <c r="C135" s="36">
        <f>SUMIFS(СВЦЭМ!$D$39:$D$782,СВЦЭМ!$A$39:$A$782,$A135,СВЦЭМ!$B$39:$B$782,C$119)+'СЕТ СН'!$I$11+СВЦЭМ!$D$10+'СЕТ СН'!$I$6-'СЕТ СН'!$I$23</f>
        <v>1916.18365053</v>
      </c>
      <c r="D135" s="36">
        <f>SUMIFS(СВЦЭМ!$D$39:$D$782,СВЦЭМ!$A$39:$A$782,$A135,СВЦЭМ!$B$39:$B$782,D$119)+'СЕТ СН'!$I$11+СВЦЭМ!$D$10+'СЕТ СН'!$I$6-'СЕТ СН'!$I$23</f>
        <v>1944.9284083699999</v>
      </c>
      <c r="E135" s="36">
        <f>SUMIFS(СВЦЭМ!$D$39:$D$782,СВЦЭМ!$A$39:$A$782,$A135,СВЦЭМ!$B$39:$B$782,E$119)+'СЕТ СН'!$I$11+СВЦЭМ!$D$10+'СЕТ СН'!$I$6-'СЕТ СН'!$I$23</f>
        <v>1971.1210449399998</v>
      </c>
      <c r="F135" s="36">
        <f>SUMIFS(СВЦЭМ!$D$39:$D$782,СВЦЭМ!$A$39:$A$782,$A135,СВЦЭМ!$B$39:$B$782,F$119)+'СЕТ СН'!$I$11+СВЦЭМ!$D$10+'СЕТ СН'!$I$6-'СЕТ СН'!$I$23</f>
        <v>1976.3086397299999</v>
      </c>
      <c r="G135" s="36">
        <f>SUMIFS(СВЦЭМ!$D$39:$D$782,СВЦЭМ!$A$39:$A$782,$A135,СВЦЭМ!$B$39:$B$782,G$119)+'СЕТ СН'!$I$11+СВЦЭМ!$D$10+'СЕТ СН'!$I$6-'СЕТ СН'!$I$23</f>
        <v>1982.92399533</v>
      </c>
      <c r="H135" s="36">
        <f>SUMIFS(СВЦЭМ!$D$39:$D$782,СВЦЭМ!$A$39:$A$782,$A135,СВЦЭМ!$B$39:$B$782,H$119)+'СЕТ СН'!$I$11+СВЦЭМ!$D$10+'СЕТ СН'!$I$6-'СЕТ СН'!$I$23</f>
        <v>1967.7640266399999</v>
      </c>
      <c r="I135" s="36">
        <f>SUMIFS(СВЦЭМ!$D$39:$D$782,СВЦЭМ!$A$39:$A$782,$A135,СВЦЭМ!$B$39:$B$782,I$119)+'СЕТ СН'!$I$11+СВЦЭМ!$D$10+'СЕТ СН'!$I$6-'СЕТ СН'!$I$23</f>
        <v>1953.31036662</v>
      </c>
      <c r="J135" s="36">
        <f>SUMIFS(СВЦЭМ!$D$39:$D$782,СВЦЭМ!$A$39:$A$782,$A135,СВЦЭМ!$B$39:$B$782,J$119)+'СЕТ СН'!$I$11+СВЦЭМ!$D$10+'СЕТ СН'!$I$6-'СЕТ СН'!$I$23</f>
        <v>1898.3969224099999</v>
      </c>
      <c r="K135" s="36">
        <f>SUMIFS(СВЦЭМ!$D$39:$D$782,СВЦЭМ!$A$39:$A$782,$A135,СВЦЭМ!$B$39:$B$782,K$119)+'СЕТ СН'!$I$11+СВЦЭМ!$D$10+'СЕТ СН'!$I$6-'СЕТ СН'!$I$23</f>
        <v>1870.0433117599998</v>
      </c>
      <c r="L135" s="36">
        <f>SUMIFS(СВЦЭМ!$D$39:$D$782,СВЦЭМ!$A$39:$A$782,$A135,СВЦЭМ!$B$39:$B$782,L$119)+'СЕТ СН'!$I$11+СВЦЭМ!$D$10+'СЕТ СН'!$I$6-'СЕТ СН'!$I$23</f>
        <v>1831.0471501</v>
      </c>
      <c r="M135" s="36">
        <f>SUMIFS(СВЦЭМ!$D$39:$D$782,СВЦЭМ!$A$39:$A$782,$A135,СВЦЭМ!$B$39:$B$782,M$119)+'СЕТ СН'!$I$11+СВЦЭМ!$D$10+'СЕТ СН'!$I$6-'СЕТ СН'!$I$23</f>
        <v>1822.78416784</v>
      </c>
      <c r="N135" s="36">
        <f>SUMIFS(СВЦЭМ!$D$39:$D$782,СВЦЭМ!$A$39:$A$782,$A135,СВЦЭМ!$B$39:$B$782,N$119)+'СЕТ СН'!$I$11+СВЦЭМ!$D$10+'СЕТ СН'!$I$6-'СЕТ СН'!$I$23</f>
        <v>1866.7759128599998</v>
      </c>
      <c r="O135" s="36">
        <f>SUMIFS(СВЦЭМ!$D$39:$D$782,СВЦЭМ!$A$39:$A$782,$A135,СВЦЭМ!$B$39:$B$782,O$119)+'СЕТ СН'!$I$11+СВЦЭМ!$D$10+'СЕТ СН'!$I$6-'СЕТ СН'!$I$23</f>
        <v>1876.6605864599999</v>
      </c>
      <c r="P135" s="36">
        <f>SUMIFS(СВЦЭМ!$D$39:$D$782,СВЦЭМ!$A$39:$A$782,$A135,СВЦЭМ!$B$39:$B$782,P$119)+'СЕТ СН'!$I$11+СВЦЭМ!$D$10+'СЕТ СН'!$I$6-'СЕТ СН'!$I$23</f>
        <v>1887.7544065299999</v>
      </c>
      <c r="Q135" s="36">
        <f>SUMIFS(СВЦЭМ!$D$39:$D$782,СВЦЭМ!$A$39:$A$782,$A135,СВЦЭМ!$B$39:$B$782,Q$119)+'СЕТ СН'!$I$11+СВЦЭМ!$D$10+'СЕТ СН'!$I$6-'СЕТ СН'!$I$23</f>
        <v>1904.32664553</v>
      </c>
      <c r="R135" s="36">
        <f>SUMIFS(СВЦЭМ!$D$39:$D$782,СВЦЭМ!$A$39:$A$782,$A135,СВЦЭМ!$B$39:$B$782,R$119)+'СЕТ СН'!$I$11+СВЦЭМ!$D$10+'СЕТ СН'!$I$6-'СЕТ СН'!$I$23</f>
        <v>1920.01396774</v>
      </c>
      <c r="S135" s="36">
        <f>SUMIFS(СВЦЭМ!$D$39:$D$782,СВЦЭМ!$A$39:$A$782,$A135,СВЦЭМ!$B$39:$B$782,S$119)+'СЕТ СН'!$I$11+СВЦЭМ!$D$10+'СЕТ СН'!$I$6-'СЕТ СН'!$I$23</f>
        <v>1903.2221348799999</v>
      </c>
      <c r="T135" s="36">
        <f>SUMIFS(СВЦЭМ!$D$39:$D$782,СВЦЭМ!$A$39:$A$782,$A135,СВЦЭМ!$B$39:$B$782,T$119)+'СЕТ СН'!$I$11+СВЦЭМ!$D$10+'СЕТ СН'!$I$6-'СЕТ СН'!$I$23</f>
        <v>1880.53983786</v>
      </c>
      <c r="U135" s="36">
        <f>SUMIFS(СВЦЭМ!$D$39:$D$782,СВЦЭМ!$A$39:$A$782,$A135,СВЦЭМ!$B$39:$B$782,U$119)+'СЕТ СН'!$I$11+СВЦЭМ!$D$10+'СЕТ СН'!$I$6-'СЕТ СН'!$I$23</f>
        <v>1866.23297359</v>
      </c>
      <c r="V135" s="36">
        <f>SUMIFS(СВЦЭМ!$D$39:$D$782,СВЦЭМ!$A$39:$A$782,$A135,СВЦЭМ!$B$39:$B$782,V$119)+'СЕТ СН'!$I$11+СВЦЭМ!$D$10+'СЕТ СН'!$I$6-'СЕТ СН'!$I$23</f>
        <v>1829.3733948399999</v>
      </c>
      <c r="W135" s="36">
        <f>SUMIFS(СВЦЭМ!$D$39:$D$782,СВЦЭМ!$A$39:$A$782,$A135,СВЦЭМ!$B$39:$B$782,W$119)+'СЕТ СН'!$I$11+СВЦЭМ!$D$10+'СЕТ СН'!$I$6-'СЕТ СН'!$I$23</f>
        <v>1826.6173959099999</v>
      </c>
      <c r="X135" s="36">
        <f>SUMIFS(СВЦЭМ!$D$39:$D$782,СВЦЭМ!$A$39:$A$782,$A135,СВЦЭМ!$B$39:$B$782,X$119)+'СЕТ СН'!$I$11+СВЦЭМ!$D$10+'СЕТ СН'!$I$6-'СЕТ СН'!$I$23</f>
        <v>1877.48339878</v>
      </c>
      <c r="Y135" s="36">
        <f>SUMIFS(СВЦЭМ!$D$39:$D$782,СВЦЭМ!$A$39:$A$782,$A135,СВЦЭМ!$B$39:$B$782,Y$119)+'СЕТ СН'!$I$11+СВЦЭМ!$D$10+'СЕТ СН'!$I$6-'СЕТ СН'!$I$23</f>
        <v>1876.0472160099998</v>
      </c>
    </row>
    <row r="136" spans="1:25" ht="15.75" x14ac:dyDescent="0.2">
      <c r="A136" s="35">
        <f t="shared" si="3"/>
        <v>44668</v>
      </c>
      <c r="B136" s="36">
        <f>SUMIFS(СВЦЭМ!$D$39:$D$782,СВЦЭМ!$A$39:$A$782,$A136,СВЦЭМ!$B$39:$B$782,B$119)+'СЕТ СН'!$I$11+СВЦЭМ!$D$10+'СЕТ СН'!$I$6-'СЕТ СН'!$I$23</f>
        <v>1997.0595031599998</v>
      </c>
      <c r="C136" s="36">
        <f>SUMIFS(СВЦЭМ!$D$39:$D$782,СВЦЭМ!$A$39:$A$782,$A136,СВЦЭМ!$B$39:$B$782,C$119)+'СЕТ СН'!$I$11+СВЦЭМ!$D$10+'СЕТ СН'!$I$6-'СЕТ СН'!$I$23</f>
        <v>2003.11466681</v>
      </c>
      <c r="D136" s="36">
        <f>SUMIFS(СВЦЭМ!$D$39:$D$782,СВЦЭМ!$A$39:$A$782,$A136,СВЦЭМ!$B$39:$B$782,D$119)+'СЕТ СН'!$I$11+СВЦЭМ!$D$10+'СЕТ СН'!$I$6-'СЕТ СН'!$I$23</f>
        <v>2019.6115561899999</v>
      </c>
      <c r="E136" s="36">
        <f>SUMIFS(СВЦЭМ!$D$39:$D$782,СВЦЭМ!$A$39:$A$782,$A136,СВЦЭМ!$B$39:$B$782,E$119)+'СЕТ СН'!$I$11+СВЦЭМ!$D$10+'СЕТ СН'!$I$6-'СЕТ СН'!$I$23</f>
        <v>2091.88377408</v>
      </c>
      <c r="F136" s="36">
        <f>SUMIFS(СВЦЭМ!$D$39:$D$782,СВЦЭМ!$A$39:$A$782,$A136,СВЦЭМ!$B$39:$B$782,F$119)+'СЕТ СН'!$I$11+СВЦЭМ!$D$10+'СЕТ СН'!$I$6-'СЕТ СН'!$I$23</f>
        <v>2097.5776296699996</v>
      </c>
      <c r="G136" s="36">
        <f>SUMIFS(СВЦЭМ!$D$39:$D$782,СВЦЭМ!$A$39:$A$782,$A136,СВЦЭМ!$B$39:$B$782,G$119)+'СЕТ СН'!$I$11+СВЦЭМ!$D$10+'СЕТ СН'!$I$6-'СЕТ СН'!$I$23</f>
        <v>2089.0592934400001</v>
      </c>
      <c r="H136" s="36">
        <f>SUMIFS(СВЦЭМ!$D$39:$D$782,СВЦЭМ!$A$39:$A$782,$A136,СВЦЭМ!$B$39:$B$782,H$119)+'СЕТ СН'!$I$11+СВЦЭМ!$D$10+'СЕТ СН'!$I$6-'СЕТ СН'!$I$23</f>
        <v>2042.4114953799999</v>
      </c>
      <c r="I136" s="36">
        <f>SUMIFS(СВЦЭМ!$D$39:$D$782,СВЦЭМ!$A$39:$A$782,$A136,СВЦЭМ!$B$39:$B$782,I$119)+'СЕТ СН'!$I$11+СВЦЭМ!$D$10+'СЕТ СН'!$I$6-'СЕТ СН'!$I$23</f>
        <v>2001.72501339</v>
      </c>
      <c r="J136" s="36">
        <f>SUMIFS(СВЦЭМ!$D$39:$D$782,СВЦЭМ!$A$39:$A$782,$A136,СВЦЭМ!$B$39:$B$782,J$119)+'СЕТ СН'!$I$11+СВЦЭМ!$D$10+'СЕТ СН'!$I$6-'СЕТ СН'!$I$23</f>
        <v>1941.1636542799999</v>
      </c>
      <c r="K136" s="36">
        <f>SUMIFS(СВЦЭМ!$D$39:$D$782,СВЦЭМ!$A$39:$A$782,$A136,СВЦЭМ!$B$39:$B$782,K$119)+'СЕТ СН'!$I$11+СВЦЭМ!$D$10+'СЕТ СН'!$I$6-'СЕТ СН'!$I$23</f>
        <v>1924.12654673</v>
      </c>
      <c r="L136" s="36">
        <f>SUMIFS(СВЦЭМ!$D$39:$D$782,СВЦЭМ!$A$39:$A$782,$A136,СВЦЭМ!$B$39:$B$782,L$119)+'СЕТ СН'!$I$11+СВЦЭМ!$D$10+'СЕТ СН'!$I$6-'СЕТ СН'!$I$23</f>
        <v>1909.00048098</v>
      </c>
      <c r="M136" s="36">
        <f>SUMIFS(СВЦЭМ!$D$39:$D$782,СВЦЭМ!$A$39:$A$782,$A136,СВЦЭМ!$B$39:$B$782,M$119)+'СЕТ СН'!$I$11+СВЦЭМ!$D$10+'СЕТ СН'!$I$6-'СЕТ СН'!$I$23</f>
        <v>1921.67319681</v>
      </c>
      <c r="N136" s="36">
        <f>SUMIFS(СВЦЭМ!$D$39:$D$782,СВЦЭМ!$A$39:$A$782,$A136,СВЦЭМ!$B$39:$B$782,N$119)+'СЕТ СН'!$I$11+СВЦЭМ!$D$10+'СЕТ СН'!$I$6-'СЕТ СН'!$I$23</f>
        <v>1945.7703549299999</v>
      </c>
      <c r="O136" s="36">
        <f>SUMIFS(СВЦЭМ!$D$39:$D$782,СВЦЭМ!$A$39:$A$782,$A136,СВЦЭМ!$B$39:$B$782,O$119)+'СЕТ СН'!$I$11+СВЦЭМ!$D$10+'СЕТ СН'!$I$6-'СЕТ СН'!$I$23</f>
        <v>1978.1738508399999</v>
      </c>
      <c r="P136" s="36">
        <f>SUMIFS(СВЦЭМ!$D$39:$D$782,СВЦЭМ!$A$39:$A$782,$A136,СВЦЭМ!$B$39:$B$782,P$119)+'СЕТ СН'!$I$11+СВЦЭМ!$D$10+'СЕТ СН'!$I$6-'СЕТ СН'!$I$23</f>
        <v>1992.6871787099999</v>
      </c>
      <c r="Q136" s="36">
        <f>SUMIFS(СВЦЭМ!$D$39:$D$782,СВЦЭМ!$A$39:$A$782,$A136,СВЦЭМ!$B$39:$B$782,Q$119)+'СЕТ СН'!$I$11+СВЦЭМ!$D$10+'СЕТ СН'!$I$6-'СЕТ СН'!$I$23</f>
        <v>1994.2761337499999</v>
      </c>
      <c r="R136" s="36">
        <f>SUMIFS(СВЦЭМ!$D$39:$D$782,СВЦЭМ!$A$39:$A$782,$A136,СВЦЭМ!$B$39:$B$782,R$119)+'СЕТ СН'!$I$11+СВЦЭМ!$D$10+'СЕТ СН'!$I$6-'СЕТ СН'!$I$23</f>
        <v>1975.04967532</v>
      </c>
      <c r="S136" s="36">
        <f>SUMIFS(СВЦЭМ!$D$39:$D$782,СВЦЭМ!$A$39:$A$782,$A136,СВЦЭМ!$B$39:$B$782,S$119)+'СЕТ СН'!$I$11+СВЦЭМ!$D$10+'СЕТ СН'!$I$6-'СЕТ СН'!$I$23</f>
        <v>1894.3925056999999</v>
      </c>
      <c r="T136" s="36">
        <f>SUMIFS(СВЦЭМ!$D$39:$D$782,СВЦЭМ!$A$39:$A$782,$A136,СВЦЭМ!$B$39:$B$782,T$119)+'СЕТ СН'!$I$11+СВЦЭМ!$D$10+'СЕТ СН'!$I$6-'СЕТ СН'!$I$23</f>
        <v>1857.8416049699999</v>
      </c>
      <c r="U136" s="36">
        <f>SUMIFS(СВЦЭМ!$D$39:$D$782,СВЦЭМ!$A$39:$A$782,$A136,СВЦЭМ!$B$39:$B$782,U$119)+'СЕТ СН'!$I$11+СВЦЭМ!$D$10+'СЕТ СН'!$I$6-'СЕТ СН'!$I$23</f>
        <v>1846.54978497</v>
      </c>
      <c r="V136" s="36">
        <f>SUMIFS(СВЦЭМ!$D$39:$D$782,СВЦЭМ!$A$39:$A$782,$A136,СВЦЭМ!$B$39:$B$782,V$119)+'СЕТ СН'!$I$11+СВЦЭМ!$D$10+'СЕТ СН'!$I$6-'СЕТ СН'!$I$23</f>
        <v>1871.4464100799999</v>
      </c>
      <c r="W136" s="36">
        <f>SUMIFS(СВЦЭМ!$D$39:$D$782,СВЦЭМ!$A$39:$A$782,$A136,СВЦЭМ!$B$39:$B$782,W$119)+'СЕТ СН'!$I$11+СВЦЭМ!$D$10+'СЕТ СН'!$I$6-'СЕТ СН'!$I$23</f>
        <v>1908.29937741</v>
      </c>
      <c r="X136" s="36">
        <f>SUMIFS(СВЦЭМ!$D$39:$D$782,СВЦЭМ!$A$39:$A$782,$A136,СВЦЭМ!$B$39:$B$782,X$119)+'СЕТ СН'!$I$11+СВЦЭМ!$D$10+'СЕТ СН'!$I$6-'СЕТ СН'!$I$23</f>
        <v>1896.52925349</v>
      </c>
      <c r="Y136" s="36">
        <f>SUMIFS(СВЦЭМ!$D$39:$D$782,СВЦЭМ!$A$39:$A$782,$A136,СВЦЭМ!$B$39:$B$782,Y$119)+'СЕТ СН'!$I$11+СВЦЭМ!$D$10+'СЕТ СН'!$I$6-'СЕТ СН'!$I$23</f>
        <v>1940.5254177499999</v>
      </c>
    </row>
    <row r="137" spans="1:25" ht="15.75" x14ac:dyDescent="0.2">
      <c r="A137" s="35">
        <f t="shared" si="3"/>
        <v>44669</v>
      </c>
      <c r="B137" s="36">
        <f>SUMIFS(СВЦЭМ!$D$39:$D$782,СВЦЭМ!$A$39:$A$782,$A137,СВЦЭМ!$B$39:$B$782,B$119)+'СЕТ СН'!$I$11+СВЦЭМ!$D$10+'СЕТ СН'!$I$6-'СЕТ СН'!$I$23</f>
        <v>1915.2742887099998</v>
      </c>
      <c r="C137" s="36">
        <f>SUMIFS(СВЦЭМ!$D$39:$D$782,СВЦЭМ!$A$39:$A$782,$A137,СВЦЭМ!$B$39:$B$782,C$119)+'СЕТ СН'!$I$11+СВЦЭМ!$D$10+'СЕТ СН'!$I$6-'СЕТ СН'!$I$23</f>
        <v>1950.0953729799999</v>
      </c>
      <c r="D137" s="36">
        <f>SUMIFS(СВЦЭМ!$D$39:$D$782,СВЦЭМ!$A$39:$A$782,$A137,СВЦЭМ!$B$39:$B$782,D$119)+'СЕТ СН'!$I$11+СВЦЭМ!$D$10+'СЕТ СН'!$I$6-'СЕТ СН'!$I$23</f>
        <v>2002.49221068</v>
      </c>
      <c r="E137" s="36">
        <f>SUMIFS(СВЦЭМ!$D$39:$D$782,СВЦЭМ!$A$39:$A$782,$A137,СВЦЭМ!$B$39:$B$782,E$119)+'СЕТ СН'!$I$11+СВЦЭМ!$D$10+'СЕТ СН'!$I$6-'СЕТ СН'!$I$23</f>
        <v>2028.07802644</v>
      </c>
      <c r="F137" s="36">
        <f>SUMIFS(СВЦЭМ!$D$39:$D$782,СВЦЭМ!$A$39:$A$782,$A137,СВЦЭМ!$B$39:$B$782,F$119)+'СЕТ СН'!$I$11+СВЦЭМ!$D$10+'СЕТ СН'!$I$6-'СЕТ СН'!$I$23</f>
        <v>2040.1147629499999</v>
      </c>
      <c r="G137" s="36">
        <f>SUMIFS(СВЦЭМ!$D$39:$D$782,СВЦЭМ!$A$39:$A$782,$A137,СВЦЭМ!$B$39:$B$782,G$119)+'СЕТ СН'!$I$11+СВЦЭМ!$D$10+'СЕТ СН'!$I$6-'СЕТ СН'!$I$23</f>
        <v>2059.8079150100002</v>
      </c>
      <c r="H137" s="36">
        <f>SUMIFS(СВЦЭМ!$D$39:$D$782,СВЦЭМ!$A$39:$A$782,$A137,СВЦЭМ!$B$39:$B$782,H$119)+'СЕТ СН'!$I$11+СВЦЭМ!$D$10+'СЕТ СН'!$I$6-'СЕТ СН'!$I$23</f>
        <v>1997.7138841799999</v>
      </c>
      <c r="I137" s="36">
        <f>SUMIFS(СВЦЭМ!$D$39:$D$782,СВЦЭМ!$A$39:$A$782,$A137,СВЦЭМ!$B$39:$B$782,I$119)+'СЕТ СН'!$I$11+СВЦЭМ!$D$10+'СЕТ СН'!$I$6-'СЕТ СН'!$I$23</f>
        <v>1947.8013625799999</v>
      </c>
      <c r="J137" s="36">
        <f>SUMIFS(СВЦЭМ!$D$39:$D$782,СВЦЭМ!$A$39:$A$782,$A137,СВЦЭМ!$B$39:$B$782,J$119)+'СЕТ СН'!$I$11+СВЦЭМ!$D$10+'СЕТ СН'!$I$6-'СЕТ СН'!$I$23</f>
        <v>1909.8875555099999</v>
      </c>
      <c r="K137" s="36">
        <f>SUMIFS(СВЦЭМ!$D$39:$D$782,СВЦЭМ!$A$39:$A$782,$A137,СВЦЭМ!$B$39:$B$782,K$119)+'СЕТ СН'!$I$11+СВЦЭМ!$D$10+'СЕТ СН'!$I$6-'СЕТ СН'!$I$23</f>
        <v>1894.7541526299999</v>
      </c>
      <c r="L137" s="36">
        <f>SUMIFS(СВЦЭМ!$D$39:$D$782,СВЦЭМ!$A$39:$A$782,$A137,СВЦЭМ!$B$39:$B$782,L$119)+'СЕТ СН'!$I$11+СВЦЭМ!$D$10+'СЕТ СН'!$I$6-'СЕТ СН'!$I$23</f>
        <v>1891.8777885499999</v>
      </c>
      <c r="M137" s="36">
        <f>SUMIFS(СВЦЭМ!$D$39:$D$782,СВЦЭМ!$A$39:$A$782,$A137,СВЦЭМ!$B$39:$B$782,M$119)+'СЕТ СН'!$I$11+СВЦЭМ!$D$10+'СЕТ СН'!$I$6-'СЕТ СН'!$I$23</f>
        <v>1906.95275425</v>
      </c>
      <c r="N137" s="36">
        <f>SUMIFS(СВЦЭМ!$D$39:$D$782,СВЦЭМ!$A$39:$A$782,$A137,СВЦЭМ!$B$39:$B$782,N$119)+'СЕТ СН'!$I$11+СВЦЭМ!$D$10+'СЕТ СН'!$I$6-'СЕТ СН'!$I$23</f>
        <v>1939.5535448999999</v>
      </c>
      <c r="O137" s="36">
        <f>SUMIFS(СВЦЭМ!$D$39:$D$782,СВЦЭМ!$A$39:$A$782,$A137,СВЦЭМ!$B$39:$B$782,O$119)+'СЕТ СН'!$I$11+СВЦЭМ!$D$10+'СЕТ СН'!$I$6-'СЕТ СН'!$I$23</f>
        <v>1963.7582794699999</v>
      </c>
      <c r="P137" s="36">
        <f>SUMIFS(СВЦЭМ!$D$39:$D$782,СВЦЭМ!$A$39:$A$782,$A137,СВЦЭМ!$B$39:$B$782,P$119)+'СЕТ СН'!$I$11+СВЦЭМ!$D$10+'СЕТ СН'!$I$6-'СЕТ СН'!$I$23</f>
        <v>1987.64803805</v>
      </c>
      <c r="Q137" s="36">
        <f>SUMIFS(СВЦЭМ!$D$39:$D$782,СВЦЭМ!$A$39:$A$782,$A137,СВЦЭМ!$B$39:$B$782,Q$119)+'СЕТ СН'!$I$11+СВЦЭМ!$D$10+'СЕТ СН'!$I$6-'СЕТ СН'!$I$23</f>
        <v>1993.0753364999998</v>
      </c>
      <c r="R137" s="36">
        <f>SUMIFS(СВЦЭМ!$D$39:$D$782,СВЦЭМ!$A$39:$A$782,$A137,СВЦЭМ!$B$39:$B$782,R$119)+'СЕТ СН'!$I$11+СВЦЭМ!$D$10+'СЕТ СН'!$I$6-'СЕТ СН'!$I$23</f>
        <v>1979.0543180699999</v>
      </c>
      <c r="S137" s="36">
        <f>SUMIFS(СВЦЭМ!$D$39:$D$782,СВЦЭМ!$A$39:$A$782,$A137,СВЦЭМ!$B$39:$B$782,S$119)+'СЕТ СН'!$I$11+СВЦЭМ!$D$10+'СЕТ СН'!$I$6-'СЕТ СН'!$I$23</f>
        <v>1917.1836017599999</v>
      </c>
      <c r="T137" s="36">
        <f>SUMIFS(СВЦЭМ!$D$39:$D$782,СВЦЭМ!$A$39:$A$782,$A137,СВЦЭМ!$B$39:$B$782,T$119)+'СЕТ СН'!$I$11+СВЦЭМ!$D$10+'СЕТ СН'!$I$6-'СЕТ СН'!$I$23</f>
        <v>1879.0000421499999</v>
      </c>
      <c r="U137" s="36">
        <f>SUMIFS(СВЦЭМ!$D$39:$D$782,СВЦЭМ!$A$39:$A$782,$A137,СВЦЭМ!$B$39:$B$782,U$119)+'СЕТ СН'!$I$11+СВЦЭМ!$D$10+'СЕТ СН'!$I$6-'СЕТ СН'!$I$23</f>
        <v>1881.9281571199999</v>
      </c>
      <c r="V137" s="36">
        <f>SUMIFS(СВЦЭМ!$D$39:$D$782,СВЦЭМ!$A$39:$A$782,$A137,СВЦЭМ!$B$39:$B$782,V$119)+'СЕТ СН'!$I$11+СВЦЭМ!$D$10+'СЕТ СН'!$I$6-'СЕТ СН'!$I$23</f>
        <v>1872.6897897499998</v>
      </c>
      <c r="W137" s="36">
        <f>SUMIFS(СВЦЭМ!$D$39:$D$782,СВЦЭМ!$A$39:$A$782,$A137,СВЦЭМ!$B$39:$B$782,W$119)+'СЕТ СН'!$I$11+СВЦЭМ!$D$10+'СЕТ СН'!$I$6-'СЕТ СН'!$I$23</f>
        <v>1906.1193247699998</v>
      </c>
      <c r="X137" s="36">
        <f>SUMIFS(СВЦЭМ!$D$39:$D$782,СВЦЭМ!$A$39:$A$782,$A137,СВЦЭМ!$B$39:$B$782,X$119)+'СЕТ СН'!$I$11+СВЦЭМ!$D$10+'СЕТ СН'!$I$6-'СЕТ СН'!$I$23</f>
        <v>1935.3433401899999</v>
      </c>
      <c r="Y137" s="36">
        <f>SUMIFS(СВЦЭМ!$D$39:$D$782,СВЦЭМ!$A$39:$A$782,$A137,СВЦЭМ!$B$39:$B$782,Y$119)+'СЕТ СН'!$I$11+СВЦЭМ!$D$10+'СЕТ СН'!$I$6-'СЕТ СН'!$I$23</f>
        <v>1938.29519093</v>
      </c>
    </row>
    <row r="138" spans="1:25" ht="15.75" x14ac:dyDescent="0.2">
      <c r="A138" s="35">
        <f t="shared" si="3"/>
        <v>44670</v>
      </c>
      <c r="B138" s="36">
        <f>SUMIFS(СВЦЭМ!$D$39:$D$782,СВЦЭМ!$A$39:$A$782,$A138,СВЦЭМ!$B$39:$B$782,B$119)+'СЕТ СН'!$I$11+СВЦЭМ!$D$10+'СЕТ СН'!$I$6-'СЕТ СН'!$I$23</f>
        <v>1774.53412761</v>
      </c>
      <c r="C138" s="36">
        <f>SUMIFS(СВЦЭМ!$D$39:$D$782,СВЦЭМ!$A$39:$A$782,$A138,СВЦЭМ!$B$39:$B$782,C$119)+'СЕТ СН'!$I$11+СВЦЭМ!$D$10+'СЕТ СН'!$I$6-'СЕТ СН'!$I$23</f>
        <v>1807.7577338999999</v>
      </c>
      <c r="D138" s="36">
        <f>SUMIFS(СВЦЭМ!$D$39:$D$782,СВЦЭМ!$A$39:$A$782,$A138,СВЦЭМ!$B$39:$B$782,D$119)+'СЕТ СН'!$I$11+СВЦЭМ!$D$10+'СЕТ СН'!$I$6-'СЕТ СН'!$I$23</f>
        <v>1859.6267427499999</v>
      </c>
      <c r="E138" s="36">
        <f>SUMIFS(СВЦЭМ!$D$39:$D$782,СВЦЭМ!$A$39:$A$782,$A138,СВЦЭМ!$B$39:$B$782,E$119)+'СЕТ СН'!$I$11+СВЦЭМ!$D$10+'СЕТ СН'!$I$6-'СЕТ СН'!$I$23</f>
        <v>1873.51115243</v>
      </c>
      <c r="F138" s="36">
        <f>SUMIFS(СВЦЭМ!$D$39:$D$782,СВЦЭМ!$A$39:$A$782,$A138,СВЦЭМ!$B$39:$B$782,F$119)+'СЕТ СН'!$I$11+СВЦЭМ!$D$10+'СЕТ СН'!$I$6-'СЕТ СН'!$I$23</f>
        <v>1879.3834802699998</v>
      </c>
      <c r="G138" s="36">
        <f>SUMIFS(СВЦЭМ!$D$39:$D$782,СВЦЭМ!$A$39:$A$782,$A138,СВЦЭМ!$B$39:$B$782,G$119)+'СЕТ СН'!$I$11+СВЦЭМ!$D$10+'СЕТ СН'!$I$6-'СЕТ СН'!$I$23</f>
        <v>1862.39716856</v>
      </c>
      <c r="H138" s="36">
        <f>SUMIFS(СВЦЭМ!$D$39:$D$782,СВЦЭМ!$A$39:$A$782,$A138,СВЦЭМ!$B$39:$B$782,H$119)+'СЕТ СН'!$I$11+СВЦЭМ!$D$10+'СЕТ СН'!$I$6-'СЕТ СН'!$I$23</f>
        <v>1852.99098764</v>
      </c>
      <c r="I138" s="36">
        <f>SUMIFS(СВЦЭМ!$D$39:$D$782,СВЦЭМ!$A$39:$A$782,$A138,СВЦЭМ!$B$39:$B$782,I$119)+'СЕТ СН'!$I$11+СВЦЭМ!$D$10+'СЕТ СН'!$I$6-'СЕТ СН'!$I$23</f>
        <v>1812.2172784499999</v>
      </c>
      <c r="J138" s="36">
        <f>SUMIFS(СВЦЭМ!$D$39:$D$782,СВЦЭМ!$A$39:$A$782,$A138,СВЦЭМ!$B$39:$B$782,J$119)+'СЕТ СН'!$I$11+СВЦЭМ!$D$10+'СЕТ СН'!$I$6-'СЕТ СН'!$I$23</f>
        <v>1774.3250660199999</v>
      </c>
      <c r="K138" s="36">
        <f>SUMIFS(СВЦЭМ!$D$39:$D$782,СВЦЭМ!$A$39:$A$782,$A138,СВЦЭМ!$B$39:$B$782,K$119)+'СЕТ СН'!$I$11+СВЦЭМ!$D$10+'СЕТ СН'!$I$6-'СЕТ СН'!$I$23</f>
        <v>1765.5194007699999</v>
      </c>
      <c r="L138" s="36">
        <f>SUMIFS(СВЦЭМ!$D$39:$D$782,СВЦЭМ!$A$39:$A$782,$A138,СВЦЭМ!$B$39:$B$782,L$119)+'СЕТ СН'!$I$11+СВЦЭМ!$D$10+'СЕТ СН'!$I$6-'СЕТ СН'!$I$23</f>
        <v>1752.8286543699999</v>
      </c>
      <c r="M138" s="36">
        <f>SUMIFS(СВЦЭМ!$D$39:$D$782,СВЦЭМ!$A$39:$A$782,$A138,СВЦЭМ!$B$39:$B$782,M$119)+'СЕТ СН'!$I$11+СВЦЭМ!$D$10+'СЕТ СН'!$I$6-'СЕТ СН'!$I$23</f>
        <v>1772.1849642999998</v>
      </c>
      <c r="N138" s="36">
        <f>SUMIFS(СВЦЭМ!$D$39:$D$782,СВЦЭМ!$A$39:$A$782,$A138,СВЦЭМ!$B$39:$B$782,N$119)+'СЕТ СН'!$I$11+СВЦЭМ!$D$10+'СЕТ СН'!$I$6-'СЕТ СН'!$I$23</f>
        <v>1782.4383651399999</v>
      </c>
      <c r="O138" s="36">
        <f>SUMIFS(СВЦЭМ!$D$39:$D$782,СВЦЭМ!$A$39:$A$782,$A138,СВЦЭМ!$B$39:$B$782,O$119)+'СЕТ СН'!$I$11+СВЦЭМ!$D$10+'СЕТ СН'!$I$6-'СЕТ СН'!$I$23</f>
        <v>1792.9011302399999</v>
      </c>
      <c r="P138" s="36">
        <f>SUMIFS(СВЦЭМ!$D$39:$D$782,СВЦЭМ!$A$39:$A$782,$A138,СВЦЭМ!$B$39:$B$782,P$119)+'СЕТ СН'!$I$11+СВЦЭМ!$D$10+'СЕТ СН'!$I$6-'СЕТ СН'!$I$23</f>
        <v>1808.4124072099999</v>
      </c>
      <c r="Q138" s="36">
        <f>SUMIFS(СВЦЭМ!$D$39:$D$782,СВЦЭМ!$A$39:$A$782,$A138,СВЦЭМ!$B$39:$B$782,Q$119)+'СЕТ СН'!$I$11+СВЦЭМ!$D$10+'СЕТ СН'!$I$6-'СЕТ СН'!$I$23</f>
        <v>1818.9037083599999</v>
      </c>
      <c r="R138" s="36">
        <f>SUMIFS(СВЦЭМ!$D$39:$D$782,СВЦЭМ!$A$39:$A$782,$A138,СВЦЭМ!$B$39:$B$782,R$119)+'СЕТ СН'!$I$11+СВЦЭМ!$D$10+'СЕТ СН'!$I$6-'СЕТ СН'!$I$23</f>
        <v>1835.3493947499999</v>
      </c>
      <c r="S138" s="36">
        <f>SUMIFS(СВЦЭМ!$D$39:$D$782,СВЦЭМ!$A$39:$A$782,$A138,СВЦЭМ!$B$39:$B$782,S$119)+'СЕТ СН'!$I$11+СВЦЭМ!$D$10+'СЕТ СН'!$I$6-'СЕТ СН'!$I$23</f>
        <v>1825.51510085</v>
      </c>
      <c r="T138" s="36">
        <f>SUMIFS(СВЦЭМ!$D$39:$D$782,СВЦЭМ!$A$39:$A$782,$A138,СВЦЭМ!$B$39:$B$782,T$119)+'СЕТ СН'!$I$11+СВЦЭМ!$D$10+'СЕТ СН'!$I$6-'СЕТ СН'!$I$23</f>
        <v>1807.8967353799999</v>
      </c>
      <c r="U138" s="36">
        <f>SUMIFS(СВЦЭМ!$D$39:$D$782,СВЦЭМ!$A$39:$A$782,$A138,СВЦЭМ!$B$39:$B$782,U$119)+'СЕТ СН'!$I$11+СВЦЭМ!$D$10+'СЕТ СН'!$I$6-'СЕТ СН'!$I$23</f>
        <v>1771.2992730599999</v>
      </c>
      <c r="V138" s="36">
        <f>SUMIFS(СВЦЭМ!$D$39:$D$782,СВЦЭМ!$A$39:$A$782,$A138,СВЦЭМ!$B$39:$B$782,V$119)+'СЕТ СН'!$I$11+СВЦЭМ!$D$10+'СЕТ СН'!$I$6-'СЕТ СН'!$I$23</f>
        <v>1753.8854989700001</v>
      </c>
      <c r="W138" s="36">
        <f>SUMIFS(СВЦЭМ!$D$39:$D$782,СВЦЭМ!$A$39:$A$782,$A138,СВЦЭМ!$B$39:$B$782,W$119)+'СЕТ СН'!$I$11+СВЦЭМ!$D$10+'СЕТ СН'!$I$6-'СЕТ СН'!$I$23</f>
        <v>1749.0911588500001</v>
      </c>
      <c r="X138" s="36">
        <f>SUMIFS(СВЦЭМ!$D$39:$D$782,СВЦЭМ!$A$39:$A$782,$A138,СВЦЭМ!$B$39:$B$782,X$119)+'СЕТ СН'!$I$11+СВЦЭМ!$D$10+'СЕТ СН'!$I$6-'СЕТ СН'!$I$23</f>
        <v>1776.34756358</v>
      </c>
      <c r="Y138" s="36">
        <f>SUMIFS(СВЦЭМ!$D$39:$D$782,СВЦЭМ!$A$39:$A$782,$A138,СВЦЭМ!$B$39:$B$782,Y$119)+'СЕТ СН'!$I$11+СВЦЭМ!$D$10+'СЕТ СН'!$I$6-'СЕТ СН'!$I$23</f>
        <v>1797.7723584</v>
      </c>
    </row>
    <row r="139" spans="1:25" ht="15.75" x14ac:dyDescent="0.2">
      <c r="A139" s="35">
        <f t="shared" si="3"/>
        <v>44671</v>
      </c>
      <c r="B139" s="36">
        <f>SUMIFS(СВЦЭМ!$D$39:$D$782,СВЦЭМ!$A$39:$A$782,$A139,СВЦЭМ!$B$39:$B$782,B$119)+'СЕТ СН'!$I$11+СВЦЭМ!$D$10+'СЕТ СН'!$I$6-'СЕТ СН'!$I$23</f>
        <v>1705.1165022600001</v>
      </c>
      <c r="C139" s="36">
        <f>SUMIFS(СВЦЭМ!$D$39:$D$782,СВЦЭМ!$A$39:$A$782,$A139,СВЦЭМ!$B$39:$B$782,C$119)+'СЕТ СН'!$I$11+СВЦЭМ!$D$10+'СЕТ СН'!$I$6-'СЕТ СН'!$I$23</f>
        <v>1752.7639631300001</v>
      </c>
      <c r="D139" s="36">
        <f>SUMIFS(СВЦЭМ!$D$39:$D$782,СВЦЭМ!$A$39:$A$782,$A139,СВЦЭМ!$B$39:$B$782,D$119)+'СЕТ СН'!$I$11+СВЦЭМ!$D$10+'СЕТ СН'!$I$6-'СЕТ СН'!$I$23</f>
        <v>1775.84432941</v>
      </c>
      <c r="E139" s="36">
        <f>SUMIFS(СВЦЭМ!$D$39:$D$782,СВЦЭМ!$A$39:$A$782,$A139,СВЦЭМ!$B$39:$B$782,E$119)+'СЕТ СН'!$I$11+СВЦЭМ!$D$10+'СЕТ СН'!$I$6-'СЕТ СН'!$I$23</f>
        <v>1788.63073777</v>
      </c>
      <c r="F139" s="36">
        <f>SUMIFS(СВЦЭМ!$D$39:$D$782,СВЦЭМ!$A$39:$A$782,$A139,СВЦЭМ!$B$39:$B$782,F$119)+'СЕТ СН'!$I$11+СВЦЭМ!$D$10+'СЕТ СН'!$I$6-'СЕТ СН'!$I$23</f>
        <v>1790.4344188299999</v>
      </c>
      <c r="G139" s="36">
        <f>SUMIFS(СВЦЭМ!$D$39:$D$782,СВЦЭМ!$A$39:$A$782,$A139,СВЦЭМ!$B$39:$B$782,G$119)+'СЕТ СН'!$I$11+СВЦЭМ!$D$10+'СЕТ СН'!$I$6-'СЕТ СН'!$I$23</f>
        <v>1769.5321735999999</v>
      </c>
      <c r="H139" s="36">
        <f>SUMIFS(СВЦЭМ!$D$39:$D$782,СВЦЭМ!$A$39:$A$782,$A139,СВЦЭМ!$B$39:$B$782,H$119)+'СЕТ СН'!$I$11+СВЦЭМ!$D$10+'СЕТ СН'!$I$6-'СЕТ СН'!$I$23</f>
        <v>1721.1616606999999</v>
      </c>
      <c r="I139" s="36">
        <f>SUMIFS(СВЦЭМ!$D$39:$D$782,СВЦЭМ!$A$39:$A$782,$A139,СВЦЭМ!$B$39:$B$782,I$119)+'СЕТ СН'!$I$11+СВЦЭМ!$D$10+'СЕТ СН'!$I$6-'СЕТ СН'!$I$23</f>
        <v>1730.96168653</v>
      </c>
      <c r="J139" s="36">
        <f>SUMIFS(СВЦЭМ!$D$39:$D$782,СВЦЭМ!$A$39:$A$782,$A139,СВЦЭМ!$B$39:$B$782,J$119)+'СЕТ СН'!$I$11+СВЦЭМ!$D$10+'СЕТ СН'!$I$6-'СЕТ СН'!$I$23</f>
        <v>1737.5761477799999</v>
      </c>
      <c r="K139" s="36">
        <f>SUMIFS(СВЦЭМ!$D$39:$D$782,СВЦЭМ!$A$39:$A$782,$A139,СВЦЭМ!$B$39:$B$782,K$119)+'СЕТ СН'!$I$11+СВЦЭМ!$D$10+'СЕТ СН'!$I$6-'СЕТ СН'!$I$23</f>
        <v>1728.3953970299999</v>
      </c>
      <c r="L139" s="36">
        <f>SUMIFS(СВЦЭМ!$D$39:$D$782,СВЦЭМ!$A$39:$A$782,$A139,СВЦЭМ!$B$39:$B$782,L$119)+'СЕТ СН'!$I$11+СВЦЭМ!$D$10+'СЕТ СН'!$I$6-'СЕТ СН'!$I$23</f>
        <v>1713.8884560399999</v>
      </c>
      <c r="M139" s="36">
        <f>SUMIFS(СВЦЭМ!$D$39:$D$782,СВЦЭМ!$A$39:$A$782,$A139,СВЦЭМ!$B$39:$B$782,M$119)+'СЕТ СН'!$I$11+СВЦЭМ!$D$10+'СЕТ СН'!$I$6-'СЕТ СН'!$I$23</f>
        <v>1717.8449273399999</v>
      </c>
      <c r="N139" s="36">
        <f>SUMIFS(СВЦЭМ!$D$39:$D$782,СВЦЭМ!$A$39:$A$782,$A139,СВЦЭМ!$B$39:$B$782,N$119)+'СЕТ СН'!$I$11+СВЦЭМ!$D$10+'СЕТ СН'!$I$6-'СЕТ СН'!$I$23</f>
        <v>1714.0101765100001</v>
      </c>
      <c r="O139" s="36">
        <f>SUMIFS(СВЦЭМ!$D$39:$D$782,СВЦЭМ!$A$39:$A$782,$A139,СВЦЭМ!$B$39:$B$782,O$119)+'СЕТ СН'!$I$11+СВЦЭМ!$D$10+'СЕТ СН'!$I$6-'СЕТ СН'!$I$23</f>
        <v>1703.62601653</v>
      </c>
      <c r="P139" s="36">
        <f>SUMIFS(СВЦЭМ!$D$39:$D$782,СВЦЭМ!$A$39:$A$782,$A139,СВЦЭМ!$B$39:$B$782,P$119)+'СЕТ СН'!$I$11+СВЦЭМ!$D$10+'СЕТ СН'!$I$6-'СЕТ СН'!$I$23</f>
        <v>1706.4642022799999</v>
      </c>
      <c r="Q139" s="36">
        <f>SUMIFS(СВЦЭМ!$D$39:$D$782,СВЦЭМ!$A$39:$A$782,$A139,СВЦЭМ!$B$39:$B$782,Q$119)+'СЕТ СН'!$I$11+СВЦЭМ!$D$10+'СЕТ СН'!$I$6-'СЕТ СН'!$I$23</f>
        <v>1706.5731230800002</v>
      </c>
      <c r="R139" s="36">
        <f>SUMIFS(СВЦЭМ!$D$39:$D$782,СВЦЭМ!$A$39:$A$782,$A139,СВЦЭМ!$B$39:$B$782,R$119)+'СЕТ СН'!$I$11+СВЦЭМ!$D$10+'СЕТ СН'!$I$6-'СЕТ СН'!$I$23</f>
        <v>1702.8185296400002</v>
      </c>
      <c r="S139" s="36">
        <f>SUMIFS(СВЦЭМ!$D$39:$D$782,СВЦЭМ!$A$39:$A$782,$A139,СВЦЭМ!$B$39:$B$782,S$119)+'СЕТ СН'!$I$11+СВЦЭМ!$D$10+'СЕТ СН'!$I$6-'СЕТ СН'!$I$23</f>
        <v>1712.82476116</v>
      </c>
      <c r="T139" s="36">
        <f>SUMIFS(СВЦЭМ!$D$39:$D$782,СВЦЭМ!$A$39:$A$782,$A139,СВЦЭМ!$B$39:$B$782,T$119)+'СЕТ СН'!$I$11+СВЦЭМ!$D$10+'СЕТ СН'!$I$6-'СЕТ СН'!$I$23</f>
        <v>1719.0509921400001</v>
      </c>
      <c r="U139" s="36">
        <f>SUMIFS(СВЦЭМ!$D$39:$D$782,СВЦЭМ!$A$39:$A$782,$A139,СВЦЭМ!$B$39:$B$782,U$119)+'СЕТ СН'!$I$11+СВЦЭМ!$D$10+'СЕТ СН'!$I$6-'СЕТ СН'!$I$23</f>
        <v>1726.64440614</v>
      </c>
      <c r="V139" s="36">
        <f>SUMIFS(СВЦЭМ!$D$39:$D$782,СВЦЭМ!$A$39:$A$782,$A139,СВЦЭМ!$B$39:$B$782,V$119)+'СЕТ СН'!$I$11+СВЦЭМ!$D$10+'СЕТ СН'!$I$6-'СЕТ СН'!$I$23</f>
        <v>1744.86363749</v>
      </c>
      <c r="W139" s="36">
        <f>SUMIFS(СВЦЭМ!$D$39:$D$782,СВЦЭМ!$A$39:$A$782,$A139,СВЦЭМ!$B$39:$B$782,W$119)+'СЕТ СН'!$I$11+СВЦЭМ!$D$10+'СЕТ СН'!$I$6-'СЕТ СН'!$I$23</f>
        <v>1738.6090970499999</v>
      </c>
      <c r="X139" s="36">
        <f>SUMIFS(СВЦЭМ!$D$39:$D$782,СВЦЭМ!$A$39:$A$782,$A139,СВЦЭМ!$B$39:$B$782,X$119)+'СЕТ СН'!$I$11+СВЦЭМ!$D$10+'СЕТ СН'!$I$6-'СЕТ СН'!$I$23</f>
        <v>1710.29205615</v>
      </c>
      <c r="Y139" s="36">
        <f>SUMIFS(СВЦЭМ!$D$39:$D$782,СВЦЭМ!$A$39:$A$782,$A139,СВЦЭМ!$B$39:$B$782,Y$119)+'СЕТ СН'!$I$11+СВЦЭМ!$D$10+'СЕТ СН'!$I$6-'СЕТ СН'!$I$23</f>
        <v>1701.92347324</v>
      </c>
    </row>
    <row r="140" spans="1:25" ht="15.75" x14ac:dyDescent="0.2">
      <c r="A140" s="35">
        <f t="shared" si="3"/>
        <v>44672</v>
      </c>
      <c r="B140" s="36">
        <f>SUMIFS(СВЦЭМ!$D$39:$D$782,СВЦЭМ!$A$39:$A$782,$A140,СВЦЭМ!$B$39:$B$782,B$119)+'СЕТ СН'!$I$11+СВЦЭМ!$D$10+'СЕТ СН'!$I$6-'СЕТ СН'!$I$23</f>
        <v>1874.6803162699998</v>
      </c>
      <c r="C140" s="36">
        <f>SUMIFS(СВЦЭМ!$D$39:$D$782,СВЦЭМ!$A$39:$A$782,$A140,СВЦЭМ!$B$39:$B$782,C$119)+'СЕТ СН'!$I$11+СВЦЭМ!$D$10+'СЕТ СН'!$I$6-'СЕТ СН'!$I$23</f>
        <v>1832.24205216</v>
      </c>
      <c r="D140" s="36">
        <f>SUMIFS(СВЦЭМ!$D$39:$D$782,СВЦЭМ!$A$39:$A$782,$A140,СВЦЭМ!$B$39:$B$782,D$119)+'СЕТ СН'!$I$11+СВЦЭМ!$D$10+'СЕТ СН'!$I$6-'СЕТ СН'!$I$23</f>
        <v>1841.4937551199998</v>
      </c>
      <c r="E140" s="36">
        <f>SUMIFS(СВЦЭМ!$D$39:$D$782,СВЦЭМ!$A$39:$A$782,$A140,СВЦЭМ!$B$39:$B$782,E$119)+'СЕТ СН'!$I$11+СВЦЭМ!$D$10+'СЕТ СН'!$I$6-'СЕТ СН'!$I$23</f>
        <v>1848.5871654699999</v>
      </c>
      <c r="F140" s="36">
        <f>SUMIFS(СВЦЭМ!$D$39:$D$782,СВЦЭМ!$A$39:$A$782,$A140,СВЦЭМ!$B$39:$B$782,F$119)+'СЕТ СН'!$I$11+СВЦЭМ!$D$10+'СЕТ СН'!$I$6-'СЕТ СН'!$I$23</f>
        <v>1828.7151277299999</v>
      </c>
      <c r="G140" s="36">
        <f>SUMIFS(СВЦЭМ!$D$39:$D$782,СВЦЭМ!$A$39:$A$782,$A140,СВЦЭМ!$B$39:$B$782,G$119)+'СЕТ СН'!$I$11+СВЦЭМ!$D$10+'СЕТ СН'!$I$6-'СЕТ СН'!$I$23</f>
        <v>1806.94163327</v>
      </c>
      <c r="H140" s="36">
        <f>SUMIFS(СВЦЭМ!$D$39:$D$782,СВЦЭМ!$A$39:$A$782,$A140,СВЦЭМ!$B$39:$B$782,H$119)+'СЕТ СН'!$I$11+СВЦЭМ!$D$10+'СЕТ СН'!$I$6-'СЕТ СН'!$I$23</f>
        <v>1761.0785046399999</v>
      </c>
      <c r="I140" s="36">
        <f>SUMIFS(СВЦЭМ!$D$39:$D$782,СВЦЭМ!$A$39:$A$782,$A140,СВЦЭМ!$B$39:$B$782,I$119)+'СЕТ СН'!$I$11+СВЦЭМ!$D$10+'СЕТ СН'!$I$6-'СЕТ СН'!$I$23</f>
        <v>1759.98556934</v>
      </c>
      <c r="J140" s="36">
        <f>SUMIFS(СВЦЭМ!$D$39:$D$782,СВЦЭМ!$A$39:$A$782,$A140,СВЦЭМ!$B$39:$B$782,J$119)+'СЕТ СН'!$I$11+СВЦЭМ!$D$10+'СЕТ СН'!$I$6-'СЕТ СН'!$I$23</f>
        <v>1762.71305261</v>
      </c>
      <c r="K140" s="36">
        <f>SUMIFS(СВЦЭМ!$D$39:$D$782,СВЦЭМ!$A$39:$A$782,$A140,СВЦЭМ!$B$39:$B$782,K$119)+'СЕТ СН'!$I$11+СВЦЭМ!$D$10+'СЕТ СН'!$I$6-'СЕТ СН'!$I$23</f>
        <v>1736.6935051099999</v>
      </c>
      <c r="L140" s="36">
        <f>SUMIFS(СВЦЭМ!$D$39:$D$782,СВЦЭМ!$A$39:$A$782,$A140,СВЦЭМ!$B$39:$B$782,L$119)+'СЕТ СН'!$I$11+СВЦЭМ!$D$10+'СЕТ СН'!$I$6-'СЕТ СН'!$I$23</f>
        <v>1735.91452609</v>
      </c>
      <c r="M140" s="36">
        <f>SUMIFS(СВЦЭМ!$D$39:$D$782,СВЦЭМ!$A$39:$A$782,$A140,СВЦЭМ!$B$39:$B$782,M$119)+'СЕТ СН'!$I$11+СВЦЭМ!$D$10+'СЕТ СН'!$I$6-'СЕТ СН'!$I$23</f>
        <v>1751.17487938</v>
      </c>
      <c r="N140" s="36">
        <f>SUMIFS(СВЦЭМ!$D$39:$D$782,СВЦЭМ!$A$39:$A$782,$A140,СВЦЭМ!$B$39:$B$782,N$119)+'СЕТ СН'!$I$11+СВЦЭМ!$D$10+'СЕТ СН'!$I$6-'СЕТ СН'!$I$23</f>
        <v>1757.38402718</v>
      </c>
      <c r="O140" s="36">
        <f>SUMIFS(СВЦЭМ!$D$39:$D$782,СВЦЭМ!$A$39:$A$782,$A140,СВЦЭМ!$B$39:$B$782,O$119)+'СЕТ СН'!$I$11+СВЦЭМ!$D$10+'СЕТ СН'!$I$6-'СЕТ СН'!$I$23</f>
        <v>1786.9935203499999</v>
      </c>
      <c r="P140" s="36">
        <f>SUMIFS(СВЦЭМ!$D$39:$D$782,СВЦЭМ!$A$39:$A$782,$A140,СВЦЭМ!$B$39:$B$782,P$119)+'СЕТ СН'!$I$11+СВЦЭМ!$D$10+'СЕТ СН'!$I$6-'СЕТ СН'!$I$23</f>
        <v>1799.1479303399999</v>
      </c>
      <c r="Q140" s="36">
        <f>SUMIFS(СВЦЭМ!$D$39:$D$782,СВЦЭМ!$A$39:$A$782,$A140,СВЦЭМ!$B$39:$B$782,Q$119)+'СЕТ СН'!$I$11+СВЦЭМ!$D$10+'СЕТ СН'!$I$6-'СЕТ СН'!$I$23</f>
        <v>1819.79395783</v>
      </c>
      <c r="R140" s="36">
        <f>SUMIFS(СВЦЭМ!$D$39:$D$782,СВЦЭМ!$A$39:$A$782,$A140,СВЦЭМ!$B$39:$B$782,R$119)+'СЕТ СН'!$I$11+СВЦЭМ!$D$10+'СЕТ СН'!$I$6-'СЕТ СН'!$I$23</f>
        <v>1814.7233485299998</v>
      </c>
      <c r="S140" s="36">
        <f>SUMIFS(СВЦЭМ!$D$39:$D$782,СВЦЭМ!$A$39:$A$782,$A140,СВЦЭМ!$B$39:$B$782,S$119)+'СЕТ СН'!$I$11+СВЦЭМ!$D$10+'СЕТ СН'!$I$6-'СЕТ СН'!$I$23</f>
        <v>1799.1292797599999</v>
      </c>
      <c r="T140" s="36">
        <f>SUMIFS(СВЦЭМ!$D$39:$D$782,СВЦЭМ!$A$39:$A$782,$A140,СВЦЭМ!$B$39:$B$782,T$119)+'СЕТ СН'!$I$11+СВЦЭМ!$D$10+'СЕТ СН'!$I$6-'СЕТ СН'!$I$23</f>
        <v>1780.3374189599999</v>
      </c>
      <c r="U140" s="36">
        <f>SUMIFS(СВЦЭМ!$D$39:$D$782,СВЦЭМ!$A$39:$A$782,$A140,СВЦЭМ!$B$39:$B$782,U$119)+'СЕТ СН'!$I$11+СВЦЭМ!$D$10+'СЕТ СН'!$I$6-'СЕТ СН'!$I$23</f>
        <v>1749.4159865099998</v>
      </c>
      <c r="V140" s="36">
        <f>SUMIFS(СВЦЭМ!$D$39:$D$782,СВЦЭМ!$A$39:$A$782,$A140,СВЦЭМ!$B$39:$B$782,V$119)+'СЕТ СН'!$I$11+СВЦЭМ!$D$10+'СЕТ СН'!$I$6-'СЕТ СН'!$I$23</f>
        <v>1711.2816959500001</v>
      </c>
      <c r="W140" s="36">
        <f>SUMIFS(СВЦЭМ!$D$39:$D$782,СВЦЭМ!$A$39:$A$782,$A140,СВЦЭМ!$B$39:$B$782,W$119)+'СЕТ СН'!$I$11+СВЦЭМ!$D$10+'СЕТ СН'!$I$6-'СЕТ СН'!$I$23</f>
        <v>1738.01697476</v>
      </c>
      <c r="X140" s="36">
        <f>SUMIFS(СВЦЭМ!$D$39:$D$782,СВЦЭМ!$A$39:$A$782,$A140,СВЦЭМ!$B$39:$B$782,X$119)+'СЕТ СН'!$I$11+СВЦЭМ!$D$10+'СЕТ СН'!$I$6-'СЕТ СН'!$I$23</f>
        <v>1767.25042482</v>
      </c>
      <c r="Y140" s="36">
        <f>SUMIFS(СВЦЭМ!$D$39:$D$782,СВЦЭМ!$A$39:$A$782,$A140,СВЦЭМ!$B$39:$B$782,Y$119)+'СЕТ СН'!$I$11+СВЦЭМ!$D$10+'СЕТ СН'!$I$6-'СЕТ СН'!$I$23</f>
        <v>1802.3312340699999</v>
      </c>
    </row>
    <row r="141" spans="1:25" ht="15.75" x14ac:dyDescent="0.2">
      <c r="A141" s="35">
        <f t="shared" si="3"/>
        <v>44673</v>
      </c>
      <c r="B141" s="36">
        <f>SUMIFS(СВЦЭМ!$D$39:$D$782,СВЦЭМ!$A$39:$A$782,$A141,СВЦЭМ!$B$39:$B$782,B$119)+'СЕТ СН'!$I$11+СВЦЭМ!$D$10+'СЕТ СН'!$I$6-'СЕТ СН'!$I$23</f>
        <v>1778.53205712</v>
      </c>
      <c r="C141" s="36">
        <f>SUMIFS(СВЦЭМ!$D$39:$D$782,СВЦЭМ!$A$39:$A$782,$A141,СВЦЭМ!$B$39:$B$782,C$119)+'СЕТ СН'!$I$11+СВЦЭМ!$D$10+'СЕТ СН'!$I$6-'СЕТ СН'!$I$23</f>
        <v>1800.62695119</v>
      </c>
      <c r="D141" s="36">
        <f>SUMIFS(СВЦЭМ!$D$39:$D$782,СВЦЭМ!$A$39:$A$782,$A141,СВЦЭМ!$B$39:$B$782,D$119)+'СЕТ СН'!$I$11+СВЦЭМ!$D$10+'СЕТ СН'!$I$6-'СЕТ СН'!$I$23</f>
        <v>1828.9740225599999</v>
      </c>
      <c r="E141" s="36">
        <f>SUMIFS(СВЦЭМ!$D$39:$D$782,СВЦЭМ!$A$39:$A$782,$A141,СВЦЭМ!$B$39:$B$782,E$119)+'СЕТ СН'!$I$11+СВЦЭМ!$D$10+'СЕТ СН'!$I$6-'СЕТ СН'!$I$23</f>
        <v>1841.78734457</v>
      </c>
      <c r="F141" s="36">
        <f>SUMIFS(СВЦЭМ!$D$39:$D$782,СВЦЭМ!$A$39:$A$782,$A141,СВЦЭМ!$B$39:$B$782,F$119)+'СЕТ СН'!$I$11+СВЦЭМ!$D$10+'СЕТ СН'!$I$6-'СЕТ СН'!$I$23</f>
        <v>1849.5170482799999</v>
      </c>
      <c r="G141" s="36">
        <f>SUMIFS(СВЦЭМ!$D$39:$D$782,СВЦЭМ!$A$39:$A$782,$A141,СВЦЭМ!$B$39:$B$782,G$119)+'СЕТ СН'!$I$11+СВЦЭМ!$D$10+'СЕТ СН'!$I$6-'СЕТ СН'!$I$23</f>
        <v>1853.7810632599999</v>
      </c>
      <c r="H141" s="36">
        <f>SUMIFS(СВЦЭМ!$D$39:$D$782,СВЦЭМ!$A$39:$A$782,$A141,СВЦЭМ!$B$39:$B$782,H$119)+'СЕТ СН'!$I$11+СВЦЭМ!$D$10+'СЕТ СН'!$I$6-'СЕТ СН'!$I$23</f>
        <v>1814.39876964</v>
      </c>
      <c r="I141" s="36">
        <f>SUMIFS(СВЦЭМ!$D$39:$D$782,СВЦЭМ!$A$39:$A$782,$A141,СВЦЭМ!$B$39:$B$782,I$119)+'СЕТ СН'!$I$11+СВЦЭМ!$D$10+'СЕТ СН'!$I$6-'СЕТ СН'!$I$23</f>
        <v>1773.0943008499999</v>
      </c>
      <c r="J141" s="36">
        <f>SUMIFS(СВЦЭМ!$D$39:$D$782,СВЦЭМ!$A$39:$A$782,$A141,СВЦЭМ!$B$39:$B$782,J$119)+'СЕТ СН'!$I$11+СВЦЭМ!$D$10+'СЕТ СН'!$I$6-'СЕТ СН'!$I$23</f>
        <v>1740.27764361</v>
      </c>
      <c r="K141" s="36">
        <f>SUMIFS(СВЦЭМ!$D$39:$D$782,СВЦЭМ!$A$39:$A$782,$A141,СВЦЭМ!$B$39:$B$782,K$119)+'СЕТ СН'!$I$11+СВЦЭМ!$D$10+'СЕТ СН'!$I$6-'СЕТ СН'!$I$23</f>
        <v>1721.8383725900001</v>
      </c>
      <c r="L141" s="36">
        <f>SUMIFS(СВЦЭМ!$D$39:$D$782,СВЦЭМ!$A$39:$A$782,$A141,СВЦЭМ!$B$39:$B$782,L$119)+'СЕТ СН'!$I$11+СВЦЭМ!$D$10+'СЕТ СН'!$I$6-'СЕТ СН'!$I$23</f>
        <v>1717.60843533</v>
      </c>
      <c r="M141" s="36">
        <f>SUMIFS(СВЦЭМ!$D$39:$D$782,СВЦЭМ!$A$39:$A$782,$A141,СВЦЭМ!$B$39:$B$782,M$119)+'СЕТ СН'!$I$11+СВЦЭМ!$D$10+'СЕТ СН'!$I$6-'СЕТ СН'!$I$23</f>
        <v>1726.37470104</v>
      </c>
      <c r="N141" s="36">
        <f>SUMIFS(СВЦЭМ!$D$39:$D$782,СВЦЭМ!$A$39:$A$782,$A141,СВЦЭМ!$B$39:$B$782,N$119)+'СЕТ СН'!$I$11+СВЦЭМ!$D$10+'СЕТ СН'!$I$6-'СЕТ СН'!$I$23</f>
        <v>1740.9134778599998</v>
      </c>
      <c r="O141" s="36">
        <f>SUMIFS(СВЦЭМ!$D$39:$D$782,СВЦЭМ!$A$39:$A$782,$A141,СВЦЭМ!$B$39:$B$782,O$119)+'СЕТ СН'!$I$11+СВЦЭМ!$D$10+'СЕТ СН'!$I$6-'СЕТ СН'!$I$23</f>
        <v>1752.3411300299999</v>
      </c>
      <c r="P141" s="36">
        <f>SUMIFS(СВЦЭМ!$D$39:$D$782,СВЦЭМ!$A$39:$A$782,$A141,СВЦЭМ!$B$39:$B$782,P$119)+'СЕТ СН'!$I$11+СВЦЭМ!$D$10+'СЕТ СН'!$I$6-'СЕТ СН'!$I$23</f>
        <v>1750.11325005</v>
      </c>
      <c r="Q141" s="36">
        <f>SUMIFS(СВЦЭМ!$D$39:$D$782,СВЦЭМ!$A$39:$A$782,$A141,СВЦЭМ!$B$39:$B$782,Q$119)+'СЕТ СН'!$I$11+СВЦЭМ!$D$10+'СЕТ СН'!$I$6-'СЕТ СН'!$I$23</f>
        <v>1747.1508867299999</v>
      </c>
      <c r="R141" s="36">
        <f>SUMIFS(СВЦЭМ!$D$39:$D$782,СВЦЭМ!$A$39:$A$782,$A141,СВЦЭМ!$B$39:$B$782,R$119)+'СЕТ СН'!$I$11+СВЦЭМ!$D$10+'СЕТ СН'!$I$6-'СЕТ СН'!$I$23</f>
        <v>1760.3911182699999</v>
      </c>
      <c r="S141" s="36">
        <f>SUMIFS(СВЦЭМ!$D$39:$D$782,СВЦЭМ!$A$39:$A$782,$A141,СВЦЭМ!$B$39:$B$782,S$119)+'СЕТ СН'!$I$11+СВЦЭМ!$D$10+'СЕТ СН'!$I$6-'СЕТ СН'!$I$23</f>
        <v>1759.00623952</v>
      </c>
      <c r="T141" s="36">
        <f>SUMIFS(СВЦЭМ!$D$39:$D$782,СВЦЭМ!$A$39:$A$782,$A141,СВЦЭМ!$B$39:$B$782,T$119)+'СЕТ СН'!$I$11+СВЦЭМ!$D$10+'СЕТ СН'!$I$6-'СЕТ СН'!$I$23</f>
        <v>1757.49741763</v>
      </c>
      <c r="U141" s="36">
        <f>SUMIFS(СВЦЭМ!$D$39:$D$782,СВЦЭМ!$A$39:$A$782,$A141,СВЦЭМ!$B$39:$B$782,U$119)+'СЕТ СН'!$I$11+СВЦЭМ!$D$10+'СЕТ СН'!$I$6-'СЕТ СН'!$I$23</f>
        <v>1740.77737108</v>
      </c>
      <c r="V141" s="36">
        <f>SUMIFS(СВЦЭМ!$D$39:$D$782,СВЦЭМ!$A$39:$A$782,$A141,СВЦЭМ!$B$39:$B$782,V$119)+'СЕТ СН'!$I$11+СВЦЭМ!$D$10+'СЕТ СН'!$I$6-'СЕТ СН'!$I$23</f>
        <v>1729.79208945</v>
      </c>
      <c r="W141" s="36">
        <f>SUMIFS(СВЦЭМ!$D$39:$D$782,СВЦЭМ!$A$39:$A$782,$A141,СВЦЭМ!$B$39:$B$782,W$119)+'СЕТ СН'!$I$11+СВЦЭМ!$D$10+'СЕТ СН'!$I$6-'СЕТ СН'!$I$23</f>
        <v>1728.59367898</v>
      </c>
      <c r="X141" s="36">
        <f>SUMIFS(СВЦЭМ!$D$39:$D$782,СВЦЭМ!$A$39:$A$782,$A141,СВЦЭМ!$B$39:$B$782,X$119)+'СЕТ СН'!$I$11+СВЦЭМ!$D$10+'СЕТ СН'!$I$6-'СЕТ СН'!$I$23</f>
        <v>1737.73032051</v>
      </c>
      <c r="Y141" s="36">
        <f>SUMIFS(СВЦЭМ!$D$39:$D$782,СВЦЭМ!$A$39:$A$782,$A141,СВЦЭМ!$B$39:$B$782,Y$119)+'СЕТ СН'!$I$11+СВЦЭМ!$D$10+'СЕТ СН'!$I$6-'СЕТ СН'!$I$23</f>
        <v>1770.0579734999999</v>
      </c>
    </row>
    <row r="142" spans="1:25" ht="15.75" x14ac:dyDescent="0.2">
      <c r="A142" s="35">
        <f t="shared" si="3"/>
        <v>44674</v>
      </c>
      <c r="B142" s="36">
        <f>SUMIFS(СВЦЭМ!$D$39:$D$782,СВЦЭМ!$A$39:$A$782,$A142,СВЦЭМ!$B$39:$B$782,B$119)+'СЕТ СН'!$I$11+СВЦЭМ!$D$10+'СЕТ СН'!$I$6-'СЕТ СН'!$I$23</f>
        <v>1740.82923562</v>
      </c>
      <c r="C142" s="36">
        <f>SUMIFS(СВЦЭМ!$D$39:$D$782,СВЦЭМ!$A$39:$A$782,$A142,СВЦЭМ!$B$39:$B$782,C$119)+'СЕТ СН'!$I$11+СВЦЭМ!$D$10+'СЕТ СН'!$I$6-'СЕТ СН'!$I$23</f>
        <v>1754.9320126499999</v>
      </c>
      <c r="D142" s="36">
        <f>SUMIFS(СВЦЭМ!$D$39:$D$782,СВЦЭМ!$A$39:$A$782,$A142,СВЦЭМ!$B$39:$B$782,D$119)+'СЕТ СН'!$I$11+СВЦЭМ!$D$10+'СЕТ СН'!$I$6-'СЕТ СН'!$I$23</f>
        <v>1777.4742515</v>
      </c>
      <c r="E142" s="36">
        <f>SUMIFS(СВЦЭМ!$D$39:$D$782,СВЦЭМ!$A$39:$A$782,$A142,СВЦЭМ!$B$39:$B$782,E$119)+'СЕТ СН'!$I$11+СВЦЭМ!$D$10+'СЕТ СН'!$I$6-'СЕТ СН'!$I$23</f>
        <v>1788.6461184899999</v>
      </c>
      <c r="F142" s="36">
        <f>SUMIFS(СВЦЭМ!$D$39:$D$782,СВЦЭМ!$A$39:$A$782,$A142,СВЦЭМ!$B$39:$B$782,F$119)+'СЕТ СН'!$I$11+СВЦЭМ!$D$10+'СЕТ СН'!$I$6-'СЕТ СН'!$I$23</f>
        <v>1796.2849223199999</v>
      </c>
      <c r="G142" s="36">
        <f>SUMIFS(СВЦЭМ!$D$39:$D$782,СВЦЭМ!$A$39:$A$782,$A142,СВЦЭМ!$B$39:$B$782,G$119)+'СЕТ СН'!$I$11+СВЦЭМ!$D$10+'СЕТ СН'!$I$6-'СЕТ СН'!$I$23</f>
        <v>1820.2272047399999</v>
      </c>
      <c r="H142" s="36">
        <f>SUMIFS(СВЦЭМ!$D$39:$D$782,СВЦЭМ!$A$39:$A$782,$A142,СВЦЭМ!$B$39:$B$782,H$119)+'СЕТ СН'!$I$11+СВЦЭМ!$D$10+'СЕТ СН'!$I$6-'СЕТ СН'!$I$23</f>
        <v>1796.8774531699999</v>
      </c>
      <c r="I142" s="36">
        <f>SUMIFS(СВЦЭМ!$D$39:$D$782,СВЦЭМ!$A$39:$A$782,$A142,СВЦЭМ!$B$39:$B$782,I$119)+'СЕТ СН'!$I$11+СВЦЭМ!$D$10+'СЕТ СН'!$I$6-'СЕТ СН'!$I$23</f>
        <v>1800.7015704</v>
      </c>
      <c r="J142" s="36">
        <f>SUMIFS(СВЦЭМ!$D$39:$D$782,СВЦЭМ!$A$39:$A$782,$A142,СВЦЭМ!$B$39:$B$782,J$119)+'СЕТ СН'!$I$11+СВЦЭМ!$D$10+'СЕТ СН'!$I$6-'СЕТ СН'!$I$23</f>
        <v>1758.6248991199998</v>
      </c>
      <c r="K142" s="36">
        <f>SUMIFS(СВЦЭМ!$D$39:$D$782,СВЦЭМ!$A$39:$A$782,$A142,СВЦЭМ!$B$39:$B$782,K$119)+'СЕТ СН'!$I$11+СВЦЭМ!$D$10+'СЕТ СН'!$I$6-'СЕТ СН'!$I$23</f>
        <v>1720.29419846</v>
      </c>
      <c r="L142" s="36">
        <f>SUMIFS(СВЦЭМ!$D$39:$D$782,СВЦЭМ!$A$39:$A$782,$A142,СВЦЭМ!$B$39:$B$782,L$119)+'СЕТ СН'!$I$11+СВЦЭМ!$D$10+'СЕТ СН'!$I$6-'СЕТ СН'!$I$23</f>
        <v>1707.8771477300002</v>
      </c>
      <c r="M142" s="36">
        <f>SUMIFS(СВЦЭМ!$D$39:$D$782,СВЦЭМ!$A$39:$A$782,$A142,СВЦЭМ!$B$39:$B$782,M$119)+'СЕТ СН'!$I$11+СВЦЭМ!$D$10+'СЕТ СН'!$I$6-'СЕТ СН'!$I$23</f>
        <v>1701.53701073</v>
      </c>
      <c r="N142" s="36">
        <f>SUMIFS(СВЦЭМ!$D$39:$D$782,СВЦЭМ!$A$39:$A$782,$A142,СВЦЭМ!$B$39:$B$782,N$119)+'СЕТ СН'!$I$11+СВЦЭМ!$D$10+'СЕТ СН'!$I$6-'СЕТ СН'!$I$23</f>
        <v>1714.8913696</v>
      </c>
      <c r="O142" s="36">
        <f>SUMIFS(СВЦЭМ!$D$39:$D$782,СВЦЭМ!$A$39:$A$782,$A142,СВЦЭМ!$B$39:$B$782,O$119)+'СЕТ СН'!$I$11+СВЦЭМ!$D$10+'СЕТ СН'!$I$6-'СЕТ СН'!$I$23</f>
        <v>1725.18542149</v>
      </c>
      <c r="P142" s="36">
        <f>SUMIFS(СВЦЭМ!$D$39:$D$782,СВЦЭМ!$A$39:$A$782,$A142,СВЦЭМ!$B$39:$B$782,P$119)+'СЕТ СН'!$I$11+СВЦЭМ!$D$10+'СЕТ СН'!$I$6-'СЕТ СН'!$I$23</f>
        <v>1740.52008452</v>
      </c>
      <c r="Q142" s="36">
        <f>SUMIFS(СВЦЭМ!$D$39:$D$782,СВЦЭМ!$A$39:$A$782,$A142,СВЦЭМ!$B$39:$B$782,Q$119)+'СЕТ СН'!$I$11+СВЦЭМ!$D$10+'СЕТ СН'!$I$6-'СЕТ СН'!$I$23</f>
        <v>1754.6394473600001</v>
      </c>
      <c r="R142" s="36">
        <f>SUMIFS(СВЦЭМ!$D$39:$D$782,СВЦЭМ!$A$39:$A$782,$A142,СВЦЭМ!$B$39:$B$782,R$119)+'СЕТ СН'!$I$11+СВЦЭМ!$D$10+'СЕТ СН'!$I$6-'СЕТ СН'!$I$23</f>
        <v>1756.13094935</v>
      </c>
      <c r="S142" s="36">
        <f>SUMIFS(СВЦЭМ!$D$39:$D$782,СВЦЭМ!$A$39:$A$782,$A142,СВЦЭМ!$B$39:$B$782,S$119)+'СЕТ СН'!$I$11+СВЦЭМ!$D$10+'СЕТ СН'!$I$6-'СЕТ СН'!$I$23</f>
        <v>1756.1957433999999</v>
      </c>
      <c r="T142" s="36">
        <f>SUMIFS(СВЦЭМ!$D$39:$D$782,СВЦЭМ!$A$39:$A$782,$A142,СВЦЭМ!$B$39:$B$782,T$119)+'СЕТ СН'!$I$11+СВЦЭМ!$D$10+'СЕТ СН'!$I$6-'СЕТ СН'!$I$23</f>
        <v>1733.3150649799998</v>
      </c>
      <c r="U142" s="36">
        <f>SUMIFS(СВЦЭМ!$D$39:$D$782,СВЦЭМ!$A$39:$A$782,$A142,СВЦЭМ!$B$39:$B$782,U$119)+'СЕТ СН'!$I$11+СВЦЭМ!$D$10+'СЕТ СН'!$I$6-'СЕТ СН'!$I$23</f>
        <v>1723.8136335500001</v>
      </c>
      <c r="V142" s="36">
        <f>SUMIFS(СВЦЭМ!$D$39:$D$782,СВЦЭМ!$A$39:$A$782,$A142,СВЦЭМ!$B$39:$B$782,V$119)+'СЕТ СН'!$I$11+СВЦЭМ!$D$10+'СЕТ СН'!$I$6-'СЕТ СН'!$I$23</f>
        <v>1703.7709631800001</v>
      </c>
      <c r="W142" s="36">
        <f>SUMIFS(СВЦЭМ!$D$39:$D$782,СВЦЭМ!$A$39:$A$782,$A142,СВЦЭМ!$B$39:$B$782,W$119)+'СЕТ СН'!$I$11+СВЦЭМ!$D$10+'СЕТ СН'!$I$6-'СЕТ СН'!$I$23</f>
        <v>1692.6006481899999</v>
      </c>
      <c r="X142" s="36">
        <f>SUMIFS(СВЦЭМ!$D$39:$D$782,СВЦЭМ!$A$39:$A$782,$A142,СВЦЭМ!$B$39:$B$782,X$119)+'СЕТ СН'!$I$11+СВЦЭМ!$D$10+'СЕТ СН'!$I$6-'СЕТ СН'!$I$23</f>
        <v>1719.16494653</v>
      </c>
      <c r="Y142" s="36">
        <f>SUMIFS(СВЦЭМ!$D$39:$D$782,СВЦЭМ!$A$39:$A$782,$A142,СВЦЭМ!$B$39:$B$782,Y$119)+'СЕТ СН'!$I$11+СВЦЭМ!$D$10+'СЕТ СН'!$I$6-'СЕТ СН'!$I$23</f>
        <v>1744.3097827700001</v>
      </c>
    </row>
    <row r="143" spans="1:25" ht="15.75" x14ac:dyDescent="0.2">
      <c r="A143" s="35">
        <f t="shared" si="3"/>
        <v>44675</v>
      </c>
      <c r="B143" s="36">
        <f>SUMIFS(СВЦЭМ!$D$39:$D$782,СВЦЭМ!$A$39:$A$782,$A143,СВЦЭМ!$B$39:$B$782,B$119)+'СЕТ СН'!$I$11+СВЦЭМ!$D$10+'СЕТ СН'!$I$6-'СЕТ СН'!$I$23</f>
        <v>1796.56494084</v>
      </c>
      <c r="C143" s="36">
        <f>SUMIFS(СВЦЭМ!$D$39:$D$782,СВЦЭМ!$A$39:$A$782,$A143,СВЦЭМ!$B$39:$B$782,C$119)+'СЕТ СН'!$I$11+СВЦЭМ!$D$10+'СЕТ СН'!$I$6-'СЕТ СН'!$I$23</f>
        <v>1806.2813786699999</v>
      </c>
      <c r="D143" s="36">
        <f>SUMIFS(СВЦЭМ!$D$39:$D$782,СВЦЭМ!$A$39:$A$782,$A143,СВЦЭМ!$B$39:$B$782,D$119)+'СЕТ СН'!$I$11+СВЦЭМ!$D$10+'СЕТ СН'!$I$6-'СЕТ СН'!$I$23</f>
        <v>1826.4889006199999</v>
      </c>
      <c r="E143" s="36">
        <f>SUMIFS(СВЦЭМ!$D$39:$D$782,СВЦЭМ!$A$39:$A$782,$A143,СВЦЭМ!$B$39:$B$782,E$119)+'СЕТ СН'!$I$11+СВЦЭМ!$D$10+'СЕТ СН'!$I$6-'СЕТ СН'!$I$23</f>
        <v>1839.3980120699998</v>
      </c>
      <c r="F143" s="36">
        <f>SUMIFS(СВЦЭМ!$D$39:$D$782,СВЦЭМ!$A$39:$A$782,$A143,СВЦЭМ!$B$39:$B$782,F$119)+'СЕТ СН'!$I$11+СВЦЭМ!$D$10+'СЕТ СН'!$I$6-'СЕТ СН'!$I$23</f>
        <v>1845.5842166999998</v>
      </c>
      <c r="G143" s="36">
        <f>SUMIFS(СВЦЭМ!$D$39:$D$782,СВЦЭМ!$A$39:$A$782,$A143,СВЦЭМ!$B$39:$B$782,G$119)+'СЕТ СН'!$I$11+СВЦЭМ!$D$10+'СЕТ СН'!$I$6-'СЕТ СН'!$I$23</f>
        <v>1852.3820238799999</v>
      </c>
      <c r="H143" s="36">
        <f>SUMIFS(СВЦЭМ!$D$39:$D$782,СВЦЭМ!$A$39:$A$782,$A143,СВЦЭМ!$B$39:$B$782,H$119)+'СЕТ СН'!$I$11+СВЦЭМ!$D$10+'СЕТ СН'!$I$6-'СЕТ СН'!$I$23</f>
        <v>1874.5336452199999</v>
      </c>
      <c r="I143" s="36">
        <f>SUMIFS(СВЦЭМ!$D$39:$D$782,СВЦЭМ!$A$39:$A$782,$A143,СВЦЭМ!$B$39:$B$782,I$119)+'СЕТ СН'!$I$11+СВЦЭМ!$D$10+'СЕТ СН'!$I$6-'СЕТ СН'!$I$23</f>
        <v>1878.6162592799999</v>
      </c>
      <c r="J143" s="36">
        <f>SUMIFS(СВЦЭМ!$D$39:$D$782,СВЦЭМ!$A$39:$A$782,$A143,СВЦЭМ!$B$39:$B$782,J$119)+'СЕТ СН'!$I$11+СВЦЭМ!$D$10+'СЕТ СН'!$I$6-'СЕТ СН'!$I$23</f>
        <v>1827.2674738999999</v>
      </c>
      <c r="K143" s="36">
        <f>SUMIFS(СВЦЭМ!$D$39:$D$782,СВЦЭМ!$A$39:$A$782,$A143,СВЦЭМ!$B$39:$B$782,K$119)+'СЕТ СН'!$I$11+СВЦЭМ!$D$10+'СЕТ СН'!$I$6-'СЕТ СН'!$I$23</f>
        <v>1782.92680939</v>
      </c>
      <c r="L143" s="36">
        <f>SUMIFS(СВЦЭМ!$D$39:$D$782,СВЦЭМ!$A$39:$A$782,$A143,СВЦЭМ!$B$39:$B$782,L$119)+'СЕТ СН'!$I$11+СВЦЭМ!$D$10+'СЕТ СН'!$I$6-'СЕТ СН'!$I$23</f>
        <v>1757.2727086699999</v>
      </c>
      <c r="M143" s="36">
        <f>SUMIFS(СВЦЭМ!$D$39:$D$782,СВЦЭМ!$A$39:$A$782,$A143,СВЦЭМ!$B$39:$B$782,M$119)+'СЕТ СН'!$I$11+СВЦЭМ!$D$10+'СЕТ СН'!$I$6-'СЕТ СН'!$I$23</f>
        <v>1752.5615268399999</v>
      </c>
      <c r="N143" s="36">
        <f>SUMIFS(СВЦЭМ!$D$39:$D$782,СВЦЭМ!$A$39:$A$782,$A143,СВЦЭМ!$B$39:$B$782,N$119)+'СЕТ СН'!$I$11+СВЦЭМ!$D$10+'СЕТ СН'!$I$6-'СЕТ СН'!$I$23</f>
        <v>1757.9785528</v>
      </c>
      <c r="O143" s="36">
        <f>SUMIFS(СВЦЭМ!$D$39:$D$782,СВЦЭМ!$A$39:$A$782,$A143,СВЦЭМ!$B$39:$B$782,O$119)+'СЕТ СН'!$I$11+СВЦЭМ!$D$10+'СЕТ СН'!$I$6-'СЕТ СН'!$I$23</f>
        <v>1765.9807446299999</v>
      </c>
      <c r="P143" s="36">
        <f>SUMIFS(СВЦЭМ!$D$39:$D$782,СВЦЭМ!$A$39:$A$782,$A143,СВЦЭМ!$B$39:$B$782,P$119)+'СЕТ СН'!$I$11+СВЦЭМ!$D$10+'СЕТ СН'!$I$6-'СЕТ СН'!$I$23</f>
        <v>1777.5444954299999</v>
      </c>
      <c r="Q143" s="36">
        <f>SUMIFS(СВЦЭМ!$D$39:$D$782,СВЦЭМ!$A$39:$A$782,$A143,СВЦЭМ!$B$39:$B$782,Q$119)+'СЕТ СН'!$I$11+СВЦЭМ!$D$10+'СЕТ СН'!$I$6-'СЕТ СН'!$I$23</f>
        <v>1784.0684887499999</v>
      </c>
      <c r="R143" s="36">
        <f>SUMIFS(СВЦЭМ!$D$39:$D$782,СВЦЭМ!$A$39:$A$782,$A143,СВЦЭМ!$B$39:$B$782,R$119)+'СЕТ СН'!$I$11+СВЦЭМ!$D$10+'СЕТ СН'!$I$6-'СЕТ СН'!$I$23</f>
        <v>1786.6671681999999</v>
      </c>
      <c r="S143" s="36">
        <f>SUMIFS(СВЦЭМ!$D$39:$D$782,СВЦЭМ!$A$39:$A$782,$A143,СВЦЭМ!$B$39:$B$782,S$119)+'СЕТ СН'!$I$11+СВЦЭМ!$D$10+'СЕТ СН'!$I$6-'СЕТ СН'!$I$23</f>
        <v>1773.6184438</v>
      </c>
      <c r="T143" s="36">
        <f>SUMIFS(СВЦЭМ!$D$39:$D$782,СВЦЭМ!$A$39:$A$782,$A143,СВЦЭМ!$B$39:$B$782,T$119)+'СЕТ СН'!$I$11+СВЦЭМ!$D$10+'СЕТ СН'!$I$6-'СЕТ СН'!$I$23</f>
        <v>1757.49939649</v>
      </c>
      <c r="U143" s="36">
        <f>SUMIFS(СВЦЭМ!$D$39:$D$782,СВЦЭМ!$A$39:$A$782,$A143,СВЦЭМ!$B$39:$B$782,U$119)+'СЕТ СН'!$I$11+СВЦЭМ!$D$10+'СЕТ СН'!$I$6-'СЕТ СН'!$I$23</f>
        <v>1756.45620386</v>
      </c>
      <c r="V143" s="36">
        <f>SUMIFS(СВЦЭМ!$D$39:$D$782,СВЦЭМ!$A$39:$A$782,$A143,СВЦЭМ!$B$39:$B$782,V$119)+'СЕТ СН'!$I$11+СВЦЭМ!$D$10+'СЕТ СН'!$I$6-'СЕТ СН'!$I$23</f>
        <v>1728.0723406899999</v>
      </c>
      <c r="W143" s="36">
        <f>SUMIFS(СВЦЭМ!$D$39:$D$782,СВЦЭМ!$A$39:$A$782,$A143,СВЦЭМ!$B$39:$B$782,W$119)+'СЕТ СН'!$I$11+СВЦЭМ!$D$10+'СЕТ СН'!$I$6-'СЕТ СН'!$I$23</f>
        <v>1726.5844797399998</v>
      </c>
      <c r="X143" s="36">
        <f>SUMIFS(СВЦЭМ!$D$39:$D$782,СВЦЭМ!$A$39:$A$782,$A143,СВЦЭМ!$B$39:$B$782,X$119)+'СЕТ СН'!$I$11+СВЦЭМ!$D$10+'СЕТ СН'!$I$6-'СЕТ СН'!$I$23</f>
        <v>1757.0413819099999</v>
      </c>
      <c r="Y143" s="36">
        <f>SUMIFS(СВЦЭМ!$D$39:$D$782,СВЦЭМ!$A$39:$A$782,$A143,СВЦЭМ!$B$39:$B$782,Y$119)+'СЕТ СН'!$I$11+СВЦЭМ!$D$10+'СЕТ СН'!$I$6-'СЕТ СН'!$I$23</f>
        <v>1789.35909917</v>
      </c>
    </row>
    <row r="144" spans="1:25" ht="15.75" x14ac:dyDescent="0.2">
      <c r="A144" s="35">
        <f t="shared" si="3"/>
        <v>44676</v>
      </c>
      <c r="B144" s="36">
        <f>SUMIFS(СВЦЭМ!$D$39:$D$782,СВЦЭМ!$A$39:$A$782,$A144,СВЦЭМ!$B$39:$B$782,B$119)+'СЕТ СН'!$I$11+СВЦЭМ!$D$10+'СЕТ СН'!$I$6-'СЕТ СН'!$I$23</f>
        <v>1905.55693176</v>
      </c>
      <c r="C144" s="36">
        <f>SUMIFS(СВЦЭМ!$D$39:$D$782,СВЦЭМ!$A$39:$A$782,$A144,СВЦЭМ!$B$39:$B$782,C$119)+'СЕТ СН'!$I$11+СВЦЭМ!$D$10+'СЕТ СН'!$I$6-'СЕТ СН'!$I$23</f>
        <v>1909.08592656</v>
      </c>
      <c r="D144" s="36">
        <f>SUMIFS(СВЦЭМ!$D$39:$D$782,СВЦЭМ!$A$39:$A$782,$A144,СВЦЭМ!$B$39:$B$782,D$119)+'СЕТ СН'!$I$11+СВЦЭМ!$D$10+'СЕТ СН'!$I$6-'СЕТ СН'!$I$23</f>
        <v>1934.71409881</v>
      </c>
      <c r="E144" s="36">
        <f>SUMIFS(СВЦЭМ!$D$39:$D$782,СВЦЭМ!$A$39:$A$782,$A144,СВЦЭМ!$B$39:$B$782,E$119)+'СЕТ СН'!$I$11+СВЦЭМ!$D$10+'СЕТ СН'!$I$6-'СЕТ СН'!$I$23</f>
        <v>1972.70767733</v>
      </c>
      <c r="F144" s="36">
        <f>SUMIFS(СВЦЭМ!$D$39:$D$782,СВЦЭМ!$A$39:$A$782,$A144,СВЦЭМ!$B$39:$B$782,F$119)+'СЕТ СН'!$I$11+СВЦЭМ!$D$10+'СЕТ СН'!$I$6-'СЕТ СН'!$I$23</f>
        <v>1965.72686391</v>
      </c>
      <c r="G144" s="36">
        <f>SUMIFS(СВЦЭМ!$D$39:$D$782,СВЦЭМ!$A$39:$A$782,$A144,СВЦЭМ!$B$39:$B$782,G$119)+'СЕТ СН'!$I$11+СВЦЭМ!$D$10+'СЕТ СН'!$I$6-'СЕТ СН'!$I$23</f>
        <v>1949.9620422599999</v>
      </c>
      <c r="H144" s="36">
        <f>SUMIFS(СВЦЭМ!$D$39:$D$782,СВЦЭМ!$A$39:$A$782,$A144,СВЦЭМ!$B$39:$B$782,H$119)+'СЕТ СН'!$I$11+СВЦЭМ!$D$10+'СЕТ СН'!$I$6-'СЕТ СН'!$I$23</f>
        <v>1882.98997854</v>
      </c>
      <c r="I144" s="36">
        <f>SUMIFS(СВЦЭМ!$D$39:$D$782,СВЦЭМ!$A$39:$A$782,$A144,СВЦЭМ!$B$39:$B$782,I$119)+'СЕТ СН'!$I$11+СВЦЭМ!$D$10+'СЕТ СН'!$I$6-'СЕТ СН'!$I$23</f>
        <v>1853.1824392799999</v>
      </c>
      <c r="J144" s="36">
        <f>SUMIFS(СВЦЭМ!$D$39:$D$782,СВЦЭМ!$A$39:$A$782,$A144,СВЦЭМ!$B$39:$B$782,J$119)+'СЕТ СН'!$I$11+СВЦЭМ!$D$10+'СЕТ СН'!$I$6-'СЕТ СН'!$I$23</f>
        <v>1823.5246597399998</v>
      </c>
      <c r="K144" s="36">
        <f>SUMIFS(СВЦЭМ!$D$39:$D$782,СВЦЭМ!$A$39:$A$782,$A144,СВЦЭМ!$B$39:$B$782,K$119)+'СЕТ СН'!$I$11+СВЦЭМ!$D$10+'СЕТ СН'!$I$6-'СЕТ СН'!$I$23</f>
        <v>1809.68753182</v>
      </c>
      <c r="L144" s="36">
        <f>SUMIFS(СВЦЭМ!$D$39:$D$782,СВЦЭМ!$A$39:$A$782,$A144,СВЦЭМ!$B$39:$B$782,L$119)+'СЕТ СН'!$I$11+СВЦЭМ!$D$10+'СЕТ СН'!$I$6-'СЕТ СН'!$I$23</f>
        <v>1798.31901627</v>
      </c>
      <c r="M144" s="36">
        <f>SUMIFS(СВЦЭМ!$D$39:$D$782,СВЦЭМ!$A$39:$A$782,$A144,СВЦЭМ!$B$39:$B$782,M$119)+'СЕТ СН'!$I$11+СВЦЭМ!$D$10+'СЕТ СН'!$I$6-'СЕТ СН'!$I$23</f>
        <v>1804.1647154</v>
      </c>
      <c r="N144" s="36">
        <f>SUMIFS(СВЦЭМ!$D$39:$D$782,СВЦЭМ!$A$39:$A$782,$A144,СВЦЭМ!$B$39:$B$782,N$119)+'СЕТ СН'!$I$11+СВЦЭМ!$D$10+'СЕТ СН'!$I$6-'СЕТ СН'!$I$23</f>
        <v>1825.6464747299999</v>
      </c>
      <c r="O144" s="36">
        <f>SUMIFS(СВЦЭМ!$D$39:$D$782,СВЦЭМ!$A$39:$A$782,$A144,СВЦЭМ!$B$39:$B$782,O$119)+'СЕТ СН'!$I$11+СВЦЭМ!$D$10+'СЕТ СН'!$I$6-'СЕТ СН'!$I$23</f>
        <v>1830.8326299199998</v>
      </c>
      <c r="P144" s="36">
        <f>SUMIFS(СВЦЭМ!$D$39:$D$782,СВЦЭМ!$A$39:$A$782,$A144,СВЦЭМ!$B$39:$B$782,P$119)+'СЕТ СН'!$I$11+СВЦЭМ!$D$10+'СЕТ СН'!$I$6-'СЕТ СН'!$I$23</f>
        <v>1841.8442912799999</v>
      </c>
      <c r="Q144" s="36">
        <f>SUMIFS(СВЦЭМ!$D$39:$D$782,СВЦЭМ!$A$39:$A$782,$A144,СВЦЭМ!$B$39:$B$782,Q$119)+'СЕТ СН'!$I$11+СВЦЭМ!$D$10+'СЕТ СН'!$I$6-'СЕТ СН'!$I$23</f>
        <v>1852.3196209599998</v>
      </c>
      <c r="R144" s="36">
        <f>SUMIFS(СВЦЭМ!$D$39:$D$782,СВЦЭМ!$A$39:$A$782,$A144,СВЦЭМ!$B$39:$B$782,R$119)+'СЕТ СН'!$I$11+СВЦЭМ!$D$10+'СЕТ СН'!$I$6-'СЕТ СН'!$I$23</f>
        <v>1855.2271880399999</v>
      </c>
      <c r="S144" s="36">
        <f>SUMIFS(СВЦЭМ!$D$39:$D$782,СВЦЭМ!$A$39:$A$782,$A144,СВЦЭМ!$B$39:$B$782,S$119)+'СЕТ СН'!$I$11+СВЦЭМ!$D$10+'СЕТ СН'!$I$6-'СЕТ СН'!$I$23</f>
        <v>1880.17988597</v>
      </c>
      <c r="T144" s="36">
        <f>SUMIFS(СВЦЭМ!$D$39:$D$782,СВЦЭМ!$A$39:$A$782,$A144,СВЦЭМ!$B$39:$B$782,T$119)+'СЕТ СН'!$I$11+СВЦЭМ!$D$10+'СЕТ СН'!$I$6-'СЕТ СН'!$I$23</f>
        <v>1845.9968056099999</v>
      </c>
      <c r="U144" s="36">
        <f>SUMIFS(СВЦЭМ!$D$39:$D$782,СВЦЭМ!$A$39:$A$782,$A144,СВЦЭМ!$B$39:$B$782,U$119)+'СЕТ СН'!$I$11+СВЦЭМ!$D$10+'СЕТ СН'!$I$6-'СЕТ СН'!$I$23</f>
        <v>1794.0122268699999</v>
      </c>
      <c r="V144" s="36">
        <f>SUMIFS(СВЦЭМ!$D$39:$D$782,СВЦЭМ!$A$39:$A$782,$A144,СВЦЭМ!$B$39:$B$782,V$119)+'СЕТ СН'!$I$11+СВЦЭМ!$D$10+'СЕТ СН'!$I$6-'СЕТ СН'!$I$23</f>
        <v>1788.9013210599999</v>
      </c>
      <c r="W144" s="36">
        <f>SUMIFS(СВЦЭМ!$D$39:$D$782,СВЦЭМ!$A$39:$A$782,$A144,СВЦЭМ!$B$39:$B$782,W$119)+'СЕТ СН'!$I$11+СВЦЭМ!$D$10+'СЕТ СН'!$I$6-'СЕТ СН'!$I$23</f>
        <v>1815.5074677699999</v>
      </c>
      <c r="X144" s="36">
        <f>SUMIFS(СВЦЭМ!$D$39:$D$782,СВЦЭМ!$A$39:$A$782,$A144,СВЦЭМ!$B$39:$B$782,X$119)+'СЕТ СН'!$I$11+СВЦЭМ!$D$10+'СЕТ СН'!$I$6-'СЕТ СН'!$I$23</f>
        <v>1817.85112381</v>
      </c>
      <c r="Y144" s="36">
        <f>SUMIFS(СВЦЭМ!$D$39:$D$782,СВЦЭМ!$A$39:$A$782,$A144,СВЦЭМ!$B$39:$B$782,Y$119)+'СЕТ СН'!$I$11+СВЦЭМ!$D$10+'СЕТ СН'!$I$6-'СЕТ СН'!$I$23</f>
        <v>1876.7852217499999</v>
      </c>
    </row>
    <row r="145" spans="1:27" ht="15.75" x14ac:dyDescent="0.2">
      <c r="A145" s="35">
        <f t="shared" si="3"/>
        <v>44677</v>
      </c>
      <c r="B145" s="36">
        <f>SUMIFS(СВЦЭМ!$D$39:$D$782,СВЦЭМ!$A$39:$A$782,$A145,СВЦЭМ!$B$39:$B$782,B$119)+'СЕТ СН'!$I$11+СВЦЭМ!$D$10+'СЕТ СН'!$I$6-'СЕТ СН'!$I$23</f>
        <v>1860.08966773</v>
      </c>
      <c r="C145" s="36">
        <f>SUMIFS(СВЦЭМ!$D$39:$D$782,СВЦЭМ!$A$39:$A$782,$A145,СВЦЭМ!$B$39:$B$782,C$119)+'СЕТ СН'!$I$11+СВЦЭМ!$D$10+'СЕТ СН'!$I$6-'СЕТ СН'!$I$23</f>
        <v>1880.1640586399999</v>
      </c>
      <c r="D145" s="36">
        <f>SUMIFS(СВЦЭМ!$D$39:$D$782,СВЦЭМ!$A$39:$A$782,$A145,СВЦЭМ!$B$39:$B$782,D$119)+'СЕТ СН'!$I$11+СВЦЭМ!$D$10+'СЕТ СН'!$I$6-'СЕТ СН'!$I$23</f>
        <v>1904.3143916399999</v>
      </c>
      <c r="E145" s="36">
        <f>SUMIFS(СВЦЭМ!$D$39:$D$782,СВЦЭМ!$A$39:$A$782,$A145,СВЦЭМ!$B$39:$B$782,E$119)+'СЕТ СН'!$I$11+СВЦЭМ!$D$10+'СЕТ СН'!$I$6-'СЕТ СН'!$I$23</f>
        <v>1969.80500173</v>
      </c>
      <c r="F145" s="36">
        <f>SUMIFS(СВЦЭМ!$D$39:$D$782,СВЦЭМ!$A$39:$A$782,$A145,СВЦЭМ!$B$39:$B$782,F$119)+'СЕТ СН'!$I$11+СВЦЭМ!$D$10+'СЕТ СН'!$I$6-'СЕТ СН'!$I$23</f>
        <v>1971.3296887199999</v>
      </c>
      <c r="G145" s="36">
        <f>SUMIFS(СВЦЭМ!$D$39:$D$782,СВЦЭМ!$A$39:$A$782,$A145,СВЦЭМ!$B$39:$B$782,G$119)+'СЕТ СН'!$I$11+СВЦЭМ!$D$10+'СЕТ СН'!$I$6-'СЕТ СН'!$I$23</f>
        <v>1988.31112171</v>
      </c>
      <c r="H145" s="36">
        <f>SUMIFS(СВЦЭМ!$D$39:$D$782,СВЦЭМ!$A$39:$A$782,$A145,СВЦЭМ!$B$39:$B$782,H$119)+'СЕТ СН'!$I$11+СВЦЭМ!$D$10+'СЕТ СН'!$I$6-'СЕТ СН'!$I$23</f>
        <v>1935.1387890999999</v>
      </c>
      <c r="I145" s="36">
        <f>SUMIFS(СВЦЭМ!$D$39:$D$782,СВЦЭМ!$A$39:$A$782,$A145,СВЦЭМ!$B$39:$B$782,I$119)+'СЕТ СН'!$I$11+СВЦЭМ!$D$10+'СЕТ СН'!$I$6-'СЕТ СН'!$I$23</f>
        <v>1889.96467517</v>
      </c>
      <c r="J145" s="36">
        <f>SUMIFS(СВЦЭМ!$D$39:$D$782,СВЦЭМ!$A$39:$A$782,$A145,СВЦЭМ!$B$39:$B$782,J$119)+'СЕТ СН'!$I$11+СВЦЭМ!$D$10+'СЕТ СН'!$I$6-'СЕТ СН'!$I$23</f>
        <v>1829.92349132</v>
      </c>
      <c r="K145" s="36">
        <f>SUMIFS(СВЦЭМ!$D$39:$D$782,СВЦЭМ!$A$39:$A$782,$A145,СВЦЭМ!$B$39:$B$782,K$119)+'СЕТ СН'!$I$11+СВЦЭМ!$D$10+'СЕТ СН'!$I$6-'СЕТ СН'!$I$23</f>
        <v>1777.78353739</v>
      </c>
      <c r="L145" s="36">
        <f>SUMIFS(СВЦЭМ!$D$39:$D$782,СВЦЭМ!$A$39:$A$782,$A145,СВЦЭМ!$B$39:$B$782,L$119)+'СЕТ СН'!$I$11+СВЦЭМ!$D$10+'СЕТ СН'!$I$6-'СЕТ СН'!$I$23</f>
        <v>1773.7048782699999</v>
      </c>
      <c r="M145" s="36">
        <f>SUMIFS(СВЦЭМ!$D$39:$D$782,СВЦЭМ!$A$39:$A$782,$A145,СВЦЭМ!$B$39:$B$782,M$119)+'СЕТ СН'!$I$11+СВЦЭМ!$D$10+'СЕТ СН'!$I$6-'СЕТ СН'!$I$23</f>
        <v>1769.29983954</v>
      </c>
      <c r="N145" s="36">
        <f>SUMIFS(СВЦЭМ!$D$39:$D$782,СВЦЭМ!$A$39:$A$782,$A145,СВЦЭМ!$B$39:$B$782,N$119)+'СЕТ СН'!$I$11+СВЦЭМ!$D$10+'СЕТ СН'!$I$6-'СЕТ СН'!$I$23</f>
        <v>1771.38936319</v>
      </c>
      <c r="O145" s="36">
        <f>SUMIFS(СВЦЭМ!$D$39:$D$782,СВЦЭМ!$A$39:$A$782,$A145,СВЦЭМ!$B$39:$B$782,O$119)+'СЕТ СН'!$I$11+СВЦЭМ!$D$10+'СЕТ СН'!$I$6-'СЕТ СН'!$I$23</f>
        <v>1790.84445693</v>
      </c>
      <c r="P145" s="36">
        <f>SUMIFS(СВЦЭМ!$D$39:$D$782,СВЦЭМ!$A$39:$A$782,$A145,СВЦЭМ!$B$39:$B$782,P$119)+'СЕТ СН'!$I$11+СВЦЭМ!$D$10+'СЕТ СН'!$I$6-'СЕТ СН'!$I$23</f>
        <v>1794.7781158499999</v>
      </c>
      <c r="Q145" s="36">
        <f>SUMIFS(СВЦЭМ!$D$39:$D$782,СВЦЭМ!$A$39:$A$782,$A145,СВЦЭМ!$B$39:$B$782,Q$119)+'СЕТ СН'!$I$11+СВЦЭМ!$D$10+'СЕТ СН'!$I$6-'СЕТ СН'!$I$23</f>
        <v>1797.15179878</v>
      </c>
      <c r="R145" s="36">
        <f>SUMIFS(СВЦЭМ!$D$39:$D$782,СВЦЭМ!$A$39:$A$782,$A145,СВЦЭМ!$B$39:$B$782,R$119)+'СЕТ СН'!$I$11+СВЦЭМ!$D$10+'СЕТ СН'!$I$6-'СЕТ СН'!$I$23</f>
        <v>1778.8443886299999</v>
      </c>
      <c r="S145" s="36">
        <f>SUMIFS(СВЦЭМ!$D$39:$D$782,СВЦЭМ!$A$39:$A$782,$A145,СВЦЭМ!$B$39:$B$782,S$119)+'СЕТ СН'!$I$11+СВЦЭМ!$D$10+'СЕТ СН'!$I$6-'СЕТ СН'!$I$23</f>
        <v>1791.3966741299998</v>
      </c>
      <c r="T145" s="36">
        <f>SUMIFS(СВЦЭМ!$D$39:$D$782,СВЦЭМ!$A$39:$A$782,$A145,СВЦЭМ!$B$39:$B$782,T$119)+'СЕТ СН'!$I$11+СВЦЭМ!$D$10+'СЕТ СН'!$I$6-'СЕТ СН'!$I$23</f>
        <v>1755.8478683699998</v>
      </c>
      <c r="U145" s="36">
        <f>SUMIFS(СВЦЭМ!$D$39:$D$782,СВЦЭМ!$A$39:$A$782,$A145,СВЦЭМ!$B$39:$B$782,U$119)+'СЕТ СН'!$I$11+СВЦЭМ!$D$10+'СЕТ СН'!$I$6-'СЕТ СН'!$I$23</f>
        <v>1729.15912774</v>
      </c>
      <c r="V145" s="36">
        <f>SUMIFS(СВЦЭМ!$D$39:$D$782,СВЦЭМ!$A$39:$A$782,$A145,СВЦЭМ!$B$39:$B$782,V$119)+'СЕТ СН'!$I$11+СВЦЭМ!$D$10+'СЕТ СН'!$I$6-'СЕТ СН'!$I$23</f>
        <v>1703.67655603</v>
      </c>
      <c r="W145" s="36">
        <f>SUMIFS(СВЦЭМ!$D$39:$D$782,СВЦЭМ!$A$39:$A$782,$A145,СВЦЭМ!$B$39:$B$782,W$119)+'СЕТ СН'!$I$11+СВЦЭМ!$D$10+'СЕТ СН'!$I$6-'СЕТ СН'!$I$23</f>
        <v>1712.51157175</v>
      </c>
      <c r="X145" s="36">
        <f>SUMIFS(СВЦЭМ!$D$39:$D$782,СВЦЭМ!$A$39:$A$782,$A145,СВЦЭМ!$B$39:$B$782,X$119)+'СЕТ СН'!$I$11+СВЦЭМ!$D$10+'СЕТ СН'!$I$6-'СЕТ СН'!$I$23</f>
        <v>1758.1280062799999</v>
      </c>
      <c r="Y145" s="36">
        <f>SUMIFS(СВЦЭМ!$D$39:$D$782,СВЦЭМ!$A$39:$A$782,$A145,СВЦЭМ!$B$39:$B$782,Y$119)+'СЕТ СН'!$I$11+СВЦЭМ!$D$10+'СЕТ СН'!$I$6-'СЕТ СН'!$I$23</f>
        <v>1796.15062674</v>
      </c>
    </row>
    <row r="146" spans="1:27" ht="15.75" x14ac:dyDescent="0.2">
      <c r="A146" s="35">
        <f t="shared" si="3"/>
        <v>44678</v>
      </c>
      <c r="B146" s="36">
        <f>SUMIFS(СВЦЭМ!$D$39:$D$782,СВЦЭМ!$A$39:$A$782,$A146,СВЦЭМ!$B$39:$B$782,B$119)+'СЕТ СН'!$I$11+СВЦЭМ!$D$10+'СЕТ СН'!$I$6-'СЕТ СН'!$I$23</f>
        <v>1878.7187894899998</v>
      </c>
      <c r="C146" s="36">
        <f>SUMIFS(СВЦЭМ!$D$39:$D$782,СВЦЭМ!$A$39:$A$782,$A146,СВЦЭМ!$B$39:$B$782,C$119)+'СЕТ СН'!$I$11+СВЦЭМ!$D$10+'СЕТ СН'!$I$6-'СЕТ СН'!$I$23</f>
        <v>1891.3078552099998</v>
      </c>
      <c r="D146" s="36">
        <f>SUMIFS(СВЦЭМ!$D$39:$D$782,СВЦЭМ!$A$39:$A$782,$A146,СВЦЭМ!$B$39:$B$782,D$119)+'СЕТ СН'!$I$11+СВЦЭМ!$D$10+'СЕТ СН'!$I$6-'СЕТ СН'!$I$23</f>
        <v>1907.9262150499999</v>
      </c>
      <c r="E146" s="36">
        <f>SUMIFS(СВЦЭМ!$D$39:$D$782,СВЦЭМ!$A$39:$A$782,$A146,СВЦЭМ!$B$39:$B$782,E$119)+'СЕТ СН'!$I$11+СВЦЭМ!$D$10+'СЕТ СН'!$I$6-'СЕТ СН'!$I$23</f>
        <v>1966.6467834999999</v>
      </c>
      <c r="F146" s="36">
        <f>SUMIFS(СВЦЭМ!$D$39:$D$782,СВЦЭМ!$A$39:$A$782,$A146,СВЦЭМ!$B$39:$B$782,F$119)+'СЕТ СН'!$I$11+СВЦЭМ!$D$10+'СЕТ СН'!$I$6-'СЕТ СН'!$I$23</f>
        <v>1969.03633225</v>
      </c>
      <c r="G146" s="36">
        <f>SUMIFS(СВЦЭМ!$D$39:$D$782,СВЦЭМ!$A$39:$A$782,$A146,СВЦЭМ!$B$39:$B$782,G$119)+'СЕТ СН'!$I$11+СВЦЭМ!$D$10+'СЕТ СН'!$I$6-'СЕТ СН'!$I$23</f>
        <v>1959.8748123599999</v>
      </c>
      <c r="H146" s="36">
        <f>SUMIFS(СВЦЭМ!$D$39:$D$782,СВЦЭМ!$A$39:$A$782,$A146,СВЦЭМ!$B$39:$B$782,H$119)+'СЕТ СН'!$I$11+СВЦЭМ!$D$10+'СЕТ СН'!$I$6-'СЕТ СН'!$I$23</f>
        <v>1908.40127332</v>
      </c>
      <c r="I146" s="36">
        <f>SUMIFS(СВЦЭМ!$D$39:$D$782,СВЦЭМ!$A$39:$A$782,$A146,СВЦЭМ!$B$39:$B$782,I$119)+'СЕТ СН'!$I$11+СВЦЭМ!$D$10+'СЕТ СН'!$I$6-'СЕТ СН'!$I$23</f>
        <v>1881.39306928</v>
      </c>
      <c r="J146" s="36">
        <f>SUMIFS(СВЦЭМ!$D$39:$D$782,СВЦЭМ!$A$39:$A$782,$A146,СВЦЭМ!$B$39:$B$782,J$119)+'СЕТ СН'!$I$11+СВЦЭМ!$D$10+'СЕТ СН'!$I$6-'СЕТ СН'!$I$23</f>
        <v>1849.34605691</v>
      </c>
      <c r="K146" s="36">
        <f>SUMIFS(СВЦЭМ!$D$39:$D$782,СВЦЭМ!$A$39:$A$782,$A146,СВЦЭМ!$B$39:$B$782,K$119)+'СЕТ СН'!$I$11+СВЦЭМ!$D$10+'СЕТ СН'!$I$6-'СЕТ СН'!$I$23</f>
        <v>1834.49588425</v>
      </c>
      <c r="L146" s="36">
        <f>SUMIFS(СВЦЭМ!$D$39:$D$782,СВЦЭМ!$A$39:$A$782,$A146,СВЦЭМ!$B$39:$B$782,L$119)+'СЕТ СН'!$I$11+СВЦЭМ!$D$10+'СЕТ СН'!$I$6-'СЕТ СН'!$I$23</f>
        <v>1824.4436640499998</v>
      </c>
      <c r="M146" s="36">
        <f>SUMIFS(СВЦЭМ!$D$39:$D$782,СВЦЭМ!$A$39:$A$782,$A146,СВЦЭМ!$B$39:$B$782,M$119)+'СЕТ СН'!$I$11+СВЦЭМ!$D$10+'СЕТ СН'!$I$6-'СЕТ СН'!$I$23</f>
        <v>1819.3424971499999</v>
      </c>
      <c r="N146" s="36">
        <f>SUMIFS(СВЦЭМ!$D$39:$D$782,СВЦЭМ!$A$39:$A$782,$A146,СВЦЭМ!$B$39:$B$782,N$119)+'СЕТ СН'!$I$11+СВЦЭМ!$D$10+'СЕТ СН'!$I$6-'СЕТ СН'!$I$23</f>
        <v>1833.0109681899999</v>
      </c>
      <c r="O146" s="36">
        <f>SUMIFS(СВЦЭМ!$D$39:$D$782,СВЦЭМ!$A$39:$A$782,$A146,СВЦЭМ!$B$39:$B$782,O$119)+'СЕТ СН'!$I$11+СВЦЭМ!$D$10+'СЕТ СН'!$I$6-'СЕТ СН'!$I$23</f>
        <v>1857.78720555</v>
      </c>
      <c r="P146" s="36">
        <f>SUMIFS(СВЦЭМ!$D$39:$D$782,СВЦЭМ!$A$39:$A$782,$A146,СВЦЭМ!$B$39:$B$782,P$119)+'СЕТ СН'!$I$11+СВЦЭМ!$D$10+'СЕТ СН'!$I$6-'СЕТ СН'!$I$23</f>
        <v>1857.2150142</v>
      </c>
      <c r="Q146" s="36">
        <f>SUMIFS(СВЦЭМ!$D$39:$D$782,СВЦЭМ!$A$39:$A$782,$A146,СВЦЭМ!$B$39:$B$782,Q$119)+'СЕТ СН'!$I$11+СВЦЭМ!$D$10+'СЕТ СН'!$I$6-'СЕТ СН'!$I$23</f>
        <v>1854.48167721</v>
      </c>
      <c r="R146" s="36">
        <f>SUMIFS(СВЦЭМ!$D$39:$D$782,СВЦЭМ!$A$39:$A$782,$A146,СВЦЭМ!$B$39:$B$782,R$119)+'СЕТ СН'!$I$11+СВЦЭМ!$D$10+'СЕТ СН'!$I$6-'СЕТ СН'!$I$23</f>
        <v>1854.60888587</v>
      </c>
      <c r="S146" s="36">
        <f>SUMIFS(СВЦЭМ!$D$39:$D$782,СВЦЭМ!$A$39:$A$782,$A146,СВЦЭМ!$B$39:$B$782,S$119)+'СЕТ СН'!$I$11+СВЦЭМ!$D$10+'СЕТ СН'!$I$6-'СЕТ СН'!$I$23</f>
        <v>1850.36138151</v>
      </c>
      <c r="T146" s="36">
        <f>SUMIFS(СВЦЭМ!$D$39:$D$782,СВЦЭМ!$A$39:$A$782,$A146,СВЦЭМ!$B$39:$B$782,T$119)+'СЕТ СН'!$I$11+СВЦЭМ!$D$10+'СЕТ СН'!$I$6-'СЕТ СН'!$I$23</f>
        <v>1841.7389440699999</v>
      </c>
      <c r="U146" s="36">
        <f>SUMIFS(СВЦЭМ!$D$39:$D$782,СВЦЭМ!$A$39:$A$782,$A146,СВЦЭМ!$B$39:$B$782,U$119)+'СЕТ СН'!$I$11+СВЦЭМ!$D$10+'СЕТ СН'!$I$6-'СЕТ СН'!$I$23</f>
        <v>1834.1435931199999</v>
      </c>
      <c r="V146" s="36">
        <f>SUMIFS(СВЦЭМ!$D$39:$D$782,СВЦЭМ!$A$39:$A$782,$A146,СВЦЭМ!$B$39:$B$782,V$119)+'СЕТ СН'!$I$11+СВЦЭМ!$D$10+'СЕТ СН'!$I$6-'СЕТ СН'!$I$23</f>
        <v>1806.73539284</v>
      </c>
      <c r="W146" s="36">
        <f>SUMIFS(СВЦЭМ!$D$39:$D$782,СВЦЭМ!$A$39:$A$782,$A146,СВЦЭМ!$B$39:$B$782,W$119)+'СЕТ СН'!$I$11+СВЦЭМ!$D$10+'СЕТ СН'!$I$6-'СЕТ СН'!$I$23</f>
        <v>1788.4109750599998</v>
      </c>
      <c r="X146" s="36">
        <f>SUMIFS(СВЦЭМ!$D$39:$D$782,СВЦЭМ!$A$39:$A$782,$A146,СВЦЭМ!$B$39:$B$782,X$119)+'СЕТ СН'!$I$11+СВЦЭМ!$D$10+'СЕТ СН'!$I$6-'СЕТ СН'!$I$23</f>
        <v>1828.35183383</v>
      </c>
      <c r="Y146" s="36">
        <f>SUMIFS(СВЦЭМ!$D$39:$D$782,СВЦЭМ!$A$39:$A$782,$A146,СВЦЭМ!$B$39:$B$782,Y$119)+'СЕТ СН'!$I$11+СВЦЭМ!$D$10+'СЕТ СН'!$I$6-'СЕТ СН'!$I$23</f>
        <v>1867.7613363399998</v>
      </c>
    </row>
    <row r="147" spans="1:27" ht="15.75" x14ac:dyDescent="0.2">
      <c r="A147" s="35">
        <f t="shared" si="3"/>
        <v>44679</v>
      </c>
      <c r="B147" s="36">
        <f>SUMIFS(СВЦЭМ!$D$39:$D$782,СВЦЭМ!$A$39:$A$782,$A147,СВЦЭМ!$B$39:$B$782,B$119)+'СЕТ СН'!$I$11+СВЦЭМ!$D$10+'СЕТ СН'!$I$6-'СЕТ СН'!$I$23</f>
        <v>1975.7437400699998</v>
      </c>
      <c r="C147" s="36">
        <f>SUMIFS(СВЦЭМ!$D$39:$D$782,СВЦЭМ!$A$39:$A$782,$A147,СВЦЭМ!$B$39:$B$782,C$119)+'СЕТ СН'!$I$11+СВЦЭМ!$D$10+'СЕТ СН'!$I$6-'СЕТ СН'!$I$23</f>
        <v>1951.10094656</v>
      </c>
      <c r="D147" s="36">
        <f>SUMIFS(СВЦЭМ!$D$39:$D$782,СВЦЭМ!$A$39:$A$782,$A147,СВЦЭМ!$B$39:$B$782,D$119)+'СЕТ СН'!$I$11+СВЦЭМ!$D$10+'СЕТ СН'!$I$6-'СЕТ СН'!$I$23</f>
        <v>1979.4384620999999</v>
      </c>
      <c r="E147" s="36">
        <f>SUMIFS(СВЦЭМ!$D$39:$D$782,СВЦЭМ!$A$39:$A$782,$A147,СВЦЭМ!$B$39:$B$782,E$119)+'СЕТ СН'!$I$11+СВЦЭМ!$D$10+'СЕТ СН'!$I$6-'СЕТ СН'!$I$23</f>
        <v>1972.82938556</v>
      </c>
      <c r="F147" s="36">
        <f>SUMIFS(СВЦЭМ!$D$39:$D$782,СВЦЭМ!$A$39:$A$782,$A147,СВЦЭМ!$B$39:$B$782,F$119)+'СЕТ СН'!$I$11+СВЦЭМ!$D$10+'СЕТ СН'!$I$6-'СЕТ СН'!$I$23</f>
        <v>1992.2208874099999</v>
      </c>
      <c r="G147" s="36">
        <f>SUMIFS(СВЦЭМ!$D$39:$D$782,СВЦЭМ!$A$39:$A$782,$A147,СВЦЭМ!$B$39:$B$782,G$119)+'СЕТ СН'!$I$11+СВЦЭМ!$D$10+'СЕТ СН'!$I$6-'СЕТ СН'!$I$23</f>
        <v>1973.04847425</v>
      </c>
      <c r="H147" s="36">
        <f>SUMIFS(СВЦЭМ!$D$39:$D$782,СВЦЭМ!$A$39:$A$782,$A147,СВЦЭМ!$B$39:$B$782,H$119)+'СЕТ СН'!$I$11+СВЦЭМ!$D$10+'СЕТ СН'!$I$6-'СЕТ СН'!$I$23</f>
        <v>1905.03581184</v>
      </c>
      <c r="I147" s="36">
        <f>SUMIFS(СВЦЭМ!$D$39:$D$782,СВЦЭМ!$A$39:$A$782,$A147,СВЦЭМ!$B$39:$B$782,I$119)+'СЕТ СН'!$I$11+СВЦЭМ!$D$10+'СЕТ СН'!$I$6-'СЕТ СН'!$I$23</f>
        <v>1837.05499485</v>
      </c>
      <c r="J147" s="36">
        <f>SUMIFS(СВЦЭМ!$D$39:$D$782,СВЦЭМ!$A$39:$A$782,$A147,СВЦЭМ!$B$39:$B$782,J$119)+'СЕТ СН'!$I$11+СВЦЭМ!$D$10+'СЕТ СН'!$I$6-'СЕТ СН'!$I$23</f>
        <v>1836.58358073</v>
      </c>
      <c r="K147" s="36">
        <f>SUMIFS(СВЦЭМ!$D$39:$D$782,СВЦЭМ!$A$39:$A$782,$A147,СВЦЭМ!$B$39:$B$782,K$119)+'СЕТ СН'!$I$11+СВЦЭМ!$D$10+'СЕТ СН'!$I$6-'СЕТ СН'!$I$23</f>
        <v>1849.6402707699999</v>
      </c>
      <c r="L147" s="36">
        <f>SUMIFS(СВЦЭМ!$D$39:$D$782,СВЦЭМ!$A$39:$A$782,$A147,СВЦЭМ!$B$39:$B$782,L$119)+'СЕТ СН'!$I$11+СВЦЭМ!$D$10+'СЕТ СН'!$I$6-'СЕТ СН'!$I$23</f>
        <v>1854.3792786699998</v>
      </c>
      <c r="M147" s="36">
        <f>SUMIFS(СВЦЭМ!$D$39:$D$782,СВЦЭМ!$A$39:$A$782,$A147,СВЦЭМ!$B$39:$B$782,M$119)+'СЕТ СН'!$I$11+СВЦЭМ!$D$10+'СЕТ СН'!$I$6-'СЕТ СН'!$I$23</f>
        <v>1886.8719147099998</v>
      </c>
      <c r="N147" s="36">
        <f>SUMIFS(СВЦЭМ!$D$39:$D$782,СВЦЭМ!$A$39:$A$782,$A147,СВЦЭМ!$B$39:$B$782,N$119)+'СЕТ СН'!$I$11+СВЦЭМ!$D$10+'СЕТ СН'!$I$6-'СЕТ СН'!$I$23</f>
        <v>1839.0763680599998</v>
      </c>
      <c r="O147" s="36">
        <f>SUMIFS(СВЦЭМ!$D$39:$D$782,СВЦЭМ!$A$39:$A$782,$A147,СВЦЭМ!$B$39:$B$782,O$119)+'СЕТ СН'!$I$11+СВЦЭМ!$D$10+'СЕТ СН'!$I$6-'СЕТ СН'!$I$23</f>
        <v>1806.99448519</v>
      </c>
      <c r="P147" s="36">
        <f>SUMIFS(СВЦЭМ!$D$39:$D$782,СВЦЭМ!$A$39:$A$782,$A147,СВЦЭМ!$B$39:$B$782,P$119)+'СЕТ СН'!$I$11+СВЦЭМ!$D$10+'СЕТ СН'!$I$6-'СЕТ СН'!$I$23</f>
        <v>1807.2011943999998</v>
      </c>
      <c r="Q147" s="36">
        <f>SUMIFS(СВЦЭМ!$D$39:$D$782,СВЦЭМ!$A$39:$A$782,$A147,СВЦЭМ!$B$39:$B$782,Q$119)+'СЕТ СН'!$I$11+СВЦЭМ!$D$10+'СЕТ СН'!$I$6-'СЕТ СН'!$I$23</f>
        <v>1829.8531708199998</v>
      </c>
      <c r="R147" s="36">
        <f>SUMIFS(СВЦЭМ!$D$39:$D$782,СВЦЭМ!$A$39:$A$782,$A147,СВЦЭМ!$B$39:$B$782,R$119)+'СЕТ СН'!$I$11+СВЦЭМ!$D$10+'СЕТ СН'!$I$6-'СЕТ СН'!$I$23</f>
        <v>1897.87151857</v>
      </c>
      <c r="S147" s="36">
        <f>SUMIFS(СВЦЭМ!$D$39:$D$782,СВЦЭМ!$A$39:$A$782,$A147,СВЦЭМ!$B$39:$B$782,S$119)+'СЕТ СН'!$I$11+СВЦЭМ!$D$10+'СЕТ СН'!$I$6-'СЕТ СН'!$I$23</f>
        <v>1952.34328117</v>
      </c>
      <c r="T147" s="36">
        <f>SUMIFS(СВЦЭМ!$D$39:$D$782,СВЦЭМ!$A$39:$A$782,$A147,СВЦЭМ!$B$39:$B$782,T$119)+'СЕТ СН'!$I$11+СВЦЭМ!$D$10+'СЕТ СН'!$I$6-'СЕТ СН'!$I$23</f>
        <v>1929.48182623</v>
      </c>
      <c r="U147" s="36">
        <f>SUMIFS(СВЦЭМ!$D$39:$D$782,СВЦЭМ!$A$39:$A$782,$A147,СВЦЭМ!$B$39:$B$782,U$119)+'СЕТ СН'!$I$11+СВЦЭМ!$D$10+'СЕТ СН'!$I$6-'СЕТ СН'!$I$23</f>
        <v>1875.8142637999999</v>
      </c>
      <c r="V147" s="36">
        <f>SUMIFS(СВЦЭМ!$D$39:$D$782,СВЦЭМ!$A$39:$A$782,$A147,СВЦЭМ!$B$39:$B$782,V$119)+'СЕТ СН'!$I$11+СВЦЭМ!$D$10+'СЕТ СН'!$I$6-'СЕТ СН'!$I$23</f>
        <v>1891.9503114699999</v>
      </c>
      <c r="W147" s="36">
        <f>SUMIFS(СВЦЭМ!$D$39:$D$782,СВЦЭМ!$A$39:$A$782,$A147,СВЦЭМ!$B$39:$B$782,W$119)+'СЕТ СН'!$I$11+СВЦЭМ!$D$10+'СЕТ СН'!$I$6-'СЕТ СН'!$I$23</f>
        <v>1888.55890178</v>
      </c>
      <c r="X147" s="36">
        <f>SUMIFS(СВЦЭМ!$D$39:$D$782,СВЦЭМ!$A$39:$A$782,$A147,СВЦЭМ!$B$39:$B$782,X$119)+'СЕТ СН'!$I$11+СВЦЭМ!$D$10+'СЕТ СН'!$I$6-'СЕТ СН'!$I$23</f>
        <v>1934.6170971299998</v>
      </c>
      <c r="Y147" s="36">
        <f>SUMIFS(СВЦЭМ!$D$39:$D$782,СВЦЭМ!$A$39:$A$782,$A147,СВЦЭМ!$B$39:$B$782,Y$119)+'СЕТ СН'!$I$11+СВЦЭМ!$D$10+'СЕТ СН'!$I$6-'СЕТ СН'!$I$23</f>
        <v>1979.0554219599999</v>
      </c>
    </row>
    <row r="148" spans="1:27" ht="15.75" x14ac:dyDescent="0.2">
      <c r="A148" s="35">
        <f t="shared" si="3"/>
        <v>44680</v>
      </c>
      <c r="B148" s="36">
        <f>SUMIFS(СВЦЭМ!$D$39:$D$782,СВЦЭМ!$A$39:$A$782,$A148,СВЦЭМ!$B$39:$B$782,B$119)+'СЕТ СН'!$I$11+СВЦЭМ!$D$10+'СЕТ СН'!$I$6-'СЕТ СН'!$I$23</f>
        <v>1946.4859490699998</v>
      </c>
      <c r="C148" s="36">
        <f>SUMIFS(СВЦЭМ!$D$39:$D$782,СВЦЭМ!$A$39:$A$782,$A148,СВЦЭМ!$B$39:$B$782,C$119)+'СЕТ СН'!$I$11+СВЦЭМ!$D$10+'СЕТ СН'!$I$6-'СЕТ СН'!$I$23</f>
        <v>1966.4404769</v>
      </c>
      <c r="D148" s="36">
        <f>SUMIFS(СВЦЭМ!$D$39:$D$782,СВЦЭМ!$A$39:$A$782,$A148,СВЦЭМ!$B$39:$B$782,D$119)+'СЕТ СН'!$I$11+СВЦЭМ!$D$10+'СЕТ СН'!$I$6-'СЕТ СН'!$I$23</f>
        <v>1978.35137252</v>
      </c>
      <c r="E148" s="36">
        <f>SUMIFS(СВЦЭМ!$D$39:$D$782,СВЦЭМ!$A$39:$A$782,$A148,СВЦЭМ!$B$39:$B$782,E$119)+'СЕТ СН'!$I$11+СВЦЭМ!$D$10+'СЕТ СН'!$I$6-'СЕТ СН'!$I$23</f>
        <v>1979.3009140899999</v>
      </c>
      <c r="F148" s="36">
        <f>SUMIFS(СВЦЭМ!$D$39:$D$782,СВЦЭМ!$A$39:$A$782,$A148,СВЦЭМ!$B$39:$B$782,F$119)+'СЕТ СН'!$I$11+СВЦЭМ!$D$10+'СЕТ СН'!$I$6-'СЕТ СН'!$I$23</f>
        <v>1974.1456378</v>
      </c>
      <c r="G148" s="36">
        <f>SUMIFS(СВЦЭМ!$D$39:$D$782,СВЦЭМ!$A$39:$A$782,$A148,СВЦЭМ!$B$39:$B$782,G$119)+'СЕТ СН'!$I$11+СВЦЭМ!$D$10+'СЕТ СН'!$I$6-'СЕТ СН'!$I$23</f>
        <v>1946.50802881</v>
      </c>
      <c r="H148" s="36">
        <f>SUMIFS(СВЦЭМ!$D$39:$D$782,СВЦЭМ!$A$39:$A$782,$A148,СВЦЭМ!$B$39:$B$782,H$119)+'СЕТ СН'!$I$11+СВЦЭМ!$D$10+'СЕТ СН'!$I$6-'СЕТ СН'!$I$23</f>
        <v>1900.45781745</v>
      </c>
      <c r="I148" s="36">
        <f>SUMIFS(СВЦЭМ!$D$39:$D$782,СВЦЭМ!$A$39:$A$782,$A148,СВЦЭМ!$B$39:$B$782,I$119)+'СЕТ СН'!$I$11+СВЦЭМ!$D$10+'СЕТ СН'!$I$6-'СЕТ СН'!$I$23</f>
        <v>1855.8547882099999</v>
      </c>
      <c r="J148" s="36">
        <f>SUMIFS(СВЦЭМ!$D$39:$D$782,СВЦЭМ!$A$39:$A$782,$A148,СВЦЭМ!$B$39:$B$782,J$119)+'СЕТ СН'!$I$11+СВЦЭМ!$D$10+'СЕТ СН'!$I$6-'СЕТ СН'!$I$23</f>
        <v>1823.61049258</v>
      </c>
      <c r="K148" s="36">
        <f>SUMIFS(СВЦЭМ!$D$39:$D$782,СВЦЭМ!$A$39:$A$782,$A148,СВЦЭМ!$B$39:$B$782,K$119)+'СЕТ СН'!$I$11+СВЦЭМ!$D$10+'СЕТ СН'!$I$6-'СЕТ СН'!$I$23</f>
        <v>1822.3246833999999</v>
      </c>
      <c r="L148" s="36">
        <f>SUMIFS(СВЦЭМ!$D$39:$D$782,СВЦЭМ!$A$39:$A$782,$A148,СВЦЭМ!$B$39:$B$782,L$119)+'СЕТ СН'!$I$11+СВЦЭМ!$D$10+'СЕТ СН'!$I$6-'СЕТ СН'!$I$23</f>
        <v>1830.96544296</v>
      </c>
      <c r="M148" s="36">
        <f>SUMIFS(СВЦЭМ!$D$39:$D$782,СВЦЭМ!$A$39:$A$782,$A148,СВЦЭМ!$B$39:$B$782,M$119)+'СЕТ СН'!$I$11+СВЦЭМ!$D$10+'СЕТ СН'!$I$6-'СЕТ СН'!$I$23</f>
        <v>1858.07030472</v>
      </c>
      <c r="N148" s="36">
        <f>SUMIFS(СВЦЭМ!$D$39:$D$782,СВЦЭМ!$A$39:$A$782,$A148,СВЦЭМ!$B$39:$B$782,N$119)+'СЕТ СН'!$I$11+СВЦЭМ!$D$10+'СЕТ СН'!$I$6-'СЕТ СН'!$I$23</f>
        <v>1884.1006461099998</v>
      </c>
      <c r="O148" s="36">
        <f>SUMIFS(СВЦЭМ!$D$39:$D$782,СВЦЭМ!$A$39:$A$782,$A148,СВЦЭМ!$B$39:$B$782,O$119)+'СЕТ СН'!$I$11+СВЦЭМ!$D$10+'СЕТ СН'!$I$6-'СЕТ СН'!$I$23</f>
        <v>1847.9331825299998</v>
      </c>
      <c r="P148" s="36">
        <f>SUMIFS(СВЦЭМ!$D$39:$D$782,СВЦЭМ!$A$39:$A$782,$A148,СВЦЭМ!$B$39:$B$782,P$119)+'СЕТ СН'!$I$11+СВЦЭМ!$D$10+'СЕТ СН'!$I$6-'СЕТ СН'!$I$23</f>
        <v>1867.80033497</v>
      </c>
      <c r="Q148" s="36">
        <f>SUMIFS(СВЦЭМ!$D$39:$D$782,СВЦЭМ!$A$39:$A$782,$A148,СВЦЭМ!$B$39:$B$782,Q$119)+'СЕТ СН'!$I$11+СВЦЭМ!$D$10+'СЕТ СН'!$I$6-'СЕТ СН'!$I$23</f>
        <v>1894.1462004099999</v>
      </c>
      <c r="R148" s="36">
        <f>SUMIFS(СВЦЭМ!$D$39:$D$782,СВЦЭМ!$A$39:$A$782,$A148,СВЦЭМ!$B$39:$B$782,R$119)+'СЕТ СН'!$I$11+СВЦЭМ!$D$10+'СЕТ СН'!$I$6-'СЕТ СН'!$I$23</f>
        <v>1875.91151427</v>
      </c>
      <c r="S148" s="36">
        <f>SUMIFS(СВЦЭМ!$D$39:$D$782,СВЦЭМ!$A$39:$A$782,$A148,СВЦЭМ!$B$39:$B$782,S$119)+'СЕТ СН'!$I$11+СВЦЭМ!$D$10+'СЕТ СН'!$I$6-'СЕТ СН'!$I$23</f>
        <v>1888.19110219</v>
      </c>
      <c r="T148" s="36">
        <f>SUMIFS(СВЦЭМ!$D$39:$D$782,СВЦЭМ!$A$39:$A$782,$A148,СВЦЭМ!$B$39:$B$782,T$119)+'СЕТ СН'!$I$11+СВЦЭМ!$D$10+'СЕТ СН'!$I$6-'СЕТ СН'!$I$23</f>
        <v>1846.10732039</v>
      </c>
      <c r="U148" s="36">
        <f>SUMIFS(СВЦЭМ!$D$39:$D$782,СВЦЭМ!$A$39:$A$782,$A148,СВЦЭМ!$B$39:$B$782,U$119)+'СЕТ СН'!$I$11+СВЦЭМ!$D$10+'СЕТ СН'!$I$6-'СЕТ СН'!$I$23</f>
        <v>1834.1225661799999</v>
      </c>
      <c r="V148" s="36">
        <f>SUMIFS(СВЦЭМ!$D$39:$D$782,СВЦЭМ!$A$39:$A$782,$A148,СВЦЭМ!$B$39:$B$782,V$119)+'СЕТ СН'!$I$11+СВЦЭМ!$D$10+'СЕТ СН'!$I$6-'СЕТ СН'!$I$23</f>
        <v>1811.6978055899999</v>
      </c>
      <c r="W148" s="36">
        <f>SUMIFS(СВЦЭМ!$D$39:$D$782,СВЦЭМ!$A$39:$A$782,$A148,СВЦЭМ!$B$39:$B$782,W$119)+'СЕТ СН'!$I$11+СВЦЭМ!$D$10+'СЕТ СН'!$I$6-'СЕТ СН'!$I$23</f>
        <v>1845.342705</v>
      </c>
      <c r="X148" s="36">
        <f>SUMIFS(СВЦЭМ!$D$39:$D$782,СВЦЭМ!$A$39:$A$782,$A148,СВЦЭМ!$B$39:$B$782,X$119)+'СЕТ СН'!$I$11+СВЦЭМ!$D$10+'СЕТ СН'!$I$6-'СЕТ СН'!$I$23</f>
        <v>1873.8298733699999</v>
      </c>
      <c r="Y148" s="36">
        <f>SUMIFS(СВЦЭМ!$D$39:$D$782,СВЦЭМ!$A$39:$A$782,$A148,СВЦЭМ!$B$39:$B$782,Y$119)+'СЕТ СН'!$I$11+СВЦЭМ!$D$10+'СЕТ СН'!$I$6-'СЕТ СН'!$I$23</f>
        <v>1912.7210072799999</v>
      </c>
    </row>
    <row r="149" spans="1:27" ht="15.75" x14ac:dyDescent="0.2">
      <c r="A149" s="35">
        <f t="shared" si="3"/>
        <v>44681</v>
      </c>
      <c r="B149" s="36">
        <f>SUMIFS(СВЦЭМ!$D$39:$D$782,СВЦЭМ!$A$39:$A$782,$A149,СВЦЭМ!$B$39:$B$782,B$119)+'СЕТ СН'!$I$11+СВЦЭМ!$D$10+'СЕТ СН'!$I$6-'СЕТ СН'!$I$23</f>
        <v>1952.9172562899998</v>
      </c>
      <c r="C149" s="36">
        <f>SUMIFS(СВЦЭМ!$D$39:$D$782,СВЦЭМ!$A$39:$A$782,$A149,СВЦЭМ!$B$39:$B$782,C$119)+'СЕТ СН'!$I$11+СВЦЭМ!$D$10+'СЕТ СН'!$I$6-'СЕТ СН'!$I$23</f>
        <v>1895.2751661299999</v>
      </c>
      <c r="D149" s="36">
        <f>SUMIFS(СВЦЭМ!$D$39:$D$782,СВЦЭМ!$A$39:$A$782,$A149,СВЦЭМ!$B$39:$B$782,D$119)+'СЕТ СН'!$I$11+СВЦЭМ!$D$10+'СЕТ СН'!$I$6-'СЕТ СН'!$I$23</f>
        <v>1941.084779</v>
      </c>
      <c r="E149" s="36">
        <f>SUMIFS(СВЦЭМ!$D$39:$D$782,СВЦЭМ!$A$39:$A$782,$A149,СВЦЭМ!$B$39:$B$782,E$119)+'СЕТ СН'!$I$11+СВЦЭМ!$D$10+'СЕТ СН'!$I$6-'СЕТ СН'!$I$23</f>
        <v>1965.16314678</v>
      </c>
      <c r="F149" s="36">
        <f>SUMIFS(СВЦЭМ!$D$39:$D$782,СВЦЭМ!$A$39:$A$782,$A149,СВЦЭМ!$B$39:$B$782,F$119)+'СЕТ СН'!$I$11+СВЦЭМ!$D$10+'СЕТ СН'!$I$6-'СЕТ СН'!$I$23</f>
        <v>1979.21945347</v>
      </c>
      <c r="G149" s="36">
        <f>SUMIFS(СВЦЭМ!$D$39:$D$782,СВЦЭМ!$A$39:$A$782,$A149,СВЦЭМ!$B$39:$B$782,G$119)+'СЕТ СН'!$I$11+СВЦЭМ!$D$10+'СЕТ СН'!$I$6-'СЕТ СН'!$I$23</f>
        <v>1986.0117385999999</v>
      </c>
      <c r="H149" s="36">
        <f>SUMIFS(СВЦЭМ!$D$39:$D$782,СВЦЭМ!$A$39:$A$782,$A149,СВЦЭМ!$B$39:$B$782,H$119)+'СЕТ СН'!$I$11+СВЦЭМ!$D$10+'СЕТ СН'!$I$6-'СЕТ СН'!$I$23</f>
        <v>1961.9959923399999</v>
      </c>
      <c r="I149" s="36">
        <f>SUMIFS(СВЦЭМ!$D$39:$D$782,СВЦЭМ!$A$39:$A$782,$A149,СВЦЭМ!$B$39:$B$782,I$119)+'СЕТ СН'!$I$11+СВЦЭМ!$D$10+'СЕТ СН'!$I$6-'СЕТ СН'!$I$23</f>
        <v>1936.38736881</v>
      </c>
      <c r="J149" s="36">
        <f>SUMIFS(СВЦЭМ!$D$39:$D$782,СВЦЭМ!$A$39:$A$782,$A149,СВЦЭМ!$B$39:$B$782,J$119)+'СЕТ СН'!$I$11+СВЦЭМ!$D$10+'СЕТ СН'!$I$6-'СЕТ СН'!$I$23</f>
        <v>1887.4632420799999</v>
      </c>
      <c r="K149" s="36">
        <f>SUMIFS(СВЦЭМ!$D$39:$D$782,СВЦЭМ!$A$39:$A$782,$A149,СВЦЭМ!$B$39:$B$782,K$119)+'СЕТ СН'!$I$11+СВЦЭМ!$D$10+'СЕТ СН'!$I$6-'СЕТ СН'!$I$23</f>
        <v>1851.02321091</v>
      </c>
      <c r="L149" s="36">
        <f>SUMIFS(СВЦЭМ!$D$39:$D$782,СВЦЭМ!$A$39:$A$782,$A149,СВЦЭМ!$B$39:$B$782,L$119)+'СЕТ СН'!$I$11+СВЦЭМ!$D$10+'СЕТ СН'!$I$6-'СЕТ СН'!$I$23</f>
        <v>1827.1369047399999</v>
      </c>
      <c r="M149" s="36">
        <f>SUMIFS(СВЦЭМ!$D$39:$D$782,СВЦЭМ!$A$39:$A$782,$A149,СВЦЭМ!$B$39:$B$782,M$119)+'СЕТ СН'!$I$11+СВЦЭМ!$D$10+'СЕТ СН'!$I$6-'СЕТ СН'!$I$23</f>
        <v>1840.64023303</v>
      </c>
      <c r="N149" s="36">
        <f>SUMIFS(СВЦЭМ!$D$39:$D$782,СВЦЭМ!$A$39:$A$782,$A149,СВЦЭМ!$B$39:$B$782,N$119)+'СЕТ СН'!$I$11+СВЦЭМ!$D$10+'СЕТ СН'!$I$6-'СЕТ СН'!$I$23</f>
        <v>1846.5598497999999</v>
      </c>
      <c r="O149" s="36">
        <f>SUMIFS(СВЦЭМ!$D$39:$D$782,СВЦЭМ!$A$39:$A$782,$A149,СВЦЭМ!$B$39:$B$782,O$119)+'СЕТ СН'!$I$11+СВЦЭМ!$D$10+'СЕТ СН'!$I$6-'СЕТ СН'!$I$23</f>
        <v>1847.3671397999999</v>
      </c>
      <c r="P149" s="36">
        <f>SUMIFS(СВЦЭМ!$D$39:$D$782,СВЦЭМ!$A$39:$A$782,$A149,СВЦЭМ!$B$39:$B$782,P$119)+'СЕТ СН'!$I$11+СВЦЭМ!$D$10+'СЕТ СН'!$I$6-'СЕТ СН'!$I$23</f>
        <v>1841.9674073199999</v>
      </c>
      <c r="Q149" s="36">
        <f>SUMIFS(СВЦЭМ!$D$39:$D$782,СВЦЭМ!$A$39:$A$782,$A149,СВЦЭМ!$B$39:$B$782,Q$119)+'СЕТ СН'!$I$11+СВЦЭМ!$D$10+'СЕТ СН'!$I$6-'СЕТ СН'!$I$23</f>
        <v>1860.8440707699999</v>
      </c>
      <c r="R149" s="36">
        <f>SUMIFS(СВЦЭМ!$D$39:$D$782,СВЦЭМ!$A$39:$A$782,$A149,СВЦЭМ!$B$39:$B$782,R$119)+'СЕТ СН'!$I$11+СВЦЭМ!$D$10+'СЕТ СН'!$I$6-'СЕТ СН'!$I$23</f>
        <v>1869.0546714899999</v>
      </c>
      <c r="S149" s="36">
        <f>SUMIFS(СВЦЭМ!$D$39:$D$782,СВЦЭМ!$A$39:$A$782,$A149,СВЦЭМ!$B$39:$B$782,S$119)+'СЕТ СН'!$I$11+СВЦЭМ!$D$10+'СЕТ СН'!$I$6-'СЕТ СН'!$I$23</f>
        <v>1850.94159474</v>
      </c>
      <c r="T149" s="36">
        <f>SUMIFS(СВЦЭМ!$D$39:$D$782,СВЦЭМ!$A$39:$A$782,$A149,СВЦЭМ!$B$39:$B$782,T$119)+'СЕТ СН'!$I$11+СВЦЭМ!$D$10+'СЕТ СН'!$I$6-'СЕТ СН'!$I$23</f>
        <v>1832.20873747</v>
      </c>
      <c r="U149" s="36">
        <f>SUMIFS(СВЦЭМ!$D$39:$D$782,СВЦЭМ!$A$39:$A$782,$A149,СВЦЭМ!$B$39:$B$782,U$119)+'СЕТ СН'!$I$11+СВЦЭМ!$D$10+'СЕТ СН'!$I$6-'СЕТ СН'!$I$23</f>
        <v>1841.16637214</v>
      </c>
      <c r="V149" s="36">
        <f>SUMIFS(СВЦЭМ!$D$39:$D$782,СВЦЭМ!$A$39:$A$782,$A149,СВЦЭМ!$B$39:$B$782,V$119)+'СЕТ СН'!$I$11+СВЦЭМ!$D$10+'СЕТ СН'!$I$6-'СЕТ СН'!$I$23</f>
        <v>1847.2872284699999</v>
      </c>
      <c r="W149" s="36">
        <f>SUMIFS(СВЦЭМ!$D$39:$D$782,СВЦЭМ!$A$39:$A$782,$A149,СВЦЭМ!$B$39:$B$782,W$119)+'СЕТ СН'!$I$11+СВЦЭМ!$D$10+'СЕТ СН'!$I$6-'СЕТ СН'!$I$23</f>
        <v>1829.2091402899998</v>
      </c>
      <c r="X149" s="36">
        <f>SUMIFS(СВЦЭМ!$D$39:$D$782,СВЦЭМ!$A$39:$A$782,$A149,СВЦЭМ!$B$39:$B$782,X$119)+'СЕТ СН'!$I$11+СВЦЭМ!$D$10+'СЕТ СН'!$I$6-'СЕТ СН'!$I$23</f>
        <v>1863.5076974599999</v>
      </c>
      <c r="Y149" s="36">
        <f>SUMIFS(СВЦЭМ!$D$39:$D$782,СВЦЭМ!$A$39:$A$782,$A149,СВЦЭМ!$B$39:$B$782,Y$119)+'СЕТ СН'!$I$11+СВЦЭМ!$D$10+'СЕТ СН'!$I$6-'СЕТ СН'!$I$23</f>
        <v>1868.23121277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01.04.2022</v>
      </c>
      <c r="B156" s="36">
        <f>SUMIFS(СВЦЭМ!$E$39:$E$782,СВЦЭМ!$A$39:$A$782,$A156,СВЦЭМ!$B$39:$B$782,B$155)+'СЕТ СН'!$F$12</f>
        <v>154.74517022000001</v>
      </c>
      <c r="C156" s="36">
        <f>SUMIFS(СВЦЭМ!$E$39:$E$782,СВЦЭМ!$A$39:$A$782,$A156,СВЦЭМ!$B$39:$B$782,C$155)+'СЕТ СН'!$F$12</f>
        <v>154.83209252</v>
      </c>
      <c r="D156" s="36">
        <f>SUMIFS(СВЦЭМ!$E$39:$E$782,СВЦЭМ!$A$39:$A$782,$A156,СВЦЭМ!$B$39:$B$782,D$155)+'СЕТ СН'!$F$12</f>
        <v>158.79534036000001</v>
      </c>
      <c r="E156" s="36">
        <f>SUMIFS(СВЦЭМ!$E$39:$E$782,СВЦЭМ!$A$39:$A$782,$A156,СВЦЭМ!$B$39:$B$782,E$155)+'СЕТ СН'!$F$12</f>
        <v>160.78407034</v>
      </c>
      <c r="F156" s="36">
        <f>SUMIFS(СВЦЭМ!$E$39:$E$782,СВЦЭМ!$A$39:$A$782,$A156,СВЦЭМ!$B$39:$B$782,F$155)+'СЕТ СН'!$F$12</f>
        <v>159.97221991999999</v>
      </c>
      <c r="G156" s="36">
        <f>SUMIFS(СВЦЭМ!$E$39:$E$782,СВЦЭМ!$A$39:$A$782,$A156,СВЦЭМ!$B$39:$B$782,G$155)+'СЕТ СН'!$F$12</f>
        <v>156.05027702000001</v>
      </c>
      <c r="H156" s="36">
        <f>SUMIFS(СВЦЭМ!$E$39:$E$782,СВЦЭМ!$A$39:$A$782,$A156,СВЦЭМ!$B$39:$B$782,H$155)+'СЕТ СН'!$F$12</f>
        <v>148.23448096000001</v>
      </c>
      <c r="I156" s="36">
        <f>SUMIFS(СВЦЭМ!$E$39:$E$782,СВЦЭМ!$A$39:$A$782,$A156,СВЦЭМ!$B$39:$B$782,I$155)+'СЕТ СН'!$F$12</f>
        <v>146.31482484</v>
      </c>
      <c r="J156" s="36">
        <f>SUMIFS(СВЦЭМ!$E$39:$E$782,СВЦЭМ!$A$39:$A$782,$A156,СВЦЭМ!$B$39:$B$782,J$155)+'СЕТ СН'!$F$12</f>
        <v>143.67101726999999</v>
      </c>
      <c r="K156" s="36">
        <f>SUMIFS(СВЦЭМ!$E$39:$E$782,СВЦЭМ!$A$39:$A$782,$A156,СВЦЭМ!$B$39:$B$782,K$155)+'СЕТ СН'!$F$12</f>
        <v>148.06537890000001</v>
      </c>
      <c r="L156" s="36">
        <f>SUMIFS(СВЦЭМ!$E$39:$E$782,СВЦЭМ!$A$39:$A$782,$A156,СВЦЭМ!$B$39:$B$782,L$155)+'СЕТ СН'!$F$12</f>
        <v>152.73242827999999</v>
      </c>
      <c r="M156" s="36">
        <f>SUMIFS(СВЦЭМ!$E$39:$E$782,СВЦЭМ!$A$39:$A$782,$A156,СВЦЭМ!$B$39:$B$782,M$155)+'СЕТ СН'!$F$12</f>
        <v>155.192196</v>
      </c>
      <c r="N156" s="36">
        <f>SUMIFS(СВЦЭМ!$E$39:$E$782,СВЦЭМ!$A$39:$A$782,$A156,СВЦЭМ!$B$39:$B$782,N$155)+'СЕТ СН'!$F$12</f>
        <v>150.50472585</v>
      </c>
      <c r="O156" s="36">
        <f>SUMIFS(СВЦЭМ!$E$39:$E$782,СВЦЭМ!$A$39:$A$782,$A156,СВЦЭМ!$B$39:$B$782,O$155)+'СЕТ СН'!$F$12</f>
        <v>153.11346097000001</v>
      </c>
      <c r="P156" s="36">
        <f>SUMIFS(СВЦЭМ!$E$39:$E$782,СВЦЭМ!$A$39:$A$782,$A156,СВЦЭМ!$B$39:$B$782,P$155)+'СЕТ СН'!$F$12</f>
        <v>157.29228807999999</v>
      </c>
      <c r="Q156" s="36">
        <f>SUMIFS(СВЦЭМ!$E$39:$E$782,СВЦЭМ!$A$39:$A$782,$A156,СВЦЭМ!$B$39:$B$782,Q$155)+'СЕТ СН'!$F$12</f>
        <v>158.15289856000001</v>
      </c>
      <c r="R156" s="36">
        <f>SUMIFS(СВЦЭМ!$E$39:$E$782,СВЦЭМ!$A$39:$A$782,$A156,СВЦЭМ!$B$39:$B$782,R$155)+'СЕТ СН'!$F$12</f>
        <v>161.74604385999999</v>
      </c>
      <c r="S156" s="36">
        <f>SUMIFS(СВЦЭМ!$E$39:$E$782,СВЦЭМ!$A$39:$A$782,$A156,СВЦЭМ!$B$39:$B$782,S$155)+'СЕТ СН'!$F$12</f>
        <v>162.81431253</v>
      </c>
      <c r="T156" s="36">
        <f>SUMIFS(СВЦЭМ!$E$39:$E$782,СВЦЭМ!$A$39:$A$782,$A156,СВЦЭМ!$B$39:$B$782,T$155)+'СЕТ СН'!$F$12</f>
        <v>157.62328682</v>
      </c>
      <c r="U156" s="36">
        <f>SUMIFS(СВЦЭМ!$E$39:$E$782,СВЦЭМ!$A$39:$A$782,$A156,СВЦЭМ!$B$39:$B$782,U$155)+'СЕТ СН'!$F$12</f>
        <v>154.94860664000001</v>
      </c>
      <c r="V156" s="36">
        <f>SUMIFS(СВЦЭМ!$E$39:$E$782,СВЦЭМ!$A$39:$A$782,$A156,СВЦЭМ!$B$39:$B$782,V$155)+'СЕТ СН'!$F$12</f>
        <v>155.19901232999999</v>
      </c>
      <c r="W156" s="36">
        <f>SUMIFS(СВЦЭМ!$E$39:$E$782,СВЦЭМ!$A$39:$A$782,$A156,СВЦЭМ!$B$39:$B$782,W$155)+'СЕТ СН'!$F$12</f>
        <v>156.22464461000001</v>
      </c>
      <c r="X156" s="36">
        <f>SUMIFS(СВЦЭМ!$E$39:$E$782,СВЦЭМ!$A$39:$A$782,$A156,СВЦЭМ!$B$39:$B$782,X$155)+'СЕТ СН'!$F$12</f>
        <v>157.10216038999999</v>
      </c>
      <c r="Y156" s="36">
        <f>SUMIFS(СВЦЭМ!$E$39:$E$782,СВЦЭМ!$A$39:$A$782,$A156,СВЦЭМ!$B$39:$B$782,Y$155)+'СЕТ СН'!$F$12</f>
        <v>157.45158907999999</v>
      </c>
      <c r="AA156" s="45"/>
    </row>
    <row r="157" spans="1:27" ht="15.75" x14ac:dyDescent="0.2">
      <c r="A157" s="35">
        <f>A156+1</f>
        <v>44653</v>
      </c>
      <c r="B157" s="36">
        <f>SUMIFS(СВЦЭМ!$E$39:$E$782,СВЦЭМ!$A$39:$A$782,$A157,СВЦЭМ!$B$39:$B$782,B$155)+'СЕТ СН'!$F$12</f>
        <v>169.05003572999999</v>
      </c>
      <c r="C157" s="36">
        <f>SUMIFS(СВЦЭМ!$E$39:$E$782,СВЦЭМ!$A$39:$A$782,$A157,СВЦЭМ!$B$39:$B$782,C$155)+'СЕТ СН'!$F$12</f>
        <v>165.67216235000001</v>
      </c>
      <c r="D157" s="36">
        <f>SUMIFS(СВЦЭМ!$E$39:$E$782,СВЦЭМ!$A$39:$A$782,$A157,СВЦЭМ!$B$39:$B$782,D$155)+'СЕТ СН'!$F$12</f>
        <v>170.12289938999999</v>
      </c>
      <c r="E157" s="36">
        <f>SUMIFS(СВЦЭМ!$E$39:$E$782,СВЦЭМ!$A$39:$A$782,$A157,СВЦЭМ!$B$39:$B$782,E$155)+'СЕТ СН'!$F$12</f>
        <v>172.38336405000001</v>
      </c>
      <c r="F157" s="36">
        <f>SUMIFS(СВЦЭМ!$E$39:$E$782,СВЦЭМ!$A$39:$A$782,$A157,СВЦЭМ!$B$39:$B$782,F$155)+'СЕТ СН'!$F$12</f>
        <v>172.03135935</v>
      </c>
      <c r="G157" s="36">
        <f>SUMIFS(СВЦЭМ!$E$39:$E$782,СВЦЭМ!$A$39:$A$782,$A157,СВЦЭМ!$B$39:$B$782,G$155)+'СЕТ СН'!$F$12</f>
        <v>173.37627155000001</v>
      </c>
      <c r="H157" s="36">
        <f>SUMIFS(СВЦЭМ!$E$39:$E$782,СВЦЭМ!$A$39:$A$782,$A157,СВЦЭМ!$B$39:$B$782,H$155)+'СЕТ СН'!$F$12</f>
        <v>169.56245498000001</v>
      </c>
      <c r="I157" s="36">
        <f>SUMIFS(СВЦЭМ!$E$39:$E$782,СВЦЭМ!$A$39:$A$782,$A157,СВЦЭМ!$B$39:$B$782,I$155)+'СЕТ СН'!$F$12</f>
        <v>163.01107345</v>
      </c>
      <c r="J157" s="36">
        <f>SUMIFS(СВЦЭМ!$E$39:$E$782,СВЦЭМ!$A$39:$A$782,$A157,СВЦЭМ!$B$39:$B$782,J$155)+'СЕТ СН'!$F$12</f>
        <v>156.74809622999999</v>
      </c>
      <c r="K157" s="36">
        <f>SUMIFS(СВЦЭМ!$E$39:$E$782,СВЦЭМ!$A$39:$A$782,$A157,СВЦЭМ!$B$39:$B$782,K$155)+'СЕТ СН'!$F$12</f>
        <v>152.89446913</v>
      </c>
      <c r="L157" s="36">
        <f>SUMIFS(СВЦЭМ!$E$39:$E$782,СВЦЭМ!$A$39:$A$782,$A157,СВЦЭМ!$B$39:$B$782,L$155)+'СЕТ СН'!$F$12</f>
        <v>155.02871676999999</v>
      </c>
      <c r="M157" s="36">
        <f>SUMIFS(СВЦЭМ!$E$39:$E$782,СВЦЭМ!$A$39:$A$782,$A157,СВЦЭМ!$B$39:$B$782,M$155)+'СЕТ СН'!$F$12</f>
        <v>155.41400433999999</v>
      </c>
      <c r="N157" s="36">
        <f>SUMIFS(СВЦЭМ!$E$39:$E$782,СВЦЭМ!$A$39:$A$782,$A157,СВЦЭМ!$B$39:$B$782,N$155)+'СЕТ СН'!$F$12</f>
        <v>154.71137175999999</v>
      </c>
      <c r="O157" s="36">
        <f>SUMIFS(СВЦЭМ!$E$39:$E$782,СВЦЭМ!$A$39:$A$782,$A157,СВЦЭМ!$B$39:$B$782,O$155)+'СЕТ СН'!$F$12</f>
        <v>159.08592948</v>
      </c>
      <c r="P157" s="36">
        <f>SUMIFS(СВЦЭМ!$E$39:$E$782,СВЦЭМ!$A$39:$A$782,$A157,СВЦЭМ!$B$39:$B$782,P$155)+'СЕТ СН'!$F$12</f>
        <v>163.64604628999999</v>
      </c>
      <c r="Q157" s="36">
        <f>SUMIFS(СВЦЭМ!$E$39:$E$782,СВЦЭМ!$A$39:$A$782,$A157,СВЦЭМ!$B$39:$B$782,Q$155)+'СЕТ СН'!$F$12</f>
        <v>161.90064072000001</v>
      </c>
      <c r="R157" s="36">
        <f>SUMIFS(СВЦЭМ!$E$39:$E$782,СВЦЭМ!$A$39:$A$782,$A157,СВЦЭМ!$B$39:$B$782,R$155)+'СЕТ СН'!$F$12</f>
        <v>161.90704891999999</v>
      </c>
      <c r="S157" s="36">
        <f>SUMIFS(СВЦЭМ!$E$39:$E$782,СВЦЭМ!$A$39:$A$782,$A157,СВЦЭМ!$B$39:$B$782,S$155)+'СЕТ СН'!$F$12</f>
        <v>161.75657631999999</v>
      </c>
      <c r="T157" s="36">
        <f>SUMIFS(СВЦЭМ!$E$39:$E$782,СВЦЭМ!$A$39:$A$782,$A157,СВЦЭМ!$B$39:$B$782,T$155)+'СЕТ СН'!$F$12</f>
        <v>158.70401835999999</v>
      </c>
      <c r="U157" s="36">
        <f>SUMIFS(СВЦЭМ!$E$39:$E$782,СВЦЭМ!$A$39:$A$782,$A157,СВЦЭМ!$B$39:$B$782,U$155)+'СЕТ СН'!$F$12</f>
        <v>153.05577258</v>
      </c>
      <c r="V157" s="36">
        <f>SUMIFS(СВЦЭМ!$E$39:$E$782,СВЦЭМ!$A$39:$A$782,$A157,СВЦЭМ!$B$39:$B$782,V$155)+'СЕТ СН'!$F$12</f>
        <v>153.28328612999999</v>
      </c>
      <c r="W157" s="36">
        <f>SUMIFS(СВЦЭМ!$E$39:$E$782,СВЦЭМ!$A$39:$A$782,$A157,СВЦЭМ!$B$39:$B$782,W$155)+'СЕТ СН'!$F$12</f>
        <v>150.50901995000001</v>
      </c>
      <c r="X157" s="36">
        <f>SUMIFS(СВЦЭМ!$E$39:$E$782,СВЦЭМ!$A$39:$A$782,$A157,СВЦЭМ!$B$39:$B$782,X$155)+'СЕТ СН'!$F$12</f>
        <v>154.05383498</v>
      </c>
      <c r="Y157" s="36">
        <f>SUMIFS(СВЦЭМ!$E$39:$E$782,СВЦЭМ!$A$39:$A$782,$A157,СВЦЭМ!$B$39:$B$782,Y$155)+'СЕТ СН'!$F$12</f>
        <v>157.92269106000001</v>
      </c>
    </row>
    <row r="158" spans="1:27" ht="15.75" x14ac:dyDescent="0.2">
      <c r="A158" s="35">
        <f t="shared" ref="A158:A185" si="4">A157+1</f>
        <v>44654</v>
      </c>
      <c r="B158" s="36">
        <f>SUMIFS(СВЦЭМ!$E$39:$E$782,СВЦЭМ!$A$39:$A$782,$A158,СВЦЭМ!$B$39:$B$782,B$155)+'СЕТ СН'!$F$12</f>
        <v>157.70843746</v>
      </c>
      <c r="C158" s="36">
        <f>SUMIFS(СВЦЭМ!$E$39:$E$782,СВЦЭМ!$A$39:$A$782,$A158,СВЦЭМ!$B$39:$B$782,C$155)+'СЕТ СН'!$F$12</f>
        <v>155.09466248000001</v>
      </c>
      <c r="D158" s="36">
        <f>SUMIFS(СВЦЭМ!$E$39:$E$782,СВЦЭМ!$A$39:$A$782,$A158,СВЦЭМ!$B$39:$B$782,D$155)+'СЕТ СН'!$F$12</f>
        <v>158.94106869000001</v>
      </c>
      <c r="E158" s="36">
        <f>SUMIFS(СВЦЭМ!$E$39:$E$782,СВЦЭМ!$A$39:$A$782,$A158,СВЦЭМ!$B$39:$B$782,E$155)+'СЕТ СН'!$F$12</f>
        <v>162.68825333999999</v>
      </c>
      <c r="F158" s="36">
        <f>SUMIFS(СВЦЭМ!$E$39:$E$782,СВЦЭМ!$A$39:$A$782,$A158,СВЦЭМ!$B$39:$B$782,F$155)+'СЕТ СН'!$F$12</f>
        <v>160.38702228</v>
      </c>
      <c r="G158" s="36">
        <f>SUMIFS(СВЦЭМ!$E$39:$E$782,СВЦЭМ!$A$39:$A$782,$A158,СВЦЭМ!$B$39:$B$782,G$155)+'СЕТ СН'!$F$12</f>
        <v>158.9236823</v>
      </c>
      <c r="H158" s="36">
        <f>SUMIFS(СВЦЭМ!$E$39:$E$782,СВЦЭМ!$A$39:$A$782,$A158,СВЦЭМ!$B$39:$B$782,H$155)+'СЕТ СН'!$F$12</f>
        <v>156.55052266000001</v>
      </c>
      <c r="I158" s="36">
        <f>SUMIFS(СВЦЭМ!$E$39:$E$782,СВЦЭМ!$A$39:$A$782,$A158,СВЦЭМ!$B$39:$B$782,I$155)+'СЕТ СН'!$F$12</f>
        <v>151.07441710000001</v>
      </c>
      <c r="J158" s="36">
        <f>SUMIFS(СВЦЭМ!$E$39:$E$782,СВЦЭМ!$A$39:$A$782,$A158,СВЦЭМ!$B$39:$B$782,J$155)+'СЕТ СН'!$F$12</f>
        <v>144.46907802999999</v>
      </c>
      <c r="K158" s="36">
        <f>SUMIFS(СВЦЭМ!$E$39:$E$782,СВЦЭМ!$A$39:$A$782,$A158,СВЦЭМ!$B$39:$B$782,K$155)+'СЕТ СН'!$F$12</f>
        <v>140.84999536999999</v>
      </c>
      <c r="L158" s="36">
        <f>SUMIFS(СВЦЭМ!$E$39:$E$782,СВЦЭМ!$A$39:$A$782,$A158,СВЦЭМ!$B$39:$B$782,L$155)+'СЕТ СН'!$F$12</f>
        <v>144.58109031000001</v>
      </c>
      <c r="M158" s="36">
        <f>SUMIFS(СВЦЭМ!$E$39:$E$782,СВЦЭМ!$A$39:$A$782,$A158,СВЦЭМ!$B$39:$B$782,M$155)+'СЕТ СН'!$F$12</f>
        <v>146.38197450999999</v>
      </c>
      <c r="N158" s="36">
        <f>SUMIFS(СВЦЭМ!$E$39:$E$782,СВЦЭМ!$A$39:$A$782,$A158,СВЦЭМ!$B$39:$B$782,N$155)+'СЕТ СН'!$F$12</f>
        <v>148.08537561</v>
      </c>
      <c r="O158" s="36">
        <f>SUMIFS(СВЦЭМ!$E$39:$E$782,СВЦЭМ!$A$39:$A$782,$A158,СВЦЭМ!$B$39:$B$782,O$155)+'СЕТ СН'!$F$12</f>
        <v>151.9954152</v>
      </c>
      <c r="P158" s="36">
        <f>SUMIFS(СВЦЭМ!$E$39:$E$782,СВЦЭМ!$A$39:$A$782,$A158,СВЦЭМ!$B$39:$B$782,P$155)+'СЕТ СН'!$F$12</f>
        <v>153.7226981</v>
      </c>
      <c r="Q158" s="36">
        <f>SUMIFS(СВЦЭМ!$E$39:$E$782,СВЦЭМ!$A$39:$A$782,$A158,СВЦЭМ!$B$39:$B$782,Q$155)+'СЕТ СН'!$F$12</f>
        <v>154.44010206999999</v>
      </c>
      <c r="R158" s="36">
        <f>SUMIFS(СВЦЭМ!$E$39:$E$782,СВЦЭМ!$A$39:$A$782,$A158,СВЦЭМ!$B$39:$B$782,R$155)+'СЕТ СН'!$F$12</f>
        <v>152.72706901999999</v>
      </c>
      <c r="S158" s="36">
        <f>SUMIFS(СВЦЭМ!$E$39:$E$782,СВЦЭМ!$A$39:$A$782,$A158,СВЦЭМ!$B$39:$B$782,S$155)+'СЕТ СН'!$F$12</f>
        <v>150.85918974000001</v>
      </c>
      <c r="T158" s="36">
        <f>SUMIFS(СВЦЭМ!$E$39:$E$782,СВЦЭМ!$A$39:$A$782,$A158,СВЦЭМ!$B$39:$B$782,T$155)+'СЕТ СН'!$F$12</f>
        <v>145.66729287999999</v>
      </c>
      <c r="U158" s="36">
        <f>SUMIFS(СВЦЭМ!$E$39:$E$782,СВЦЭМ!$A$39:$A$782,$A158,СВЦЭМ!$B$39:$B$782,U$155)+'СЕТ СН'!$F$12</f>
        <v>140.39415674</v>
      </c>
      <c r="V158" s="36">
        <f>SUMIFS(СВЦЭМ!$E$39:$E$782,СВЦЭМ!$A$39:$A$782,$A158,СВЦЭМ!$B$39:$B$782,V$155)+'СЕТ СН'!$F$12</f>
        <v>142.54374994</v>
      </c>
      <c r="W158" s="36">
        <f>SUMIFS(СВЦЭМ!$E$39:$E$782,СВЦЭМ!$A$39:$A$782,$A158,СВЦЭМ!$B$39:$B$782,W$155)+'СЕТ СН'!$F$12</f>
        <v>144.25542138</v>
      </c>
      <c r="X158" s="36">
        <f>SUMIFS(СВЦЭМ!$E$39:$E$782,СВЦЭМ!$A$39:$A$782,$A158,СВЦЭМ!$B$39:$B$782,X$155)+'СЕТ СН'!$F$12</f>
        <v>147.05018466000001</v>
      </c>
      <c r="Y158" s="36">
        <f>SUMIFS(СВЦЭМ!$E$39:$E$782,СВЦЭМ!$A$39:$A$782,$A158,СВЦЭМ!$B$39:$B$782,Y$155)+'СЕТ СН'!$F$12</f>
        <v>150.82498914000001</v>
      </c>
    </row>
    <row r="159" spans="1:27" ht="15.75" x14ac:dyDescent="0.2">
      <c r="A159" s="35">
        <f t="shared" si="4"/>
        <v>44655</v>
      </c>
      <c r="B159" s="36">
        <f>SUMIFS(СВЦЭМ!$E$39:$E$782,СВЦЭМ!$A$39:$A$782,$A159,СВЦЭМ!$B$39:$B$782,B$155)+'СЕТ СН'!$F$12</f>
        <v>150.9824265</v>
      </c>
      <c r="C159" s="36">
        <f>SUMIFS(СВЦЭМ!$E$39:$E$782,СВЦЭМ!$A$39:$A$782,$A159,СВЦЭМ!$B$39:$B$782,C$155)+'СЕТ СН'!$F$12</f>
        <v>151.30566784000001</v>
      </c>
      <c r="D159" s="36">
        <f>SUMIFS(СВЦЭМ!$E$39:$E$782,СВЦЭМ!$A$39:$A$782,$A159,СВЦЭМ!$B$39:$B$782,D$155)+'СЕТ СН'!$F$12</f>
        <v>156.88218315</v>
      </c>
      <c r="E159" s="36">
        <f>SUMIFS(СВЦЭМ!$E$39:$E$782,СВЦЭМ!$A$39:$A$782,$A159,СВЦЭМ!$B$39:$B$782,E$155)+'СЕТ СН'!$F$12</f>
        <v>158.34674247999999</v>
      </c>
      <c r="F159" s="36">
        <f>SUMIFS(СВЦЭМ!$E$39:$E$782,СВЦЭМ!$A$39:$A$782,$A159,СВЦЭМ!$B$39:$B$782,F$155)+'СЕТ СН'!$F$12</f>
        <v>158.09210702999999</v>
      </c>
      <c r="G159" s="36">
        <f>SUMIFS(СВЦЭМ!$E$39:$E$782,СВЦЭМ!$A$39:$A$782,$A159,СВЦЭМ!$B$39:$B$782,G$155)+'СЕТ СН'!$F$12</f>
        <v>156.73499484000001</v>
      </c>
      <c r="H159" s="36">
        <f>SUMIFS(СВЦЭМ!$E$39:$E$782,СВЦЭМ!$A$39:$A$782,$A159,СВЦЭМ!$B$39:$B$782,H$155)+'СЕТ СН'!$F$12</f>
        <v>149.93351067</v>
      </c>
      <c r="I159" s="36">
        <f>SUMIFS(СВЦЭМ!$E$39:$E$782,СВЦЭМ!$A$39:$A$782,$A159,СВЦЭМ!$B$39:$B$782,I$155)+'СЕТ СН'!$F$12</f>
        <v>146.15884088999999</v>
      </c>
      <c r="J159" s="36">
        <f>SUMIFS(СВЦЭМ!$E$39:$E$782,СВЦЭМ!$A$39:$A$782,$A159,СВЦЭМ!$B$39:$B$782,J$155)+'СЕТ СН'!$F$12</f>
        <v>142.77559690000001</v>
      </c>
      <c r="K159" s="36">
        <f>SUMIFS(СВЦЭМ!$E$39:$E$782,СВЦЭМ!$A$39:$A$782,$A159,СВЦЭМ!$B$39:$B$782,K$155)+'СЕТ СН'!$F$12</f>
        <v>144.51363597</v>
      </c>
      <c r="L159" s="36">
        <f>SUMIFS(СВЦЭМ!$E$39:$E$782,СВЦЭМ!$A$39:$A$782,$A159,СВЦЭМ!$B$39:$B$782,L$155)+'СЕТ СН'!$F$12</f>
        <v>148.17527645000001</v>
      </c>
      <c r="M159" s="36">
        <f>SUMIFS(СВЦЭМ!$E$39:$E$782,СВЦЭМ!$A$39:$A$782,$A159,СВЦЭМ!$B$39:$B$782,M$155)+'СЕТ СН'!$F$12</f>
        <v>145.25057692999999</v>
      </c>
      <c r="N159" s="36">
        <f>SUMIFS(СВЦЭМ!$E$39:$E$782,СВЦЭМ!$A$39:$A$782,$A159,СВЦЭМ!$B$39:$B$782,N$155)+'СЕТ СН'!$F$12</f>
        <v>143.80763052</v>
      </c>
      <c r="O159" s="36">
        <f>SUMIFS(СВЦЭМ!$E$39:$E$782,СВЦЭМ!$A$39:$A$782,$A159,СВЦЭМ!$B$39:$B$782,O$155)+'СЕТ СН'!$F$12</f>
        <v>146.97053554999999</v>
      </c>
      <c r="P159" s="36">
        <f>SUMIFS(СВЦЭМ!$E$39:$E$782,СВЦЭМ!$A$39:$A$782,$A159,СВЦЭМ!$B$39:$B$782,P$155)+'СЕТ СН'!$F$12</f>
        <v>149.67157472</v>
      </c>
      <c r="Q159" s="36">
        <f>SUMIFS(СВЦЭМ!$E$39:$E$782,СВЦЭМ!$A$39:$A$782,$A159,СВЦЭМ!$B$39:$B$782,Q$155)+'СЕТ СН'!$F$12</f>
        <v>153.23876423999999</v>
      </c>
      <c r="R159" s="36">
        <f>SUMIFS(СВЦЭМ!$E$39:$E$782,СВЦЭМ!$A$39:$A$782,$A159,СВЦЭМ!$B$39:$B$782,R$155)+'СЕТ СН'!$F$12</f>
        <v>151.11739471000001</v>
      </c>
      <c r="S159" s="36">
        <f>SUMIFS(СВЦЭМ!$E$39:$E$782,СВЦЭМ!$A$39:$A$782,$A159,СВЦЭМ!$B$39:$B$782,S$155)+'СЕТ СН'!$F$12</f>
        <v>147.6285397</v>
      </c>
      <c r="T159" s="36">
        <f>SUMIFS(СВЦЭМ!$E$39:$E$782,СВЦЭМ!$A$39:$A$782,$A159,СВЦЭМ!$B$39:$B$782,T$155)+'СЕТ СН'!$F$12</f>
        <v>142.08997041000001</v>
      </c>
      <c r="U159" s="36">
        <f>SUMIFS(СВЦЭМ!$E$39:$E$782,СВЦЭМ!$A$39:$A$782,$A159,СВЦЭМ!$B$39:$B$782,U$155)+'СЕТ СН'!$F$12</f>
        <v>140.71714388000001</v>
      </c>
      <c r="V159" s="36">
        <f>SUMIFS(СВЦЭМ!$E$39:$E$782,СВЦЭМ!$A$39:$A$782,$A159,СВЦЭМ!$B$39:$B$782,V$155)+'СЕТ СН'!$F$12</f>
        <v>141.99778179</v>
      </c>
      <c r="W159" s="36">
        <f>SUMIFS(СВЦЭМ!$E$39:$E$782,СВЦЭМ!$A$39:$A$782,$A159,СВЦЭМ!$B$39:$B$782,W$155)+'СЕТ СН'!$F$12</f>
        <v>141.02092894</v>
      </c>
      <c r="X159" s="36">
        <f>SUMIFS(СВЦЭМ!$E$39:$E$782,СВЦЭМ!$A$39:$A$782,$A159,СВЦЭМ!$B$39:$B$782,X$155)+'СЕТ СН'!$F$12</f>
        <v>144.15672011000001</v>
      </c>
      <c r="Y159" s="36">
        <f>SUMIFS(СВЦЭМ!$E$39:$E$782,СВЦЭМ!$A$39:$A$782,$A159,СВЦЭМ!$B$39:$B$782,Y$155)+'СЕТ СН'!$F$12</f>
        <v>146.45232512999999</v>
      </c>
    </row>
    <row r="160" spans="1:27" ht="15.75" x14ac:dyDescent="0.2">
      <c r="A160" s="35">
        <f t="shared" si="4"/>
        <v>44656</v>
      </c>
      <c r="B160" s="36">
        <f>SUMIFS(СВЦЭМ!$E$39:$E$782,СВЦЭМ!$A$39:$A$782,$A160,СВЦЭМ!$B$39:$B$782,B$155)+'СЕТ СН'!$F$12</f>
        <v>169.32252847999999</v>
      </c>
      <c r="C160" s="36">
        <f>SUMIFS(СВЦЭМ!$E$39:$E$782,СВЦЭМ!$A$39:$A$782,$A160,СВЦЭМ!$B$39:$B$782,C$155)+'СЕТ СН'!$F$12</f>
        <v>169.22784566999999</v>
      </c>
      <c r="D160" s="36">
        <f>SUMIFS(СВЦЭМ!$E$39:$E$782,СВЦЭМ!$A$39:$A$782,$A160,СВЦЭМ!$B$39:$B$782,D$155)+'СЕТ СН'!$F$12</f>
        <v>166.04152049000001</v>
      </c>
      <c r="E160" s="36">
        <f>SUMIFS(СВЦЭМ!$E$39:$E$782,СВЦЭМ!$A$39:$A$782,$A160,СВЦЭМ!$B$39:$B$782,E$155)+'СЕТ СН'!$F$12</f>
        <v>164.0779895</v>
      </c>
      <c r="F160" s="36">
        <f>SUMIFS(СВЦЭМ!$E$39:$E$782,СВЦЭМ!$A$39:$A$782,$A160,СВЦЭМ!$B$39:$B$782,F$155)+'СЕТ СН'!$F$12</f>
        <v>159.10758236000001</v>
      </c>
      <c r="G160" s="36">
        <f>SUMIFS(СВЦЭМ!$E$39:$E$782,СВЦЭМ!$A$39:$A$782,$A160,СВЦЭМ!$B$39:$B$782,G$155)+'СЕТ СН'!$F$12</f>
        <v>160.77634739000001</v>
      </c>
      <c r="H160" s="36">
        <f>SUMIFS(СВЦЭМ!$E$39:$E$782,СВЦЭМ!$A$39:$A$782,$A160,СВЦЭМ!$B$39:$B$782,H$155)+'СЕТ СН'!$F$12</f>
        <v>155.9503512</v>
      </c>
      <c r="I160" s="36">
        <f>SUMIFS(СВЦЭМ!$E$39:$E$782,СВЦЭМ!$A$39:$A$782,$A160,СВЦЭМ!$B$39:$B$782,I$155)+'СЕТ СН'!$F$12</f>
        <v>137.20371560999999</v>
      </c>
      <c r="J160" s="36">
        <f>SUMIFS(СВЦЭМ!$E$39:$E$782,СВЦЭМ!$A$39:$A$782,$A160,СВЦЭМ!$B$39:$B$782,J$155)+'СЕТ СН'!$F$12</f>
        <v>126.1273599</v>
      </c>
      <c r="K160" s="36">
        <f>SUMIFS(СВЦЭМ!$E$39:$E$782,СВЦЭМ!$A$39:$A$782,$A160,СВЦЭМ!$B$39:$B$782,K$155)+'СЕТ СН'!$F$12</f>
        <v>127.23262269999999</v>
      </c>
      <c r="L160" s="36">
        <f>SUMIFS(СВЦЭМ!$E$39:$E$782,СВЦЭМ!$A$39:$A$782,$A160,СВЦЭМ!$B$39:$B$782,L$155)+'СЕТ СН'!$F$12</f>
        <v>131.09731292000001</v>
      </c>
      <c r="M160" s="36">
        <f>SUMIFS(СВЦЭМ!$E$39:$E$782,СВЦЭМ!$A$39:$A$782,$A160,СВЦЭМ!$B$39:$B$782,M$155)+'СЕТ СН'!$F$12</f>
        <v>141.93994283000001</v>
      </c>
      <c r="N160" s="36">
        <f>SUMIFS(СВЦЭМ!$E$39:$E$782,СВЦЭМ!$A$39:$A$782,$A160,СВЦЭМ!$B$39:$B$782,N$155)+'СЕТ СН'!$F$12</f>
        <v>153.70438131</v>
      </c>
      <c r="O160" s="36">
        <f>SUMIFS(СВЦЭМ!$E$39:$E$782,СВЦЭМ!$A$39:$A$782,$A160,СВЦЭМ!$B$39:$B$782,O$155)+'СЕТ СН'!$F$12</f>
        <v>163.20021998000001</v>
      </c>
      <c r="P160" s="36">
        <f>SUMIFS(СВЦЭМ!$E$39:$E$782,СВЦЭМ!$A$39:$A$782,$A160,СВЦЭМ!$B$39:$B$782,P$155)+'СЕТ СН'!$F$12</f>
        <v>164.00764181</v>
      </c>
      <c r="Q160" s="36">
        <f>SUMIFS(СВЦЭМ!$E$39:$E$782,СВЦЭМ!$A$39:$A$782,$A160,СВЦЭМ!$B$39:$B$782,Q$155)+'СЕТ СН'!$F$12</f>
        <v>159.46124362</v>
      </c>
      <c r="R160" s="36">
        <f>SUMIFS(СВЦЭМ!$E$39:$E$782,СВЦЭМ!$A$39:$A$782,$A160,СВЦЭМ!$B$39:$B$782,R$155)+'СЕТ СН'!$F$12</f>
        <v>142.98790668999999</v>
      </c>
      <c r="S160" s="36">
        <f>SUMIFS(СВЦЭМ!$E$39:$E$782,СВЦЭМ!$A$39:$A$782,$A160,СВЦЭМ!$B$39:$B$782,S$155)+'СЕТ СН'!$F$12</f>
        <v>131.62450068999999</v>
      </c>
      <c r="T160" s="36">
        <f>SUMIFS(СВЦЭМ!$E$39:$E$782,СВЦЭМ!$A$39:$A$782,$A160,СВЦЭМ!$B$39:$B$782,T$155)+'СЕТ СН'!$F$12</f>
        <v>119.91564432</v>
      </c>
      <c r="U160" s="36">
        <f>SUMIFS(СВЦЭМ!$E$39:$E$782,СВЦЭМ!$A$39:$A$782,$A160,СВЦЭМ!$B$39:$B$782,U$155)+'СЕТ СН'!$F$12</f>
        <v>117.27120578</v>
      </c>
      <c r="V160" s="36">
        <f>SUMIFS(СВЦЭМ!$E$39:$E$782,СВЦЭМ!$A$39:$A$782,$A160,СВЦЭМ!$B$39:$B$782,V$155)+'СЕТ СН'!$F$12</f>
        <v>116.30545878</v>
      </c>
      <c r="W160" s="36">
        <f>SUMIFS(СВЦЭМ!$E$39:$E$782,СВЦЭМ!$A$39:$A$782,$A160,СВЦЭМ!$B$39:$B$782,W$155)+'СЕТ СН'!$F$12</f>
        <v>115.39831452</v>
      </c>
      <c r="X160" s="36">
        <f>SUMIFS(СВЦЭМ!$E$39:$E$782,СВЦЭМ!$A$39:$A$782,$A160,СВЦЭМ!$B$39:$B$782,X$155)+'СЕТ СН'!$F$12</f>
        <v>118.44109414</v>
      </c>
      <c r="Y160" s="36">
        <f>SUMIFS(СВЦЭМ!$E$39:$E$782,СВЦЭМ!$A$39:$A$782,$A160,СВЦЭМ!$B$39:$B$782,Y$155)+'СЕТ СН'!$F$12</f>
        <v>122.6716577</v>
      </c>
    </row>
    <row r="161" spans="1:25" ht="15.75" x14ac:dyDescent="0.2">
      <c r="A161" s="35">
        <f t="shared" si="4"/>
        <v>44657</v>
      </c>
      <c r="B161" s="36">
        <f>SUMIFS(СВЦЭМ!$E$39:$E$782,СВЦЭМ!$A$39:$A$782,$A161,СВЦЭМ!$B$39:$B$782,B$155)+'СЕТ СН'!$F$12</f>
        <v>165.82567039</v>
      </c>
      <c r="C161" s="36">
        <f>SUMIFS(СВЦЭМ!$E$39:$E$782,СВЦЭМ!$A$39:$A$782,$A161,СВЦЭМ!$B$39:$B$782,C$155)+'СЕТ СН'!$F$12</f>
        <v>164.41177478</v>
      </c>
      <c r="D161" s="36">
        <f>SUMIFS(СВЦЭМ!$E$39:$E$782,СВЦЭМ!$A$39:$A$782,$A161,СВЦЭМ!$B$39:$B$782,D$155)+'СЕТ СН'!$F$12</f>
        <v>165.96695965999999</v>
      </c>
      <c r="E161" s="36">
        <f>SUMIFS(СВЦЭМ!$E$39:$E$782,СВЦЭМ!$A$39:$A$782,$A161,СВЦЭМ!$B$39:$B$782,E$155)+'СЕТ СН'!$F$12</f>
        <v>165.53437342000001</v>
      </c>
      <c r="F161" s="36">
        <f>SUMIFS(СВЦЭМ!$E$39:$E$782,СВЦЭМ!$A$39:$A$782,$A161,СВЦЭМ!$B$39:$B$782,F$155)+'СЕТ СН'!$F$12</f>
        <v>163.73007895000001</v>
      </c>
      <c r="G161" s="36">
        <f>SUMIFS(СВЦЭМ!$E$39:$E$782,СВЦЭМ!$A$39:$A$782,$A161,СВЦЭМ!$B$39:$B$782,G$155)+'СЕТ СН'!$F$12</f>
        <v>161.73409229999999</v>
      </c>
      <c r="H161" s="36">
        <f>SUMIFS(СВЦЭМ!$E$39:$E$782,СВЦЭМ!$A$39:$A$782,$A161,СВЦЭМ!$B$39:$B$782,H$155)+'СЕТ СН'!$F$12</f>
        <v>153.70420528</v>
      </c>
      <c r="I161" s="36">
        <f>SUMIFS(СВЦЭМ!$E$39:$E$782,СВЦЭМ!$A$39:$A$782,$A161,СВЦЭМ!$B$39:$B$782,I$155)+'СЕТ СН'!$F$12</f>
        <v>148.80197702000001</v>
      </c>
      <c r="J161" s="36">
        <f>SUMIFS(СВЦЭМ!$E$39:$E$782,СВЦЭМ!$A$39:$A$782,$A161,СВЦЭМ!$B$39:$B$782,J$155)+'СЕТ СН'!$F$12</f>
        <v>152.51565536000001</v>
      </c>
      <c r="K161" s="36">
        <f>SUMIFS(СВЦЭМ!$E$39:$E$782,СВЦЭМ!$A$39:$A$782,$A161,СВЦЭМ!$B$39:$B$782,K$155)+'СЕТ СН'!$F$12</f>
        <v>154.03244502000001</v>
      </c>
      <c r="L161" s="36">
        <f>SUMIFS(СВЦЭМ!$E$39:$E$782,СВЦЭМ!$A$39:$A$782,$A161,СВЦЭМ!$B$39:$B$782,L$155)+'СЕТ СН'!$F$12</f>
        <v>157.46952947</v>
      </c>
      <c r="M161" s="36">
        <f>SUMIFS(СВЦЭМ!$E$39:$E$782,СВЦЭМ!$A$39:$A$782,$A161,СВЦЭМ!$B$39:$B$782,M$155)+'СЕТ СН'!$F$12</f>
        <v>156.10867450000001</v>
      </c>
      <c r="N161" s="36">
        <f>SUMIFS(СВЦЭМ!$E$39:$E$782,СВЦЭМ!$A$39:$A$782,$A161,СВЦЭМ!$B$39:$B$782,N$155)+'СЕТ СН'!$F$12</f>
        <v>153.00964375999999</v>
      </c>
      <c r="O161" s="36">
        <f>SUMIFS(СВЦЭМ!$E$39:$E$782,СВЦЭМ!$A$39:$A$782,$A161,СВЦЭМ!$B$39:$B$782,O$155)+'СЕТ СН'!$F$12</f>
        <v>162.84579163999999</v>
      </c>
      <c r="P161" s="36">
        <f>SUMIFS(СВЦЭМ!$E$39:$E$782,СВЦЭМ!$A$39:$A$782,$A161,СВЦЭМ!$B$39:$B$782,P$155)+'СЕТ СН'!$F$12</f>
        <v>163.24232373000001</v>
      </c>
      <c r="Q161" s="36">
        <f>SUMIFS(СВЦЭМ!$E$39:$E$782,СВЦЭМ!$A$39:$A$782,$A161,СВЦЭМ!$B$39:$B$782,Q$155)+'СЕТ СН'!$F$12</f>
        <v>161.08311712</v>
      </c>
      <c r="R161" s="36">
        <f>SUMIFS(СВЦЭМ!$E$39:$E$782,СВЦЭМ!$A$39:$A$782,$A161,СВЦЭМ!$B$39:$B$782,R$155)+'СЕТ СН'!$F$12</f>
        <v>156.80222185</v>
      </c>
      <c r="S161" s="36">
        <f>SUMIFS(СВЦЭМ!$E$39:$E$782,СВЦЭМ!$A$39:$A$782,$A161,СВЦЭМ!$B$39:$B$782,S$155)+'СЕТ СН'!$F$12</f>
        <v>156.17861113999999</v>
      </c>
      <c r="T161" s="36">
        <f>SUMIFS(СВЦЭМ!$E$39:$E$782,СВЦЭМ!$A$39:$A$782,$A161,СВЦЭМ!$B$39:$B$782,T$155)+'СЕТ СН'!$F$12</f>
        <v>160.40656529</v>
      </c>
      <c r="U161" s="36">
        <f>SUMIFS(СВЦЭМ!$E$39:$E$782,СВЦЭМ!$A$39:$A$782,$A161,СВЦЭМ!$B$39:$B$782,U$155)+'СЕТ СН'!$F$12</f>
        <v>152.58906703</v>
      </c>
      <c r="V161" s="36">
        <f>SUMIFS(СВЦЭМ!$E$39:$E$782,СВЦЭМ!$A$39:$A$782,$A161,СВЦЭМ!$B$39:$B$782,V$155)+'СЕТ СН'!$F$12</f>
        <v>148.60738038</v>
      </c>
      <c r="W161" s="36">
        <f>SUMIFS(СВЦЭМ!$E$39:$E$782,СВЦЭМ!$A$39:$A$782,$A161,СВЦЭМ!$B$39:$B$782,W$155)+'СЕТ СН'!$F$12</f>
        <v>145.81959323999999</v>
      </c>
      <c r="X161" s="36">
        <f>SUMIFS(СВЦЭМ!$E$39:$E$782,СВЦЭМ!$A$39:$A$782,$A161,СВЦЭМ!$B$39:$B$782,X$155)+'СЕТ СН'!$F$12</f>
        <v>150.66735123000001</v>
      </c>
      <c r="Y161" s="36">
        <f>SUMIFS(СВЦЭМ!$E$39:$E$782,СВЦЭМ!$A$39:$A$782,$A161,СВЦЭМ!$B$39:$B$782,Y$155)+'СЕТ СН'!$F$12</f>
        <v>159.01791831</v>
      </c>
    </row>
    <row r="162" spans="1:25" ht="15.75" x14ac:dyDescent="0.2">
      <c r="A162" s="35">
        <f t="shared" si="4"/>
        <v>44658</v>
      </c>
      <c r="B162" s="36">
        <f>SUMIFS(СВЦЭМ!$E$39:$E$782,СВЦЭМ!$A$39:$A$782,$A162,СВЦЭМ!$B$39:$B$782,B$155)+'СЕТ СН'!$F$12</f>
        <v>162.73639779000001</v>
      </c>
      <c r="C162" s="36">
        <f>SUMIFS(СВЦЭМ!$E$39:$E$782,СВЦЭМ!$A$39:$A$782,$A162,СВЦЭМ!$B$39:$B$782,C$155)+'СЕТ СН'!$F$12</f>
        <v>162.55623005000001</v>
      </c>
      <c r="D162" s="36">
        <f>SUMIFS(СВЦЭМ!$E$39:$E$782,СВЦЭМ!$A$39:$A$782,$A162,СВЦЭМ!$B$39:$B$782,D$155)+'СЕТ СН'!$F$12</f>
        <v>154.46167410999999</v>
      </c>
      <c r="E162" s="36">
        <f>SUMIFS(СВЦЭМ!$E$39:$E$782,СВЦЭМ!$A$39:$A$782,$A162,СВЦЭМ!$B$39:$B$782,E$155)+'СЕТ СН'!$F$12</f>
        <v>150.02965576</v>
      </c>
      <c r="F162" s="36">
        <f>SUMIFS(СВЦЭМ!$E$39:$E$782,СВЦЭМ!$A$39:$A$782,$A162,СВЦЭМ!$B$39:$B$782,F$155)+'СЕТ СН'!$F$12</f>
        <v>151.20049216000001</v>
      </c>
      <c r="G162" s="36">
        <f>SUMIFS(СВЦЭМ!$E$39:$E$782,СВЦЭМ!$A$39:$A$782,$A162,СВЦЭМ!$B$39:$B$782,G$155)+'СЕТ СН'!$F$12</f>
        <v>153.02717256</v>
      </c>
      <c r="H162" s="36">
        <f>SUMIFS(СВЦЭМ!$E$39:$E$782,СВЦЭМ!$A$39:$A$782,$A162,СВЦЭМ!$B$39:$B$782,H$155)+'СЕТ СН'!$F$12</f>
        <v>151.41681829000001</v>
      </c>
      <c r="I162" s="36">
        <f>SUMIFS(СВЦЭМ!$E$39:$E$782,СВЦЭМ!$A$39:$A$782,$A162,СВЦЭМ!$B$39:$B$782,I$155)+'СЕТ СН'!$F$12</f>
        <v>149.5512319</v>
      </c>
      <c r="J162" s="36">
        <f>SUMIFS(СВЦЭМ!$E$39:$E$782,СВЦЭМ!$A$39:$A$782,$A162,СВЦЭМ!$B$39:$B$782,J$155)+'СЕТ СН'!$F$12</f>
        <v>150.24389495</v>
      </c>
      <c r="K162" s="36">
        <f>SUMIFS(СВЦЭМ!$E$39:$E$782,СВЦЭМ!$A$39:$A$782,$A162,СВЦЭМ!$B$39:$B$782,K$155)+'СЕТ СН'!$F$12</f>
        <v>151.53153889999999</v>
      </c>
      <c r="L162" s="36">
        <f>SUMIFS(СВЦЭМ!$E$39:$E$782,СВЦЭМ!$A$39:$A$782,$A162,СВЦЭМ!$B$39:$B$782,L$155)+'СЕТ СН'!$F$12</f>
        <v>147.38804679</v>
      </c>
      <c r="M162" s="36">
        <f>SUMIFS(СВЦЭМ!$E$39:$E$782,СВЦЭМ!$A$39:$A$782,$A162,СВЦЭМ!$B$39:$B$782,M$155)+'СЕТ СН'!$F$12</f>
        <v>149.47722271999999</v>
      </c>
      <c r="N162" s="36">
        <f>SUMIFS(СВЦЭМ!$E$39:$E$782,СВЦЭМ!$A$39:$A$782,$A162,СВЦЭМ!$B$39:$B$782,N$155)+'СЕТ СН'!$F$12</f>
        <v>143.37347814</v>
      </c>
      <c r="O162" s="36">
        <f>SUMIFS(СВЦЭМ!$E$39:$E$782,СВЦЭМ!$A$39:$A$782,$A162,СВЦЭМ!$B$39:$B$782,O$155)+'СЕТ СН'!$F$12</f>
        <v>139.96409216000001</v>
      </c>
      <c r="P162" s="36">
        <f>SUMIFS(СВЦЭМ!$E$39:$E$782,СВЦЭМ!$A$39:$A$782,$A162,СВЦЭМ!$B$39:$B$782,P$155)+'СЕТ СН'!$F$12</f>
        <v>136.68212718999999</v>
      </c>
      <c r="Q162" s="36">
        <f>SUMIFS(СВЦЭМ!$E$39:$E$782,СВЦЭМ!$A$39:$A$782,$A162,СВЦЭМ!$B$39:$B$782,Q$155)+'СЕТ СН'!$F$12</f>
        <v>138.36122291999999</v>
      </c>
      <c r="R162" s="36">
        <f>SUMIFS(СВЦЭМ!$E$39:$E$782,СВЦЭМ!$A$39:$A$782,$A162,СВЦЭМ!$B$39:$B$782,R$155)+'СЕТ СН'!$F$12</f>
        <v>146.23014176999999</v>
      </c>
      <c r="S162" s="36">
        <f>SUMIFS(СВЦЭМ!$E$39:$E$782,СВЦЭМ!$A$39:$A$782,$A162,СВЦЭМ!$B$39:$B$782,S$155)+'СЕТ СН'!$F$12</f>
        <v>145.51339195</v>
      </c>
      <c r="T162" s="36">
        <f>SUMIFS(СВЦЭМ!$E$39:$E$782,СВЦЭМ!$A$39:$A$782,$A162,СВЦЭМ!$B$39:$B$782,T$155)+'СЕТ СН'!$F$12</f>
        <v>143.59525767</v>
      </c>
      <c r="U162" s="36">
        <f>SUMIFS(СВЦЭМ!$E$39:$E$782,СВЦЭМ!$A$39:$A$782,$A162,СВЦЭМ!$B$39:$B$782,U$155)+'СЕТ СН'!$F$12</f>
        <v>143.26182746000001</v>
      </c>
      <c r="V162" s="36">
        <f>SUMIFS(СВЦЭМ!$E$39:$E$782,СВЦЭМ!$A$39:$A$782,$A162,СВЦЭМ!$B$39:$B$782,V$155)+'СЕТ СН'!$F$12</f>
        <v>142.27429967</v>
      </c>
      <c r="W162" s="36">
        <f>SUMIFS(СВЦЭМ!$E$39:$E$782,СВЦЭМ!$A$39:$A$782,$A162,СВЦЭМ!$B$39:$B$782,W$155)+'СЕТ СН'!$F$12</f>
        <v>141.40192898000001</v>
      </c>
      <c r="X162" s="36">
        <f>SUMIFS(СВЦЭМ!$E$39:$E$782,СВЦЭМ!$A$39:$A$782,$A162,СВЦЭМ!$B$39:$B$782,X$155)+'СЕТ СН'!$F$12</f>
        <v>151.01461461</v>
      </c>
      <c r="Y162" s="36">
        <f>SUMIFS(СВЦЭМ!$E$39:$E$782,СВЦЭМ!$A$39:$A$782,$A162,СВЦЭМ!$B$39:$B$782,Y$155)+'СЕТ СН'!$F$12</f>
        <v>155.0196425</v>
      </c>
    </row>
    <row r="163" spans="1:25" ht="15.75" x14ac:dyDescent="0.2">
      <c r="A163" s="35">
        <f t="shared" si="4"/>
        <v>44659</v>
      </c>
      <c r="B163" s="36">
        <f>SUMIFS(СВЦЭМ!$E$39:$E$782,СВЦЭМ!$A$39:$A$782,$A163,СВЦЭМ!$B$39:$B$782,B$155)+'СЕТ СН'!$F$12</f>
        <v>140.496645</v>
      </c>
      <c r="C163" s="36">
        <f>SUMIFS(СВЦЭМ!$E$39:$E$782,СВЦЭМ!$A$39:$A$782,$A163,СВЦЭМ!$B$39:$B$782,C$155)+'СЕТ СН'!$F$12</f>
        <v>139.64273686000001</v>
      </c>
      <c r="D163" s="36">
        <f>SUMIFS(СВЦЭМ!$E$39:$E$782,СВЦЭМ!$A$39:$A$782,$A163,СВЦЭМ!$B$39:$B$782,D$155)+'СЕТ СН'!$F$12</f>
        <v>142.34673637</v>
      </c>
      <c r="E163" s="36">
        <f>SUMIFS(СВЦЭМ!$E$39:$E$782,СВЦЭМ!$A$39:$A$782,$A163,СВЦЭМ!$B$39:$B$782,E$155)+'СЕТ СН'!$F$12</f>
        <v>147.55473036000001</v>
      </c>
      <c r="F163" s="36">
        <f>SUMIFS(СВЦЭМ!$E$39:$E$782,СВЦЭМ!$A$39:$A$782,$A163,СВЦЭМ!$B$39:$B$782,F$155)+'СЕТ СН'!$F$12</f>
        <v>147.13252617000001</v>
      </c>
      <c r="G163" s="36">
        <f>SUMIFS(СВЦЭМ!$E$39:$E$782,СВЦЭМ!$A$39:$A$782,$A163,СВЦЭМ!$B$39:$B$782,G$155)+'СЕТ СН'!$F$12</f>
        <v>144.8756616</v>
      </c>
      <c r="H163" s="36">
        <f>SUMIFS(СВЦЭМ!$E$39:$E$782,СВЦЭМ!$A$39:$A$782,$A163,СВЦЭМ!$B$39:$B$782,H$155)+'СЕТ СН'!$F$12</f>
        <v>137.66826603000001</v>
      </c>
      <c r="I163" s="36">
        <f>SUMIFS(СВЦЭМ!$E$39:$E$782,СВЦЭМ!$A$39:$A$782,$A163,СВЦЭМ!$B$39:$B$782,I$155)+'СЕТ СН'!$F$12</f>
        <v>133.44176605999999</v>
      </c>
      <c r="J163" s="36">
        <f>SUMIFS(СВЦЭМ!$E$39:$E$782,СВЦЭМ!$A$39:$A$782,$A163,СВЦЭМ!$B$39:$B$782,J$155)+'СЕТ СН'!$F$12</f>
        <v>134.40031167999999</v>
      </c>
      <c r="K163" s="36">
        <f>SUMIFS(СВЦЭМ!$E$39:$E$782,СВЦЭМ!$A$39:$A$782,$A163,СВЦЭМ!$B$39:$B$782,K$155)+'СЕТ СН'!$F$12</f>
        <v>134.52815437999999</v>
      </c>
      <c r="L163" s="36">
        <f>SUMIFS(СВЦЭМ!$E$39:$E$782,СВЦЭМ!$A$39:$A$782,$A163,СВЦЭМ!$B$39:$B$782,L$155)+'СЕТ СН'!$F$12</f>
        <v>134.81880307</v>
      </c>
      <c r="M163" s="36">
        <f>SUMIFS(СВЦЭМ!$E$39:$E$782,СВЦЭМ!$A$39:$A$782,$A163,СВЦЭМ!$B$39:$B$782,M$155)+'СЕТ СН'!$F$12</f>
        <v>133.77931742999999</v>
      </c>
      <c r="N163" s="36">
        <f>SUMIFS(СВЦЭМ!$E$39:$E$782,СВЦЭМ!$A$39:$A$782,$A163,СВЦЭМ!$B$39:$B$782,N$155)+'СЕТ СН'!$F$12</f>
        <v>134.27712004</v>
      </c>
      <c r="O163" s="36">
        <f>SUMIFS(СВЦЭМ!$E$39:$E$782,СВЦЭМ!$A$39:$A$782,$A163,СВЦЭМ!$B$39:$B$782,O$155)+'СЕТ СН'!$F$12</f>
        <v>140.41877432000001</v>
      </c>
      <c r="P163" s="36">
        <f>SUMIFS(СВЦЭМ!$E$39:$E$782,СВЦЭМ!$A$39:$A$782,$A163,СВЦЭМ!$B$39:$B$782,P$155)+'СЕТ СН'!$F$12</f>
        <v>143.16759389000001</v>
      </c>
      <c r="Q163" s="36">
        <f>SUMIFS(СВЦЭМ!$E$39:$E$782,СВЦЭМ!$A$39:$A$782,$A163,СВЦЭМ!$B$39:$B$782,Q$155)+'СЕТ СН'!$F$12</f>
        <v>143.99650498</v>
      </c>
      <c r="R163" s="36">
        <f>SUMIFS(СВЦЭМ!$E$39:$E$782,СВЦЭМ!$A$39:$A$782,$A163,СВЦЭМ!$B$39:$B$782,R$155)+'СЕТ СН'!$F$12</f>
        <v>143.33505678</v>
      </c>
      <c r="S163" s="36">
        <f>SUMIFS(СВЦЭМ!$E$39:$E$782,СВЦЭМ!$A$39:$A$782,$A163,СВЦЭМ!$B$39:$B$782,S$155)+'СЕТ СН'!$F$12</f>
        <v>143.54704226000001</v>
      </c>
      <c r="T163" s="36">
        <f>SUMIFS(СВЦЭМ!$E$39:$E$782,СВЦЭМ!$A$39:$A$782,$A163,СВЦЭМ!$B$39:$B$782,T$155)+'СЕТ СН'!$F$12</f>
        <v>140.16496538000001</v>
      </c>
      <c r="U163" s="36">
        <f>SUMIFS(СВЦЭМ!$E$39:$E$782,СВЦЭМ!$A$39:$A$782,$A163,СВЦЭМ!$B$39:$B$782,U$155)+'СЕТ СН'!$F$12</f>
        <v>135.53371109</v>
      </c>
      <c r="V163" s="36">
        <f>SUMIFS(СВЦЭМ!$E$39:$E$782,СВЦЭМ!$A$39:$A$782,$A163,СВЦЭМ!$B$39:$B$782,V$155)+'СЕТ СН'!$F$12</f>
        <v>136.60255649999999</v>
      </c>
      <c r="W163" s="36">
        <f>SUMIFS(СВЦЭМ!$E$39:$E$782,СВЦЭМ!$A$39:$A$782,$A163,СВЦЭМ!$B$39:$B$782,W$155)+'СЕТ СН'!$F$12</f>
        <v>135.54627546</v>
      </c>
      <c r="X163" s="36">
        <f>SUMIFS(СВЦЭМ!$E$39:$E$782,СВЦЭМ!$A$39:$A$782,$A163,СВЦЭМ!$B$39:$B$782,X$155)+'СЕТ СН'!$F$12</f>
        <v>139.73622950999999</v>
      </c>
      <c r="Y163" s="36">
        <f>SUMIFS(СВЦЭМ!$E$39:$E$782,СВЦЭМ!$A$39:$A$782,$A163,СВЦЭМ!$B$39:$B$782,Y$155)+'СЕТ СН'!$F$12</f>
        <v>143.58445133000001</v>
      </c>
    </row>
    <row r="164" spans="1:25" ht="15.75" x14ac:dyDescent="0.2">
      <c r="A164" s="35">
        <f t="shared" si="4"/>
        <v>44660</v>
      </c>
      <c r="B164" s="36">
        <f>SUMIFS(СВЦЭМ!$E$39:$E$782,СВЦЭМ!$A$39:$A$782,$A164,СВЦЭМ!$B$39:$B$782,B$155)+'СЕТ СН'!$F$12</f>
        <v>152.10308137000001</v>
      </c>
      <c r="C164" s="36">
        <f>SUMIFS(СВЦЭМ!$E$39:$E$782,СВЦЭМ!$A$39:$A$782,$A164,СВЦЭМ!$B$39:$B$782,C$155)+'СЕТ СН'!$F$12</f>
        <v>149.1208613</v>
      </c>
      <c r="D164" s="36">
        <f>SUMIFS(СВЦЭМ!$E$39:$E$782,СВЦЭМ!$A$39:$A$782,$A164,СВЦЭМ!$B$39:$B$782,D$155)+'СЕТ СН'!$F$12</f>
        <v>153.33198139000001</v>
      </c>
      <c r="E164" s="36">
        <f>SUMIFS(СВЦЭМ!$E$39:$E$782,СВЦЭМ!$A$39:$A$782,$A164,СВЦЭМ!$B$39:$B$782,E$155)+'СЕТ СН'!$F$12</f>
        <v>156.99483291000001</v>
      </c>
      <c r="F164" s="36">
        <f>SUMIFS(СВЦЭМ!$E$39:$E$782,СВЦЭМ!$A$39:$A$782,$A164,СВЦЭМ!$B$39:$B$782,F$155)+'СЕТ СН'!$F$12</f>
        <v>156.4523997</v>
      </c>
      <c r="G164" s="36">
        <f>SUMIFS(СВЦЭМ!$E$39:$E$782,СВЦЭМ!$A$39:$A$782,$A164,СВЦЭМ!$B$39:$B$782,G$155)+'СЕТ СН'!$F$12</f>
        <v>156.78539776</v>
      </c>
      <c r="H164" s="36">
        <f>SUMIFS(СВЦЭМ!$E$39:$E$782,СВЦЭМ!$A$39:$A$782,$A164,СВЦЭМ!$B$39:$B$782,H$155)+'СЕТ СН'!$F$12</f>
        <v>150.57003915000001</v>
      </c>
      <c r="I164" s="36">
        <f>SUMIFS(СВЦЭМ!$E$39:$E$782,СВЦЭМ!$A$39:$A$782,$A164,СВЦЭМ!$B$39:$B$782,I$155)+'СЕТ СН'!$F$12</f>
        <v>139.35624490999999</v>
      </c>
      <c r="J164" s="36">
        <f>SUMIFS(СВЦЭМ!$E$39:$E$782,СВЦЭМ!$A$39:$A$782,$A164,СВЦЭМ!$B$39:$B$782,J$155)+'СЕТ СН'!$F$12</f>
        <v>135.00812298</v>
      </c>
      <c r="K164" s="36">
        <f>SUMIFS(СВЦЭМ!$E$39:$E$782,СВЦЭМ!$A$39:$A$782,$A164,СВЦЭМ!$B$39:$B$782,K$155)+'СЕТ СН'!$F$12</f>
        <v>132.14644200999999</v>
      </c>
      <c r="L164" s="36">
        <f>SUMIFS(СВЦЭМ!$E$39:$E$782,СВЦЭМ!$A$39:$A$782,$A164,СВЦЭМ!$B$39:$B$782,L$155)+'СЕТ СН'!$F$12</f>
        <v>132.05529442</v>
      </c>
      <c r="M164" s="36">
        <f>SUMIFS(СВЦЭМ!$E$39:$E$782,СВЦЭМ!$A$39:$A$782,$A164,СВЦЭМ!$B$39:$B$782,M$155)+'СЕТ СН'!$F$12</f>
        <v>133.12507669999999</v>
      </c>
      <c r="N164" s="36">
        <f>SUMIFS(СВЦЭМ!$E$39:$E$782,СВЦЭМ!$A$39:$A$782,$A164,СВЦЭМ!$B$39:$B$782,N$155)+'СЕТ СН'!$F$12</f>
        <v>136.86056135999999</v>
      </c>
      <c r="O164" s="36">
        <f>SUMIFS(СВЦЭМ!$E$39:$E$782,СВЦЭМ!$A$39:$A$782,$A164,СВЦЭМ!$B$39:$B$782,O$155)+'СЕТ СН'!$F$12</f>
        <v>143.95375249</v>
      </c>
      <c r="P164" s="36">
        <f>SUMIFS(СВЦЭМ!$E$39:$E$782,СВЦЭМ!$A$39:$A$782,$A164,СВЦЭМ!$B$39:$B$782,P$155)+'СЕТ СН'!$F$12</f>
        <v>149.35584008000001</v>
      </c>
      <c r="Q164" s="36">
        <f>SUMIFS(СВЦЭМ!$E$39:$E$782,СВЦЭМ!$A$39:$A$782,$A164,СВЦЭМ!$B$39:$B$782,Q$155)+'СЕТ СН'!$F$12</f>
        <v>146.81421344</v>
      </c>
      <c r="R164" s="36">
        <f>SUMIFS(СВЦЭМ!$E$39:$E$782,СВЦЭМ!$A$39:$A$782,$A164,СВЦЭМ!$B$39:$B$782,R$155)+'СЕТ СН'!$F$12</f>
        <v>146.15318224999999</v>
      </c>
      <c r="S164" s="36">
        <f>SUMIFS(СВЦЭМ!$E$39:$E$782,СВЦЭМ!$A$39:$A$782,$A164,СВЦЭМ!$B$39:$B$782,S$155)+'СЕТ СН'!$F$12</f>
        <v>143.62323094999999</v>
      </c>
      <c r="T164" s="36">
        <f>SUMIFS(СВЦЭМ!$E$39:$E$782,СВЦЭМ!$A$39:$A$782,$A164,СВЦЭМ!$B$39:$B$782,T$155)+'СЕТ СН'!$F$12</f>
        <v>141.72669020000001</v>
      </c>
      <c r="U164" s="36">
        <f>SUMIFS(СВЦЭМ!$E$39:$E$782,СВЦЭМ!$A$39:$A$782,$A164,СВЦЭМ!$B$39:$B$782,U$155)+'СЕТ СН'!$F$12</f>
        <v>138.42209668999999</v>
      </c>
      <c r="V164" s="36">
        <f>SUMIFS(СВЦЭМ!$E$39:$E$782,СВЦЭМ!$A$39:$A$782,$A164,СВЦЭМ!$B$39:$B$782,V$155)+'СЕТ СН'!$F$12</f>
        <v>136.91384682</v>
      </c>
      <c r="W164" s="36">
        <f>SUMIFS(СВЦЭМ!$E$39:$E$782,СВЦЭМ!$A$39:$A$782,$A164,СВЦЭМ!$B$39:$B$782,W$155)+'СЕТ СН'!$F$12</f>
        <v>139.23905461999999</v>
      </c>
      <c r="X164" s="36">
        <f>SUMIFS(СВЦЭМ!$E$39:$E$782,СВЦЭМ!$A$39:$A$782,$A164,СВЦЭМ!$B$39:$B$782,X$155)+'СЕТ СН'!$F$12</f>
        <v>141.48425515</v>
      </c>
      <c r="Y164" s="36">
        <f>SUMIFS(СВЦЭМ!$E$39:$E$782,СВЦЭМ!$A$39:$A$782,$A164,СВЦЭМ!$B$39:$B$782,Y$155)+'СЕТ СН'!$F$12</f>
        <v>147.51403442</v>
      </c>
    </row>
    <row r="165" spans="1:25" ht="15.75" x14ac:dyDescent="0.2">
      <c r="A165" s="35">
        <f t="shared" si="4"/>
        <v>44661</v>
      </c>
      <c r="B165" s="36">
        <f>SUMIFS(СВЦЭМ!$E$39:$E$782,СВЦЭМ!$A$39:$A$782,$A165,СВЦЭМ!$B$39:$B$782,B$155)+'СЕТ СН'!$F$12</f>
        <v>150.79731889000001</v>
      </c>
      <c r="C165" s="36">
        <f>SUMIFS(СВЦЭМ!$E$39:$E$782,СВЦЭМ!$A$39:$A$782,$A165,СВЦЭМ!$B$39:$B$782,C$155)+'СЕТ СН'!$F$12</f>
        <v>146.39473297999999</v>
      </c>
      <c r="D165" s="36">
        <f>SUMIFS(СВЦЭМ!$E$39:$E$782,СВЦЭМ!$A$39:$A$782,$A165,СВЦЭМ!$B$39:$B$782,D$155)+'СЕТ СН'!$F$12</f>
        <v>149.39897210000001</v>
      </c>
      <c r="E165" s="36">
        <f>SUMIFS(СВЦЭМ!$E$39:$E$782,СВЦЭМ!$A$39:$A$782,$A165,СВЦЭМ!$B$39:$B$782,E$155)+'СЕТ СН'!$F$12</f>
        <v>153.08899108</v>
      </c>
      <c r="F165" s="36">
        <f>SUMIFS(СВЦЭМ!$E$39:$E$782,СВЦЭМ!$A$39:$A$782,$A165,СВЦЭМ!$B$39:$B$782,F$155)+'СЕТ СН'!$F$12</f>
        <v>155.76142256</v>
      </c>
      <c r="G165" s="36">
        <f>SUMIFS(СВЦЭМ!$E$39:$E$782,СВЦЭМ!$A$39:$A$782,$A165,СВЦЭМ!$B$39:$B$782,G$155)+'СЕТ СН'!$F$12</f>
        <v>158.81704432999999</v>
      </c>
      <c r="H165" s="36">
        <f>SUMIFS(СВЦЭМ!$E$39:$E$782,СВЦЭМ!$A$39:$A$782,$A165,СВЦЭМ!$B$39:$B$782,H$155)+'СЕТ СН'!$F$12</f>
        <v>157.02723750000001</v>
      </c>
      <c r="I165" s="36">
        <f>SUMIFS(СВЦЭМ!$E$39:$E$782,СВЦЭМ!$A$39:$A$782,$A165,СВЦЭМ!$B$39:$B$782,I$155)+'СЕТ СН'!$F$12</f>
        <v>151.75185802999999</v>
      </c>
      <c r="J165" s="36">
        <f>SUMIFS(СВЦЭМ!$E$39:$E$782,СВЦЭМ!$A$39:$A$782,$A165,СВЦЭМ!$B$39:$B$782,J$155)+'СЕТ СН'!$F$12</f>
        <v>147.10234124999999</v>
      </c>
      <c r="K165" s="36">
        <f>SUMIFS(СВЦЭМ!$E$39:$E$782,СВЦЭМ!$A$39:$A$782,$A165,СВЦЭМ!$B$39:$B$782,K$155)+'СЕТ СН'!$F$12</f>
        <v>142.65236924000001</v>
      </c>
      <c r="L165" s="36">
        <f>SUMIFS(СВЦЭМ!$E$39:$E$782,СВЦЭМ!$A$39:$A$782,$A165,СВЦЭМ!$B$39:$B$782,L$155)+'СЕТ СН'!$F$12</f>
        <v>143.07356766000001</v>
      </c>
      <c r="M165" s="36">
        <f>SUMIFS(СВЦЭМ!$E$39:$E$782,СВЦЭМ!$A$39:$A$782,$A165,СВЦЭМ!$B$39:$B$782,M$155)+'СЕТ СН'!$F$12</f>
        <v>144.36467485</v>
      </c>
      <c r="N165" s="36">
        <f>SUMIFS(СВЦЭМ!$E$39:$E$782,СВЦЭМ!$A$39:$A$782,$A165,СВЦЭМ!$B$39:$B$782,N$155)+'СЕТ СН'!$F$12</f>
        <v>147.60826584</v>
      </c>
      <c r="O165" s="36">
        <f>SUMIFS(СВЦЭМ!$E$39:$E$782,СВЦЭМ!$A$39:$A$782,$A165,СВЦЭМ!$B$39:$B$782,O$155)+'СЕТ СН'!$F$12</f>
        <v>150.60975114999999</v>
      </c>
      <c r="P165" s="36">
        <f>SUMIFS(СВЦЭМ!$E$39:$E$782,СВЦЭМ!$A$39:$A$782,$A165,СВЦЭМ!$B$39:$B$782,P$155)+'СЕТ СН'!$F$12</f>
        <v>152.77835039000001</v>
      </c>
      <c r="Q165" s="36">
        <f>SUMIFS(СВЦЭМ!$E$39:$E$782,СВЦЭМ!$A$39:$A$782,$A165,СВЦЭМ!$B$39:$B$782,Q$155)+'СЕТ СН'!$F$12</f>
        <v>152.57352890999999</v>
      </c>
      <c r="R165" s="36">
        <f>SUMIFS(СВЦЭМ!$E$39:$E$782,СВЦЭМ!$A$39:$A$782,$A165,СВЦЭМ!$B$39:$B$782,R$155)+'СЕТ СН'!$F$12</f>
        <v>150.88471784999999</v>
      </c>
      <c r="S165" s="36">
        <f>SUMIFS(СВЦЭМ!$E$39:$E$782,СВЦЭМ!$A$39:$A$782,$A165,СВЦЭМ!$B$39:$B$782,S$155)+'СЕТ СН'!$F$12</f>
        <v>149.99191984000001</v>
      </c>
      <c r="T165" s="36">
        <f>SUMIFS(СВЦЭМ!$E$39:$E$782,СВЦЭМ!$A$39:$A$782,$A165,СВЦЭМ!$B$39:$B$782,T$155)+'СЕТ СН'!$F$12</f>
        <v>145.47947436000001</v>
      </c>
      <c r="U165" s="36">
        <f>SUMIFS(СВЦЭМ!$E$39:$E$782,СВЦЭМ!$A$39:$A$782,$A165,СВЦЭМ!$B$39:$B$782,U$155)+'СЕТ СН'!$F$12</f>
        <v>139.14222273999999</v>
      </c>
      <c r="V165" s="36">
        <f>SUMIFS(СВЦЭМ!$E$39:$E$782,СВЦЭМ!$A$39:$A$782,$A165,СВЦЭМ!$B$39:$B$782,V$155)+'СЕТ СН'!$F$12</f>
        <v>137.78376354</v>
      </c>
      <c r="W165" s="36">
        <f>SUMIFS(СВЦЭМ!$E$39:$E$782,СВЦЭМ!$A$39:$A$782,$A165,СВЦЭМ!$B$39:$B$782,W$155)+'СЕТ СН'!$F$12</f>
        <v>140.92021725999999</v>
      </c>
      <c r="X165" s="36">
        <f>SUMIFS(СВЦЭМ!$E$39:$E$782,СВЦЭМ!$A$39:$A$782,$A165,СВЦЭМ!$B$39:$B$782,X$155)+'СЕТ СН'!$F$12</f>
        <v>146.33809178999999</v>
      </c>
      <c r="Y165" s="36">
        <f>SUMIFS(СВЦЭМ!$E$39:$E$782,СВЦЭМ!$A$39:$A$782,$A165,СВЦЭМ!$B$39:$B$782,Y$155)+'СЕТ СН'!$F$12</f>
        <v>151.40244791999999</v>
      </c>
    </row>
    <row r="166" spans="1:25" ht="15.75" x14ac:dyDescent="0.2">
      <c r="A166" s="35">
        <f t="shared" si="4"/>
        <v>44662</v>
      </c>
      <c r="B166" s="36">
        <f>SUMIFS(СВЦЭМ!$E$39:$E$782,СВЦЭМ!$A$39:$A$782,$A166,СВЦЭМ!$B$39:$B$782,B$155)+'СЕТ СН'!$F$12</f>
        <v>158.17252024999999</v>
      </c>
      <c r="C166" s="36">
        <f>SUMIFS(СВЦЭМ!$E$39:$E$782,СВЦЭМ!$A$39:$A$782,$A166,СВЦЭМ!$B$39:$B$782,C$155)+'СЕТ СН'!$F$12</f>
        <v>159.80104416</v>
      </c>
      <c r="D166" s="36">
        <f>SUMIFS(СВЦЭМ!$E$39:$E$782,СВЦЭМ!$A$39:$A$782,$A166,СВЦЭМ!$B$39:$B$782,D$155)+'СЕТ СН'!$F$12</f>
        <v>162.65811049000001</v>
      </c>
      <c r="E166" s="36">
        <f>SUMIFS(СВЦЭМ!$E$39:$E$782,СВЦЭМ!$A$39:$A$782,$A166,СВЦЭМ!$B$39:$B$782,E$155)+'СЕТ СН'!$F$12</f>
        <v>167.58813634000001</v>
      </c>
      <c r="F166" s="36">
        <f>SUMIFS(СВЦЭМ!$E$39:$E$782,СВЦЭМ!$A$39:$A$782,$A166,СВЦЭМ!$B$39:$B$782,F$155)+'СЕТ СН'!$F$12</f>
        <v>167.01006283999999</v>
      </c>
      <c r="G166" s="36">
        <f>SUMIFS(СВЦЭМ!$E$39:$E$782,СВЦЭМ!$A$39:$A$782,$A166,СВЦЭМ!$B$39:$B$782,G$155)+'СЕТ СН'!$F$12</f>
        <v>163.91147961999999</v>
      </c>
      <c r="H166" s="36">
        <f>SUMIFS(СВЦЭМ!$E$39:$E$782,СВЦЭМ!$A$39:$A$782,$A166,СВЦЭМ!$B$39:$B$782,H$155)+'СЕТ СН'!$F$12</f>
        <v>158.98625096999999</v>
      </c>
      <c r="I166" s="36">
        <f>SUMIFS(СВЦЭМ!$E$39:$E$782,СВЦЭМ!$A$39:$A$782,$A166,СВЦЭМ!$B$39:$B$782,I$155)+'СЕТ СН'!$F$12</f>
        <v>155.21924496</v>
      </c>
      <c r="J166" s="36">
        <f>SUMIFS(СВЦЭМ!$E$39:$E$782,СВЦЭМ!$A$39:$A$782,$A166,СВЦЭМ!$B$39:$B$782,J$155)+'СЕТ СН'!$F$12</f>
        <v>154.52039611999999</v>
      </c>
      <c r="K166" s="36">
        <f>SUMIFS(СВЦЭМ!$E$39:$E$782,СВЦЭМ!$A$39:$A$782,$A166,СВЦЭМ!$B$39:$B$782,K$155)+'СЕТ СН'!$F$12</f>
        <v>153.13161726000001</v>
      </c>
      <c r="L166" s="36">
        <f>SUMIFS(СВЦЭМ!$E$39:$E$782,СВЦЭМ!$A$39:$A$782,$A166,СВЦЭМ!$B$39:$B$782,L$155)+'СЕТ СН'!$F$12</f>
        <v>153.61763712000001</v>
      </c>
      <c r="M166" s="36">
        <f>SUMIFS(СВЦЭМ!$E$39:$E$782,СВЦЭМ!$A$39:$A$782,$A166,СВЦЭМ!$B$39:$B$782,M$155)+'СЕТ СН'!$F$12</f>
        <v>154.21765984000001</v>
      </c>
      <c r="N166" s="36">
        <f>SUMIFS(СВЦЭМ!$E$39:$E$782,СВЦЭМ!$A$39:$A$782,$A166,СВЦЭМ!$B$39:$B$782,N$155)+'СЕТ СН'!$F$12</f>
        <v>154.23463835000001</v>
      </c>
      <c r="O166" s="36">
        <f>SUMIFS(СВЦЭМ!$E$39:$E$782,СВЦЭМ!$A$39:$A$782,$A166,СВЦЭМ!$B$39:$B$782,O$155)+'СЕТ СН'!$F$12</f>
        <v>157.05825773000001</v>
      </c>
      <c r="P166" s="36">
        <f>SUMIFS(СВЦЭМ!$E$39:$E$782,СВЦЭМ!$A$39:$A$782,$A166,СВЦЭМ!$B$39:$B$782,P$155)+'СЕТ СН'!$F$12</f>
        <v>158.34522274</v>
      </c>
      <c r="Q166" s="36">
        <f>SUMIFS(СВЦЭМ!$E$39:$E$782,СВЦЭМ!$A$39:$A$782,$A166,СВЦЭМ!$B$39:$B$782,Q$155)+'СЕТ СН'!$F$12</f>
        <v>155.63975916000001</v>
      </c>
      <c r="R166" s="36">
        <f>SUMIFS(СВЦЭМ!$E$39:$E$782,СВЦЭМ!$A$39:$A$782,$A166,СВЦЭМ!$B$39:$B$782,R$155)+'СЕТ СН'!$F$12</f>
        <v>155.60909025999999</v>
      </c>
      <c r="S166" s="36">
        <f>SUMIFS(СВЦЭМ!$E$39:$E$782,СВЦЭМ!$A$39:$A$782,$A166,СВЦЭМ!$B$39:$B$782,S$155)+'СЕТ СН'!$F$12</f>
        <v>154.12077776000001</v>
      </c>
      <c r="T166" s="36">
        <f>SUMIFS(СВЦЭМ!$E$39:$E$782,СВЦЭМ!$A$39:$A$782,$A166,СВЦЭМ!$B$39:$B$782,T$155)+'СЕТ СН'!$F$12</f>
        <v>148.31886206999999</v>
      </c>
      <c r="U166" s="36">
        <f>SUMIFS(СВЦЭМ!$E$39:$E$782,СВЦЭМ!$A$39:$A$782,$A166,СВЦЭМ!$B$39:$B$782,U$155)+'СЕТ СН'!$F$12</f>
        <v>144.47021866</v>
      </c>
      <c r="V166" s="36">
        <f>SUMIFS(СВЦЭМ!$E$39:$E$782,СВЦЭМ!$A$39:$A$782,$A166,СВЦЭМ!$B$39:$B$782,V$155)+'СЕТ СН'!$F$12</f>
        <v>147.30438626</v>
      </c>
      <c r="W166" s="36">
        <f>SUMIFS(СВЦЭМ!$E$39:$E$782,СВЦЭМ!$A$39:$A$782,$A166,СВЦЭМ!$B$39:$B$782,W$155)+'СЕТ СН'!$F$12</f>
        <v>149.94719688999999</v>
      </c>
      <c r="X166" s="36">
        <f>SUMIFS(СВЦЭМ!$E$39:$E$782,СВЦЭМ!$A$39:$A$782,$A166,СВЦЭМ!$B$39:$B$782,X$155)+'СЕТ СН'!$F$12</f>
        <v>153.43750897999999</v>
      </c>
      <c r="Y166" s="36">
        <f>SUMIFS(СВЦЭМ!$E$39:$E$782,СВЦЭМ!$A$39:$A$782,$A166,СВЦЭМ!$B$39:$B$782,Y$155)+'СЕТ СН'!$F$12</f>
        <v>153.67001601999999</v>
      </c>
    </row>
    <row r="167" spans="1:25" ht="15.75" x14ac:dyDescent="0.2">
      <c r="A167" s="35">
        <f t="shared" si="4"/>
        <v>44663</v>
      </c>
      <c r="B167" s="36">
        <f>SUMIFS(СВЦЭМ!$E$39:$E$782,СВЦЭМ!$A$39:$A$782,$A167,СВЦЭМ!$B$39:$B$782,B$155)+'СЕТ СН'!$F$12</f>
        <v>168.60981025999999</v>
      </c>
      <c r="C167" s="36">
        <f>SUMIFS(СВЦЭМ!$E$39:$E$782,СВЦЭМ!$A$39:$A$782,$A167,СВЦЭМ!$B$39:$B$782,C$155)+'СЕТ СН'!$F$12</f>
        <v>168.89349209</v>
      </c>
      <c r="D167" s="36">
        <f>SUMIFS(СВЦЭМ!$E$39:$E$782,СВЦЭМ!$A$39:$A$782,$A167,СВЦЭМ!$B$39:$B$782,D$155)+'СЕТ СН'!$F$12</f>
        <v>170.81914971</v>
      </c>
      <c r="E167" s="36">
        <f>SUMIFS(СВЦЭМ!$E$39:$E$782,СВЦЭМ!$A$39:$A$782,$A167,СВЦЭМ!$B$39:$B$782,E$155)+'СЕТ СН'!$F$12</f>
        <v>170.19709710999999</v>
      </c>
      <c r="F167" s="36">
        <f>SUMIFS(СВЦЭМ!$E$39:$E$782,СВЦЭМ!$A$39:$A$782,$A167,СВЦЭМ!$B$39:$B$782,F$155)+'СЕТ СН'!$F$12</f>
        <v>172.60270087999999</v>
      </c>
      <c r="G167" s="36">
        <f>SUMIFS(СВЦЭМ!$E$39:$E$782,СВЦЭМ!$A$39:$A$782,$A167,СВЦЭМ!$B$39:$B$782,G$155)+'СЕТ СН'!$F$12</f>
        <v>170.95572881000001</v>
      </c>
      <c r="H167" s="36">
        <f>SUMIFS(СВЦЭМ!$E$39:$E$782,СВЦЭМ!$A$39:$A$782,$A167,СВЦЭМ!$B$39:$B$782,H$155)+'СЕТ СН'!$F$12</f>
        <v>161.72346927999999</v>
      </c>
      <c r="I167" s="36">
        <f>SUMIFS(СВЦЭМ!$E$39:$E$782,СВЦЭМ!$A$39:$A$782,$A167,СВЦЭМ!$B$39:$B$782,I$155)+'СЕТ СН'!$F$12</f>
        <v>156.68481363999999</v>
      </c>
      <c r="J167" s="36">
        <f>SUMIFS(СВЦЭМ!$E$39:$E$782,СВЦЭМ!$A$39:$A$782,$A167,СВЦЭМ!$B$39:$B$782,J$155)+'СЕТ СН'!$F$12</f>
        <v>149.69101538999999</v>
      </c>
      <c r="K167" s="36">
        <f>SUMIFS(СВЦЭМ!$E$39:$E$782,СВЦЭМ!$A$39:$A$782,$A167,СВЦЭМ!$B$39:$B$782,K$155)+'СЕТ СН'!$F$12</f>
        <v>153.24388513</v>
      </c>
      <c r="L167" s="36">
        <f>SUMIFS(СВЦЭМ!$E$39:$E$782,СВЦЭМ!$A$39:$A$782,$A167,СВЦЭМ!$B$39:$B$782,L$155)+'СЕТ СН'!$F$12</f>
        <v>151.10668582</v>
      </c>
      <c r="M167" s="36">
        <f>SUMIFS(СВЦЭМ!$E$39:$E$782,СВЦЭМ!$A$39:$A$782,$A167,СВЦЭМ!$B$39:$B$782,M$155)+'СЕТ СН'!$F$12</f>
        <v>150.61181177</v>
      </c>
      <c r="N167" s="36">
        <f>SUMIFS(СВЦЭМ!$E$39:$E$782,СВЦЭМ!$A$39:$A$782,$A167,СВЦЭМ!$B$39:$B$782,N$155)+'СЕТ СН'!$F$12</f>
        <v>153.7173876</v>
      </c>
      <c r="O167" s="36">
        <f>SUMIFS(СВЦЭМ!$E$39:$E$782,СВЦЭМ!$A$39:$A$782,$A167,СВЦЭМ!$B$39:$B$782,O$155)+'СЕТ СН'!$F$12</f>
        <v>159.43872021000001</v>
      </c>
      <c r="P167" s="36">
        <f>SUMIFS(СВЦЭМ!$E$39:$E$782,СВЦЭМ!$A$39:$A$782,$A167,СВЦЭМ!$B$39:$B$782,P$155)+'СЕТ СН'!$F$12</f>
        <v>161.07656233</v>
      </c>
      <c r="Q167" s="36">
        <f>SUMIFS(СВЦЭМ!$E$39:$E$782,СВЦЭМ!$A$39:$A$782,$A167,СВЦЭМ!$B$39:$B$782,Q$155)+'СЕТ СН'!$F$12</f>
        <v>159.10711904999999</v>
      </c>
      <c r="R167" s="36">
        <f>SUMIFS(СВЦЭМ!$E$39:$E$782,СВЦЭМ!$A$39:$A$782,$A167,СВЦЭМ!$B$39:$B$782,R$155)+'СЕТ СН'!$F$12</f>
        <v>158.21069097</v>
      </c>
      <c r="S167" s="36">
        <f>SUMIFS(СВЦЭМ!$E$39:$E$782,СВЦЭМ!$A$39:$A$782,$A167,СВЦЭМ!$B$39:$B$782,S$155)+'СЕТ СН'!$F$12</f>
        <v>153.84393234999999</v>
      </c>
      <c r="T167" s="36">
        <f>SUMIFS(СВЦЭМ!$E$39:$E$782,СВЦЭМ!$A$39:$A$782,$A167,СВЦЭМ!$B$39:$B$782,T$155)+'СЕТ СН'!$F$12</f>
        <v>150.18182060999999</v>
      </c>
      <c r="U167" s="36">
        <f>SUMIFS(СВЦЭМ!$E$39:$E$782,СВЦЭМ!$A$39:$A$782,$A167,СВЦЭМ!$B$39:$B$782,U$155)+'СЕТ СН'!$F$12</f>
        <v>148.98839692000001</v>
      </c>
      <c r="V167" s="36">
        <f>SUMIFS(СВЦЭМ!$E$39:$E$782,СВЦЭМ!$A$39:$A$782,$A167,СВЦЭМ!$B$39:$B$782,V$155)+'СЕТ СН'!$F$12</f>
        <v>150.67750885999999</v>
      </c>
      <c r="W167" s="36">
        <f>SUMIFS(СВЦЭМ!$E$39:$E$782,СВЦЭМ!$A$39:$A$782,$A167,СВЦЭМ!$B$39:$B$782,W$155)+'СЕТ СН'!$F$12</f>
        <v>153.17312153</v>
      </c>
      <c r="X167" s="36">
        <f>SUMIFS(СВЦЭМ!$E$39:$E$782,СВЦЭМ!$A$39:$A$782,$A167,СВЦЭМ!$B$39:$B$782,X$155)+'СЕТ СН'!$F$12</f>
        <v>157.68460612999999</v>
      </c>
      <c r="Y167" s="36">
        <f>SUMIFS(СВЦЭМ!$E$39:$E$782,СВЦЭМ!$A$39:$A$782,$A167,СВЦЭМ!$B$39:$B$782,Y$155)+'СЕТ СН'!$F$12</f>
        <v>166.09935976</v>
      </c>
    </row>
    <row r="168" spans="1:25" ht="15.75" x14ac:dyDescent="0.2">
      <c r="A168" s="35">
        <f t="shared" si="4"/>
        <v>44664</v>
      </c>
      <c r="B168" s="36">
        <f>SUMIFS(СВЦЭМ!$E$39:$E$782,СВЦЭМ!$A$39:$A$782,$A168,СВЦЭМ!$B$39:$B$782,B$155)+'СЕТ СН'!$F$12</f>
        <v>164.20456971999999</v>
      </c>
      <c r="C168" s="36">
        <f>SUMIFS(СВЦЭМ!$E$39:$E$782,СВЦЭМ!$A$39:$A$782,$A168,СВЦЭМ!$B$39:$B$782,C$155)+'СЕТ СН'!$F$12</f>
        <v>163.37606733999999</v>
      </c>
      <c r="D168" s="36">
        <f>SUMIFS(СВЦЭМ!$E$39:$E$782,СВЦЭМ!$A$39:$A$782,$A168,СВЦЭМ!$B$39:$B$782,D$155)+'СЕТ СН'!$F$12</f>
        <v>166.28739483999999</v>
      </c>
      <c r="E168" s="36">
        <f>SUMIFS(СВЦЭМ!$E$39:$E$782,СВЦЭМ!$A$39:$A$782,$A168,СВЦЭМ!$B$39:$B$782,E$155)+'СЕТ СН'!$F$12</f>
        <v>170.10534236000001</v>
      </c>
      <c r="F168" s="36">
        <f>SUMIFS(СВЦЭМ!$E$39:$E$782,СВЦЭМ!$A$39:$A$782,$A168,СВЦЭМ!$B$39:$B$782,F$155)+'СЕТ СН'!$F$12</f>
        <v>169.78177228000001</v>
      </c>
      <c r="G168" s="36">
        <f>SUMIFS(СВЦЭМ!$E$39:$E$782,СВЦЭМ!$A$39:$A$782,$A168,СВЦЭМ!$B$39:$B$782,G$155)+'СЕТ СН'!$F$12</f>
        <v>171.19359269</v>
      </c>
      <c r="H168" s="36">
        <f>SUMIFS(СВЦЭМ!$E$39:$E$782,СВЦЭМ!$A$39:$A$782,$A168,СВЦЭМ!$B$39:$B$782,H$155)+'СЕТ СН'!$F$12</f>
        <v>165.09053563000001</v>
      </c>
      <c r="I168" s="36">
        <f>SUMIFS(СВЦЭМ!$E$39:$E$782,СВЦЭМ!$A$39:$A$782,$A168,СВЦЭМ!$B$39:$B$782,I$155)+'СЕТ СН'!$F$12</f>
        <v>162.90856123</v>
      </c>
      <c r="J168" s="36">
        <f>SUMIFS(СВЦЭМ!$E$39:$E$782,СВЦЭМ!$A$39:$A$782,$A168,СВЦЭМ!$B$39:$B$782,J$155)+'СЕТ СН'!$F$12</f>
        <v>162.71842359999999</v>
      </c>
      <c r="K168" s="36">
        <f>SUMIFS(СВЦЭМ!$E$39:$E$782,СВЦЭМ!$A$39:$A$782,$A168,СВЦЭМ!$B$39:$B$782,K$155)+'СЕТ СН'!$F$12</f>
        <v>158.99750388000001</v>
      </c>
      <c r="L168" s="36">
        <f>SUMIFS(СВЦЭМ!$E$39:$E$782,СВЦЭМ!$A$39:$A$782,$A168,СВЦЭМ!$B$39:$B$782,L$155)+'СЕТ СН'!$F$12</f>
        <v>150.22019449999999</v>
      </c>
      <c r="M168" s="36">
        <f>SUMIFS(СВЦЭМ!$E$39:$E$782,СВЦЭМ!$A$39:$A$782,$A168,СВЦЭМ!$B$39:$B$782,M$155)+'СЕТ СН'!$F$12</f>
        <v>150.24606464999999</v>
      </c>
      <c r="N168" s="36">
        <f>SUMIFS(СВЦЭМ!$E$39:$E$782,СВЦЭМ!$A$39:$A$782,$A168,СВЦЭМ!$B$39:$B$782,N$155)+'СЕТ СН'!$F$12</f>
        <v>156.17300177999999</v>
      </c>
      <c r="O168" s="36">
        <f>SUMIFS(СВЦЭМ!$E$39:$E$782,СВЦЭМ!$A$39:$A$782,$A168,СВЦЭМ!$B$39:$B$782,O$155)+'СЕТ СН'!$F$12</f>
        <v>161.59905155000001</v>
      </c>
      <c r="P168" s="36">
        <f>SUMIFS(СВЦЭМ!$E$39:$E$782,СВЦЭМ!$A$39:$A$782,$A168,СВЦЭМ!$B$39:$B$782,P$155)+'СЕТ СН'!$F$12</f>
        <v>162.22467001999999</v>
      </c>
      <c r="Q168" s="36">
        <f>SUMIFS(СВЦЭМ!$E$39:$E$782,СВЦЭМ!$A$39:$A$782,$A168,СВЦЭМ!$B$39:$B$782,Q$155)+'СЕТ СН'!$F$12</f>
        <v>161.89250145</v>
      </c>
      <c r="R168" s="36">
        <f>SUMIFS(СВЦЭМ!$E$39:$E$782,СВЦЭМ!$A$39:$A$782,$A168,СВЦЭМ!$B$39:$B$782,R$155)+'СЕТ СН'!$F$12</f>
        <v>161.87971009</v>
      </c>
      <c r="S168" s="36">
        <f>SUMIFS(СВЦЭМ!$E$39:$E$782,СВЦЭМ!$A$39:$A$782,$A168,СВЦЭМ!$B$39:$B$782,S$155)+'СЕТ СН'!$F$12</f>
        <v>162.55156744999999</v>
      </c>
      <c r="T168" s="36">
        <f>SUMIFS(СВЦЭМ!$E$39:$E$782,СВЦЭМ!$A$39:$A$782,$A168,СВЦЭМ!$B$39:$B$782,T$155)+'СЕТ СН'!$F$12</f>
        <v>157.55333802999999</v>
      </c>
      <c r="U168" s="36">
        <f>SUMIFS(СВЦЭМ!$E$39:$E$782,СВЦЭМ!$A$39:$A$782,$A168,СВЦЭМ!$B$39:$B$782,U$155)+'СЕТ СН'!$F$12</f>
        <v>148.70778089999999</v>
      </c>
      <c r="V168" s="36">
        <f>SUMIFS(СВЦЭМ!$E$39:$E$782,СВЦЭМ!$A$39:$A$782,$A168,СВЦЭМ!$B$39:$B$782,V$155)+'СЕТ СН'!$F$12</f>
        <v>150.04493278999999</v>
      </c>
      <c r="W168" s="36">
        <f>SUMIFS(СВЦЭМ!$E$39:$E$782,СВЦЭМ!$A$39:$A$782,$A168,СВЦЭМ!$B$39:$B$782,W$155)+'СЕТ СН'!$F$12</f>
        <v>152.73075223000001</v>
      </c>
      <c r="X168" s="36">
        <f>SUMIFS(СВЦЭМ!$E$39:$E$782,СВЦЭМ!$A$39:$A$782,$A168,СВЦЭМ!$B$39:$B$782,X$155)+'СЕТ СН'!$F$12</f>
        <v>154.62632554000001</v>
      </c>
      <c r="Y168" s="36">
        <f>SUMIFS(СВЦЭМ!$E$39:$E$782,СВЦЭМ!$A$39:$A$782,$A168,СВЦЭМ!$B$39:$B$782,Y$155)+'СЕТ СН'!$F$12</f>
        <v>164.38280302999999</v>
      </c>
    </row>
    <row r="169" spans="1:25" ht="15.75" x14ac:dyDescent="0.2">
      <c r="A169" s="35">
        <f t="shared" si="4"/>
        <v>44665</v>
      </c>
      <c r="B169" s="36">
        <f>SUMIFS(СВЦЭМ!$E$39:$E$782,СВЦЭМ!$A$39:$A$782,$A169,СВЦЭМ!$B$39:$B$782,B$155)+'СЕТ СН'!$F$12</f>
        <v>168.24473337000001</v>
      </c>
      <c r="C169" s="36">
        <f>SUMIFS(СВЦЭМ!$E$39:$E$782,СВЦЭМ!$A$39:$A$782,$A169,СВЦЭМ!$B$39:$B$782,C$155)+'СЕТ СН'!$F$12</f>
        <v>168.67586047</v>
      </c>
      <c r="D169" s="36">
        <f>SUMIFS(СВЦЭМ!$E$39:$E$782,СВЦЭМ!$A$39:$A$782,$A169,СВЦЭМ!$B$39:$B$782,D$155)+'СЕТ СН'!$F$12</f>
        <v>171.07899863</v>
      </c>
      <c r="E169" s="36">
        <f>SUMIFS(СВЦЭМ!$E$39:$E$782,СВЦЭМ!$A$39:$A$782,$A169,СВЦЭМ!$B$39:$B$782,E$155)+'СЕТ СН'!$F$12</f>
        <v>173.96999044</v>
      </c>
      <c r="F169" s="36">
        <f>SUMIFS(СВЦЭМ!$E$39:$E$782,СВЦЭМ!$A$39:$A$782,$A169,СВЦЭМ!$B$39:$B$782,F$155)+'СЕТ СН'!$F$12</f>
        <v>172.25774514</v>
      </c>
      <c r="G169" s="36">
        <f>SUMIFS(СВЦЭМ!$E$39:$E$782,СВЦЭМ!$A$39:$A$782,$A169,СВЦЭМ!$B$39:$B$782,G$155)+'СЕТ СН'!$F$12</f>
        <v>169.59730087</v>
      </c>
      <c r="H169" s="36">
        <f>SUMIFS(СВЦЭМ!$E$39:$E$782,СВЦЭМ!$A$39:$A$782,$A169,СВЦЭМ!$B$39:$B$782,H$155)+'СЕТ СН'!$F$12</f>
        <v>162.87714647999999</v>
      </c>
      <c r="I169" s="36">
        <f>SUMIFS(СВЦЭМ!$E$39:$E$782,СВЦЭМ!$A$39:$A$782,$A169,СВЦЭМ!$B$39:$B$782,I$155)+'СЕТ СН'!$F$12</f>
        <v>156.86225134</v>
      </c>
      <c r="J169" s="36">
        <f>SUMIFS(СВЦЭМ!$E$39:$E$782,СВЦЭМ!$A$39:$A$782,$A169,СВЦЭМ!$B$39:$B$782,J$155)+'СЕТ СН'!$F$12</f>
        <v>153.96954896</v>
      </c>
      <c r="K169" s="36">
        <f>SUMIFS(СВЦЭМ!$E$39:$E$782,СВЦЭМ!$A$39:$A$782,$A169,СВЦЭМ!$B$39:$B$782,K$155)+'СЕТ СН'!$F$12</f>
        <v>154.53868403000001</v>
      </c>
      <c r="L169" s="36">
        <f>SUMIFS(СВЦЭМ!$E$39:$E$782,СВЦЭМ!$A$39:$A$782,$A169,СВЦЭМ!$B$39:$B$782,L$155)+'СЕТ СН'!$F$12</f>
        <v>157.00772721000001</v>
      </c>
      <c r="M169" s="36">
        <f>SUMIFS(СВЦЭМ!$E$39:$E$782,СВЦЭМ!$A$39:$A$782,$A169,СВЦЭМ!$B$39:$B$782,M$155)+'СЕТ СН'!$F$12</f>
        <v>156.17892341000001</v>
      </c>
      <c r="N169" s="36">
        <f>SUMIFS(СВЦЭМ!$E$39:$E$782,СВЦЭМ!$A$39:$A$782,$A169,СВЦЭМ!$B$39:$B$782,N$155)+'СЕТ СН'!$F$12</f>
        <v>157.62005497999999</v>
      </c>
      <c r="O169" s="36">
        <f>SUMIFS(СВЦЭМ!$E$39:$E$782,СВЦЭМ!$A$39:$A$782,$A169,СВЦЭМ!$B$39:$B$782,O$155)+'СЕТ СН'!$F$12</f>
        <v>159.56770958000001</v>
      </c>
      <c r="P169" s="36">
        <f>SUMIFS(СВЦЭМ!$E$39:$E$782,СВЦЭМ!$A$39:$A$782,$A169,СВЦЭМ!$B$39:$B$782,P$155)+'СЕТ СН'!$F$12</f>
        <v>160.61238711999999</v>
      </c>
      <c r="Q169" s="36">
        <f>SUMIFS(СВЦЭМ!$E$39:$E$782,СВЦЭМ!$A$39:$A$782,$A169,СВЦЭМ!$B$39:$B$782,Q$155)+'СЕТ СН'!$F$12</f>
        <v>160.91920453</v>
      </c>
      <c r="R169" s="36">
        <f>SUMIFS(СВЦЭМ!$E$39:$E$782,СВЦЭМ!$A$39:$A$782,$A169,СВЦЭМ!$B$39:$B$782,R$155)+'СЕТ СН'!$F$12</f>
        <v>160.22347593000001</v>
      </c>
      <c r="S169" s="36">
        <f>SUMIFS(СВЦЭМ!$E$39:$E$782,СВЦЭМ!$A$39:$A$782,$A169,СВЦЭМ!$B$39:$B$782,S$155)+'СЕТ СН'!$F$12</f>
        <v>159.24015802</v>
      </c>
      <c r="T169" s="36">
        <f>SUMIFS(СВЦЭМ!$E$39:$E$782,СВЦЭМ!$A$39:$A$782,$A169,СВЦЭМ!$B$39:$B$782,T$155)+'СЕТ СН'!$F$12</f>
        <v>155.99367181</v>
      </c>
      <c r="U169" s="36">
        <f>SUMIFS(СВЦЭМ!$E$39:$E$782,СВЦЭМ!$A$39:$A$782,$A169,СВЦЭМ!$B$39:$B$782,U$155)+'СЕТ СН'!$F$12</f>
        <v>152.05860203</v>
      </c>
      <c r="V169" s="36">
        <f>SUMIFS(СВЦЭМ!$E$39:$E$782,СВЦЭМ!$A$39:$A$782,$A169,СВЦЭМ!$B$39:$B$782,V$155)+'СЕТ СН'!$F$12</f>
        <v>150.27689033999999</v>
      </c>
      <c r="W169" s="36">
        <f>SUMIFS(СВЦЭМ!$E$39:$E$782,СВЦЭМ!$A$39:$A$782,$A169,СВЦЭМ!$B$39:$B$782,W$155)+'СЕТ СН'!$F$12</f>
        <v>152.21128562000001</v>
      </c>
      <c r="X169" s="36">
        <f>SUMIFS(СВЦЭМ!$E$39:$E$782,СВЦЭМ!$A$39:$A$782,$A169,СВЦЭМ!$B$39:$B$782,X$155)+'СЕТ СН'!$F$12</f>
        <v>152.21084848000001</v>
      </c>
      <c r="Y169" s="36">
        <f>SUMIFS(СВЦЭМ!$E$39:$E$782,СВЦЭМ!$A$39:$A$782,$A169,СВЦЭМ!$B$39:$B$782,Y$155)+'СЕТ СН'!$F$12</f>
        <v>155.3054281</v>
      </c>
    </row>
    <row r="170" spans="1:25" ht="15.75" x14ac:dyDescent="0.2">
      <c r="A170" s="35">
        <f t="shared" si="4"/>
        <v>44666</v>
      </c>
      <c r="B170" s="36">
        <f>SUMIFS(СВЦЭМ!$E$39:$E$782,СВЦЭМ!$A$39:$A$782,$A170,СВЦЭМ!$B$39:$B$782,B$155)+'СЕТ СН'!$F$12</f>
        <v>157.50361684000001</v>
      </c>
      <c r="C170" s="36">
        <f>SUMIFS(СВЦЭМ!$E$39:$E$782,СВЦЭМ!$A$39:$A$782,$A170,СВЦЭМ!$B$39:$B$782,C$155)+'СЕТ СН'!$F$12</f>
        <v>156.08368680999999</v>
      </c>
      <c r="D170" s="36">
        <f>SUMIFS(СВЦЭМ!$E$39:$E$782,СВЦЭМ!$A$39:$A$782,$A170,СВЦЭМ!$B$39:$B$782,D$155)+'СЕТ СН'!$F$12</f>
        <v>156.83503117999999</v>
      </c>
      <c r="E170" s="36">
        <f>SUMIFS(СВЦЭМ!$E$39:$E$782,СВЦЭМ!$A$39:$A$782,$A170,СВЦЭМ!$B$39:$B$782,E$155)+'СЕТ СН'!$F$12</f>
        <v>159.81590034999999</v>
      </c>
      <c r="F170" s="36">
        <f>SUMIFS(СВЦЭМ!$E$39:$E$782,СВЦЭМ!$A$39:$A$782,$A170,СВЦЭМ!$B$39:$B$782,F$155)+'СЕТ СН'!$F$12</f>
        <v>159.78224524999999</v>
      </c>
      <c r="G170" s="36">
        <f>SUMIFS(СВЦЭМ!$E$39:$E$782,СВЦЭМ!$A$39:$A$782,$A170,СВЦЭМ!$B$39:$B$782,G$155)+'СЕТ СН'!$F$12</f>
        <v>159.12799246</v>
      </c>
      <c r="H170" s="36">
        <f>SUMIFS(СВЦЭМ!$E$39:$E$782,СВЦЭМ!$A$39:$A$782,$A170,СВЦЭМ!$B$39:$B$782,H$155)+'СЕТ СН'!$F$12</f>
        <v>153.33332128000001</v>
      </c>
      <c r="I170" s="36">
        <f>SUMIFS(СВЦЭМ!$E$39:$E$782,СВЦЭМ!$A$39:$A$782,$A170,СВЦЭМ!$B$39:$B$782,I$155)+'СЕТ СН'!$F$12</f>
        <v>152.49747413</v>
      </c>
      <c r="J170" s="36">
        <f>SUMIFS(СВЦЭМ!$E$39:$E$782,СВЦЭМ!$A$39:$A$782,$A170,СВЦЭМ!$B$39:$B$782,J$155)+'СЕТ СН'!$F$12</f>
        <v>155.69900165999999</v>
      </c>
      <c r="K170" s="36">
        <f>SUMIFS(СВЦЭМ!$E$39:$E$782,СВЦЭМ!$A$39:$A$782,$A170,СВЦЭМ!$B$39:$B$782,K$155)+'СЕТ СН'!$F$12</f>
        <v>155.79884125999999</v>
      </c>
      <c r="L170" s="36">
        <f>SUMIFS(СВЦЭМ!$E$39:$E$782,СВЦЭМ!$A$39:$A$782,$A170,СВЦЭМ!$B$39:$B$782,L$155)+'СЕТ СН'!$F$12</f>
        <v>156.19961494</v>
      </c>
      <c r="M170" s="36">
        <f>SUMIFS(СВЦЭМ!$E$39:$E$782,СВЦЭМ!$A$39:$A$782,$A170,СВЦЭМ!$B$39:$B$782,M$155)+'СЕТ СН'!$F$12</f>
        <v>156.98267928999999</v>
      </c>
      <c r="N170" s="36">
        <f>SUMIFS(СВЦЭМ!$E$39:$E$782,СВЦЭМ!$A$39:$A$782,$A170,СВЦЭМ!$B$39:$B$782,N$155)+'СЕТ СН'!$F$12</f>
        <v>159.72024626000001</v>
      </c>
      <c r="O170" s="36">
        <f>SUMIFS(СВЦЭМ!$E$39:$E$782,СВЦЭМ!$A$39:$A$782,$A170,СВЦЭМ!$B$39:$B$782,O$155)+'СЕТ СН'!$F$12</f>
        <v>162.71600674999999</v>
      </c>
      <c r="P170" s="36">
        <f>SUMIFS(СВЦЭМ!$E$39:$E$782,СВЦЭМ!$A$39:$A$782,$A170,СВЦЭМ!$B$39:$B$782,P$155)+'СЕТ СН'!$F$12</f>
        <v>166.58347581999999</v>
      </c>
      <c r="Q170" s="36">
        <f>SUMIFS(СВЦЭМ!$E$39:$E$782,СВЦЭМ!$A$39:$A$782,$A170,СВЦЭМ!$B$39:$B$782,Q$155)+'СЕТ СН'!$F$12</f>
        <v>167.88224518999999</v>
      </c>
      <c r="R170" s="36">
        <f>SUMIFS(СВЦЭМ!$E$39:$E$782,СВЦЭМ!$A$39:$A$782,$A170,СВЦЭМ!$B$39:$B$782,R$155)+'СЕТ СН'!$F$12</f>
        <v>167.40111745999999</v>
      </c>
      <c r="S170" s="36">
        <f>SUMIFS(СВЦЭМ!$E$39:$E$782,СВЦЭМ!$A$39:$A$782,$A170,СВЦЭМ!$B$39:$B$782,S$155)+'СЕТ СН'!$F$12</f>
        <v>163.33480008999999</v>
      </c>
      <c r="T170" s="36">
        <f>SUMIFS(СВЦЭМ!$E$39:$E$782,СВЦЭМ!$A$39:$A$782,$A170,СВЦЭМ!$B$39:$B$782,T$155)+'СЕТ СН'!$F$12</f>
        <v>158.48633948</v>
      </c>
      <c r="U170" s="36">
        <f>SUMIFS(СВЦЭМ!$E$39:$E$782,СВЦЭМ!$A$39:$A$782,$A170,СВЦЭМ!$B$39:$B$782,U$155)+'СЕТ СН'!$F$12</f>
        <v>151.56672933999999</v>
      </c>
      <c r="V170" s="36">
        <f>SUMIFS(СВЦЭМ!$E$39:$E$782,СВЦЭМ!$A$39:$A$782,$A170,СВЦЭМ!$B$39:$B$782,V$155)+'СЕТ СН'!$F$12</f>
        <v>151.09174436000001</v>
      </c>
      <c r="W170" s="36">
        <f>SUMIFS(СВЦЭМ!$E$39:$E$782,СВЦЭМ!$A$39:$A$782,$A170,СВЦЭМ!$B$39:$B$782,W$155)+'СЕТ СН'!$F$12</f>
        <v>155.13631534000001</v>
      </c>
      <c r="X170" s="36">
        <f>SUMIFS(СВЦЭМ!$E$39:$E$782,СВЦЭМ!$A$39:$A$782,$A170,СВЦЭМ!$B$39:$B$782,X$155)+'СЕТ СН'!$F$12</f>
        <v>158.63948988000001</v>
      </c>
      <c r="Y170" s="36">
        <f>SUMIFS(СВЦЭМ!$E$39:$E$782,СВЦЭМ!$A$39:$A$782,$A170,СВЦЭМ!$B$39:$B$782,Y$155)+'СЕТ СН'!$F$12</f>
        <v>163.98786433000001</v>
      </c>
    </row>
    <row r="171" spans="1:25" ht="15.75" x14ac:dyDescent="0.2">
      <c r="A171" s="35">
        <f t="shared" si="4"/>
        <v>44667</v>
      </c>
      <c r="B171" s="36">
        <f>SUMIFS(СВЦЭМ!$E$39:$E$782,СВЦЭМ!$A$39:$A$782,$A171,СВЦЭМ!$B$39:$B$782,B$155)+'СЕТ СН'!$F$12</f>
        <v>160.51176003</v>
      </c>
      <c r="C171" s="36">
        <f>SUMIFS(СВЦЭМ!$E$39:$E$782,СВЦЭМ!$A$39:$A$782,$A171,СВЦЭМ!$B$39:$B$782,C$155)+'СЕТ СН'!$F$12</f>
        <v>159.96211098000001</v>
      </c>
      <c r="D171" s="36">
        <f>SUMIFS(СВЦЭМ!$E$39:$E$782,СВЦЭМ!$A$39:$A$782,$A171,СВЦЭМ!$B$39:$B$782,D$155)+'СЕТ СН'!$F$12</f>
        <v>163.88876422000001</v>
      </c>
      <c r="E171" s="36">
        <f>SUMIFS(СВЦЭМ!$E$39:$E$782,СВЦЭМ!$A$39:$A$782,$A171,СВЦЭМ!$B$39:$B$782,E$155)+'СЕТ СН'!$F$12</f>
        <v>167.4667871</v>
      </c>
      <c r="F171" s="36">
        <f>SUMIFS(СВЦЭМ!$E$39:$E$782,СВЦЭМ!$A$39:$A$782,$A171,СВЦЭМ!$B$39:$B$782,F$155)+'СЕТ СН'!$F$12</f>
        <v>168.17543408</v>
      </c>
      <c r="G171" s="36">
        <f>SUMIFS(СВЦЭМ!$E$39:$E$782,СВЦЭМ!$A$39:$A$782,$A171,СВЦЭМ!$B$39:$B$782,G$155)+'СЕТ СН'!$F$12</f>
        <v>169.07911912</v>
      </c>
      <c r="H171" s="36">
        <f>SUMIFS(СВЦЭМ!$E$39:$E$782,СВЦЭМ!$A$39:$A$782,$A171,СВЦЭМ!$B$39:$B$782,H$155)+'СЕТ СН'!$F$12</f>
        <v>167.00820447000001</v>
      </c>
      <c r="I171" s="36">
        <f>SUMIFS(СВЦЭМ!$E$39:$E$782,СВЦЭМ!$A$39:$A$782,$A171,СВЦЭМ!$B$39:$B$782,I$155)+'СЕТ СН'!$F$12</f>
        <v>165.03377451</v>
      </c>
      <c r="J171" s="36">
        <f>SUMIFS(СВЦЭМ!$E$39:$E$782,СВЦЭМ!$A$39:$A$782,$A171,СВЦЭМ!$B$39:$B$782,J$155)+'СЕТ СН'!$F$12</f>
        <v>157.53237009</v>
      </c>
      <c r="K171" s="36">
        <f>SUMIFS(СВЦЭМ!$E$39:$E$782,СВЦЭМ!$A$39:$A$782,$A171,СВЦЭМ!$B$39:$B$782,K$155)+'СЕТ СН'!$F$12</f>
        <v>153.65914917000001</v>
      </c>
      <c r="L171" s="36">
        <f>SUMIFS(СВЦЭМ!$E$39:$E$782,СВЦЭМ!$A$39:$A$782,$A171,СВЦЭМ!$B$39:$B$782,L$155)+'СЕТ СН'!$F$12</f>
        <v>148.33211162000001</v>
      </c>
      <c r="M171" s="36">
        <f>SUMIFS(СВЦЭМ!$E$39:$E$782,СВЦЭМ!$A$39:$A$782,$A171,СВЦЭМ!$B$39:$B$782,M$155)+'СЕТ СН'!$F$12</f>
        <v>147.20335394</v>
      </c>
      <c r="N171" s="36">
        <f>SUMIFS(СВЦЭМ!$E$39:$E$782,СВЦЭМ!$A$39:$A$782,$A171,СВЦЭМ!$B$39:$B$782,N$155)+'СЕТ СН'!$F$12</f>
        <v>153.21280891999999</v>
      </c>
      <c r="O171" s="36">
        <f>SUMIFS(СВЦЭМ!$E$39:$E$782,СВЦЭМ!$A$39:$A$782,$A171,СВЦЭМ!$B$39:$B$782,O$155)+'СЕТ СН'!$F$12</f>
        <v>154.56309637000001</v>
      </c>
      <c r="P171" s="36">
        <f>SUMIFS(СВЦЭМ!$E$39:$E$782,СВЦЭМ!$A$39:$A$782,$A171,СВЦЭМ!$B$39:$B$782,P$155)+'СЕТ СН'!$F$12</f>
        <v>156.07855824000001</v>
      </c>
      <c r="Q171" s="36">
        <f>SUMIFS(СВЦЭМ!$E$39:$E$782,СВЦЭМ!$A$39:$A$782,$A171,СВЦЭМ!$B$39:$B$782,Q$155)+'СЕТ СН'!$F$12</f>
        <v>158.34239488</v>
      </c>
      <c r="R171" s="36">
        <f>SUMIFS(СВЦЭМ!$E$39:$E$782,СВЦЭМ!$A$39:$A$782,$A171,СВЦЭМ!$B$39:$B$782,R$155)+'СЕТ СН'!$F$12</f>
        <v>160.48534821000001</v>
      </c>
      <c r="S171" s="36">
        <f>SUMIFS(СВЦЭМ!$E$39:$E$782,СВЦЭМ!$A$39:$A$782,$A171,СВЦЭМ!$B$39:$B$782,S$155)+'СЕТ СН'!$F$12</f>
        <v>158.19151414000001</v>
      </c>
      <c r="T171" s="36">
        <f>SUMIFS(СВЦЭМ!$E$39:$E$782,СВЦЭМ!$A$39:$A$782,$A171,СВЦЭМ!$B$39:$B$782,T$155)+'СЕТ СН'!$F$12</f>
        <v>155.09301821</v>
      </c>
      <c r="U171" s="36">
        <f>SUMIFS(СВЦЭМ!$E$39:$E$782,СВЦЭМ!$A$39:$A$782,$A171,СВЦЭМ!$B$39:$B$782,U$155)+'СЕТ СН'!$F$12</f>
        <v>153.13864115999999</v>
      </c>
      <c r="V171" s="36">
        <f>SUMIFS(СВЦЭМ!$E$39:$E$782,СВЦЭМ!$A$39:$A$782,$A171,СВЦЭМ!$B$39:$B$782,V$155)+'СЕТ СН'!$F$12</f>
        <v>148.10346970000001</v>
      </c>
      <c r="W171" s="36">
        <f>SUMIFS(СВЦЭМ!$E$39:$E$782,СВЦЭМ!$A$39:$A$782,$A171,СВЦЭМ!$B$39:$B$782,W$155)+'СЕТ СН'!$F$12</f>
        <v>147.72698880999999</v>
      </c>
      <c r="X171" s="36">
        <f>SUMIFS(СВЦЭМ!$E$39:$E$782,СВЦЭМ!$A$39:$A$782,$A171,СВЦЭМ!$B$39:$B$782,X$155)+'СЕТ СН'!$F$12</f>
        <v>154.67549595</v>
      </c>
      <c r="Y171" s="36">
        <f>SUMIFS(СВЦЭМ!$E$39:$E$782,СВЦЭМ!$A$39:$A$782,$A171,СВЦЭМ!$B$39:$B$782,Y$155)+'СЕТ СН'!$F$12</f>
        <v>154.47930742</v>
      </c>
    </row>
    <row r="172" spans="1:25" ht="15.75" x14ac:dyDescent="0.2">
      <c r="A172" s="35">
        <f t="shared" si="4"/>
        <v>44668</v>
      </c>
      <c r="B172" s="36">
        <f>SUMIFS(СВЦЭМ!$E$39:$E$782,СВЦЭМ!$A$39:$A$782,$A172,СВЦЭМ!$B$39:$B$782,B$155)+'СЕТ СН'!$F$12</f>
        <v>171.01008816999999</v>
      </c>
      <c r="C172" s="36">
        <f>SUMIFS(СВЦЭМ!$E$39:$E$782,СВЦЭМ!$A$39:$A$782,$A172,СВЦЭМ!$B$39:$B$782,C$155)+'СЕТ СН'!$F$12</f>
        <v>171.83724866</v>
      </c>
      <c r="D172" s="36">
        <f>SUMIFS(СВЦЭМ!$E$39:$E$782,СВЦЭМ!$A$39:$A$782,$A172,СВЦЭМ!$B$39:$B$782,D$155)+'СЕТ СН'!$F$12</f>
        <v>174.09079222</v>
      </c>
      <c r="E172" s="36">
        <f>SUMIFS(СВЦЭМ!$E$39:$E$782,СВЦЭМ!$A$39:$A$782,$A172,СВЦЭМ!$B$39:$B$782,E$155)+'СЕТ СН'!$F$12</f>
        <v>183.96347718999999</v>
      </c>
      <c r="F172" s="36">
        <f>SUMIFS(СВЦЭМ!$E$39:$E$782,СВЦЭМ!$A$39:$A$782,$A172,СВЦЭМ!$B$39:$B$782,F$155)+'СЕТ СН'!$F$12</f>
        <v>184.74128150000001</v>
      </c>
      <c r="G172" s="36">
        <f>SUMIFS(СВЦЭМ!$E$39:$E$782,СВЦЭМ!$A$39:$A$782,$A172,СВЦЭМ!$B$39:$B$782,G$155)+'СЕТ СН'!$F$12</f>
        <v>183.57764141000001</v>
      </c>
      <c r="H172" s="36">
        <f>SUMIFS(СВЦЭМ!$E$39:$E$782,СВЦЭМ!$A$39:$A$782,$A172,СВЦЭМ!$B$39:$B$782,H$155)+'СЕТ СН'!$F$12</f>
        <v>177.20535856000001</v>
      </c>
      <c r="I172" s="36">
        <f>SUMIFS(СВЦЭМ!$E$39:$E$782,СВЦЭМ!$A$39:$A$782,$A172,СВЦЭМ!$B$39:$B$782,I$155)+'СЕТ СН'!$F$12</f>
        <v>171.64741623</v>
      </c>
      <c r="J172" s="36">
        <f>SUMIFS(СВЦЭМ!$E$39:$E$782,СВЦЭМ!$A$39:$A$782,$A172,СВЦЭМ!$B$39:$B$782,J$155)+'СЕТ СН'!$F$12</f>
        <v>163.37448318</v>
      </c>
      <c r="K172" s="36">
        <f>SUMIFS(СВЦЭМ!$E$39:$E$782,СВЦЭМ!$A$39:$A$782,$A172,СВЦЭМ!$B$39:$B$782,K$155)+'СЕТ СН'!$F$12</f>
        <v>161.04714357</v>
      </c>
      <c r="L172" s="36">
        <f>SUMIFS(СВЦЭМ!$E$39:$E$782,СВЦЭМ!$A$39:$A$782,$A172,СВЦЭМ!$B$39:$B$782,L$155)+'СЕТ СН'!$F$12</f>
        <v>158.9808602</v>
      </c>
      <c r="M172" s="36">
        <f>SUMIFS(СВЦЭМ!$E$39:$E$782,СВЦЭМ!$A$39:$A$782,$A172,СВЦЭМ!$B$39:$B$782,M$155)+'СЕТ СН'!$F$12</f>
        <v>160.71200579000001</v>
      </c>
      <c r="N172" s="36">
        <f>SUMIFS(СВЦЭМ!$E$39:$E$782,СВЦЭМ!$A$39:$A$782,$A172,СВЦЭМ!$B$39:$B$782,N$155)+'СЕТ СН'!$F$12</f>
        <v>164.00377761999999</v>
      </c>
      <c r="O172" s="36">
        <f>SUMIFS(СВЦЭМ!$E$39:$E$782,СВЦЭМ!$A$39:$A$782,$A172,СВЦЭМ!$B$39:$B$782,O$155)+'СЕТ СН'!$F$12</f>
        <v>168.43022966000001</v>
      </c>
      <c r="P172" s="36">
        <f>SUMIFS(СВЦЭМ!$E$39:$E$782,СВЦЭМ!$A$39:$A$782,$A172,СВЦЭМ!$B$39:$B$782,P$155)+'СЕТ СН'!$F$12</f>
        <v>170.41281050000001</v>
      </c>
      <c r="Q172" s="36">
        <f>SUMIFS(СВЦЭМ!$E$39:$E$782,СВЦЭМ!$A$39:$A$782,$A172,СВЦЭМ!$B$39:$B$782,Q$155)+'СЕТ СН'!$F$12</f>
        <v>170.62986835000001</v>
      </c>
      <c r="R172" s="36">
        <f>SUMIFS(СВЦЭМ!$E$39:$E$782,СВЦЭМ!$A$39:$A$782,$A172,СВЦЭМ!$B$39:$B$782,R$155)+'СЕТ СН'!$F$12</f>
        <v>168.00345432</v>
      </c>
      <c r="S172" s="36">
        <f>SUMIFS(СВЦЭМ!$E$39:$E$782,СВЦЭМ!$A$39:$A$782,$A172,СВЦЭМ!$B$39:$B$782,S$155)+'СЕТ СН'!$F$12</f>
        <v>156.98535014000001</v>
      </c>
      <c r="T172" s="36">
        <f>SUMIFS(СВЦЭМ!$E$39:$E$782,СВЦЭМ!$A$39:$A$782,$A172,СВЦЭМ!$B$39:$B$782,T$155)+'СЕТ СН'!$F$12</f>
        <v>151.99234537999999</v>
      </c>
      <c r="U172" s="36">
        <f>SUMIFS(СВЦЭМ!$E$39:$E$782,СВЦЭМ!$A$39:$A$782,$A172,СВЦЭМ!$B$39:$B$782,U$155)+'СЕТ СН'!$F$12</f>
        <v>150.44983589</v>
      </c>
      <c r="V172" s="36">
        <f>SUMIFS(СВЦЭМ!$E$39:$E$782,СВЦЭМ!$A$39:$A$782,$A172,СВЦЭМ!$B$39:$B$782,V$155)+'СЕТ СН'!$F$12</f>
        <v>153.85081822999999</v>
      </c>
      <c r="W172" s="36">
        <f>SUMIFS(СВЦЭМ!$E$39:$E$782,СВЦЭМ!$A$39:$A$782,$A172,СВЦЭМ!$B$39:$B$782,W$155)+'СЕТ СН'!$F$12</f>
        <v>158.88508654</v>
      </c>
      <c r="X172" s="36">
        <f>SUMIFS(СВЦЭМ!$E$39:$E$782,СВЦЭМ!$A$39:$A$782,$A172,СВЦЭМ!$B$39:$B$782,X$155)+'СЕТ СН'!$F$12</f>
        <v>157.27723875999999</v>
      </c>
      <c r="Y172" s="36">
        <f>SUMIFS(СВЦЭМ!$E$39:$E$782,СВЦЭМ!$A$39:$A$782,$A172,СВЦЭМ!$B$39:$B$782,Y$155)+'СЕТ СН'!$F$12</f>
        <v>163.28729741999999</v>
      </c>
    </row>
    <row r="173" spans="1:25" ht="15.75" x14ac:dyDescent="0.2">
      <c r="A173" s="35">
        <f t="shared" si="4"/>
        <v>44669</v>
      </c>
      <c r="B173" s="36">
        <f>SUMIFS(СВЦЭМ!$E$39:$E$782,СВЦЭМ!$A$39:$A$782,$A173,СВЦЭМ!$B$39:$B$782,B$155)+'СЕТ СН'!$F$12</f>
        <v>159.83788838000001</v>
      </c>
      <c r="C173" s="36">
        <f>SUMIFS(СВЦЭМ!$E$39:$E$782,СВЦЭМ!$A$39:$A$782,$A173,СВЦЭМ!$B$39:$B$782,C$155)+'СЕТ СН'!$F$12</f>
        <v>164.59459303</v>
      </c>
      <c r="D173" s="36">
        <f>SUMIFS(СВЦЭМ!$E$39:$E$782,СВЦЭМ!$A$39:$A$782,$A173,СВЦЭМ!$B$39:$B$782,D$155)+'СЕТ СН'!$F$12</f>
        <v>171.75221855999999</v>
      </c>
      <c r="E173" s="36">
        <f>SUMIFS(СВЦЭМ!$E$39:$E$782,СВЦЭМ!$A$39:$A$782,$A173,СВЦЭМ!$B$39:$B$782,E$155)+'СЕТ СН'!$F$12</f>
        <v>175.24734720000001</v>
      </c>
      <c r="F173" s="36">
        <f>SUMIFS(СВЦЭМ!$E$39:$E$782,СВЦЭМ!$A$39:$A$782,$A173,СВЦЭМ!$B$39:$B$782,F$155)+'СЕТ СН'!$F$12</f>
        <v>176.89161537999999</v>
      </c>
      <c r="G173" s="36">
        <f>SUMIFS(СВЦЭМ!$E$39:$E$782,СВЦЭМ!$A$39:$A$782,$A173,СВЦЭМ!$B$39:$B$782,G$155)+'СЕТ СН'!$F$12</f>
        <v>179.58178169000001</v>
      </c>
      <c r="H173" s="36">
        <f>SUMIFS(СВЦЭМ!$E$39:$E$782,СВЦЭМ!$A$39:$A$782,$A173,СВЦЭМ!$B$39:$B$782,H$155)+'СЕТ СН'!$F$12</f>
        <v>171.09947933000001</v>
      </c>
      <c r="I173" s="36">
        <f>SUMIFS(СВЦЭМ!$E$39:$E$782,СВЦЭМ!$A$39:$A$782,$A173,СВЦЭМ!$B$39:$B$782,I$155)+'СЕТ СН'!$F$12</f>
        <v>164.28122169</v>
      </c>
      <c r="J173" s="36">
        <f>SUMIFS(СВЦЭМ!$E$39:$E$782,СВЦЭМ!$A$39:$A$782,$A173,СВЦЭМ!$B$39:$B$782,J$155)+'СЕТ СН'!$F$12</f>
        <v>159.10203826</v>
      </c>
      <c r="K173" s="36">
        <f>SUMIFS(СВЦЭМ!$E$39:$E$782,СВЦЭМ!$A$39:$A$782,$A173,СВЦЭМ!$B$39:$B$782,K$155)+'СЕТ СН'!$F$12</f>
        <v>157.03475261</v>
      </c>
      <c r="L173" s="36">
        <f>SUMIFS(СВЦЭМ!$E$39:$E$782,СВЦЭМ!$A$39:$A$782,$A173,СВЦЭМ!$B$39:$B$782,L$155)+'СЕТ СН'!$F$12</f>
        <v>156.64182933999999</v>
      </c>
      <c r="M173" s="36">
        <f>SUMIFS(СВЦЭМ!$E$39:$E$782,СВЦЭМ!$A$39:$A$782,$A173,СВЦЭМ!$B$39:$B$782,M$155)+'СЕТ СН'!$F$12</f>
        <v>158.70113223000001</v>
      </c>
      <c r="N173" s="36">
        <f>SUMIFS(СВЦЭМ!$E$39:$E$782,СВЦЭМ!$A$39:$A$782,$A173,СВЦЭМ!$B$39:$B$782,N$155)+'СЕТ СН'!$F$12</f>
        <v>163.15453556</v>
      </c>
      <c r="O173" s="36">
        <f>SUMIFS(СВЦЭМ!$E$39:$E$782,СВЦЭМ!$A$39:$A$782,$A173,СВЦЭМ!$B$39:$B$782,O$155)+'СЕТ СН'!$F$12</f>
        <v>166.46100278</v>
      </c>
      <c r="P173" s="36">
        <f>SUMIFS(СВЦЭМ!$E$39:$E$782,СВЦЭМ!$A$39:$A$782,$A173,СВЦЭМ!$B$39:$B$782,P$155)+'СЕТ СН'!$F$12</f>
        <v>169.72444296</v>
      </c>
      <c r="Q173" s="36">
        <f>SUMIFS(СВЦЭМ!$E$39:$E$782,СВЦЭМ!$A$39:$A$782,$A173,СВЦЭМ!$B$39:$B$782,Q$155)+'СЕТ СН'!$F$12</f>
        <v>170.46583446</v>
      </c>
      <c r="R173" s="36">
        <f>SUMIFS(СВЦЭМ!$E$39:$E$782,СВЦЭМ!$A$39:$A$782,$A173,СВЦЭМ!$B$39:$B$782,R$155)+'СЕТ СН'!$F$12</f>
        <v>168.55050514000001</v>
      </c>
      <c r="S173" s="36">
        <f>SUMIFS(СВЦЭМ!$E$39:$E$782,СВЦЭМ!$A$39:$A$782,$A173,СВЦЭМ!$B$39:$B$782,S$155)+'СЕТ СН'!$F$12</f>
        <v>160.09870846999999</v>
      </c>
      <c r="T173" s="36">
        <f>SUMIFS(СВЦЭМ!$E$39:$E$782,СВЦЭМ!$A$39:$A$782,$A173,СВЦЭМ!$B$39:$B$782,T$155)+'СЕТ СН'!$F$12</f>
        <v>154.88267572999999</v>
      </c>
      <c r="U173" s="36">
        <f>SUMIFS(СВЦЭМ!$E$39:$E$782,СВЦЭМ!$A$39:$A$782,$A173,СВЦЭМ!$B$39:$B$782,U$155)+'СЕТ СН'!$F$12</f>
        <v>155.28266837999999</v>
      </c>
      <c r="V173" s="36">
        <f>SUMIFS(СВЦЭМ!$E$39:$E$782,СВЦЭМ!$A$39:$A$782,$A173,СВЦЭМ!$B$39:$B$782,V$155)+'СЕТ СН'!$F$12</f>
        <v>154.02066905000001</v>
      </c>
      <c r="W173" s="36">
        <f>SUMIFS(СВЦЭМ!$E$39:$E$782,СВЦЭМ!$A$39:$A$782,$A173,СВЦЭМ!$B$39:$B$782,W$155)+'СЕТ СН'!$F$12</f>
        <v>158.5872823</v>
      </c>
      <c r="X173" s="36">
        <f>SUMIFS(СВЦЭМ!$E$39:$E$782,СВЦЭМ!$A$39:$A$782,$A173,СВЦЭМ!$B$39:$B$782,X$155)+'СЕТ СН'!$F$12</f>
        <v>162.57940411999999</v>
      </c>
      <c r="Y173" s="36">
        <f>SUMIFS(СВЦЭМ!$E$39:$E$782,СВЦЭМ!$A$39:$A$782,$A173,СВЦЭМ!$B$39:$B$782,Y$155)+'СЕТ СН'!$F$12</f>
        <v>162.98263918000001</v>
      </c>
    </row>
    <row r="174" spans="1:25" ht="15.75" x14ac:dyDescent="0.2">
      <c r="A174" s="35">
        <f t="shared" si="4"/>
        <v>44670</v>
      </c>
      <c r="B174" s="36">
        <f>SUMIFS(СВЦЭМ!$E$39:$E$782,СВЦЭМ!$A$39:$A$782,$A174,СВЦЭМ!$B$39:$B$782,B$155)+'СЕТ СН'!$F$12</f>
        <v>140.61219815999999</v>
      </c>
      <c r="C174" s="36">
        <f>SUMIFS(СВЦЭМ!$E$39:$E$782,СВЦЭМ!$A$39:$A$782,$A174,СВЦЭМ!$B$39:$B$782,C$155)+'СЕТ СН'!$F$12</f>
        <v>145.15068069</v>
      </c>
      <c r="D174" s="36">
        <f>SUMIFS(СВЦЭМ!$E$39:$E$782,СВЦЭМ!$A$39:$A$782,$A174,СВЦЭМ!$B$39:$B$782,D$155)+'СЕТ СН'!$F$12</f>
        <v>152.23620260999999</v>
      </c>
      <c r="E174" s="36">
        <f>SUMIFS(СВЦЭМ!$E$39:$E$782,СВЦЭМ!$A$39:$A$782,$A174,СВЦЭМ!$B$39:$B$782,E$155)+'СЕТ СН'!$F$12</f>
        <v>154.13287059999999</v>
      </c>
      <c r="F174" s="36">
        <f>SUMIFS(СВЦЭМ!$E$39:$E$782,СВЦЭМ!$A$39:$A$782,$A174,СВЦЭМ!$B$39:$B$782,F$155)+'СЕТ СН'!$F$12</f>
        <v>154.93505496</v>
      </c>
      <c r="G174" s="36">
        <f>SUMIFS(СВЦЭМ!$E$39:$E$782,СВЦЭМ!$A$39:$A$782,$A174,СВЦЭМ!$B$39:$B$782,G$155)+'СЕТ СН'!$F$12</f>
        <v>152.61465426999999</v>
      </c>
      <c r="H174" s="36">
        <f>SUMIFS(СВЦЭМ!$E$39:$E$782,СВЦЭМ!$A$39:$A$782,$A174,СВЦЭМ!$B$39:$B$782,H$155)+'СЕТ СН'!$F$12</f>
        <v>151.32973092</v>
      </c>
      <c r="I174" s="36">
        <f>SUMIFS(СВЦЭМ!$E$39:$E$782,СВЦЭМ!$A$39:$A$782,$A174,СВЦЭМ!$B$39:$B$782,I$155)+'СЕТ СН'!$F$12</f>
        <v>145.75987298999999</v>
      </c>
      <c r="J174" s="36">
        <f>SUMIFS(СВЦЭМ!$E$39:$E$782,СВЦЭМ!$A$39:$A$782,$A174,СВЦЭМ!$B$39:$B$782,J$155)+'СЕТ СН'!$F$12</f>
        <v>140.58363947999999</v>
      </c>
      <c r="K174" s="36">
        <f>SUMIFS(СВЦЭМ!$E$39:$E$782,СВЦЭМ!$A$39:$A$782,$A174,СВЦЭМ!$B$39:$B$782,K$155)+'СЕТ СН'!$F$12</f>
        <v>139.38074904999999</v>
      </c>
      <c r="L174" s="36">
        <f>SUMIFS(СВЦЭМ!$E$39:$E$782,СВЦЭМ!$A$39:$A$782,$A174,СВЦЭМ!$B$39:$B$782,L$155)+'СЕТ СН'!$F$12</f>
        <v>137.64714042</v>
      </c>
      <c r="M174" s="36">
        <f>SUMIFS(СВЦЭМ!$E$39:$E$782,СВЦЭМ!$A$39:$A$782,$A174,СВЦЭМ!$B$39:$B$782,M$155)+'СЕТ СН'!$F$12</f>
        <v>140.29129270000001</v>
      </c>
      <c r="N174" s="36">
        <f>SUMIFS(СВЦЭМ!$E$39:$E$782,СВЦЭМ!$A$39:$A$782,$A174,СВЦЭМ!$B$39:$B$782,N$155)+'СЕТ СН'!$F$12</f>
        <v>141.69194981999999</v>
      </c>
      <c r="O174" s="36">
        <f>SUMIFS(СВЦЭМ!$E$39:$E$782,СВЦЭМ!$A$39:$A$782,$A174,СВЦЭМ!$B$39:$B$782,O$155)+'СЕТ СН'!$F$12</f>
        <v>143.12120695999999</v>
      </c>
      <c r="P174" s="36">
        <f>SUMIFS(СВЦЭМ!$E$39:$E$782,СВЦЭМ!$A$39:$A$782,$A174,СВЦЭМ!$B$39:$B$782,P$155)+'СЕТ СН'!$F$12</f>
        <v>145.24011178000001</v>
      </c>
      <c r="Q174" s="36">
        <f>SUMIFS(СВЦЭМ!$E$39:$E$782,СВЦЭМ!$A$39:$A$782,$A174,СВЦЭМ!$B$39:$B$782,Q$155)+'СЕТ СН'!$F$12</f>
        <v>146.67326707000001</v>
      </c>
      <c r="R174" s="36">
        <f>SUMIFS(СВЦЭМ!$E$39:$E$782,СВЦЭМ!$A$39:$A$782,$A174,СВЦЭМ!$B$39:$B$782,R$155)+'СЕТ СН'!$F$12</f>
        <v>148.91981609999999</v>
      </c>
      <c r="S174" s="36">
        <f>SUMIFS(СВЦЭМ!$E$39:$E$782,СВЦЭМ!$A$39:$A$782,$A174,СВЦЭМ!$B$39:$B$782,S$155)+'СЕТ СН'!$F$12</f>
        <v>147.57641072999999</v>
      </c>
      <c r="T174" s="36">
        <f>SUMIFS(СВЦЭМ!$E$39:$E$782,СВЦЭМ!$A$39:$A$782,$A174,СВЦЭМ!$B$39:$B$782,T$155)+'СЕТ СН'!$F$12</f>
        <v>145.16966887000001</v>
      </c>
      <c r="U174" s="36">
        <f>SUMIFS(СВЦЭМ!$E$39:$E$782,СВЦЭМ!$A$39:$A$782,$A174,СВЦЭМ!$B$39:$B$782,U$155)+'СЕТ СН'!$F$12</f>
        <v>140.17030360000001</v>
      </c>
      <c r="V174" s="36">
        <f>SUMIFS(СВЦЭМ!$E$39:$E$782,СВЦЭМ!$A$39:$A$782,$A174,СВЦЭМ!$B$39:$B$782,V$155)+'СЕТ СН'!$F$12</f>
        <v>137.79150977</v>
      </c>
      <c r="W174" s="36">
        <f>SUMIFS(СВЦЭМ!$E$39:$E$782,СВЦЭМ!$A$39:$A$782,$A174,СВЦЭМ!$B$39:$B$782,W$155)+'СЕТ СН'!$F$12</f>
        <v>137.13658301000001</v>
      </c>
      <c r="X174" s="36">
        <f>SUMIFS(СВЦЭМ!$E$39:$E$782,СВЦЭМ!$A$39:$A$782,$A174,СВЦЭМ!$B$39:$B$782,X$155)+'СЕТ СН'!$F$12</f>
        <v>140.85992103999999</v>
      </c>
      <c r="Y174" s="36">
        <f>SUMIFS(СВЦЭМ!$E$39:$E$782,СВЦЭМ!$A$39:$A$782,$A174,СВЦЭМ!$B$39:$B$782,Y$155)+'СЕТ СН'!$F$12</f>
        <v>143.78663695</v>
      </c>
    </row>
    <row r="175" spans="1:25" ht="15.75" x14ac:dyDescent="0.2">
      <c r="A175" s="35">
        <f t="shared" si="4"/>
        <v>44671</v>
      </c>
      <c r="B175" s="36">
        <f>SUMIFS(СВЦЭМ!$E$39:$E$782,СВЦЭМ!$A$39:$A$782,$A175,СВЦЭМ!$B$39:$B$782,B$155)+'СЕТ СН'!$F$12</f>
        <v>131.12946238000001</v>
      </c>
      <c r="C175" s="36">
        <f>SUMIFS(СВЦЭМ!$E$39:$E$782,СВЦЭМ!$A$39:$A$782,$A175,СВЦЭМ!$B$39:$B$782,C$155)+'СЕТ СН'!$F$12</f>
        <v>137.63830332000001</v>
      </c>
      <c r="D175" s="36">
        <f>SUMIFS(СВЦЭМ!$E$39:$E$782,СВЦЭМ!$A$39:$A$782,$A175,СВЦЭМ!$B$39:$B$782,D$155)+'СЕТ СН'!$F$12</f>
        <v>140.79117715999999</v>
      </c>
      <c r="E175" s="36">
        <f>SUMIFS(СВЦЭМ!$E$39:$E$782,СВЦЭМ!$A$39:$A$782,$A175,СВЦЭМ!$B$39:$B$782,E$155)+'СЕТ СН'!$F$12</f>
        <v>142.53785361999999</v>
      </c>
      <c r="F175" s="36">
        <f>SUMIFS(СВЦЭМ!$E$39:$E$782,СВЦЭМ!$A$39:$A$782,$A175,СВЦЭМ!$B$39:$B$782,F$155)+'СЕТ СН'!$F$12</f>
        <v>142.78424394000001</v>
      </c>
      <c r="G175" s="36">
        <f>SUMIFS(СВЦЭМ!$E$39:$E$782,СВЦЭМ!$A$39:$A$782,$A175,СВЦЭМ!$B$39:$B$782,G$155)+'СЕТ СН'!$F$12</f>
        <v>139.92891048000001</v>
      </c>
      <c r="H175" s="36">
        <f>SUMIFS(СВЦЭМ!$E$39:$E$782,СВЦЭМ!$A$39:$A$782,$A175,СВЦЭМ!$B$39:$B$782,H$155)+'СЕТ СН'!$F$12</f>
        <v>133.32129763</v>
      </c>
      <c r="I175" s="36">
        <f>SUMIFS(СВЦЭМ!$E$39:$E$782,СВЦЭМ!$A$39:$A$782,$A175,СВЦЭМ!$B$39:$B$782,I$155)+'СЕТ СН'!$F$12</f>
        <v>134.66002184000001</v>
      </c>
      <c r="J175" s="36">
        <f>SUMIFS(СВЦЭМ!$E$39:$E$782,СВЦЭМ!$A$39:$A$782,$A175,СВЦЭМ!$B$39:$B$782,J$155)+'СЕТ СН'!$F$12</f>
        <v>135.56358470000001</v>
      </c>
      <c r="K175" s="36">
        <f>SUMIFS(СВЦЭМ!$E$39:$E$782,СВЦЭМ!$A$39:$A$782,$A175,СВЦЭМ!$B$39:$B$782,K$155)+'СЕТ СН'!$F$12</f>
        <v>134.30945603999999</v>
      </c>
      <c r="L175" s="36">
        <f>SUMIFS(СВЦЭМ!$E$39:$E$782,СВЦЭМ!$A$39:$A$782,$A175,СВЦЭМ!$B$39:$B$782,L$155)+'СЕТ СН'!$F$12</f>
        <v>132.32774767999999</v>
      </c>
      <c r="M175" s="36">
        <f>SUMIFS(СВЦЭМ!$E$39:$E$782,СВЦЭМ!$A$39:$A$782,$A175,СВЦЭМ!$B$39:$B$782,M$155)+'СЕТ СН'!$F$12</f>
        <v>132.86821809</v>
      </c>
      <c r="N175" s="36">
        <f>SUMIFS(СВЦЭМ!$E$39:$E$782,СВЦЭМ!$A$39:$A$782,$A175,СВЦЭМ!$B$39:$B$782,N$155)+'СЕТ СН'!$F$12</f>
        <v>132.3443752</v>
      </c>
      <c r="O175" s="36">
        <f>SUMIFS(СВЦЭМ!$E$39:$E$782,СВЦЭМ!$A$39:$A$782,$A175,СВЦЭМ!$B$39:$B$782,O$155)+'СЕТ СН'!$F$12</f>
        <v>130.92585585</v>
      </c>
      <c r="P175" s="36">
        <f>SUMIFS(СВЦЭМ!$E$39:$E$782,СВЦЭМ!$A$39:$A$782,$A175,СВЦЭМ!$B$39:$B$782,P$155)+'СЕТ СН'!$F$12</f>
        <v>131.3135638</v>
      </c>
      <c r="Q175" s="36">
        <f>SUMIFS(СВЦЭМ!$E$39:$E$782,СВЦЭМ!$A$39:$A$782,$A175,СВЦЭМ!$B$39:$B$782,Q$155)+'СЕТ СН'!$F$12</f>
        <v>131.32844283</v>
      </c>
      <c r="R175" s="36">
        <f>SUMIFS(СВЦЭМ!$E$39:$E$782,СВЦЭМ!$A$39:$A$782,$A175,СВЦЭМ!$B$39:$B$782,R$155)+'СЕТ СН'!$F$12</f>
        <v>130.81554978</v>
      </c>
      <c r="S175" s="36">
        <f>SUMIFS(СВЦЭМ!$E$39:$E$782,СВЦЭМ!$A$39:$A$782,$A175,СВЦЭМ!$B$39:$B$782,S$155)+'СЕТ СН'!$F$12</f>
        <v>132.18244254999999</v>
      </c>
      <c r="T175" s="36">
        <f>SUMIFS(СВЦЭМ!$E$39:$E$782,СВЦЭМ!$A$39:$A$782,$A175,СВЦЭМ!$B$39:$B$782,T$155)+'СЕТ СН'!$F$12</f>
        <v>133.03297154000001</v>
      </c>
      <c r="U175" s="36">
        <f>SUMIFS(СВЦЭМ!$E$39:$E$782,СВЦЭМ!$A$39:$A$782,$A175,СВЦЭМ!$B$39:$B$782,U$155)+'СЕТ СН'!$F$12</f>
        <v>134.07026342</v>
      </c>
      <c r="V175" s="36">
        <f>SUMIFS(СВЦЭМ!$E$39:$E$782,СВЦЭМ!$A$39:$A$782,$A175,СВЦЭМ!$B$39:$B$782,V$155)+'СЕТ СН'!$F$12</f>
        <v>136.55908604999999</v>
      </c>
      <c r="W175" s="36">
        <f>SUMIFS(СВЦЭМ!$E$39:$E$782,СВЦЭМ!$A$39:$A$782,$A175,СВЦЭМ!$B$39:$B$782,W$155)+'СЕТ СН'!$F$12</f>
        <v>135.70468986</v>
      </c>
      <c r="X175" s="36">
        <f>SUMIFS(СВЦЭМ!$E$39:$E$782,СВЦЭМ!$A$39:$A$782,$A175,СВЦЭМ!$B$39:$B$782,X$155)+'СЕТ СН'!$F$12</f>
        <v>131.83646453</v>
      </c>
      <c r="Y175" s="36">
        <f>SUMIFS(СВЦЭМ!$E$39:$E$782,СВЦЭМ!$A$39:$A$782,$A175,СВЦЭМ!$B$39:$B$782,Y$155)+'СЕТ СН'!$F$12</f>
        <v>130.69328135999999</v>
      </c>
    </row>
    <row r="176" spans="1:25" ht="15.75" x14ac:dyDescent="0.2">
      <c r="A176" s="35">
        <f t="shared" si="4"/>
        <v>44672</v>
      </c>
      <c r="B176" s="36">
        <f>SUMIFS(СВЦЭМ!$E$39:$E$782,СВЦЭМ!$A$39:$A$782,$A176,СВЦЭМ!$B$39:$B$782,B$155)+'СЕТ СН'!$F$12</f>
        <v>154.29258324</v>
      </c>
      <c r="C176" s="36">
        <f>SUMIFS(СВЦЭМ!$E$39:$E$782,СВЦЭМ!$A$39:$A$782,$A176,СВЦЭМ!$B$39:$B$782,C$155)+'СЕТ СН'!$F$12</f>
        <v>148.49534019999999</v>
      </c>
      <c r="D176" s="36">
        <f>SUMIFS(СВЦЭМ!$E$39:$E$782,СВЦЭМ!$A$39:$A$782,$A176,СВЦЭМ!$B$39:$B$782,D$155)+'СЕТ СН'!$F$12</f>
        <v>149.75916122999999</v>
      </c>
      <c r="E176" s="36">
        <f>SUMIFS(СВЦЭМ!$E$39:$E$782,СВЦЭМ!$A$39:$A$782,$A176,СВЦЭМ!$B$39:$B$782,E$155)+'СЕТ СН'!$F$12</f>
        <v>150.72815052999999</v>
      </c>
      <c r="F176" s="36">
        <f>SUMIFS(СВЦЭМ!$E$39:$E$782,СВЦЭМ!$A$39:$A$782,$A176,СВЦЭМ!$B$39:$B$782,F$155)+'СЕТ СН'!$F$12</f>
        <v>148.01354767999999</v>
      </c>
      <c r="G176" s="36">
        <f>SUMIFS(СВЦЭМ!$E$39:$E$782,СВЦЭМ!$A$39:$A$782,$A176,СВЦЭМ!$B$39:$B$782,G$155)+'СЕТ СН'!$F$12</f>
        <v>145.03919796</v>
      </c>
      <c r="H176" s="36">
        <f>SUMIFS(СВЦЭМ!$E$39:$E$782,СВЦЭМ!$A$39:$A$782,$A176,СВЦЭМ!$B$39:$B$782,H$155)+'СЕТ СН'!$F$12</f>
        <v>138.77410420999999</v>
      </c>
      <c r="I176" s="36">
        <f>SUMIFS(СВЦЭМ!$E$39:$E$782,СВЦЭМ!$A$39:$A$782,$A176,СВЦЭМ!$B$39:$B$782,I$155)+'СЕТ СН'!$F$12</f>
        <v>138.62480471000001</v>
      </c>
      <c r="J176" s="36">
        <f>SUMIFS(СВЦЭМ!$E$39:$E$782,СВЦЭМ!$A$39:$A$782,$A176,СВЦЭМ!$B$39:$B$782,J$155)+'СЕТ СН'!$F$12</f>
        <v>138.99739025</v>
      </c>
      <c r="K176" s="36">
        <f>SUMIFS(СВЦЭМ!$E$39:$E$782,СВЦЭМ!$A$39:$A$782,$A176,СВЦЭМ!$B$39:$B$782,K$155)+'СЕТ СН'!$F$12</f>
        <v>135.44301204999999</v>
      </c>
      <c r="L176" s="36">
        <f>SUMIFS(СВЦЭМ!$E$39:$E$782,СВЦЭМ!$A$39:$A$782,$A176,СВЦЭМ!$B$39:$B$782,L$155)+'СЕТ СН'!$F$12</f>
        <v>135.33660028</v>
      </c>
      <c r="M176" s="36">
        <f>SUMIFS(СВЦЭМ!$E$39:$E$782,СВЦЭМ!$A$39:$A$782,$A176,СВЦЭМ!$B$39:$B$782,M$155)+'СЕТ СН'!$F$12</f>
        <v>137.42122789000001</v>
      </c>
      <c r="N176" s="36">
        <f>SUMIFS(СВЦЭМ!$E$39:$E$782,СВЦЭМ!$A$39:$A$782,$A176,СВЦЭМ!$B$39:$B$782,N$155)+'СЕТ СН'!$F$12</f>
        <v>138.26942324999999</v>
      </c>
      <c r="O176" s="36">
        <f>SUMIFS(СВЦЭМ!$E$39:$E$782,СВЦЭМ!$A$39:$A$782,$A176,СВЦЭМ!$B$39:$B$782,O$155)+'СЕТ СН'!$F$12</f>
        <v>142.31420292999999</v>
      </c>
      <c r="P176" s="36">
        <f>SUMIFS(СВЦЭМ!$E$39:$E$782,СВЦЭМ!$A$39:$A$782,$A176,СВЦЭМ!$B$39:$B$782,P$155)+'СЕТ СН'!$F$12</f>
        <v>143.97454578</v>
      </c>
      <c r="Q176" s="36">
        <f>SUMIFS(СВЦЭМ!$E$39:$E$782,СВЦЭМ!$A$39:$A$782,$A176,СВЦЭМ!$B$39:$B$782,Q$155)+'СЕТ СН'!$F$12</f>
        <v>146.79487884</v>
      </c>
      <c r="R176" s="36">
        <f>SUMIFS(СВЦЭМ!$E$39:$E$782,СВЦЭМ!$A$39:$A$782,$A176,СВЦЭМ!$B$39:$B$782,R$155)+'СЕТ СН'!$F$12</f>
        <v>146.10221256</v>
      </c>
      <c r="S176" s="36">
        <f>SUMIFS(СВЦЭМ!$E$39:$E$782,СВЦЭМ!$A$39:$A$782,$A176,СВЦЭМ!$B$39:$B$782,S$155)+'СЕТ СН'!$F$12</f>
        <v>143.97199803999999</v>
      </c>
      <c r="T176" s="36">
        <f>SUMIFS(СВЦЭМ!$E$39:$E$782,СВЦЭМ!$A$39:$A$782,$A176,СВЦЭМ!$B$39:$B$782,T$155)+'СЕТ СН'!$F$12</f>
        <v>141.40495185</v>
      </c>
      <c r="U176" s="36">
        <f>SUMIFS(СВЦЭМ!$E$39:$E$782,СВЦЭМ!$A$39:$A$782,$A176,СВЦЭМ!$B$39:$B$782,U$155)+'СЕТ СН'!$F$12</f>
        <v>137.18095582000001</v>
      </c>
      <c r="V176" s="36">
        <f>SUMIFS(СВЦЭМ!$E$39:$E$782,СВЦЭМ!$A$39:$A$782,$A176,СВЦЭМ!$B$39:$B$782,V$155)+'СЕТ СН'!$F$12</f>
        <v>131.97165343</v>
      </c>
      <c r="W176" s="36">
        <f>SUMIFS(СВЦЭМ!$E$39:$E$782,СВЦЭМ!$A$39:$A$782,$A176,СВЦЭМ!$B$39:$B$782,W$155)+'СЕТ СН'!$F$12</f>
        <v>135.62380350000001</v>
      </c>
      <c r="X176" s="36">
        <f>SUMIFS(СВЦЭМ!$E$39:$E$782,СВЦЭМ!$A$39:$A$782,$A176,СВЦЭМ!$B$39:$B$782,X$155)+'СЕТ СН'!$F$12</f>
        <v>139.61721412</v>
      </c>
      <c r="Y176" s="36">
        <f>SUMIFS(СВЦЭМ!$E$39:$E$782,СВЦЭМ!$A$39:$A$782,$A176,СВЦЭМ!$B$39:$B$782,Y$155)+'СЕТ СН'!$F$12</f>
        <v>144.40939829000001</v>
      </c>
    </row>
    <row r="177" spans="1:27" ht="15.75" x14ac:dyDescent="0.2">
      <c r="A177" s="35">
        <f t="shared" si="4"/>
        <v>44673</v>
      </c>
      <c r="B177" s="36">
        <f>SUMIFS(СВЦЭМ!$E$39:$E$782,СВЦЭМ!$A$39:$A$782,$A177,СВЦЭМ!$B$39:$B$782,B$155)+'СЕТ СН'!$F$12</f>
        <v>141.15833193</v>
      </c>
      <c r="C177" s="36">
        <f>SUMIFS(СВЦЭМ!$E$39:$E$782,СВЦЭМ!$A$39:$A$782,$A177,СВЦЭМ!$B$39:$B$782,C$155)+'СЕТ СН'!$F$12</f>
        <v>144.17658617000001</v>
      </c>
      <c r="D177" s="36">
        <f>SUMIFS(СВЦЭМ!$E$39:$E$782,СВЦЭМ!$A$39:$A$782,$A177,СВЦЭМ!$B$39:$B$782,D$155)+'СЕТ СН'!$F$12</f>
        <v>148.04891379</v>
      </c>
      <c r="E177" s="36">
        <f>SUMIFS(СВЦЭМ!$E$39:$E$782,СВЦЭМ!$A$39:$A$782,$A177,СВЦЭМ!$B$39:$B$782,E$155)+'СЕТ СН'!$F$12</f>
        <v>149.79926677</v>
      </c>
      <c r="F177" s="36">
        <f>SUMIFS(СВЦЭМ!$E$39:$E$782,СВЦЭМ!$A$39:$A$782,$A177,СВЦЭМ!$B$39:$B$782,F$155)+'СЕТ СН'!$F$12</f>
        <v>150.85517637999999</v>
      </c>
      <c r="G177" s="36">
        <f>SUMIFS(СВЦЭМ!$E$39:$E$782,СВЦЭМ!$A$39:$A$782,$A177,СВЦЭМ!$B$39:$B$782,G$155)+'СЕТ СН'!$F$12</f>
        <v>151.43765852000001</v>
      </c>
      <c r="H177" s="36">
        <f>SUMIFS(СВЦЭМ!$E$39:$E$782,СВЦЭМ!$A$39:$A$782,$A177,СВЦЭМ!$B$39:$B$782,H$155)+'СЕТ СН'!$F$12</f>
        <v>146.05787373999999</v>
      </c>
      <c r="I177" s="36">
        <f>SUMIFS(СВЦЭМ!$E$39:$E$782,СВЦЭМ!$A$39:$A$782,$A177,СВЦЭМ!$B$39:$B$782,I$155)+'СЕТ СН'!$F$12</f>
        <v>140.41551185</v>
      </c>
      <c r="J177" s="36">
        <f>SUMIFS(СВЦЭМ!$E$39:$E$782,СВЦЭМ!$A$39:$A$782,$A177,СВЦЭМ!$B$39:$B$782,J$155)+'СЕТ СН'!$F$12</f>
        <v>135.93262025000001</v>
      </c>
      <c r="K177" s="36">
        <f>SUMIFS(СВЦЭМ!$E$39:$E$782,СВЦЭМ!$A$39:$A$782,$A177,СВЦЭМ!$B$39:$B$782,K$155)+'СЕТ СН'!$F$12</f>
        <v>133.41373927999999</v>
      </c>
      <c r="L177" s="36">
        <f>SUMIFS(СВЦЭМ!$E$39:$E$782,СВЦЭМ!$A$39:$A$782,$A177,СВЦЭМ!$B$39:$B$782,L$155)+'СЕТ СН'!$F$12</f>
        <v>132.83591229000001</v>
      </c>
      <c r="M177" s="36">
        <f>SUMIFS(СВЦЭМ!$E$39:$E$782,СВЦЭМ!$A$39:$A$782,$A177,СВЦЭМ!$B$39:$B$782,M$155)+'СЕТ СН'!$F$12</f>
        <v>134.03342058000001</v>
      </c>
      <c r="N177" s="36">
        <f>SUMIFS(СВЦЭМ!$E$39:$E$782,СВЦЭМ!$A$39:$A$782,$A177,СВЦЭМ!$B$39:$B$782,N$155)+'СЕТ СН'!$F$12</f>
        <v>136.01947784000001</v>
      </c>
      <c r="O177" s="36">
        <f>SUMIFS(СВЦЭМ!$E$39:$E$782,СВЦЭМ!$A$39:$A$782,$A177,СВЦЭМ!$B$39:$B$782,O$155)+'СЕТ СН'!$F$12</f>
        <v>137.58054257000001</v>
      </c>
      <c r="P177" s="36">
        <f>SUMIFS(СВЦЭМ!$E$39:$E$782,СВЦЭМ!$A$39:$A$782,$A177,СВЦЭМ!$B$39:$B$782,P$155)+'СЕТ СН'!$F$12</f>
        <v>137.27620490999999</v>
      </c>
      <c r="Q177" s="36">
        <f>SUMIFS(СВЦЭМ!$E$39:$E$782,СВЦЭМ!$A$39:$A$782,$A177,СВЦЭМ!$B$39:$B$782,Q$155)+'СЕТ СН'!$F$12</f>
        <v>136.87153379</v>
      </c>
      <c r="R177" s="36">
        <f>SUMIFS(СВЦЭМ!$E$39:$E$782,СВЦЭМ!$A$39:$A$782,$A177,СВЦЭМ!$B$39:$B$782,R$155)+'СЕТ СН'!$F$12</f>
        <v>138.68020437999999</v>
      </c>
      <c r="S177" s="36">
        <f>SUMIFS(СВЦЭМ!$E$39:$E$782,СВЦЭМ!$A$39:$A$782,$A177,СВЦЭМ!$B$39:$B$782,S$155)+'СЕТ СН'!$F$12</f>
        <v>138.49102418999999</v>
      </c>
      <c r="T177" s="36">
        <f>SUMIFS(СВЦЭМ!$E$39:$E$782,СВЦЭМ!$A$39:$A$782,$A177,СВЦЭМ!$B$39:$B$782,T$155)+'СЕТ СН'!$F$12</f>
        <v>138.28491285999999</v>
      </c>
      <c r="U177" s="36">
        <f>SUMIFS(СВЦЭМ!$E$39:$E$782,СВЦЭМ!$A$39:$A$782,$A177,СВЦЭМ!$B$39:$B$782,U$155)+'СЕТ СН'!$F$12</f>
        <v>136.00088509</v>
      </c>
      <c r="V177" s="36">
        <f>SUMIFS(СВЦЭМ!$E$39:$E$782,СВЦЭМ!$A$39:$A$782,$A177,СВЦЭМ!$B$39:$B$782,V$155)+'СЕТ СН'!$F$12</f>
        <v>134.50025002000001</v>
      </c>
      <c r="W177" s="36">
        <f>SUMIFS(СВЦЭМ!$E$39:$E$782,СВЦЭМ!$A$39:$A$782,$A177,СВЦЭМ!$B$39:$B$782,W$155)+'СЕТ СН'!$F$12</f>
        <v>134.33654218000001</v>
      </c>
      <c r="X177" s="36">
        <f>SUMIFS(СВЦЭМ!$E$39:$E$782,СВЦЭМ!$A$39:$A$782,$A177,СВЦЭМ!$B$39:$B$782,X$155)+'СЕТ СН'!$F$12</f>
        <v>135.58464534000001</v>
      </c>
      <c r="Y177" s="36">
        <f>SUMIFS(СВЦЭМ!$E$39:$E$782,СВЦЭМ!$A$39:$A$782,$A177,СВЦЭМ!$B$39:$B$782,Y$155)+'СЕТ СН'!$F$12</f>
        <v>140.00073692999999</v>
      </c>
    </row>
    <row r="178" spans="1:27" ht="15.75" x14ac:dyDescent="0.2">
      <c r="A178" s="35">
        <f t="shared" si="4"/>
        <v>44674</v>
      </c>
      <c r="B178" s="36">
        <f>SUMIFS(СВЦЭМ!$E$39:$E$782,СВЦЭМ!$A$39:$A$782,$A178,СВЦЭМ!$B$39:$B$782,B$155)+'СЕТ СН'!$F$12</f>
        <v>136.00797</v>
      </c>
      <c r="C178" s="36">
        <f>SUMIFS(СВЦЭМ!$E$39:$E$782,СВЦЭМ!$A$39:$A$782,$A178,СВЦЭМ!$B$39:$B$782,C$155)+'СЕТ СН'!$F$12</f>
        <v>137.93446789000001</v>
      </c>
      <c r="D178" s="36">
        <f>SUMIFS(СВЦЭМ!$E$39:$E$782,СВЦЭМ!$A$39:$A$782,$A178,СВЦЭМ!$B$39:$B$782,D$155)+'СЕТ СН'!$F$12</f>
        <v>141.01383129000001</v>
      </c>
      <c r="E178" s="36">
        <f>SUMIFS(СВЦЭМ!$E$39:$E$782,СВЦЭМ!$A$39:$A$782,$A178,СВЦЭМ!$B$39:$B$782,E$155)+'СЕТ СН'!$F$12</f>
        <v>142.53995469</v>
      </c>
      <c r="F178" s="36">
        <f>SUMIFS(СВЦЭМ!$E$39:$E$782,СВЦЭМ!$A$39:$A$782,$A178,СВЦЭМ!$B$39:$B$782,F$155)+'СЕТ СН'!$F$12</f>
        <v>143.58344700000001</v>
      </c>
      <c r="G178" s="36">
        <f>SUMIFS(СВЦЭМ!$E$39:$E$782,СВЦЭМ!$A$39:$A$782,$A178,СВЦЭМ!$B$39:$B$782,G$155)+'СЕТ СН'!$F$12</f>
        <v>146.85406216999999</v>
      </c>
      <c r="H178" s="36">
        <f>SUMIFS(СВЦЭМ!$E$39:$E$782,СВЦЭМ!$A$39:$A$782,$A178,СВЦЭМ!$B$39:$B$782,H$155)+'СЕТ СН'!$F$12</f>
        <v>143.66438918</v>
      </c>
      <c r="I178" s="36">
        <f>SUMIFS(СВЦЭМ!$E$39:$E$782,СВЦЭМ!$A$39:$A$782,$A178,СВЦЭМ!$B$39:$B$782,I$155)+'СЕТ СН'!$F$12</f>
        <v>144.18677947</v>
      </c>
      <c r="J178" s="36">
        <f>SUMIFS(СВЦЭМ!$E$39:$E$782,СВЦЭМ!$A$39:$A$782,$A178,СВЦЭМ!$B$39:$B$782,J$155)+'СЕТ СН'!$F$12</f>
        <v>138.43893151</v>
      </c>
      <c r="K178" s="36">
        <f>SUMIFS(СВЦЭМ!$E$39:$E$782,СВЦЭМ!$A$39:$A$782,$A178,СВЦЭМ!$B$39:$B$782,K$155)+'СЕТ СН'!$F$12</f>
        <v>133.20279869000001</v>
      </c>
      <c r="L178" s="36">
        <f>SUMIFS(СВЦЭМ!$E$39:$E$782,СВЦЭМ!$A$39:$A$782,$A178,СВЦЭМ!$B$39:$B$782,L$155)+'СЕТ СН'!$F$12</f>
        <v>131.50657801</v>
      </c>
      <c r="M178" s="36">
        <f>SUMIFS(СВЦЭМ!$E$39:$E$782,СВЦЭМ!$A$39:$A$782,$A178,СВЦЭМ!$B$39:$B$782,M$155)+'СЕТ СН'!$F$12</f>
        <v>130.64048897999999</v>
      </c>
      <c r="N178" s="36">
        <f>SUMIFS(СВЦЭМ!$E$39:$E$782,СВЦЭМ!$A$39:$A$782,$A178,СВЦЭМ!$B$39:$B$782,N$155)+'СЕТ СН'!$F$12</f>
        <v>132.46474984</v>
      </c>
      <c r="O178" s="36">
        <f>SUMIFS(СВЦЭМ!$E$39:$E$782,СВЦЭМ!$A$39:$A$782,$A178,СВЦЭМ!$B$39:$B$782,O$155)+'СЕТ СН'!$F$12</f>
        <v>133.87096005999999</v>
      </c>
      <c r="P178" s="36">
        <f>SUMIFS(СВЦЭМ!$E$39:$E$782,СВЦЭМ!$A$39:$A$782,$A178,СВЦЭМ!$B$39:$B$782,P$155)+'СЕТ СН'!$F$12</f>
        <v>135.96573867999999</v>
      </c>
      <c r="Q178" s="36">
        <f>SUMIFS(СВЦЭМ!$E$39:$E$782,СВЦЭМ!$A$39:$A$782,$A178,СВЦЭМ!$B$39:$B$782,Q$155)+'СЕТ СН'!$F$12</f>
        <v>137.89450224999999</v>
      </c>
      <c r="R178" s="36">
        <f>SUMIFS(СВЦЭМ!$E$39:$E$782,СВЦЭМ!$A$39:$A$782,$A178,СВЦЭМ!$B$39:$B$782,R$155)+'СЕТ СН'!$F$12</f>
        <v>138.09824762</v>
      </c>
      <c r="S178" s="36">
        <f>SUMIFS(СВЦЭМ!$E$39:$E$782,СВЦЭМ!$A$39:$A$782,$A178,СВЦЭМ!$B$39:$B$782,S$155)+'СЕТ СН'!$F$12</f>
        <v>138.10709875000001</v>
      </c>
      <c r="T178" s="36">
        <f>SUMIFS(СВЦЭМ!$E$39:$E$782,СВЦЭМ!$A$39:$A$782,$A178,СВЦЭМ!$B$39:$B$782,T$155)+'СЕТ СН'!$F$12</f>
        <v>134.9815031</v>
      </c>
      <c r="U178" s="36">
        <f>SUMIFS(СВЦЭМ!$E$39:$E$782,СВЦЭМ!$A$39:$A$782,$A178,СВЦЭМ!$B$39:$B$782,U$155)+'СЕТ СН'!$F$12</f>
        <v>133.68356813</v>
      </c>
      <c r="V178" s="36">
        <f>SUMIFS(СВЦЭМ!$E$39:$E$782,СВЦЭМ!$A$39:$A$782,$A178,СВЦЭМ!$B$39:$B$782,V$155)+'СЕТ СН'!$F$12</f>
        <v>130.94565616</v>
      </c>
      <c r="W178" s="36">
        <f>SUMIFS(СВЦЭМ!$E$39:$E$782,СВЦЭМ!$A$39:$A$782,$A178,СВЦЭМ!$B$39:$B$782,W$155)+'СЕТ СН'!$F$12</f>
        <v>129.41974475999999</v>
      </c>
      <c r="X178" s="36">
        <f>SUMIFS(СВЦЭМ!$E$39:$E$782,СВЦЭМ!$A$39:$A$782,$A178,СВЦЭМ!$B$39:$B$782,X$155)+'СЕТ СН'!$F$12</f>
        <v>133.04853818999999</v>
      </c>
      <c r="Y178" s="36">
        <f>SUMIFS(СВЦЭМ!$E$39:$E$782,СВЦЭМ!$A$39:$A$782,$A178,СВЦЭМ!$B$39:$B$782,Y$155)+'СЕТ СН'!$F$12</f>
        <v>136.48342718999999</v>
      </c>
    </row>
    <row r="179" spans="1:27" ht="15.75" x14ac:dyDescent="0.2">
      <c r="A179" s="35">
        <f t="shared" si="4"/>
        <v>44675</v>
      </c>
      <c r="B179" s="36">
        <f>SUMIFS(СВЦЭМ!$E$39:$E$782,СВЦЭМ!$A$39:$A$782,$A179,СВЦЭМ!$B$39:$B$782,B$155)+'СЕТ СН'!$F$12</f>
        <v>143.6216987</v>
      </c>
      <c r="C179" s="36">
        <f>SUMIFS(СВЦЭМ!$E$39:$E$782,СВЦЭМ!$A$39:$A$782,$A179,СВЦЭМ!$B$39:$B$782,C$155)+'СЕТ СН'!$F$12</f>
        <v>144.94900444000001</v>
      </c>
      <c r="D179" s="36">
        <f>SUMIFS(СВЦЭМ!$E$39:$E$782,СВЦЭМ!$A$39:$A$782,$A179,СВЦЭМ!$B$39:$B$782,D$155)+'СЕТ СН'!$F$12</f>
        <v>147.70943582000001</v>
      </c>
      <c r="E179" s="36">
        <f>SUMIFS(СВЦЭМ!$E$39:$E$782,СВЦЭМ!$A$39:$A$782,$A179,СВЦЭМ!$B$39:$B$782,E$155)+'СЕТ СН'!$F$12</f>
        <v>149.47287403000001</v>
      </c>
      <c r="F179" s="36">
        <f>SUMIFS(СВЦЭМ!$E$39:$E$782,СВЦЭМ!$A$39:$A$782,$A179,СВЦЭМ!$B$39:$B$782,F$155)+'СЕТ СН'!$F$12</f>
        <v>150.31793526000001</v>
      </c>
      <c r="G179" s="36">
        <f>SUMIFS(СВЦЭМ!$E$39:$E$782,СВЦЭМ!$A$39:$A$782,$A179,СВЦЭМ!$B$39:$B$782,G$155)+'СЕТ СН'!$F$12</f>
        <v>151.24654394000001</v>
      </c>
      <c r="H179" s="36">
        <f>SUMIFS(СВЦЭМ!$E$39:$E$782,СВЦЭМ!$A$39:$A$782,$A179,СВЦЭМ!$B$39:$B$782,H$155)+'СЕТ СН'!$F$12</f>
        <v>154.27254736</v>
      </c>
      <c r="I179" s="36">
        <f>SUMIFS(СВЦЭМ!$E$39:$E$782,СВЦЭМ!$A$39:$A$782,$A179,СВЦЭМ!$B$39:$B$782,I$155)+'СЕТ СН'!$F$12</f>
        <v>154.83024939000001</v>
      </c>
      <c r="J179" s="36">
        <f>SUMIFS(СВЦЭМ!$E$39:$E$782,СВЦЭМ!$A$39:$A$782,$A179,СВЦЭМ!$B$39:$B$782,J$155)+'СЕТ СН'!$F$12</f>
        <v>147.81579216</v>
      </c>
      <c r="K179" s="36">
        <f>SUMIFS(СВЦЭМ!$E$39:$E$782,СВЦЭМ!$A$39:$A$782,$A179,СВЦЭМ!$B$39:$B$782,K$155)+'СЕТ СН'!$F$12</f>
        <v>141.75867332999999</v>
      </c>
      <c r="L179" s="36">
        <f>SUMIFS(СВЦЭМ!$E$39:$E$782,СВЦЭМ!$A$39:$A$782,$A179,СВЦЭМ!$B$39:$B$782,L$155)+'СЕТ СН'!$F$12</f>
        <v>138.25421668000001</v>
      </c>
      <c r="M179" s="36">
        <f>SUMIFS(СВЦЭМ!$E$39:$E$782,СВЦЭМ!$A$39:$A$782,$A179,СВЦЭМ!$B$39:$B$782,M$155)+'СЕТ СН'!$F$12</f>
        <v>137.61064969</v>
      </c>
      <c r="N179" s="36">
        <f>SUMIFS(СВЦЭМ!$E$39:$E$782,СВЦЭМ!$A$39:$A$782,$A179,СВЦЭМ!$B$39:$B$782,N$155)+'СЕТ СН'!$F$12</f>
        <v>138.35063792</v>
      </c>
      <c r="O179" s="36">
        <f>SUMIFS(СВЦЭМ!$E$39:$E$782,СВЦЭМ!$A$39:$A$782,$A179,СВЦЭМ!$B$39:$B$782,O$155)+'СЕТ СН'!$F$12</f>
        <v>139.44377054</v>
      </c>
      <c r="P179" s="36">
        <f>SUMIFS(СВЦЭМ!$E$39:$E$782,СВЦЭМ!$A$39:$A$782,$A179,СВЦЭМ!$B$39:$B$782,P$155)+'СЕТ СН'!$F$12</f>
        <v>141.0234269</v>
      </c>
      <c r="Q179" s="36">
        <f>SUMIFS(СВЦЭМ!$E$39:$E$782,СВЦЭМ!$A$39:$A$782,$A179,СВЦЭМ!$B$39:$B$782,Q$155)+'СЕТ СН'!$F$12</f>
        <v>141.91463146999999</v>
      </c>
      <c r="R179" s="36">
        <f>SUMIFS(СВЦЭМ!$E$39:$E$782,СВЦЭМ!$A$39:$A$782,$A179,СВЦЭМ!$B$39:$B$782,R$155)+'СЕТ СН'!$F$12</f>
        <v>142.26962187000001</v>
      </c>
      <c r="S179" s="36">
        <f>SUMIFS(СВЦЭМ!$E$39:$E$782,СВЦЭМ!$A$39:$A$782,$A179,СВЦЭМ!$B$39:$B$782,S$155)+'СЕТ СН'!$F$12</f>
        <v>140.48711195000001</v>
      </c>
      <c r="T179" s="36">
        <f>SUMIFS(СВЦЭМ!$E$39:$E$782,СВЦЭМ!$A$39:$A$782,$A179,СВЦЭМ!$B$39:$B$782,T$155)+'СЕТ СН'!$F$12</f>
        <v>138.28518317999999</v>
      </c>
      <c r="U179" s="36">
        <f>SUMIFS(СВЦЭМ!$E$39:$E$782,СВЦЭМ!$A$39:$A$782,$A179,СВЦЭМ!$B$39:$B$782,U$155)+'СЕТ СН'!$F$12</f>
        <v>138.14267873</v>
      </c>
      <c r="V179" s="36">
        <f>SUMIFS(СВЦЭМ!$E$39:$E$782,СВЦЭМ!$A$39:$A$782,$A179,СВЦЭМ!$B$39:$B$782,V$155)+'СЕТ СН'!$F$12</f>
        <v>134.26532520000001</v>
      </c>
      <c r="W179" s="36">
        <f>SUMIFS(СВЦЭМ!$E$39:$E$782,СВЦЭМ!$A$39:$A$782,$A179,СВЦЭМ!$B$39:$B$782,W$155)+'СЕТ СН'!$F$12</f>
        <v>134.06207721999999</v>
      </c>
      <c r="X179" s="36">
        <f>SUMIFS(СВЦЭМ!$E$39:$E$782,СВЦЭМ!$A$39:$A$782,$A179,СВЦЭМ!$B$39:$B$782,X$155)+'СЕТ СН'!$F$12</f>
        <v>138.22261648</v>
      </c>
      <c r="Y179" s="36">
        <f>SUMIFS(СВЦЭМ!$E$39:$E$782,СВЦЭМ!$A$39:$A$782,$A179,СВЦЭМ!$B$39:$B$782,Y$155)+'СЕТ СН'!$F$12</f>
        <v>142.63735080999999</v>
      </c>
    </row>
    <row r="180" spans="1:27" ht="15.75" x14ac:dyDescent="0.2">
      <c r="A180" s="35">
        <f t="shared" si="4"/>
        <v>44676</v>
      </c>
      <c r="B180" s="36">
        <f>SUMIFS(СВЦЭМ!$E$39:$E$782,СВЦЭМ!$A$39:$A$782,$A180,СВЦЭМ!$B$39:$B$782,B$155)+'СЕТ СН'!$F$12</f>
        <v>158.51045708000001</v>
      </c>
      <c r="C180" s="36">
        <f>SUMIFS(СВЦЭМ!$E$39:$E$782,СВЦЭМ!$A$39:$A$782,$A180,СВЦЭМ!$B$39:$B$782,C$155)+'СЕТ СН'!$F$12</f>
        <v>158.99253242</v>
      </c>
      <c r="D180" s="36">
        <f>SUMIFS(СВЦЭМ!$E$39:$E$782,СВЦЭМ!$A$39:$A$782,$A180,СВЦЭМ!$B$39:$B$782,D$155)+'СЕТ СН'!$F$12</f>
        <v>162.49344712999999</v>
      </c>
      <c r="E180" s="36">
        <f>SUMIFS(СВЦЭМ!$E$39:$E$782,СВЦЭМ!$A$39:$A$782,$A180,СВЦЭМ!$B$39:$B$782,E$155)+'СЕТ СН'!$F$12</f>
        <v>167.68352766999999</v>
      </c>
      <c r="F180" s="36">
        <f>SUMIFS(СВЦЭМ!$E$39:$E$782,СВЦЭМ!$A$39:$A$782,$A180,СВЦЭМ!$B$39:$B$782,F$155)+'СЕТ СН'!$F$12</f>
        <v>166.72991958</v>
      </c>
      <c r="G180" s="36">
        <f>SUMIFS(СВЦЭМ!$E$39:$E$782,СВЦЭМ!$A$39:$A$782,$A180,СВЦЭМ!$B$39:$B$782,G$155)+'СЕТ СН'!$F$12</f>
        <v>164.5763795</v>
      </c>
      <c r="H180" s="36">
        <f>SUMIFS(СВЦЭМ!$E$39:$E$782,СВЦЭМ!$A$39:$A$782,$A180,СВЦЭМ!$B$39:$B$782,H$155)+'СЕТ СН'!$F$12</f>
        <v>155.42771759999999</v>
      </c>
      <c r="I180" s="36">
        <f>SUMIFS(СВЦЭМ!$E$39:$E$782,СВЦЭМ!$A$39:$A$782,$A180,СВЦЭМ!$B$39:$B$782,I$155)+'СЕТ СН'!$F$12</f>
        <v>151.355884</v>
      </c>
      <c r="J180" s="36">
        <f>SUMIFS(СВЦЭМ!$E$39:$E$782,СВЦЭМ!$A$39:$A$782,$A180,СВЦЭМ!$B$39:$B$782,J$155)+'СЕТ СН'!$F$12</f>
        <v>147.30450820999999</v>
      </c>
      <c r="K180" s="36">
        <f>SUMIFS(СВЦЭМ!$E$39:$E$782,СВЦЭМ!$A$39:$A$782,$A180,СВЦЭМ!$B$39:$B$782,K$155)+'СЕТ СН'!$F$12</f>
        <v>145.41429909999999</v>
      </c>
      <c r="L180" s="36">
        <f>SUMIFS(СВЦЭМ!$E$39:$E$782,СВЦЭМ!$A$39:$A$782,$A180,СВЦЭМ!$B$39:$B$782,L$155)+'СЕТ СН'!$F$12</f>
        <v>143.86131268</v>
      </c>
      <c r="M180" s="36">
        <f>SUMIFS(СВЦЭМ!$E$39:$E$782,СВЦЭМ!$A$39:$A$782,$A180,СВЦЭМ!$B$39:$B$782,M$155)+'СЕТ СН'!$F$12</f>
        <v>144.65985945</v>
      </c>
      <c r="N180" s="36">
        <f>SUMIFS(СВЦЭМ!$E$39:$E$782,СВЦЭМ!$A$39:$A$782,$A180,СВЦЭМ!$B$39:$B$782,N$155)+'СЕТ СН'!$F$12</f>
        <v>147.59435694000001</v>
      </c>
      <c r="O180" s="36">
        <f>SUMIFS(СВЦЭМ!$E$39:$E$782,СВЦЭМ!$A$39:$A$782,$A180,СВЦЭМ!$B$39:$B$782,O$155)+'СЕТ СН'!$F$12</f>
        <v>148.30280726999999</v>
      </c>
      <c r="P180" s="36">
        <f>SUMIFS(СВЦЭМ!$E$39:$E$782,СВЦЭМ!$A$39:$A$782,$A180,СВЦЭМ!$B$39:$B$782,P$155)+'СЕТ СН'!$F$12</f>
        <v>149.80704592000001</v>
      </c>
      <c r="Q180" s="36">
        <f>SUMIFS(СВЦЭМ!$E$39:$E$782,СВЦЭМ!$A$39:$A$782,$A180,СВЦЭМ!$B$39:$B$782,Q$155)+'СЕТ СН'!$F$12</f>
        <v>151.23801943999999</v>
      </c>
      <c r="R180" s="36">
        <f>SUMIFS(СВЦЭМ!$E$39:$E$782,СВЦЭМ!$A$39:$A$782,$A180,СВЦЭМ!$B$39:$B$782,R$155)+'СЕТ СН'!$F$12</f>
        <v>151.63520517000001</v>
      </c>
      <c r="S180" s="36">
        <f>SUMIFS(СВЦЭМ!$E$39:$E$782,СВЦЭМ!$A$39:$A$782,$A180,СВЦЭМ!$B$39:$B$782,S$155)+'СЕТ СН'!$F$12</f>
        <v>155.04384729</v>
      </c>
      <c r="T180" s="36">
        <f>SUMIFS(СВЦЭМ!$E$39:$E$782,СВЦЭМ!$A$39:$A$782,$A180,СВЦЭМ!$B$39:$B$782,T$155)+'СЕТ СН'!$F$12</f>
        <v>150.37429662</v>
      </c>
      <c r="U180" s="36">
        <f>SUMIFS(СВЦЭМ!$E$39:$E$782,СВЦЭМ!$A$39:$A$782,$A180,СВЦЭМ!$B$39:$B$782,U$155)+'СЕТ СН'!$F$12</f>
        <v>143.27298737000001</v>
      </c>
      <c r="V180" s="36">
        <f>SUMIFS(СВЦЭМ!$E$39:$E$782,СВЦЭМ!$A$39:$A$782,$A180,СВЦЭМ!$B$39:$B$782,V$155)+'СЕТ СН'!$F$12</f>
        <v>142.57481641999999</v>
      </c>
      <c r="W180" s="36">
        <f>SUMIFS(СВЦЭМ!$E$39:$E$782,СВЦЭМ!$A$39:$A$782,$A180,СВЦЭМ!$B$39:$B$782,W$155)+'СЕТ СН'!$F$12</f>
        <v>146.20932651000001</v>
      </c>
      <c r="X180" s="36">
        <f>SUMIFS(СВЦЭМ!$E$39:$E$782,СВЦЭМ!$A$39:$A$782,$A180,СВЦЭМ!$B$39:$B$782,X$155)+'СЕТ СН'!$F$12</f>
        <v>146.52947965000001</v>
      </c>
      <c r="Y180" s="36">
        <f>SUMIFS(СВЦЭМ!$E$39:$E$782,СВЦЭМ!$A$39:$A$782,$A180,СВЦЭМ!$B$39:$B$782,Y$155)+'СЕТ СН'!$F$12</f>
        <v>154.58012206000001</v>
      </c>
    </row>
    <row r="181" spans="1:27" ht="15.75" x14ac:dyDescent="0.2">
      <c r="A181" s="35">
        <f t="shared" si="4"/>
        <v>44677</v>
      </c>
      <c r="B181" s="36">
        <f>SUMIFS(СВЦЭМ!$E$39:$E$782,СВЦЭМ!$A$39:$A$782,$A181,СВЦЭМ!$B$39:$B$782,B$155)+'СЕТ СН'!$F$12</f>
        <v>152.29944008000001</v>
      </c>
      <c r="C181" s="36">
        <f>SUMIFS(СВЦЭМ!$E$39:$E$782,СВЦЭМ!$A$39:$A$782,$A181,СВЦЭМ!$B$39:$B$782,C$155)+'СЕТ СН'!$F$12</f>
        <v>155.04168521</v>
      </c>
      <c r="D181" s="36">
        <f>SUMIFS(СВЦЭМ!$E$39:$E$782,СВЦЭМ!$A$39:$A$782,$A181,СВЦЭМ!$B$39:$B$782,D$155)+'СЕТ СН'!$F$12</f>
        <v>158.34072094999999</v>
      </c>
      <c r="E181" s="36">
        <f>SUMIFS(СВЦЭМ!$E$39:$E$782,СВЦЭМ!$A$39:$A$782,$A181,СВЦЭМ!$B$39:$B$782,E$155)+'СЕТ СН'!$F$12</f>
        <v>167.28701014000001</v>
      </c>
      <c r="F181" s="36">
        <f>SUMIFS(СВЦЭМ!$E$39:$E$782,СВЦЭМ!$A$39:$A$782,$A181,СВЦЭМ!$B$39:$B$782,F$155)+'СЕТ СН'!$F$12</f>
        <v>167.49528871000001</v>
      </c>
      <c r="G181" s="36">
        <f>SUMIFS(СВЦЭМ!$E$39:$E$782,СВЦЭМ!$A$39:$A$782,$A181,СВЦЭМ!$B$39:$B$782,G$155)+'СЕТ СН'!$F$12</f>
        <v>169.81502294000001</v>
      </c>
      <c r="H181" s="36">
        <f>SUMIFS(СВЦЭМ!$E$39:$E$782,СВЦЭМ!$A$39:$A$782,$A181,СВЦЭМ!$B$39:$B$782,H$155)+'СЕТ СН'!$F$12</f>
        <v>162.55146159</v>
      </c>
      <c r="I181" s="36">
        <f>SUMIFS(СВЦЭМ!$E$39:$E$782,СВЦЭМ!$A$39:$A$782,$A181,СВЦЭМ!$B$39:$B$782,I$155)+'СЕТ СН'!$F$12</f>
        <v>156.38049011000001</v>
      </c>
      <c r="J181" s="36">
        <f>SUMIFS(СВЦЭМ!$E$39:$E$782,СВЦЭМ!$A$39:$A$782,$A181,СВЦЭМ!$B$39:$B$782,J$155)+'СЕТ СН'!$F$12</f>
        <v>148.17861515999999</v>
      </c>
      <c r="K181" s="36">
        <f>SUMIFS(СВЦЭМ!$E$39:$E$782,СВЦЭМ!$A$39:$A$782,$A181,СВЦЭМ!$B$39:$B$782,K$155)+'СЕТ СН'!$F$12</f>
        <v>141.05608101999999</v>
      </c>
      <c r="L181" s="36">
        <f>SUMIFS(СВЦЭМ!$E$39:$E$782,СВЦЭМ!$A$39:$A$782,$A181,СВЦЭМ!$B$39:$B$782,L$155)+'СЕТ СН'!$F$12</f>
        <v>140.49891926000001</v>
      </c>
      <c r="M181" s="36">
        <f>SUMIFS(СВЦЭМ!$E$39:$E$782,СВЦЭМ!$A$39:$A$782,$A181,СВЦЭМ!$B$39:$B$782,M$155)+'СЕТ СН'!$F$12</f>
        <v>139.89717268000001</v>
      </c>
      <c r="N181" s="36">
        <f>SUMIFS(СВЦЭМ!$E$39:$E$782,СВЦЭМ!$A$39:$A$782,$A181,СВЦЭМ!$B$39:$B$782,N$155)+'СЕТ СН'!$F$12</f>
        <v>140.18261029000001</v>
      </c>
      <c r="O181" s="36">
        <f>SUMIFS(СВЦЭМ!$E$39:$E$782,СВЦЭМ!$A$39:$A$782,$A181,СВЦЭМ!$B$39:$B$782,O$155)+'СЕТ СН'!$F$12</f>
        <v>142.84025685</v>
      </c>
      <c r="P181" s="36">
        <f>SUMIFS(СВЦЭМ!$E$39:$E$782,СВЦЭМ!$A$39:$A$782,$A181,СВЦЭМ!$B$39:$B$782,P$155)+'СЕТ СН'!$F$12</f>
        <v>143.37761098999999</v>
      </c>
      <c r="Q181" s="36">
        <f>SUMIFS(СВЦЭМ!$E$39:$E$782,СВЦЭМ!$A$39:$A$782,$A181,СВЦЭМ!$B$39:$B$782,Q$155)+'СЕТ СН'!$F$12</f>
        <v>143.70186593</v>
      </c>
      <c r="R181" s="36">
        <f>SUMIFS(СВЦЭМ!$E$39:$E$782,СВЦЭМ!$A$39:$A$782,$A181,СВЦЭМ!$B$39:$B$782,R$155)+'СЕТ СН'!$F$12</f>
        <v>141.20099771</v>
      </c>
      <c r="S181" s="36">
        <f>SUMIFS(СВЦЭМ!$E$39:$E$782,СВЦЭМ!$A$39:$A$782,$A181,СВЦЭМ!$B$39:$B$782,S$155)+'СЕТ СН'!$F$12</f>
        <v>142.91569200999999</v>
      </c>
      <c r="T181" s="36">
        <f>SUMIFS(СВЦЭМ!$E$39:$E$782,СВЦЭМ!$A$39:$A$782,$A181,СВЦЭМ!$B$39:$B$782,T$155)+'СЕТ СН'!$F$12</f>
        <v>138.05957758</v>
      </c>
      <c r="U181" s="36">
        <f>SUMIFS(СВЦЭМ!$E$39:$E$782,СВЦЭМ!$A$39:$A$782,$A181,СВЦЭМ!$B$39:$B$782,U$155)+'СЕТ СН'!$F$12</f>
        <v>134.41378483</v>
      </c>
      <c r="V181" s="36">
        <f>SUMIFS(СВЦЭМ!$E$39:$E$782,СВЦЭМ!$A$39:$A$782,$A181,СВЦЭМ!$B$39:$B$782,V$155)+'СЕТ СН'!$F$12</f>
        <v>130.93275975</v>
      </c>
      <c r="W181" s="36">
        <f>SUMIFS(СВЦЭМ!$E$39:$E$782,СВЦЭМ!$A$39:$A$782,$A181,СВЦЭМ!$B$39:$B$782,W$155)+'СЕТ СН'!$F$12</f>
        <v>132.13965956999999</v>
      </c>
      <c r="X181" s="36">
        <f>SUMIFS(СВЦЭМ!$E$39:$E$782,СВЦЭМ!$A$39:$A$782,$A181,СВЦЭМ!$B$39:$B$782,X$155)+'СЕТ СН'!$F$12</f>
        <v>138.37105388000001</v>
      </c>
      <c r="Y181" s="36">
        <f>SUMIFS(СВЦЭМ!$E$39:$E$782,СВЦЭМ!$A$39:$A$782,$A181,СВЦЭМ!$B$39:$B$782,Y$155)+'СЕТ СН'!$F$12</f>
        <v>143.56510166999999</v>
      </c>
    </row>
    <row r="182" spans="1:27" ht="15.75" x14ac:dyDescent="0.2">
      <c r="A182" s="35">
        <f t="shared" si="4"/>
        <v>44678</v>
      </c>
      <c r="B182" s="36">
        <f>SUMIFS(СВЦЭМ!$E$39:$E$782,СВЦЭМ!$A$39:$A$782,$A182,СВЦЭМ!$B$39:$B$782,B$155)+'СЕТ СН'!$F$12</f>
        <v>154.84425544000001</v>
      </c>
      <c r="C182" s="36">
        <f>SUMIFS(СВЦЭМ!$E$39:$E$782,СВЦЭМ!$A$39:$A$782,$A182,СВЦЭМ!$B$39:$B$782,C$155)+'СЕТ СН'!$F$12</f>
        <v>156.56397408000001</v>
      </c>
      <c r="D182" s="36">
        <f>SUMIFS(СВЦЭМ!$E$39:$E$782,СВЦЭМ!$A$39:$A$782,$A182,СВЦЭМ!$B$39:$B$782,D$155)+'СЕТ СН'!$F$12</f>
        <v>158.83411101999999</v>
      </c>
      <c r="E182" s="36">
        <f>SUMIFS(СВЦЭМ!$E$39:$E$782,СВЦЭМ!$A$39:$A$782,$A182,СВЦЭМ!$B$39:$B$782,E$155)+'СЕТ СН'!$F$12</f>
        <v>166.85558442000001</v>
      </c>
      <c r="F182" s="36">
        <f>SUMIFS(СВЦЭМ!$E$39:$E$782,СВЦЭМ!$A$39:$A$782,$A182,СВЦЭМ!$B$39:$B$782,F$155)+'СЕТ СН'!$F$12</f>
        <v>167.18200669000001</v>
      </c>
      <c r="G182" s="36">
        <f>SUMIFS(СВЦЭМ!$E$39:$E$782,СВЦЭМ!$A$39:$A$782,$A182,СВЦЭМ!$B$39:$B$782,G$155)+'СЕТ СН'!$F$12</f>
        <v>165.93050504999999</v>
      </c>
      <c r="H182" s="36">
        <f>SUMIFS(СВЦЭМ!$E$39:$E$782,СВЦЭМ!$A$39:$A$782,$A182,СВЦЭМ!$B$39:$B$782,H$155)+'СЕТ СН'!$F$12</f>
        <v>158.89900595</v>
      </c>
      <c r="I182" s="36">
        <f>SUMIFS(СВЦЭМ!$E$39:$E$782,СВЦЭМ!$A$39:$A$782,$A182,СВЦЭМ!$B$39:$B$782,I$155)+'СЕТ СН'!$F$12</f>
        <v>155.20957315999999</v>
      </c>
      <c r="J182" s="36">
        <f>SUMIFS(СВЦЭМ!$E$39:$E$782,СВЦЭМ!$A$39:$A$782,$A182,СВЦЭМ!$B$39:$B$782,J$155)+'СЕТ СН'!$F$12</f>
        <v>150.83181825</v>
      </c>
      <c r="K182" s="36">
        <f>SUMIFS(СВЦЭМ!$E$39:$E$782,СВЦЭМ!$A$39:$A$782,$A182,СВЦЭМ!$B$39:$B$782,K$155)+'СЕТ СН'!$F$12</f>
        <v>148.80322301999999</v>
      </c>
      <c r="L182" s="36">
        <f>SUMIFS(СВЦЭМ!$E$39:$E$782,СВЦЭМ!$A$39:$A$782,$A182,СВЦЭМ!$B$39:$B$782,L$155)+'СЕТ СН'!$F$12</f>
        <v>147.43004801000001</v>
      </c>
      <c r="M182" s="36">
        <f>SUMIFS(СВЦЭМ!$E$39:$E$782,СВЦЭМ!$A$39:$A$782,$A182,СВЦЭМ!$B$39:$B$782,M$155)+'СЕТ СН'!$F$12</f>
        <v>146.73320744</v>
      </c>
      <c r="N182" s="36">
        <f>SUMIFS(СВЦЭМ!$E$39:$E$782,СВЦЭМ!$A$39:$A$782,$A182,СВЦЭМ!$B$39:$B$782,N$155)+'СЕТ СН'!$F$12</f>
        <v>148.60037732000001</v>
      </c>
      <c r="O182" s="36">
        <f>SUMIFS(СВЦЭМ!$E$39:$E$782,СВЦЭМ!$A$39:$A$782,$A182,СВЦЭМ!$B$39:$B$782,O$155)+'СЕТ СН'!$F$12</f>
        <v>151.98491419000001</v>
      </c>
      <c r="P182" s="36">
        <f>SUMIFS(СВЦЭМ!$E$39:$E$782,СВЦЭМ!$A$39:$A$782,$A182,СВЦЭМ!$B$39:$B$782,P$155)+'СЕТ СН'!$F$12</f>
        <v>151.90675048</v>
      </c>
      <c r="Q182" s="36">
        <f>SUMIFS(СВЦЭМ!$E$39:$E$782,СВЦЭМ!$A$39:$A$782,$A182,СВЦЭМ!$B$39:$B$782,Q$155)+'СЕТ СН'!$F$12</f>
        <v>151.53336530000001</v>
      </c>
      <c r="R182" s="36">
        <f>SUMIFS(СВЦЭМ!$E$39:$E$782,СВЦЭМ!$A$39:$A$782,$A182,СВЦЭМ!$B$39:$B$782,R$155)+'СЕТ СН'!$F$12</f>
        <v>151.55074253000001</v>
      </c>
      <c r="S182" s="36">
        <f>SUMIFS(СВЦЭМ!$E$39:$E$782,СВЦЭМ!$A$39:$A$782,$A182,СВЦЭМ!$B$39:$B$782,S$155)+'СЕТ СН'!$F$12</f>
        <v>150.97051579999999</v>
      </c>
      <c r="T182" s="36">
        <f>SUMIFS(СВЦЭМ!$E$39:$E$782,СВЦЭМ!$A$39:$A$782,$A182,СВЦЭМ!$B$39:$B$782,T$155)+'СЕТ СН'!$F$12</f>
        <v>149.79265505999999</v>
      </c>
      <c r="U182" s="36">
        <f>SUMIFS(СВЦЭМ!$E$39:$E$782,СВЦЭМ!$A$39:$A$782,$A182,СВЦЭМ!$B$39:$B$782,U$155)+'СЕТ СН'!$F$12</f>
        <v>148.75509858999999</v>
      </c>
      <c r="V182" s="36">
        <f>SUMIFS(СВЦЭМ!$E$39:$E$782,СВЦЭМ!$A$39:$A$782,$A182,СВЦЭМ!$B$39:$B$782,V$155)+'СЕТ СН'!$F$12</f>
        <v>145.01102466</v>
      </c>
      <c r="W182" s="36">
        <f>SUMIFS(СВЦЭМ!$E$39:$E$782,СВЦЭМ!$A$39:$A$782,$A182,СВЦЭМ!$B$39:$B$782,W$155)+'СЕТ СН'!$F$12</f>
        <v>142.50783311999999</v>
      </c>
      <c r="X182" s="36">
        <f>SUMIFS(СВЦЭМ!$E$39:$E$782,СВЦЭМ!$A$39:$A$782,$A182,СВЦЭМ!$B$39:$B$782,X$155)+'СЕТ СН'!$F$12</f>
        <v>147.96392023000001</v>
      </c>
      <c r="Y182" s="36">
        <f>SUMIFS(СВЦЭМ!$E$39:$E$782,СВЦЭМ!$A$39:$A$782,$A182,СВЦЭМ!$B$39:$B$782,Y$155)+'СЕТ СН'!$F$12</f>
        <v>153.34742186</v>
      </c>
    </row>
    <row r="183" spans="1:27" ht="15.75" x14ac:dyDescent="0.2">
      <c r="A183" s="35">
        <f t="shared" si="4"/>
        <v>44679</v>
      </c>
      <c r="B183" s="36">
        <f>SUMIFS(СВЦЭМ!$E$39:$E$782,СВЦЭМ!$A$39:$A$782,$A183,СВЦЭМ!$B$39:$B$782,B$155)+'СЕТ СН'!$F$12</f>
        <v>168.09826645000001</v>
      </c>
      <c r="C183" s="36">
        <f>SUMIFS(СВЦЭМ!$E$39:$E$782,СВЦЭМ!$A$39:$A$782,$A183,СВЦЭМ!$B$39:$B$782,C$155)+'СЕТ СН'!$F$12</f>
        <v>164.73195856000001</v>
      </c>
      <c r="D183" s="36">
        <f>SUMIFS(СВЦЭМ!$E$39:$E$782,СВЦЭМ!$A$39:$A$782,$A183,СВЦЭМ!$B$39:$B$782,D$155)+'СЕТ СН'!$F$12</f>
        <v>168.60298080999999</v>
      </c>
      <c r="E183" s="36">
        <f>SUMIFS(СВЦЭМ!$E$39:$E$782,СВЦЭМ!$A$39:$A$782,$A183,СВЦЭМ!$B$39:$B$782,E$155)+'СЕТ СН'!$F$12</f>
        <v>167.70015351999999</v>
      </c>
      <c r="F183" s="36">
        <f>SUMIFS(СВЦЭМ!$E$39:$E$782,СВЦЭМ!$A$39:$A$782,$A183,СВЦЭМ!$B$39:$B$782,F$155)+'СЕТ СН'!$F$12</f>
        <v>170.34911317000001</v>
      </c>
      <c r="G183" s="36">
        <f>SUMIFS(СВЦЭМ!$E$39:$E$782,СВЦЭМ!$A$39:$A$782,$A183,СВЦЭМ!$B$39:$B$782,G$155)+'СЕТ СН'!$F$12</f>
        <v>167.73008195</v>
      </c>
      <c r="H183" s="36">
        <f>SUMIFS(СВЦЭМ!$E$39:$E$782,СВЦЭМ!$A$39:$A$782,$A183,СВЦЭМ!$B$39:$B$782,H$155)+'СЕТ СН'!$F$12</f>
        <v>158.43926994</v>
      </c>
      <c r="I183" s="36">
        <f>SUMIFS(СВЦЭМ!$E$39:$E$782,СВЦЭМ!$A$39:$A$782,$A183,СВЦЭМ!$B$39:$B$782,I$155)+'СЕТ СН'!$F$12</f>
        <v>149.15280815</v>
      </c>
      <c r="J183" s="36">
        <f>SUMIFS(СВЦЭМ!$E$39:$E$782,СВЦЭМ!$A$39:$A$782,$A183,СВЦЭМ!$B$39:$B$782,J$155)+'СЕТ СН'!$F$12</f>
        <v>149.08841102</v>
      </c>
      <c r="K183" s="36">
        <f>SUMIFS(СВЦЭМ!$E$39:$E$782,СВЦЭМ!$A$39:$A$782,$A183,СВЦЭМ!$B$39:$B$782,K$155)+'СЕТ СН'!$F$12</f>
        <v>150.87200908</v>
      </c>
      <c r="L183" s="36">
        <f>SUMIFS(СВЦЭМ!$E$39:$E$782,СВЦЭМ!$A$39:$A$782,$A183,СВЦЭМ!$B$39:$B$782,L$155)+'СЕТ СН'!$F$12</f>
        <v>151.51937723</v>
      </c>
      <c r="M183" s="36">
        <f>SUMIFS(СВЦЭМ!$E$39:$E$782,СВЦЭМ!$A$39:$A$782,$A183,СВЦЭМ!$B$39:$B$782,M$155)+'СЕТ СН'!$F$12</f>
        <v>155.95800618999999</v>
      </c>
      <c r="N183" s="36">
        <f>SUMIFS(СВЦЭМ!$E$39:$E$782,СВЦЭМ!$A$39:$A$782,$A183,СВЦЭМ!$B$39:$B$782,N$155)+'СЕТ СН'!$F$12</f>
        <v>149.42893612</v>
      </c>
      <c r="O183" s="36">
        <f>SUMIFS(СВЦЭМ!$E$39:$E$782,СВЦЭМ!$A$39:$A$782,$A183,СВЦЭМ!$B$39:$B$782,O$155)+'СЕТ СН'!$F$12</f>
        <v>145.04641774999999</v>
      </c>
      <c r="P183" s="36">
        <f>SUMIFS(СВЦЭМ!$E$39:$E$782,СВЦЭМ!$A$39:$A$782,$A183,СВЦЭМ!$B$39:$B$782,P$155)+'СЕТ СН'!$F$12</f>
        <v>145.07465508000001</v>
      </c>
      <c r="Q183" s="36">
        <f>SUMIFS(СВЦЭМ!$E$39:$E$782,СВЦЭМ!$A$39:$A$782,$A183,СВЦЭМ!$B$39:$B$782,Q$155)+'СЕТ СН'!$F$12</f>
        <v>148.16900909</v>
      </c>
      <c r="R183" s="36">
        <f>SUMIFS(СВЦЭМ!$E$39:$E$782,СВЦЭМ!$A$39:$A$782,$A183,СВЦЭМ!$B$39:$B$782,R$155)+'СЕТ СН'!$F$12</f>
        <v>157.46059774</v>
      </c>
      <c r="S183" s="36">
        <f>SUMIFS(СВЦЭМ!$E$39:$E$782,СВЦЭМ!$A$39:$A$782,$A183,СВЦЭМ!$B$39:$B$782,S$155)+'СЕТ СН'!$F$12</f>
        <v>164.90166661999999</v>
      </c>
      <c r="T183" s="36">
        <f>SUMIFS(СВЦЭМ!$E$39:$E$782,СВЦЭМ!$A$39:$A$782,$A183,СВЦЭМ!$B$39:$B$782,T$155)+'СЕТ СН'!$F$12</f>
        <v>161.77869698000001</v>
      </c>
      <c r="U183" s="36">
        <f>SUMIFS(СВЦЭМ!$E$39:$E$782,СВЦЭМ!$A$39:$A$782,$A183,СВЦЭМ!$B$39:$B$782,U$155)+'СЕТ СН'!$F$12</f>
        <v>154.44748518</v>
      </c>
      <c r="V183" s="36">
        <f>SUMIFS(СВЦЭМ!$E$39:$E$782,СВЦЭМ!$A$39:$A$782,$A183,СВЦЭМ!$B$39:$B$782,V$155)+'СЕТ СН'!$F$12</f>
        <v>156.65173626999999</v>
      </c>
      <c r="W183" s="36">
        <f>SUMIFS(СВЦЭМ!$E$39:$E$782,СВЦЭМ!$A$39:$A$782,$A183,СВЦЭМ!$B$39:$B$782,W$155)+'СЕТ СН'!$F$12</f>
        <v>156.18845562999999</v>
      </c>
      <c r="X183" s="36">
        <f>SUMIFS(СВЦЭМ!$E$39:$E$782,СВЦЭМ!$A$39:$A$782,$A183,СВЦЭМ!$B$39:$B$782,X$155)+'СЕТ СН'!$F$12</f>
        <v>162.48019629999999</v>
      </c>
      <c r="Y183" s="36">
        <f>SUMIFS(СВЦЭМ!$E$39:$E$782,СВЦЭМ!$A$39:$A$782,$A183,СВЦЭМ!$B$39:$B$782,Y$155)+'СЕТ СН'!$F$12</f>
        <v>168.55065594000001</v>
      </c>
    </row>
    <row r="184" spans="1:27" ht="15.75" x14ac:dyDescent="0.2">
      <c r="A184" s="35">
        <f t="shared" si="4"/>
        <v>44680</v>
      </c>
      <c r="B184" s="36">
        <f>SUMIFS(СВЦЭМ!$E$39:$E$782,СВЦЭМ!$A$39:$A$782,$A184,СВЦЭМ!$B$39:$B$782,B$155)+'СЕТ СН'!$F$12</f>
        <v>164.10153074999999</v>
      </c>
      <c r="C184" s="36">
        <f>SUMIFS(СВЦЭМ!$E$39:$E$782,СВЦЭМ!$A$39:$A$782,$A184,СВЦЭМ!$B$39:$B$782,C$155)+'СЕТ СН'!$F$12</f>
        <v>166.82740208000001</v>
      </c>
      <c r="D184" s="36">
        <f>SUMIFS(СВЦЭМ!$E$39:$E$782,СВЦЭМ!$A$39:$A$782,$A184,СВЦЭМ!$B$39:$B$782,D$155)+'СЕТ СН'!$F$12</f>
        <v>168.45447985999999</v>
      </c>
      <c r="E184" s="36">
        <f>SUMIFS(СВЦЭМ!$E$39:$E$782,СВЦЭМ!$A$39:$A$782,$A184,СВЦЭМ!$B$39:$B$782,E$155)+'СЕТ СН'!$F$12</f>
        <v>168.58419118</v>
      </c>
      <c r="F184" s="36">
        <f>SUMIFS(СВЦЭМ!$E$39:$E$782,СВЦЭМ!$A$39:$A$782,$A184,СВЦЭМ!$B$39:$B$782,F$155)+'СЕТ СН'!$F$12</f>
        <v>167.87995903999999</v>
      </c>
      <c r="G184" s="36">
        <f>SUMIFS(СВЦЭМ!$E$39:$E$782,СВЦЭМ!$A$39:$A$782,$A184,СВЦЭМ!$B$39:$B$782,G$155)+'СЕТ СН'!$F$12</f>
        <v>164.10454693</v>
      </c>
      <c r="H184" s="36">
        <f>SUMIFS(СВЦЭМ!$E$39:$E$782,СВЦЭМ!$A$39:$A$782,$A184,СВЦЭМ!$B$39:$B$782,H$155)+'СЕТ СН'!$F$12</f>
        <v>157.8138969</v>
      </c>
      <c r="I184" s="36">
        <f>SUMIFS(СВЦЭМ!$E$39:$E$782,СВЦЭМ!$A$39:$A$782,$A184,СВЦЭМ!$B$39:$B$782,I$155)+'СЕТ СН'!$F$12</f>
        <v>151.72093795999999</v>
      </c>
      <c r="J184" s="36">
        <f>SUMIFS(СВЦЭМ!$E$39:$E$782,СВЦЭМ!$A$39:$A$782,$A184,СВЦЭМ!$B$39:$B$782,J$155)+'СЕТ СН'!$F$12</f>
        <v>147.31623332999999</v>
      </c>
      <c r="K184" s="36">
        <f>SUMIFS(СВЦЭМ!$E$39:$E$782,СВЦЭМ!$A$39:$A$782,$A184,СВЦЭМ!$B$39:$B$782,K$155)+'СЕТ СН'!$F$12</f>
        <v>147.14058646000001</v>
      </c>
      <c r="L184" s="36">
        <f>SUMIFS(СВЦЭМ!$E$39:$E$782,СВЦЭМ!$A$39:$A$782,$A184,СВЦЭМ!$B$39:$B$782,L$155)+'СЕТ СН'!$F$12</f>
        <v>148.32095007999999</v>
      </c>
      <c r="M184" s="36">
        <f>SUMIFS(СВЦЭМ!$E$39:$E$782,СВЦЭМ!$A$39:$A$782,$A184,СВЦЭМ!$B$39:$B$782,M$155)+'СЕТ СН'!$F$12</f>
        <v>152.02358670999999</v>
      </c>
      <c r="N184" s="36">
        <f>SUMIFS(СВЦЭМ!$E$39:$E$782,СВЦЭМ!$A$39:$A$782,$A184,СВЦЭМ!$B$39:$B$782,N$155)+'СЕТ СН'!$F$12</f>
        <v>155.57943940000001</v>
      </c>
      <c r="O184" s="36">
        <f>SUMIFS(СВЦЭМ!$E$39:$E$782,СВЦЭМ!$A$39:$A$782,$A184,СВЦЭМ!$B$39:$B$782,O$155)+'СЕТ СН'!$F$12</f>
        <v>150.63881373999999</v>
      </c>
      <c r="P184" s="36">
        <f>SUMIFS(СВЦЭМ!$E$39:$E$782,СВЦЭМ!$A$39:$A$782,$A184,СВЦЭМ!$B$39:$B$782,P$155)+'СЕТ СН'!$F$12</f>
        <v>153.35274923</v>
      </c>
      <c r="Q184" s="36">
        <f>SUMIFS(СВЦЭМ!$E$39:$E$782,СВЦЭМ!$A$39:$A$782,$A184,СВЦЭМ!$B$39:$B$782,Q$155)+'СЕТ СН'!$F$12</f>
        <v>156.95170382000001</v>
      </c>
      <c r="R184" s="36">
        <f>SUMIFS(СВЦЭМ!$E$39:$E$782,СВЦЭМ!$A$39:$A$782,$A184,СВЦЭМ!$B$39:$B$782,R$155)+'СЕТ СН'!$F$12</f>
        <v>154.46077</v>
      </c>
      <c r="S184" s="36">
        <f>SUMIFS(СВЦЭМ!$E$39:$E$782,СВЦЭМ!$A$39:$A$782,$A184,СВЦЭМ!$B$39:$B$782,S$155)+'СЕТ СН'!$F$12</f>
        <v>156.13821268000001</v>
      </c>
      <c r="T184" s="36">
        <f>SUMIFS(СВЦЭМ!$E$39:$E$782,СВЦЭМ!$A$39:$A$782,$A184,СВЦЭМ!$B$39:$B$782,T$155)+'СЕТ СН'!$F$12</f>
        <v>150.38939339000001</v>
      </c>
      <c r="U184" s="36">
        <f>SUMIFS(СВЦЭМ!$E$39:$E$782,СВЦЭМ!$A$39:$A$782,$A184,СВЦЭМ!$B$39:$B$782,U$155)+'СЕТ СН'!$F$12</f>
        <v>148.75222622000001</v>
      </c>
      <c r="V184" s="36">
        <f>SUMIFS(СВЦЭМ!$E$39:$E$782,СВЦЭМ!$A$39:$A$782,$A184,СВЦЭМ!$B$39:$B$782,V$155)+'СЕТ СН'!$F$12</f>
        <v>145.68891084000001</v>
      </c>
      <c r="W184" s="36">
        <f>SUMIFS(СВЦЭМ!$E$39:$E$782,СВЦЭМ!$A$39:$A$782,$A184,СВЦЭМ!$B$39:$B$782,W$155)+'СЕТ СН'!$F$12</f>
        <v>150.28494376</v>
      </c>
      <c r="X184" s="36">
        <f>SUMIFS(СВЦЭМ!$E$39:$E$782,СВЦЭМ!$A$39:$A$782,$A184,СВЦЭМ!$B$39:$B$782,X$155)+'СЕТ СН'!$F$12</f>
        <v>154.17640921</v>
      </c>
      <c r="Y184" s="36">
        <f>SUMIFS(СВЦЭМ!$E$39:$E$782,СВЦЭМ!$A$39:$A$782,$A184,СВЦЭМ!$B$39:$B$782,Y$155)+'СЕТ СН'!$F$12</f>
        <v>159.48909954000001</v>
      </c>
    </row>
    <row r="185" spans="1:27" ht="15.75" x14ac:dyDescent="0.2">
      <c r="A185" s="35">
        <f t="shared" si="4"/>
        <v>44681</v>
      </c>
      <c r="B185" s="36">
        <f>SUMIFS(СВЦЭМ!$E$39:$E$782,СВЦЭМ!$A$39:$A$782,$A185,СВЦЭМ!$B$39:$B$782,B$155)+'СЕТ СН'!$F$12</f>
        <v>164.98007401000001</v>
      </c>
      <c r="C185" s="36">
        <f>SUMIFS(СВЦЭМ!$E$39:$E$782,СВЦЭМ!$A$39:$A$782,$A185,СВЦЭМ!$B$39:$B$782,C$155)+'СЕТ СН'!$F$12</f>
        <v>157.10592521999999</v>
      </c>
      <c r="D185" s="36">
        <f>SUMIFS(СВЦЭМ!$E$39:$E$782,СВЦЭМ!$A$39:$A$782,$A185,СВЦЭМ!$B$39:$B$782,D$155)+'СЕТ СН'!$F$12</f>
        <v>163.36370848999999</v>
      </c>
      <c r="E185" s="36">
        <f>SUMIFS(СВЦЭМ!$E$39:$E$782,СВЦЭМ!$A$39:$A$782,$A185,СВЦЭМ!$B$39:$B$782,E$155)+'СЕТ СН'!$F$12</f>
        <v>166.65291348</v>
      </c>
      <c r="F185" s="36">
        <f>SUMIFS(СВЦЭМ!$E$39:$E$782,СВЦЭМ!$A$39:$A$782,$A185,СВЦЭМ!$B$39:$B$782,F$155)+'СЕТ СН'!$F$12</f>
        <v>168.57306331999999</v>
      </c>
      <c r="G185" s="36">
        <f>SUMIFS(СВЦЭМ!$E$39:$E$782,СВЦЭМ!$A$39:$A$782,$A185,СВЦЭМ!$B$39:$B$782,G$155)+'СЕТ СН'!$F$12</f>
        <v>169.50091767000001</v>
      </c>
      <c r="H185" s="36">
        <f>SUMIFS(СВЦЭМ!$E$39:$E$782,СВЦЭМ!$A$39:$A$782,$A185,СВЦЭМ!$B$39:$B$782,H$155)+'СЕТ СН'!$F$12</f>
        <v>166.22026704000001</v>
      </c>
      <c r="I185" s="36">
        <f>SUMIFS(СВЦЭМ!$E$39:$E$782,СВЦЭМ!$A$39:$A$782,$A185,СВЦЭМ!$B$39:$B$782,I$155)+'СЕТ СН'!$F$12</f>
        <v>162.72202275999999</v>
      </c>
      <c r="J185" s="36">
        <f>SUMIFS(СВЦЭМ!$E$39:$E$782,СВЦЭМ!$A$39:$A$782,$A185,СВЦЭМ!$B$39:$B$782,J$155)+'СЕТ СН'!$F$12</f>
        <v>156.03878397</v>
      </c>
      <c r="K185" s="36">
        <f>SUMIFS(СВЦЭМ!$E$39:$E$782,СВЦЭМ!$A$39:$A$782,$A185,СВЦЭМ!$B$39:$B$782,K$155)+'СЕТ СН'!$F$12</f>
        <v>151.06092444999999</v>
      </c>
      <c r="L185" s="36">
        <f>SUMIFS(СВЦЭМ!$E$39:$E$782,СВЦЭМ!$A$39:$A$782,$A185,СВЦЭМ!$B$39:$B$782,L$155)+'СЕТ СН'!$F$12</f>
        <v>147.79795587000001</v>
      </c>
      <c r="M185" s="36">
        <f>SUMIFS(СВЦЭМ!$E$39:$E$782,СВЦЭМ!$A$39:$A$782,$A185,СВЦЭМ!$B$39:$B$782,M$155)+'СЕТ СН'!$F$12</f>
        <v>149.64256657000001</v>
      </c>
      <c r="N185" s="36">
        <f>SUMIFS(СВЦЭМ!$E$39:$E$782,СВЦЭМ!$A$39:$A$782,$A185,СВЦЭМ!$B$39:$B$782,N$155)+'СЕТ СН'!$F$12</f>
        <v>150.45121079</v>
      </c>
      <c r="O185" s="36">
        <f>SUMIFS(СВЦЭМ!$E$39:$E$782,СВЦЭМ!$A$39:$A$782,$A185,СВЦЭМ!$B$39:$B$782,O$155)+'СЕТ СН'!$F$12</f>
        <v>150.56148995999999</v>
      </c>
      <c r="P185" s="36">
        <f>SUMIFS(СВЦЭМ!$E$39:$E$782,СВЦЭМ!$A$39:$A$782,$A185,СВЦЭМ!$B$39:$B$782,P$155)+'СЕТ СН'!$F$12</f>
        <v>149.82386407999999</v>
      </c>
      <c r="Q185" s="36">
        <f>SUMIFS(СВЦЭМ!$E$39:$E$782,СВЦЭМ!$A$39:$A$782,$A185,СВЦЭМ!$B$39:$B$782,Q$155)+'СЕТ СН'!$F$12</f>
        <v>152.40249467000001</v>
      </c>
      <c r="R185" s="36">
        <f>SUMIFS(СВЦЭМ!$E$39:$E$782,СВЦЭМ!$A$39:$A$782,$A185,СВЦЭМ!$B$39:$B$782,R$155)+'СЕТ СН'!$F$12</f>
        <v>153.52409681</v>
      </c>
      <c r="S185" s="36">
        <f>SUMIFS(СВЦЭМ!$E$39:$E$782,СВЦЭМ!$A$39:$A$782,$A185,СВЦЭМ!$B$39:$B$782,S$155)+'СЕТ СН'!$F$12</f>
        <v>151.04977534</v>
      </c>
      <c r="T185" s="36">
        <f>SUMIFS(СВЦЭМ!$E$39:$E$782,СВЦЭМ!$A$39:$A$782,$A185,СВЦЭМ!$B$39:$B$782,T$155)+'СЕТ СН'!$F$12</f>
        <v>148.49078926999999</v>
      </c>
      <c r="U185" s="36">
        <f>SUMIFS(СВЦЭМ!$E$39:$E$782,СВЦЭМ!$A$39:$A$782,$A185,СВЦЭМ!$B$39:$B$782,U$155)+'СЕТ СН'!$F$12</f>
        <v>149.71443934999999</v>
      </c>
      <c r="V185" s="36">
        <f>SUMIFS(СВЦЭМ!$E$39:$E$782,СВЦЭМ!$A$39:$A$782,$A185,СВЦЭМ!$B$39:$B$782,V$155)+'СЕТ СН'!$F$12</f>
        <v>150.55057374</v>
      </c>
      <c r="W185" s="36">
        <f>SUMIFS(СВЦЭМ!$E$39:$E$782,СВЦЭМ!$A$39:$A$782,$A185,СВЦЭМ!$B$39:$B$782,W$155)+'СЕТ СН'!$F$12</f>
        <v>148.08103184999999</v>
      </c>
      <c r="X185" s="36">
        <f>SUMIFS(СВЦЭМ!$E$39:$E$782,СВЦЭМ!$A$39:$A$782,$A185,СВЦЭМ!$B$39:$B$782,X$155)+'СЕТ СН'!$F$12</f>
        <v>152.76635712999999</v>
      </c>
      <c r="Y185" s="36">
        <f>SUMIFS(СВЦЭМ!$E$39:$E$782,СВЦЭМ!$A$39:$A$782,$A185,СВЦЭМ!$B$39:$B$782,Y$155)+'СЕТ СН'!$F$12</f>
        <v>153.41160893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01.04.2022</v>
      </c>
      <c r="B191" s="36">
        <f>SUMIFS(СВЦЭМ!$F$39:$F$782,СВЦЭМ!$A$39:$A$782,$A191,СВЦЭМ!$B$39:$B$782,B$190)+'СЕТ СН'!$F$12</f>
        <v>154.74517022000001</v>
      </c>
      <c r="C191" s="36">
        <f>SUMIFS(СВЦЭМ!$F$39:$F$782,СВЦЭМ!$A$39:$A$782,$A191,СВЦЭМ!$B$39:$B$782,C$190)+'СЕТ СН'!$F$12</f>
        <v>154.83209252</v>
      </c>
      <c r="D191" s="36">
        <f>SUMIFS(СВЦЭМ!$F$39:$F$782,СВЦЭМ!$A$39:$A$782,$A191,СВЦЭМ!$B$39:$B$782,D$190)+'СЕТ СН'!$F$12</f>
        <v>158.79534036000001</v>
      </c>
      <c r="E191" s="36">
        <f>SUMIFS(СВЦЭМ!$F$39:$F$782,СВЦЭМ!$A$39:$A$782,$A191,СВЦЭМ!$B$39:$B$782,E$190)+'СЕТ СН'!$F$12</f>
        <v>160.78407034</v>
      </c>
      <c r="F191" s="36">
        <f>SUMIFS(СВЦЭМ!$F$39:$F$782,СВЦЭМ!$A$39:$A$782,$A191,СВЦЭМ!$B$39:$B$782,F$190)+'СЕТ СН'!$F$12</f>
        <v>159.97221991999999</v>
      </c>
      <c r="G191" s="36">
        <f>SUMIFS(СВЦЭМ!$F$39:$F$782,СВЦЭМ!$A$39:$A$782,$A191,СВЦЭМ!$B$39:$B$782,G$190)+'СЕТ СН'!$F$12</f>
        <v>156.05027702000001</v>
      </c>
      <c r="H191" s="36">
        <f>SUMIFS(СВЦЭМ!$F$39:$F$782,СВЦЭМ!$A$39:$A$782,$A191,СВЦЭМ!$B$39:$B$782,H$190)+'СЕТ СН'!$F$12</f>
        <v>148.23448096000001</v>
      </c>
      <c r="I191" s="36">
        <f>SUMIFS(СВЦЭМ!$F$39:$F$782,СВЦЭМ!$A$39:$A$782,$A191,СВЦЭМ!$B$39:$B$782,I$190)+'СЕТ СН'!$F$12</f>
        <v>146.31482484</v>
      </c>
      <c r="J191" s="36">
        <f>SUMIFS(СВЦЭМ!$F$39:$F$782,СВЦЭМ!$A$39:$A$782,$A191,СВЦЭМ!$B$39:$B$782,J$190)+'СЕТ СН'!$F$12</f>
        <v>143.67101726999999</v>
      </c>
      <c r="K191" s="36">
        <f>SUMIFS(СВЦЭМ!$F$39:$F$782,СВЦЭМ!$A$39:$A$782,$A191,СВЦЭМ!$B$39:$B$782,K$190)+'СЕТ СН'!$F$12</f>
        <v>148.06537890000001</v>
      </c>
      <c r="L191" s="36">
        <f>SUMIFS(СВЦЭМ!$F$39:$F$782,СВЦЭМ!$A$39:$A$782,$A191,СВЦЭМ!$B$39:$B$782,L$190)+'СЕТ СН'!$F$12</f>
        <v>152.73242827999999</v>
      </c>
      <c r="M191" s="36">
        <f>SUMIFS(СВЦЭМ!$F$39:$F$782,СВЦЭМ!$A$39:$A$782,$A191,СВЦЭМ!$B$39:$B$782,M$190)+'СЕТ СН'!$F$12</f>
        <v>155.192196</v>
      </c>
      <c r="N191" s="36">
        <f>SUMIFS(СВЦЭМ!$F$39:$F$782,СВЦЭМ!$A$39:$A$782,$A191,СВЦЭМ!$B$39:$B$782,N$190)+'СЕТ СН'!$F$12</f>
        <v>150.50472585</v>
      </c>
      <c r="O191" s="36">
        <f>SUMIFS(СВЦЭМ!$F$39:$F$782,СВЦЭМ!$A$39:$A$782,$A191,СВЦЭМ!$B$39:$B$782,O$190)+'СЕТ СН'!$F$12</f>
        <v>153.11346097000001</v>
      </c>
      <c r="P191" s="36">
        <f>SUMIFS(СВЦЭМ!$F$39:$F$782,СВЦЭМ!$A$39:$A$782,$A191,СВЦЭМ!$B$39:$B$782,P$190)+'СЕТ СН'!$F$12</f>
        <v>157.29228807999999</v>
      </c>
      <c r="Q191" s="36">
        <f>SUMIFS(СВЦЭМ!$F$39:$F$782,СВЦЭМ!$A$39:$A$782,$A191,СВЦЭМ!$B$39:$B$782,Q$190)+'СЕТ СН'!$F$12</f>
        <v>158.15289856000001</v>
      </c>
      <c r="R191" s="36">
        <f>SUMIFS(СВЦЭМ!$F$39:$F$782,СВЦЭМ!$A$39:$A$782,$A191,СВЦЭМ!$B$39:$B$782,R$190)+'СЕТ СН'!$F$12</f>
        <v>161.74604385999999</v>
      </c>
      <c r="S191" s="36">
        <f>SUMIFS(СВЦЭМ!$F$39:$F$782,СВЦЭМ!$A$39:$A$782,$A191,СВЦЭМ!$B$39:$B$782,S$190)+'СЕТ СН'!$F$12</f>
        <v>162.81431253</v>
      </c>
      <c r="T191" s="36">
        <f>SUMIFS(СВЦЭМ!$F$39:$F$782,СВЦЭМ!$A$39:$A$782,$A191,СВЦЭМ!$B$39:$B$782,T$190)+'СЕТ СН'!$F$12</f>
        <v>157.62328682</v>
      </c>
      <c r="U191" s="36">
        <f>SUMIFS(СВЦЭМ!$F$39:$F$782,СВЦЭМ!$A$39:$A$782,$A191,СВЦЭМ!$B$39:$B$782,U$190)+'СЕТ СН'!$F$12</f>
        <v>154.94860664000001</v>
      </c>
      <c r="V191" s="36">
        <f>SUMIFS(СВЦЭМ!$F$39:$F$782,СВЦЭМ!$A$39:$A$782,$A191,СВЦЭМ!$B$39:$B$782,V$190)+'СЕТ СН'!$F$12</f>
        <v>155.19901232999999</v>
      </c>
      <c r="W191" s="36">
        <f>SUMIFS(СВЦЭМ!$F$39:$F$782,СВЦЭМ!$A$39:$A$782,$A191,СВЦЭМ!$B$39:$B$782,W$190)+'СЕТ СН'!$F$12</f>
        <v>156.22464461000001</v>
      </c>
      <c r="X191" s="36">
        <f>SUMIFS(СВЦЭМ!$F$39:$F$782,СВЦЭМ!$A$39:$A$782,$A191,СВЦЭМ!$B$39:$B$782,X$190)+'СЕТ СН'!$F$12</f>
        <v>157.10216038999999</v>
      </c>
      <c r="Y191" s="36">
        <f>SUMIFS(СВЦЭМ!$F$39:$F$782,СВЦЭМ!$A$39:$A$782,$A191,СВЦЭМ!$B$39:$B$782,Y$190)+'СЕТ СН'!$F$12</f>
        <v>157.45158907999999</v>
      </c>
      <c r="AA191" s="45"/>
    </row>
    <row r="192" spans="1:27" ht="15.75" x14ac:dyDescent="0.2">
      <c r="A192" s="35">
        <f>A191+1</f>
        <v>44653</v>
      </c>
      <c r="B192" s="36">
        <f>SUMIFS(СВЦЭМ!$F$39:$F$782,СВЦЭМ!$A$39:$A$782,$A192,СВЦЭМ!$B$39:$B$782,B$190)+'СЕТ СН'!$F$12</f>
        <v>169.05003572999999</v>
      </c>
      <c r="C192" s="36">
        <f>SUMIFS(СВЦЭМ!$F$39:$F$782,СВЦЭМ!$A$39:$A$782,$A192,СВЦЭМ!$B$39:$B$782,C$190)+'СЕТ СН'!$F$12</f>
        <v>165.67216235000001</v>
      </c>
      <c r="D192" s="36">
        <f>SUMIFS(СВЦЭМ!$F$39:$F$782,СВЦЭМ!$A$39:$A$782,$A192,СВЦЭМ!$B$39:$B$782,D$190)+'СЕТ СН'!$F$12</f>
        <v>170.12289938999999</v>
      </c>
      <c r="E192" s="36">
        <f>SUMIFS(СВЦЭМ!$F$39:$F$782,СВЦЭМ!$A$39:$A$782,$A192,СВЦЭМ!$B$39:$B$782,E$190)+'СЕТ СН'!$F$12</f>
        <v>172.38336405000001</v>
      </c>
      <c r="F192" s="36">
        <f>SUMIFS(СВЦЭМ!$F$39:$F$782,СВЦЭМ!$A$39:$A$782,$A192,СВЦЭМ!$B$39:$B$782,F$190)+'СЕТ СН'!$F$12</f>
        <v>172.03135935</v>
      </c>
      <c r="G192" s="36">
        <f>SUMIFS(СВЦЭМ!$F$39:$F$782,СВЦЭМ!$A$39:$A$782,$A192,СВЦЭМ!$B$39:$B$782,G$190)+'СЕТ СН'!$F$12</f>
        <v>173.37627155000001</v>
      </c>
      <c r="H192" s="36">
        <f>SUMIFS(СВЦЭМ!$F$39:$F$782,СВЦЭМ!$A$39:$A$782,$A192,СВЦЭМ!$B$39:$B$782,H$190)+'СЕТ СН'!$F$12</f>
        <v>169.56245498000001</v>
      </c>
      <c r="I192" s="36">
        <f>SUMIFS(СВЦЭМ!$F$39:$F$782,СВЦЭМ!$A$39:$A$782,$A192,СВЦЭМ!$B$39:$B$782,I$190)+'СЕТ СН'!$F$12</f>
        <v>163.01107345</v>
      </c>
      <c r="J192" s="36">
        <f>SUMIFS(СВЦЭМ!$F$39:$F$782,СВЦЭМ!$A$39:$A$782,$A192,СВЦЭМ!$B$39:$B$782,J$190)+'СЕТ СН'!$F$12</f>
        <v>156.74809622999999</v>
      </c>
      <c r="K192" s="36">
        <f>SUMIFS(СВЦЭМ!$F$39:$F$782,СВЦЭМ!$A$39:$A$782,$A192,СВЦЭМ!$B$39:$B$782,K$190)+'СЕТ СН'!$F$12</f>
        <v>152.89446913</v>
      </c>
      <c r="L192" s="36">
        <f>SUMIFS(СВЦЭМ!$F$39:$F$782,СВЦЭМ!$A$39:$A$782,$A192,СВЦЭМ!$B$39:$B$782,L$190)+'СЕТ СН'!$F$12</f>
        <v>155.02871676999999</v>
      </c>
      <c r="M192" s="36">
        <f>SUMIFS(СВЦЭМ!$F$39:$F$782,СВЦЭМ!$A$39:$A$782,$A192,СВЦЭМ!$B$39:$B$782,M$190)+'СЕТ СН'!$F$12</f>
        <v>155.41400433999999</v>
      </c>
      <c r="N192" s="36">
        <f>SUMIFS(СВЦЭМ!$F$39:$F$782,СВЦЭМ!$A$39:$A$782,$A192,СВЦЭМ!$B$39:$B$782,N$190)+'СЕТ СН'!$F$12</f>
        <v>154.71137175999999</v>
      </c>
      <c r="O192" s="36">
        <f>SUMIFS(СВЦЭМ!$F$39:$F$782,СВЦЭМ!$A$39:$A$782,$A192,СВЦЭМ!$B$39:$B$782,O$190)+'СЕТ СН'!$F$12</f>
        <v>159.08592948</v>
      </c>
      <c r="P192" s="36">
        <f>SUMIFS(СВЦЭМ!$F$39:$F$782,СВЦЭМ!$A$39:$A$782,$A192,СВЦЭМ!$B$39:$B$782,P$190)+'СЕТ СН'!$F$12</f>
        <v>163.64604628999999</v>
      </c>
      <c r="Q192" s="36">
        <f>SUMIFS(СВЦЭМ!$F$39:$F$782,СВЦЭМ!$A$39:$A$782,$A192,СВЦЭМ!$B$39:$B$782,Q$190)+'СЕТ СН'!$F$12</f>
        <v>161.90064072000001</v>
      </c>
      <c r="R192" s="36">
        <f>SUMIFS(СВЦЭМ!$F$39:$F$782,СВЦЭМ!$A$39:$A$782,$A192,СВЦЭМ!$B$39:$B$782,R$190)+'СЕТ СН'!$F$12</f>
        <v>161.90704891999999</v>
      </c>
      <c r="S192" s="36">
        <f>SUMIFS(СВЦЭМ!$F$39:$F$782,СВЦЭМ!$A$39:$A$782,$A192,СВЦЭМ!$B$39:$B$782,S$190)+'СЕТ СН'!$F$12</f>
        <v>161.75657631999999</v>
      </c>
      <c r="T192" s="36">
        <f>SUMIFS(СВЦЭМ!$F$39:$F$782,СВЦЭМ!$A$39:$A$782,$A192,СВЦЭМ!$B$39:$B$782,T$190)+'СЕТ СН'!$F$12</f>
        <v>158.70401835999999</v>
      </c>
      <c r="U192" s="36">
        <f>SUMIFS(СВЦЭМ!$F$39:$F$782,СВЦЭМ!$A$39:$A$782,$A192,СВЦЭМ!$B$39:$B$782,U$190)+'СЕТ СН'!$F$12</f>
        <v>153.05577258</v>
      </c>
      <c r="V192" s="36">
        <f>SUMIFS(СВЦЭМ!$F$39:$F$782,СВЦЭМ!$A$39:$A$782,$A192,СВЦЭМ!$B$39:$B$782,V$190)+'СЕТ СН'!$F$12</f>
        <v>153.28328612999999</v>
      </c>
      <c r="W192" s="36">
        <f>SUMIFS(СВЦЭМ!$F$39:$F$782,СВЦЭМ!$A$39:$A$782,$A192,СВЦЭМ!$B$39:$B$782,W$190)+'СЕТ СН'!$F$12</f>
        <v>150.50901995000001</v>
      </c>
      <c r="X192" s="36">
        <f>SUMIFS(СВЦЭМ!$F$39:$F$782,СВЦЭМ!$A$39:$A$782,$A192,СВЦЭМ!$B$39:$B$782,X$190)+'СЕТ СН'!$F$12</f>
        <v>154.05383498</v>
      </c>
      <c r="Y192" s="36">
        <f>SUMIFS(СВЦЭМ!$F$39:$F$782,СВЦЭМ!$A$39:$A$782,$A192,СВЦЭМ!$B$39:$B$782,Y$190)+'СЕТ СН'!$F$12</f>
        <v>157.92269106000001</v>
      </c>
    </row>
    <row r="193" spans="1:25" ht="15.75" x14ac:dyDescent="0.2">
      <c r="A193" s="35">
        <f t="shared" ref="A193:A220" si="5">A192+1</f>
        <v>44654</v>
      </c>
      <c r="B193" s="36">
        <f>SUMIFS(СВЦЭМ!$F$39:$F$782,СВЦЭМ!$A$39:$A$782,$A193,СВЦЭМ!$B$39:$B$782,B$190)+'СЕТ СН'!$F$12</f>
        <v>157.70843746</v>
      </c>
      <c r="C193" s="36">
        <f>SUMIFS(СВЦЭМ!$F$39:$F$782,СВЦЭМ!$A$39:$A$782,$A193,СВЦЭМ!$B$39:$B$782,C$190)+'СЕТ СН'!$F$12</f>
        <v>155.09466248000001</v>
      </c>
      <c r="D193" s="36">
        <f>SUMIFS(СВЦЭМ!$F$39:$F$782,СВЦЭМ!$A$39:$A$782,$A193,СВЦЭМ!$B$39:$B$782,D$190)+'СЕТ СН'!$F$12</f>
        <v>158.94106869000001</v>
      </c>
      <c r="E193" s="36">
        <f>SUMIFS(СВЦЭМ!$F$39:$F$782,СВЦЭМ!$A$39:$A$782,$A193,СВЦЭМ!$B$39:$B$782,E$190)+'СЕТ СН'!$F$12</f>
        <v>162.68825333999999</v>
      </c>
      <c r="F193" s="36">
        <f>SUMIFS(СВЦЭМ!$F$39:$F$782,СВЦЭМ!$A$39:$A$782,$A193,СВЦЭМ!$B$39:$B$782,F$190)+'СЕТ СН'!$F$12</f>
        <v>160.38702228</v>
      </c>
      <c r="G193" s="36">
        <f>SUMIFS(СВЦЭМ!$F$39:$F$782,СВЦЭМ!$A$39:$A$782,$A193,СВЦЭМ!$B$39:$B$782,G$190)+'СЕТ СН'!$F$12</f>
        <v>158.9236823</v>
      </c>
      <c r="H193" s="36">
        <f>SUMIFS(СВЦЭМ!$F$39:$F$782,СВЦЭМ!$A$39:$A$782,$A193,СВЦЭМ!$B$39:$B$782,H$190)+'СЕТ СН'!$F$12</f>
        <v>156.55052266000001</v>
      </c>
      <c r="I193" s="36">
        <f>SUMIFS(СВЦЭМ!$F$39:$F$782,СВЦЭМ!$A$39:$A$782,$A193,СВЦЭМ!$B$39:$B$782,I$190)+'СЕТ СН'!$F$12</f>
        <v>151.07441710000001</v>
      </c>
      <c r="J193" s="36">
        <f>SUMIFS(СВЦЭМ!$F$39:$F$782,СВЦЭМ!$A$39:$A$782,$A193,СВЦЭМ!$B$39:$B$782,J$190)+'СЕТ СН'!$F$12</f>
        <v>144.46907802999999</v>
      </c>
      <c r="K193" s="36">
        <f>SUMIFS(СВЦЭМ!$F$39:$F$782,СВЦЭМ!$A$39:$A$782,$A193,СВЦЭМ!$B$39:$B$782,K$190)+'СЕТ СН'!$F$12</f>
        <v>140.84999536999999</v>
      </c>
      <c r="L193" s="36">
        <f>SUMIFS(СВЦЭМ!$F$39:$F$782,СВЦЭМ!$A$39:$A$782,$A193,СВЦЭМ!$B$39:$B$782,L$190)+'СЕТ СН'!$F$12</f>
        <v>144.58109031000001</v>
      </c>
      <c r="M193" s="36">
        <f>SUMIFS(СВЦЭМ!$F$39:$F$782,СВЦЭМ!$A$39:$A$782,$A193,СВЦЭМ!$B$39:$B$782,M$190)+'СЕТ СН'!$F$12</f>
        <v>146.38197450999999</v>
      </c>
      <c r="N193" s="36">
        <f>SUMIFS(СВЦЭМ!$F$39:$F$782,СВЦЭМ!$A$39:$A$782,$A193,СВЦЭМ!$B$39:$B$782,N$190)+'СЕТ СН'!$F$12</f>
        <v>148.08537561</v>
      </c>
      <c r="O193" s="36">
        <f>SUMIFS(СВЦЭМ!$F$39:$F$782,СВЦЭМ!$A$39:$A$782,$A193,СВЦЭМ!$B$39:$B$782,O$190)+'СЕТ СН'!$F$12</f>
        <v>151.9954152</v>
      </c>
      <c r="P193" s="36">
        <f>SUMIFS(СВЦЭМ!$F$39:$F$782,СВЦЭМ!$A$39:$A$782,$A193,СВЦЭМ!$B$39:$B$782,P$190)+'СЕТ СН'!$F$12</f>
        <v>153.7226981</v>
      </c>
      <c r="Q193" s="36">
        <f>SUMIFS(СВЦЭМ!$F$39:$F$782,СВЦЭМ!$A$39:$A$782,$A193,СВЦЭМ!$B$39:$B$782,Q$190)+'СЕТ СН'!$F$12</f>
        <v>154.44010206999999</v>
      </c>
      <c r="R193" s="36">
        <f>SUMIFS(СВЦЭМ!$F$39:$F$782,СВЦЭМ!$A$39:$A$782,$A193,СВЦЭМ!$B$39:$B$782,R$190)+'СЕТ СН'!$F$12</f>
        <v>152.72706901999999</v>
      </c>
      <c r="S193" s="36">
        <f>SUMIFS(СВЦЭМ!$F$39:$F$782,СВЦЭМ!$A$39:$A$782,$A193,СВЦЭМ!$B$39:$B$782,S$190)+'СЕТ СН'!$F$12</f>
        <v>150.85918974000001</v>
      </c>
      <c r="T193" s="36">
        <f>SUMIFS(СВЦЭМ!$F$39:$F$782,СВЦЭМ!$A$39:$A$782,$A193,СВЦЭМ!$B$39:$B$782,T$190)+'СЕТ СН'!$F$12</f>
        <v>145.66729287999999</v>
      </c>
      <c r="U193" s="36">
        <f>SUMIFS(СВЦЭМ!$F$39:$F$782,СВЦЭМ!$A$39:$A$782,$A193,СВЦЭМ!$B$39:$B$782,U$190)+'СЕТ СН'!$F$12</f>
        <v>140.39415674</v>
      </c>
      <c r="V193" s="36">
        <f>SUMIFS(СВЦЭМ!$F$39:$F$782,СВЦЭМ!$A$39:$A$782,$A193,СВЦЭМ!$B$39:$B$782,V$190)+'СЕТ СН'!$F$12</f>
        <v>142.54374994</v>
      </c>
      <c r="W193" s="36">
        <f>SUMIFS(СВЦЭМ!$F$39:$F$782,СВЦЭМ!$A$39:$A$782,$A193,СВЦЭМ!$B$39:$B$782,W$190)+'СЕТ СН'!$F$12</f>
        <v>144.25542138</v>
      </c>
      <c r="X193" s="36">
        <f>SUMIFS(СВЦЭМ!$F$39:$F$782,СВЦЭМ!$A$39:$A$782,$A193,СВЦЭМ!$B$39:$B$782,X$190)+'СЕТ СН'!$F$12</f>
        <v>147.05018466000001</v>
      </c>
      <c r="Y193" s="36">
        <f>SUMIFS(СВЦЭМ!$F$39:$F$782,СВЦЭМ!$A$39:$A$782,$A193,СВЦЭМ!$B$39:$B$782,Y$190)+'СЕТ СН'!$F$12</f>
        <v>150.82498914000001</v>
      </c>
    </row>
    <row r="194" spans="1:25" ht="15.75" x14ac:dyDescent="0.2">
      <c r="A194" s="35">
        <f t="shared" si="5"/>
        <v>44655</v>
      </c>
      <c r="B194" s="36">
        <f>SUMIFS(СВЦЭМ!$F$39:$F$782,СВЦЭМ!$A$39:$A$782,$A194,СВЦЭМ!$B$39:$B$782,B$190)+'СЕТ СН'!$F$12</f>
        <v>150.9824265</v>
      </c>
      <c r="C194" s="36">
        <f>SUMIFS(СВЦЭМ!$F$39:$F$782,СВЦЭМ!$A$39:$A$782,$A194,СВЦЭМ!$B$39:$B$782,C$190)+'СЕТ СН'!$F$12</f>
        <v>151.30566784000001</v>
      </c>
      <c r="D194" s="36">
        <f>SUMIFS(СВЦЭМ!$F$39:$F$782,СВЦЭМ!$A$39:$A$782,$A194,СВЦЭМ!$B$39:$B$782,D$190)+'СЕТ СН'!$F$12</f>
        <v>156.88218315</v>
      </c>
      <c r="E194" s="36">
        <f>SUMIFS(СВЦЭМ!$F$39:$F$782,СВЦЭМ!$A$39:$A$782,$A194,СВЦЭМ!$B$39:$B$782,E$190)+'СЕТ СН'!$F$12</f>
        <v>158.34674247999999</v>
      </c>
      <c r="F194" s="36">
        <f>SUMIFS(СВЦЭМ!$F$39:$F$782,СВЦЭМ!$A$39:$A$782,$A194,СВЦЭМ!$B$39:$B$782,F$190)+'СЕТ СН'!$F$12</f>
        <v>158.09210702999999</v>
      </c>
      <c r="G194" s="36">
        <f>SUMIFS(СВЦЭМ!$F$39:$F$782,СВЦЭМ!$A$39:$A$782,$A194,СВЦЭМ!$B$39:$B$782,G$190)+'СЕТ СН'!$F$12</f>
        <v>156.73499484000001</v>
      </c>
      <c r="H194" s="36">
        <f>SUMIFS(СВЦЭМ!$F$39:$F$782,СВЦЭМ!$A$39:$A$782,$A194,СВЦЭМ!$B$39:$B$782,H$190)+'СЕТ СН'!$F$12</f>
        <v>149.93351067</v>
      </c>
      <c r="I194" s="36">
        <f>SUMIFS(СВЦЭМ!$F$39:$F$782,СВЦЭМ!$A$39:$A$782,$A194,СВЦЭМ!$B$39:$B$782,I$190)+'СЕТ СН'!$F$12</f>
        <v>146.15884088999999</v>
      </c>
      <c r="J194" s="36">
        <f>SUMIFS(СВЦЭМ!$F$39:$F$782,СВЦЭМ!$A$39:$A$782,$A194,СВЦЭМ!$B$39:$B$782,J$190)+'СЕТ СН'!$F$12</f>
        <v>142.77559690000001</v>
      </c>
      <c r="K194" s="36">
        <f>SUMIFS(СВЦЭМ!$F$39:$F$782,СВЦЭМ!$A$39:$A$782,$A194,СВЦЭМ!$B$39:$B$782,K$190)+'СЕТ СН'!$F$12</f>
        <v>144.51363597</v>
      </c>
      <c r="L194" s="36">
        <f>SUMIFS(СВЦЭМ!$F$39:$F$782,СВЦЭМ!$A$39:$A$782,$A194,СВЦЭМ!$B$39:$B$782,L$190)+'СЕТ СН'!$F$12</f>
        <v>148.17527645000001</v>
      </c>
      <c r="M194" s="36">
        <f>SUMIFS(СВЦЭМ!$F$39:$F$782,СВЦЭМ!$A$39:$A$782,$A194,СВЦЭМ!$B$39:$B$782,M$190)+'СЕТ СН'!$F$12</f>
        <v>145.25057692999999</v>
      </c>
      <c r="N194" s="36">
        <f>SUMIFS(СВЦЭМ!$F$39:$F$782,СВЦЭМ!$A$39:$A$782,$A194,СВЦЭМ!$B$39:$B$782,N$190)+'СЕТ СН'!$F$12</f>
        <v>143.80763052</v>
      </c>
      <c r="O194" s="36">
        <f>SUMIFS(СВЦЭМ!$F$39:$F$782,СВЦЭМ!$A$39:$A$782,$A194,СВЦЭМ!$B$39:$B$782,O$190)+'СЕТ СН'!$F$12</f>
        <v>146.97053554999999</v>
      </c>
      <c r="P194" s="36">
        <f>SUMIFS(СВЦЭМ!$F$39:$F$782,СВЦЭМ!$A$39:$A$782,$A194,СВЦЭМ!$B$39:$B$782,P$190)+'СЕТ СН'!$F$12</f>
        <v>149.67157472</v>
      </c>
      <c r="Q194" s="36">
        <f>SUMIFS(СВЦЭМ!$F$39:$F$782,СВЦЭМ!$A$39:$A$782,$A194,СВЦЭМ!$B$39:$B$782,Q$190)+'СЕТ СН'!$F$12</f>
        <v>153.23876423999999</v>
      </c>
      <c r="R194" s="36">
        <f>SUMIFS(СВЦЭМ!$F$39:$F$782,СВЦЭМ!$A$39:$A$782,$A194,СВЦЭМ!$B$39:$B$782,R$190)+'СЕТ СН'!$F$12</f>
        <v>151.11739471000001</v>
      </c>
      <c r="S194" s="36">
        <f>SUMIFS(СВЦЭМ!$F$39:$F$782,СВЦЭМ!$A$39:$A$782,$A194,СВЦЭМ!$B$39:$B$782,S$190)+'СЕТ СН'!$F$12</f>
        <v>147.6285397</v>
      </c>
      <c r="T194" s="36">
        <f>SUMIFS(СВЦЭМ!$F$39:$F$782,СВЦЭМ!$A$39:$A$782,$A194,СВЦЭМ!$B$39:$B$782,T$190)+'СЕТ СН'!$F$12</f>
        <v>142.08997041000001</v>
      </c>
      <c r="U194" s="36">
        <f>SUMIFS(СВЦЭМ!$F$39:$F$782,СВЦЭМ!$A$39:$A$782,$A194,СВЦЭМ!$B$39:$B$782,U$190)+'СЕТ СН'!$F$12</f>
        <v>140.71714388000001</v>
      </c>
      <c r="V194" s="36">
        <f>SUMIFS(СВЦЭМ!$F$39:$F$782,СВЦЭМ!$A$39:$A$782,$A194,СВЦЭМ!$B$39:$B$782,V$190)+'СЕТ СН'!$F$12</f>
        <v>141.99778179</v>
      </c>
      <c r="W194" s="36">
        <f>SUMIFS(СВЦЭМ!$F$39:$F$782,СВЦЭМ!$A$39:$A$782,$A194,СВЦЭМ!$B$39:$B$782,W$190)+'СЕТ СН'!$F$12</f>
        <v>141.02092894</v>
      </c>
      <c r="X194" s="36">
        <f>SUMIFS(СВЦЭМ!$F$39:$F$782,СВЦЭМ!$A$39:$A$782,$A194,СВЦЭМ!$B$39:$B$782,X$190)+'СЕТ СН'!$F$12</f>
        <v>144.15672011000001</v>
      </c>
      <c r="Y194" s="36">
        <f>SUMIFS(СВЦЭМ!$F$39:$F$782,СВЦЭМ!$A$39:$A$782,$A194,СВЦЭМ!$B$39:$B$782,Y$190)+'СЕТ СН'!$F$12</f>
        <v>146.45232512999999</v>
      </c>
    </row>
    <row r="195" spans="1:25" ht="15.75" x14ac:dyDescent="0.2">
      <c r="A195" s="35">
        <f t="shared" si="5"/>
        <v>44656</v>
      </c>
      <c r="B195" s="36">
        <f>SUMIFS(СВЦЭМ!$F$39:$F$782,СВЦЭМ!$A$39:$A$782,$A195,СВЦЭМ!$B$39:$B$782,B$190)+'СЕТ СН'!$F$12</f>
        <v>169.32252847999999</v>
      </c>
      <c r="C195" s="36">
        <f>SUMIFS(СВЦЭМ!$F$39:$F$782,СВЦЭМ!$A$39:$A$782,$A195,СВЦЭМ!$B$39:$B$782,C$190)+'СЕТ СН'!$F$12</f>
        <v>169.22784566999999</v>
      </c>
      <c r="D195" s="36">
        <f>SUMIFS(СВЦЭМ!$F$39:$F$782,СВЦЭМ!$A$39:$A$782,$A195,СВЦЭМ!$B$39:$B$782,D$190)+'СЕТ СН'!$F$12</f>
        <v>166.04152049000001</v>
      </c>
      <c r="E195" s="36">
        <f>SUMIFS(СВЦЭМ!$F$39:$F$782,СВЦЭМ!$A$39:$A$782,$A195,СВЦЭМ!$B$39:$B$782,E$190)+'СЕТ СН'!$F$12</f>
        <v>164.0779895</v>
      </c>
      <c r="F195" s="36">
        <f>SUMIFS(СВЦЭМ!$F$39:$F$782,СВЦЭМ!$A$39:$A$782,$A195,СВЦЭМ!$B$39:$B$782,F$190)+'СЕТ СН'!$F$12</f>
        <v>159.10758236000001</v>
      </c>
      <c r="G195" s="36">
        <f>SUMIFS(СВЦЭМ!$F$39:$F$782,СВЦЭМ!$A$39:$A$782,$A195,СВЦЭМ!$B$39:$B$782,G$190)+'СЕТ СН'!$F$12</f>
        <v>160.77634739000001</v>
      </c>
      <c r="H195" s="36">
        <f>SUMIFS(СВЦЭМ!$F$39:$F$782,СВЦЭМ!$A$39:$A$782,$A195,СВЦЭМ!$B$39:$B$782,H$190)+'СЕТ СН'!$F$12</f>
        <v>155.9503512</v>
      </c>
      <c r="I195" s="36">
        <f>SUMIFS(СВЦЭМ!$F$39:$F$782,СВЦЭМ!$A$39:$A$782,$A195,СВЦЭМ!$B$39:$B$782,I$190)+'СЕТ СН'!$F$12</f>
        <v>137.20371560999999</v>
      </c>
      <c r="J195" s="36">
        <f>SUMIFS(СВЦЭМ!$F$39:$F$782,СВЦЭМ!$A$39:$A$782,$A195,СВЦЭМ!$B$39:$B$782,J$190)+'СЕТ СН'!$F$12</f>
        <v>126.1273599</v>
      </c>
      <c r="K195" s="36">
        <f>SUMIFS(СВЦЭМ!$F$39:$F$782,СВЦЭМ!$A$39:$A$782,$A195,СВЦЭМ!$B$39:$B$782,K$190)+'СЕТ СН'!$F$12</f>
        <v>127.23262269999999</v>
      </c>
      <c r="L195" s="36">
        <f>SUMIFS(СВЦЭМ!$F$39:$F$782,СВЦЭМ!$A$39:$A$782,$A195,СВЦЭМ!$B$39:$B$782,L$190)+'СЕТ СН'!$F$12</f>
        <v>131.09731292000001</v>
      </c>
      <c r="M195" s="36">
        <f>SUMIFS(СВЦЭМ!$F$39:$F$782,СВЦЭМ!$A$39:$A$782,$A195,СВЦЭМ!$B$39:$B$782,M$190)+'СЕТ СН'!$F$12</f>
        <v>141.93994283000001</v>
      </c>
      <c r="N195" s="36">
        <f>SUMIFS(СВЦЭМ!$F$39:$F$782,СВЦЭМ!$A$39:$A$782,$A195,СВЦЭМ!$B$39:$B$782,N$190)+'СЕТ СН'!$F$12</f>
        <v>153.70438131</v>
      </c>
      <c r="O195" s="36">
        <f>SUMIFS(СВЦЭМ!$F$39:$F$782,СВЦЭМ!$A$39:$A$782,$A195,СВЦЭМ!$B$39:$B$782,O$190)+'СЕТ СН'!$F$12</f>
        <v>163.20021998000001</v>
      </c>
      <c r="P195" s="36">
        <f>SUMIFS(СВЦЭМ!$F$39:$F$782,СВЦЭМ!$A$39:$A$782,$A195,СВЦЭМ!$B$39:$B$782,P$190)+'СЕТ СН'!$F$12</f>
        <v>164.00764181</v>
      </c>
      <c r="Q195" s="36">
        <f>SUMIFS(СВЦЭМ!$F$39:$F$782,СВЦЭМ!$A$39:$A$782,$A195,СВЦЭМ!$B$39:$B$782,Q$190)+'СЕТ СН'!$F$12</f>
        <v>159.46124362</v>
      </c>
      <c r="R195" s="36">
        <f>SUMIFS(СВЦЭМ!$F$39:$F$782,СВЦЭМ!$A$39:$A$782,$A195,СВЦЭМ!$B$39:$B$782,R$190)+'СЕТ СН'!$F$12</f>
        <v>142.98790668999999</v>
      </c>
      <c r="S195" s="36">
        <f>SUMIFS(СВЦЭМ!$F$39:$F$782,СВЦЭМ!$A$39:$A$782,$A195,СВЦЭМ!$B$39:$B$782,S$190)+'СЕТ СН'!$F$12</f>
        <v>131.62450068999999</v>
      </c>
      <c r="T195" s="36">
        <f>SUMIFS(СВЦЭМ!$F$39:$F$782,СВЦЭМ!$A$39:$A$782,$A195,СВЦЭМ!$B$39:$B$782,T$190)+'СЕТ СН'!$F$12</f>
        <v>119.91564432</v>
      </c>
      <c r="U195" s="36">
        <f>SUMIFS(СВЦЭМ!$F$39:$F$782,СВЦЭМ!$A$39:$A$782,$A195,СВЦЭМ!$B$39:$B$782,U$190)+'СЕТ СН'!$F$12</f>
        <v>117.27120578</v>
      </c>
      <c r="V195" s="36">
        <f>SUMIFS(СВЦЭМ!$F$39:$F$782,СВЦЭМ!$A$39:$A$782,$A195,СВЦЭМ!$B$39:$B$782,V$190)+'СЕТ СН'!$F$12</f>
        <v>116.30545878</v>
      </c>
      <c r="W195" s="36">
        <f>SUMIFS(СВЦЭМ!$F$39:$F$782,СВЦЭМ!$A$39:$A$782,$A195,СВЦЭМ!$B$39:$B$782,W$190)+'СЕТ СН'!$F$12</f>
        <v>115.39831452</v>
      </c>
      <c r="X195" s="36">
        <f>SUMIFS(СВЦЭМ!$F$39:$F$782,СВЦЭМ!$A$39:$A$782,$A195,СВЦЭМ!$B$39:$B$782,X$190)+'СЕТ СН'!$F$12</f>
        <v>118.44109414</v>
      </c>
      <c r="Y195" s="36">
        <f>SUMIFS(СВЦЭМ!$F$39:$F$782,СВЦЭМ!$A$39:$A$782,$A195,СВЦЭМ!$B$39:$B$782,Y$190)+'СЕТ СН'!$F$12</f>
        <v>122.6716577</v>
      </c>
    </row>
    <row r="196" spans="1:25" ht="15.75" x14ac:dyDescent="0.2">
      <c r="A196" s="35">
        <f t="shared" si="5"/>
        <v>44657</v>
      </c>
      <c r="B196" s="36">
        <f>SUMIFS(СВЦЭМ!$F$39:$F$782,СВЦЭМ!$A$39:$A$782,$A196,СВЦЭМ!$B$39:$B$782,B$190)+'СЕТ СН'!$F$12</f>
        <v>165.82567039</v>
      </c>
      <c r="C196" s="36">
        <f>SUMIFS(СВЦЭМ!$F$39:$F$782,СВЦЭМ!$A$39:$A$782,$A196,СВЦЭМ!$B$39:$B$782,C$190)+'СЕТ СН'!$F$12</f>
        <v>164.41177478</v>
      </c>
      <c r="D196" s="36">
        <f>SUMIFS(СВЦЭМ!$F$39:$F$782,СВЦЭМ!$A$39:$A$782,$A196,СВЦЭМ!$B$39:$B$782,D$190)+'СЕТ СН'!$F$12</f>
        <v>165.96695965999999</v>
      </c>
      <c r="E196" s="36">
        <f>SUMIFS(СВЦЭМ!$F$39:$F$782,СВЦЭМ!$A$39:$A$782,$A196,СВЦЭМ!$B$39:$B$782,E$190)+'СЕТ СН'!$F$12</f>
        <v>165.53437342000001</v>
      </c>
      <c r="F196" s="36">
        <f>SUMIFS(СВЦЭМ!$F$39:$F$782,СВЦЭМ!$A$39:$A$782,$A196,СВЦЭМ!$B$39:$B$782,F$190)+'СЕТ СН'!$F$12</f>
        <v>163.73007895000001</v>
      </c>
      <c r="G196" s="36">
        <f>SUMIFS(СВЦЭМ!$F$39:$F$782,СВЦЭМ!$A$39:$A$782,$A196,СВЦЭМ!$B$39:$B$782,G$190)+'СЕТ СН'!$F$12</f>
        <v>161.73409229999999</v>
      </c>
      <c r="H196" s="36">
        <f>SUMIFS(СВЦЭМ!$F$39:$F$782,СВЦЭМ!$A$39:$A$782,$A196,СВЦЭМ!$B$39:$B$782,H$190)+'СЕТ СН'!$F$12</f>
        <v>153.70420528</v>
      </c>
      <c r="I196" s="36">
        <f>SUMIFS(СВЦЭМ!$F$39:$F$782,СВЦЭМ!$A$39:$A$782,$A196,СВЦЭМ!$B$39:$B$782,I$190)+'СЕТ СН'!$F$12</f>
        <v>148.80197702000001</v>
      </c>
      <c r="J196" s="36">
        <f>SUMIFS(СВЦЭМ!$F$39:$F$782,СВЦЭМ!$A$39:$A$782,$A196,СВЦЭМ!$B$39:$B$782,J$190)+'СЕТ СН'!$F$12</f>
        <v>152.51565536000001</v>
      </c>
      <c r="K196" s="36">
        <f>SUMIFS(СВЦЭМ!$F$39:$F$782,СВЦЭМ!$A$39:$A$782,$A196,СВЦЭМ!$B$39:$B$782,K$190)+'СЕТ СН'!$F$12</f>
        <v>154.03244502000001</v>
      </c>
      <c r="L196" s="36">
        <f>SUMIFS(СВЦЭМ!$F$39:$F$782,СВЦЭМ!$A$39:$A$782,$A196,СВЦЭМ!$B$39:$B$782,L$190)+'СЕТ СН'!$F$12</f>
        <v>157.46952947</v>
      </c>
      <c r="M196" s="36">
        <f>SUMIFS(СВЦЭМ!$F$39:$F$782,СВЦЭМ!$A$39:$A$782,$A196,СВЦЭМ!$B$39:$B$782,M$190)+'СЕТ СН'!$F$12</f>
        <v>156.10867450000001</v>
      </c>
      <c r="N196" s="36">
        <f>SUMIFS(СВЦЭМ!$F$39:$F$782,СВЦЭМ!$A$39:$A$782,$A196,СВЦЭМ!$B$39:$B$782,N$190)+'СЕТ СН'!$F$12</f>
        <v>153.00964375999999</v>
      </c>
      <c r="O196" s="36">
        <f>SUMIFS(СВЦЭМ!$F$39:$F$782,СВЦЭМ!$A$39:$A$782,$A196,СВЦЭМ!$B$39:$B$782,O$190)+'СЕТ СН'!$F$12</f>
        <v>162.84579163999999</v>
      </c>
      <c r="P196" s="36">
        <f>SUMIFS(СВЦЭМ!$F$39:$F$782,СВЦЭМ!$A$39:$A$782,$A196,СВЦЭМ!$B$39:$B$782,P$190)+'СЕТ СН'!$F$12</f>
        <v>163.24232373000001</v>
      </c>
      <c r="Q196" s="36">
        <f>SUMIFS(СВЦЭМ!$F$39:$F$782,СВЦЭМ!$A$39:$A$782,$A196,СВЦЭМ!$B$39:$B$782,Q$190)+'СЕТ СН'!$F$12</f>
        <v>161.08311712</v>
      </c>
      <c r="R196" s="36">
        <f>SUMIFS(СВЦЭМ!$F$39:$F$782,СВЦЭМ!$A$39:$A$782,$A196,СВЦЭМ!$B$39:$B$782,R$190)+'СЕТ СН'!$F$12</f>
        <v>156.80222185</v>
      </c>
      <c r="S196" s="36">
        <f>SUMIFS(СВЦЭМ!$F$39:$F$782,СВЦЭМ!$A$39:$A$782,$A196,СВЦЭМ!$B$39:$B$782,S$190)+'СЕТ СН'!$F$12</f>
        <v>156.17861113999999</v>
      </c>
      <c r="T196" s="36">
        <f>SUMIFS(СВЦЭМ!$F$39:$F$782,СВЦЭМ!$A$39:$A$782,$A196,СВЦЭМ!$B$39:$B$782,T$190)+'СЕТ СН'!$F$12</f>
        <v>160.40656529</v>
      </c>
      <c r="U196" s="36">
        <f>SUMIFS(СВЦЭМ!$F$39:$F$782,СВЦЭМ!$A$39:$A$782,$A196,СВЦЭМ!$B$39:$B$782,U$190)+'СЕТ СН'!$F$12</f>
        <v>152.58906703</v>
      </c>
      <c r="V196" s="36">
        <f>SUMIFS(СВЦЭМ!$F$39:$F$782,СВЦЭМ!$A$39:$A$782,$A196,СВЦЭМ!$B$39:$B$782,V$190)+'СЕТ СН'!$F$12</f>
        <v>148.60738038</v>
      </c>
      <c r="W196" s="36">
        <f>SUMIFS(СВЦЭМ!$F$39:$F$782,СВЦЭМ!$A$39:$A$782,$A196,СВЦЭМ!$B$39:$B$782,W$190)+'СЕТ СН'!$F$12</f>
        <v>145.81959323999999</v>
      </c>
      <c r="X196" s="36">
        <f>SUMIFS(СВЦЭМ!$F$39:$F$782,СВЦЭМ!$A$39:$A$782,$A196,СВЦЭМ!$B$39:$B$782,X$190)+'СЕТ СН'!$F$12</f>
        <v>150.66735123000001</v>
      </c>
      <c r="Y196" s="36">
        <f>SUMIFS(СВЦЭМ!$F$39:$F$782,СВЦЭМ!$A$39:$A$782,$A196,СВЦЭМ!$B$39:$B$782,Y$190)+'СЕТ СН'!$F$12</f>
        <v>159.01791831</v>
      </c>
    </row>
    <row r="197" spans="1:25" ht="15.75" x14ac:dyDescent="0.2">
      <c r="A197" s="35">
        <f t="shared" si="5"/>
        <v>44658</v>
      </c>
      <c r="B197" s="36">
        <f>SUMIFS(СВЦЭМ!$F$39:$F$782,СВЦЭМ!$A$39:$A$782,$A197,СВЦЭМ!$B$39:$B$782,B$190)+'СЕТ СН'!$F$12</f>
        <v>162.73639779000001</v>
      </c>
      <c r="C197" s="36">
        <f>SUMIFS(СВЦЭМ!$F$39:$F$782,СВЦЭМ!$A$39:$A$782,$A197,СВЦЭМ!$B$39:$B$782,C$190)+'СЕТ СН'!$F$12</f>
        <v>162.55623005000001</v>
      </c>
      <c r="D197" s="36">
        <f>SUMIFS(СВЦЭМ!$F$39:$F$782,СВЦЭМ!$A$39:$A$782,$A197,СВЦЭМ!$B$39:$B$782,D$190)+'СЕТ СН'!$F$12</f>
        <v>154.46167410999999</v>
      </c>
      <c r="E197" s="36">
        <f>SUMIFS(СВЦЭМ!$F$39:$F$782,СВЦЭМ!$A$39:$A$782,$A197,СВЦЭМ!$B$39:$B$782,E$190)+'СЕТ СН'!$F$12</f>
        <v>150.02965576</v>
      </c>
      <c r="F197" s="36">
        <f>SUMIFS(СВЦЭМ!$F$39:$F$782,СВЦЭМ!$A$39:$A$782,$A197,СВЦЭМ!$B$39:$B$782,F$190)+'СЕТ СН'!$F$12</f>
        <v>151.20049216000001</v>
      </c>
      <c r="G197" s="36">
        <f>SUMIFS(СВЦЭМ!$F$39:$F$782,СВЦЭМ!$A$39:$A$782,$A197,СВЦЭМ!$B$39:$B$782,G$190)+'СЕТ СН'!$F$12</f>
        <v>153.02717256</v>
      </c>
      <c r="H197" s="36">
        <f>SUMIFS(СВЦЭМ!$F$39:$F$782,СВЦЭМ!$A$39:$A$782,$A197,СВЦЭМ!$B$39:$B$782,H$190)+'СЕТ СН'!$F$12</f>
        <v>151.41681829000001</v>
      </c>
      <c r="I197" s="36">
        <f>SUMIFS(СВЦЭМ!$F$39:$F$782,СВЦЭМ!$A$39:$A$782,$A197,СВЦЭМ!$B$39:$B$782,I$190)+'СЕТ СН'!$F$12</f>
        <v>149.5512319</v>
      </c>
      <c r="J197" s="36">
        <f>SUMIFS(СВЦЭМ!$F$39:$F$782,СВЦЭМ!$A$39:$A$782,$A197,СВЦЭМ!$B$39:$B$782,J$190)+'СЕТ СН'!$F$12</f>
        <v>150.24389495</v>
      </c>
      <c r="K197" s="36">
        <f>SUMIFS(СВЦЭМ!$F$39:$F$782,СВЦЭМ!$A$39:$A$782,$A197,СВЦЭМ!$B$39:$B$782,K$190)+'СЕТ СН'!$F$12</f>
        <v>151.53153889999999</v>
      </c>
      <c r="L197" s="36">
        <f>SUMIFS(СВЦЭМ!$F$39:$F$782,СВЦЭМ!$A$39:$A$782,$A197,СВЦЭМ!$B$39:$B$782,L$190)+'СЕТ СН'!$F$12</f>
        <v>147.38804679</v>
      </c>
      <c r="M197" s="36">
        <f>SUMIFS(СВЦЭМ!$F$39:$F$782,СВЦЭМ!$A$39:$A$782,$A197,СВЦЭМ!$B$39:$B$782,M$190)+'СЕТ СН'!$F$12</f>
        <v>149.47722271999999</v>
      </c>
      <c r="N197" s="36">
        <f>SUMIFS(СВЦЭМ!$F$39:$F$782,СВЦЭМ!$A$39:$A$782,$A197,СВЦЭМ!$B$39:$B$782,N$190)+'СЕТ СН'!$F$12</f>
        <v>143.37347814</v>
      </c>
      <c r="O197" s="36">
        <f>SUMIFS(СВЦЭМ!$F$39:$F$782,СВЦЭМ!$A$39:$A$782,$A197,СВЦЭМ!$B$39:$B$782,O$190)+'СЕТ СН'!$F$12</f>
        <v>139.96409216000001</v>
      </c>
      <c r="P197" s="36">
        <f>SUMIFS(СВЦЭМ!$F$39:$F$782,СВЦЭМ!$A$39:$A$782,$A197,СВЦЭМ!$B$39:$B$782,P$190)+'СЕТ СН'!$F$12</f>
        <v>136.68212718999999</v>
      </c>
      <c r="Q197" s="36">
        <f>SUMIFS(СВЦЭМ!$F$39:$F$782,СВЦЭМ!$A$39:$A$782,$A197,СВЦЭМ!$B$39:$B$782,Q$190)+'СЕТ СН'!$F$12</f>
        <v>138.36122291999999</v>
      </c>
      <c r="R197" s="36">
        <f>SUMIFS(СВЦЭМ!$F$39:$F$782,СВЦЭМ!$A$39:$A$782,$A197,СВЦЭМ!$B$39:$B$782,R$190)+'СЕТ СН'!$F$12</f>
        <v>146.23014176999999</v>
      </c>
      <c r="S197" s="36">
        <f>SUMIFS(СВЦЭМ!$F$39:$F$782,СВЦЭМ!$A$39:$A$782,$A197,СВЦЭМ!$B$39:$B$782,S$190)+'СЕТ СН'!$F$12</f>
        <v>145.51339195</v>
      </c>
      <c r="T197" s="36">
        <f>SUMIFS(СВЦЭМ!$F$39:$F$782,СВЦЭМ!$A$39:$A$782,$A197,СВЦЭМ!$B$39:$B$782,T$190)+'СЕТ СН'!$F$12</f>
        <v>143.59525767</v>
      </c>
      <c r="U197" s="36">
        <f>SUMIFS(СВЦЭМ!$F$39:$F$782,СВЦЭМ!$A$39:$A$782,$A197,СВЦЭМ!$B$39:$B$782,U$190)+'СЕТ СН'!$F$12</f>
        <v>143.26182746000001</v>
      </c>
      <c r="V197" s="36">
        <f>SUMIFS(СВЦЭМ!$F$39:$F$782,СВЦЭМ!$A$39:$A$782,$A197,СВЦЭМ!$B$39:$B$782,V$190)+'СЕТ СН'!$F$12</f>
        <v>142.27429967</v>
      </c>
      <c r="W197" s="36">
        <f>SUMIFS(СВЦЭМ!$F$39:$F$782,СВЦЭМ!$A$39:$A$782,$A197,СВЦЭМ!$B$39:$B$782,W$190)+'СЕТ СН'!$F$12</f>
        <v>141.40192898000001</v>
      </c>
      <c r="X197" s="36">
        <f>SUMIFS(СВЦЭМ!$F$39:$F$782,СВЦЭМ!$A$39:$A$782,$A197,СВЦЭМ!$B$39:$B$782,X$190)+'СЕТ СН'!$F$12</f>
        <v>151.01461461</v>
      </c>
      <c r="Y197" s="36">
        <f>SUMIFS(СВЦЭМ!$F$39:$F$782,СВЦЭМ!$A$39:$A$782,$A197,СВЦЭМ!$B$39:$B$782,Y$190)+'СЕТ СН'!$F$12</f>
        <v>155.0196425</v>
      </c>
    </row>
    <row r="198" spans="1:25" ht="15.75" x14ac:dyDescent="0.2">
      <c r="A198" s="35">
        <f t="shared" si="5"/>
        <v>44659</v>
      </c>
      <c r="B198" s="36">
        <f>SUMIFS(СВЦЭМ!$F$39:$F$782,СВЦЭМ!$A$39:$A$782,$A198,СВЦЭМ!$B$39:$B$782,B$190)+'СЕТ СН'!$F$12</f>
        <v>140.496645</v>
      </c>
      <c r="C198" s="36">
        <f>SUMIFS(СВЦЭМ!$F$39:$F$782,СВЦЭМ!$A$39:$A$782,$A198,СВЦЭМ!$B$39:$B$782,C$190)+'СЕТ СН'!$F$12</f>
        <v>139.64273686000001</v>
      </c>
      <c r="D198" s="36">
        <f>SUMIFS(СВЦЭМ!$F$39:$F$782,СВЦЭМ!$A$39:$A$782,$A198,СВЦЭМ!$B$39:$B$782,D$190)+'СЕТ СН'!$F$12</f>
        <v>142.34673637</v>
      </c>
      <c r="E198" s="36">
        <f>SUMIFS(СВЦЭМ!$F$39:$F$782,СВЦЭМ!$A$39:$A$782,$A198,СВЦЭМ!$B$39:$B$782,E$190)+'СЕТ СН'!$F$12</f>
        <v>147.55473036000001</v>
      </c>
      <c r="F198" s="36">
        <f>SUMIFS(СВЦЭМ!$F$39:$F$782,СВЦЭМ!$A$39:$A$782,$A198,СВЦЭМ!$B$39:$B$782,F$190)+'СЕТ СН'!$F$12</f>
        <v>147.13252617000001</v>
      </c>
      <c r="G198" s="36">
        <f>SUMIFS(СВЦЭМ!$F$39:$F$782,СВЦЭМ!$A$39:$A$782,$A198,СВЦЭМ!$B$39:$B$782,G$190)+'СЕТ СН'!$F$12</f>
        <v>144.8756616</v>
      </c>
      <c r="H198" s="36">
        <f>SUMIFS(СВЦЭМ!$F$39:$F$782,СВЦЭМ!$A$39:$A$782,$A198,СВЦЭМ!$B$39:$B$782,H$190)+'СЕТ СН'!$F$12</f>
        <v>137.66826603000001</v>
      </c>
      <c r="I198" s="36">
        <f>SUMIFS(СВЦЭМ!$F$39:$F$782,СВЦЭМ!$A$39:$A$782,$A198,СВЦЭМ!$B$39:$B$782,I$190)+'СЕТ СН'!$F$12</f>
        <v>133.44176605999999</v>
      </c>
      <c r="J198" s="36">
        <f>SUMIFS(СВЦЭМ!$F$39:$F$782,СВЦЭМ!$A$39:$A$782,$A198,СВЦЭМ!$B$39:$B$782,J$190)+'СЕТ СН'!$F$12</f>
        <v>134.40031167999999</v>
      </c>
      <c r="K198" s="36">
        <f>SUMIFS(СВЦЭМ!$F$39:$F$782,СВЦЭМ!$A$39:$A$782,$A198,СВЦЭМ!$B$39:$B$782,K$190)+'СЕТ СН'!$F$12</f>
        <v>134.52815437999999</v>
      </c>
      <c r="L198" s="36">
        <f>SUMIFS(СВЦЭМ!$F$39:$F$782,СВЦЭМ!$A$39:$A$782,$A198,СВЦЭМ!$B$39:$B$782,L$190)+'СЕТ СН'!$F$12</f>
        <v>134.81880307</v>
      </c>
      <c r="M198" s="36">
        <f>SUMIFS(СВЦЭМ!$F$39:$F$782,СВЦЭМ!$A$39:$A$782,$A198,СВЦЭМ!$B$39:$B$782,M$190)+'СЕТ СН'!$F$12</f>
        <v>133.77931742999999</v>
      </c>
      <c r="N198" s="36">
        <f>SUMIFS(СВЦЭМ!$F$39:$F$782,СВЦЭМ!$A$39:$A$782,$A198,СВЦЭМ!$B$39:$B$782,N$190)+'СЕТ СН'!$F$12</f>
        <v>134.27712004</v>
      </c>
      <c r="O198" s="36">
        <f>SUMIFS(СВЦЭМ!$F$39:$F$782,СВЦЭМ!$A$39:$A$782,$A198,СВЦЭМ!$B$39:$B$782,O$190)+'СЕТ СН'!$F$12</f>
        <v>140.41877432000001</v>
      </c>
      <c r="P198" s="36">
        <f>SUMIFS(СВЦЭМ!$F$39:$F$782,СВЦЭМ!$A$39:$A$782,$A198,СВЦЭМ!$B$39:$B$782,P$190)+'СЕТ СН'!$F$12</f>
        <v>143.16759389000001</v>
      </c>
      <c r="Q198" s="36">
        <f>SUMIFS(СВЦЭМ!$F$39:$F$782,СВЦЭМ!$A$39:$A$782,$A198,СВЦЭМ!$B$39:$B$782,Q$190)+'СЕТ СН'!$F$12</f>
        <v>143.99650498</v>
      </c>
      <c r="R198" s="36">
        <f>SUMIFS(СВЦЭМ!$F$39:$F$782,СВЦЭМ!$A$39:$A$782,$A198,СВЦЭМ!$B$39:$B$782,R$190)+'СЕТ СН'!$F$12</f>
        <v>143.33505678</v>
      </c>
      <c r="S198" s="36">
        <f>SUMIFS(СВЦЭМ!$F$39:$F$782,СВЦЭМ!$A$39:$A$782,$A198,СВЦЭМ!$B$39:$B$782,S$190)+'СЕТ СН'!$F$12</f>
        <v>143.54704226000001</v>
      </c>
      <c r="T198" s="36">
        <f>SUMIFS(СВЦЭМ!$F$39:$F$782,СВЦЭМ!$A$39:$A$782,$A198,СВЦЭМ!$B$39:$B$782,T$190)+'СЕТ СН'!$F$12</f>
        <v>140.16496538000001</v>
      </c>
      <c r="U198" s="36">
        <f>SUMIFS(СВЦЭМ!$F$39:$F$782,СВЦЭМ!$A$39:$A$782,$A198,СВЦЭМ!$B$39:$B$782,U$190)+'СЕТ СН'!$F$12</f>
        <v>135.53371109</v>
      </c>
      <c r="V198" s="36">
        <f>SUMIFS(СВЦЭМ!$F$39:$F$782,СВЦЭМ!$A$39:$A$782,$A198,СВЦЭМ!$B$39:$B$782,V$190)+'СЕТ СН'!$F$12</f>
        <v>136.60255649999999</v>
      </c>
      <c r="W198" s="36">
        <f>SUMIFS(СВЦЭМ!$F$39:$F$782,СВЦЭМ!$A$39:$A$782,$A198,СВЦЭМ!$B$39:$B$782,W$190)+'СЕТ СН'!$F$12</f>
        <v>135.54627546</v>
      </c>
      <c r="X198" s="36">
        <f>SUMIFS(СВЦЭМ!$F$39:$F$782,СВЦЭМ!$A$39:$A$782,$A198,СВЦЭМ!$B$39:$B$782,X$190)+'СЕТ СН'!$F$12</f>
        <v>139.73622950999999</v>
      </c>
      <c r="Y198" s="36">
        <f>SUMIFS(СВЦЭМ!$F$39:$F$782,СВЦЭМ!$A$39:$A$782,$A198,СВЦЭМ!$B$39:$B$782,Y$190)+'СЕТ СН'!$F$12</f>
        <v>143.58445133000001</v>
      </c>
    </row>
    <row r="199" spans="1:25" ht="15.75" x14ac:dyDescent="0.2">
      <c r="A199" s="35">
        <f t="shared" si="5"/>
        <v>44660</v>
      </c>
      <c r="B199" s="36">
        <f>SUMIFS(СВЦЭМ!$F$39:$F$782,СВЦЭМ!$A$39:$A$782,$A199,СВЦЭМ!$B$39:$B$782,B$190)+'СЕТ СН'!$F$12</f>
        <v>152.10308137000001</v>
      </c>
      <c r="C199" s="36">
        <f>SUMIFS(СВЦЭМ!$F$39:$F$782,СВЦЭМ!$A$39:$A$782,$A199,СВЦЭМ!$B$39:$B$782,C$190)+'СЕТ СН'!$F$12</f>
        <v>149.1208613</v>
      </c>
      <c r="D199" s="36">
        <f>SUMIFS(СВЦЭМ!$F$39:$F$782,СВЦЭМ!$A$39:$A$782,$A199,СВЦЭМ!$B$39:$B$782,D$190)+'СЕТ СН'!$F$12</f>
        <v>153.33198139000001</v>
      </c>
      <c r="E199" s="36">
        <f>SUMIFS(СВЦЭМ!$F$39:$F$782,СВЦЭМ!$A$39:$A$782,$A199,СВЦЭМ!$B$39:$B$782,E$190)+'СЕТ СН'!$F$12</f>
        <v>156.99483291000001</v>
      </c>
      <c r="F199" s="36">
        <f>SUMIFS(СВЦЭМ!$F$39:$F$782,СВЦЭМ!$A$39:$A$782,$A199,СВЦЭМ!$B$39:$B$782,F$190)+'СЕТ СН'!$F$12</f>
        <v>156.4523997</v>
      </c>
      <c r="G199" s="36">
        <f>SUMIFS(СВЦЭМ!$F$39:$F$782,СВЦЭМ!$A$39:$A$782,$A199,СВЦЭМ!$B$39:$B$782,G$190)+'СЕТ СН'!$F$12</f>
        <v>156.78539776</v>
      </c>
      <c r="H199" s="36">
        <f>SUMIFS(СВЦЭМ!$F$39:$F$782,СВЦЭМ!$A$39:$A$782,$A199,СВЦЭМ!$B$39:$B$782,H$190)+'СЕТ СН'!$F$12</f>
        <v>150.57003915000001</v>
      </c>
      <c r="I199" s="36">
        <f>SUMIFS(СВЦЭМ!$F$39:$F$782,СВЦЭМ!$A$39:$A$782,$A199,СВЦЭМ!$B$39:$B$782,I$190)+'СЕТ СН'!$F$12</f>
        <v>139.35624490999999</v>
      </c>
      <c r="J199" s="36">
        <f>SUMIFS(СВЦЭМ!$F$39:$F$782,СВЦЭМ!$A$39:$A$782,$A199,СВЦЭМ!$B$39:$B$782,J$190)+'СЕТ СН'!$F$12</f>
        <v>135.00812298</v>
      </c>
      <c r="K199" s="36">
        <f>SUMIFS(СВЦЭМ!$F$39:$F$782,СВЦЭМ!$A$39:$A$782,$A199,СВЦЭМ!$B$39:$B$782,K$190)+'СЕТ СН'!$F$12</f>
        <v>132.14644200999999</v>
      </c>
      <c r="L199" s="36">
        <f>SUMIFS(СВЦЭМ!$F$39:$F$782,СВЦЭМ!$A$39:$A$782,$A199,СВЦЭМ!$B$39:$B$782,L$190)+'СЕТ СН'!$F$12</f>
        <v>132.05529442</v>
      </c>
      <c r="M199" s="36">
        <f>SUMIFS(СВЦЭМ!$F$39:$F$782,СВЦЭМ!$A$39:$A$782,$A199,СВЦЭМ!$B$39:$B$782,M$190)+'СЕТ СН'!$F$12</f>
        <v>133.12507669999999</v>
      </c>
      <c r="N199" s="36">
        <f>SUMIFS(СВЦЭМ!$F$39:$F$782,СВЦЭМ!$A$39:$A$782,$A199,СВЦЭМ!$B$39:$B$782,N$190)+'СЕТ СН'!$F$12</f>
        <v>136.86056135999999</v>
      </c>
      <c r="O199" s="36">
        <f>SUMIFS(СВЦЭМ!$F$39:$F$782,СВЦЭМ!$A$39:$A$782,$A199,СВЦЭМ!$B$39:$B$782,O$190)+'СЕТ СН'!$F$12</f>
        <v>143.95375249</v>
      </c>
      <c r="P199" s="36">
        <f>SUMIFS(СВЦЭМ!$F$39:$F$782,СВЦЭМ!$A$39:$A$782,$A199,СВЦЭМ!$B$39:$B$782,P$190)+'СЕТ СН'!$F$12</f>
        <v>149.35584008000001</v>
      </c>
      <c r="Q199" s="36">
        <f>SUMIFS(СВЦЭМ!$F$39:$F$782,СВЦЭМ!$A$39:$A$782,$A199,СВЦЭМ!$B$39:$B$782,Q$190)+'СЕТ СН'!$F$12</f>
        <v>146.81421344</v>
      </c>
      <c r="R199" s="36">
        <f>SUMIFS(СВЦЭМ!$F$39:$F$782,СВЦЭМ!$A$39:$A$782,$A199,СВЦЭМ!$B$39:$B$782,R$190)+'СЕТ СН'!$F$12</f>
        <v>146.15318224999999</v>
      </c>
      <c r="S199" s="36">
        <f>SUMIFS(СВЦЭМ!$F$39:$F$782,СВЦЭМ!$A$39:$A$782,$A199,СВЦЭМ!$B$39:$B$782,S$190)+'СЕТ СН'!$F$12</f>
        <v>143.62323094999999</v>
      </c>
      <c r="T199" s="36">
        <f>SUMIFS(СВЦЭМ!$F$39:$F$782,СВЦЭМ!$A$39:$A$782,$A199,СВЦЭМ!$B$39:$B$782,T$190)+'СЕТ СН'!$F$12</f>
        <v>141.72669020000001</v>
      </c>
      <c r="U199" s="36">
        <f>SUMIFS(СВЦЭМ!$F$39:$F$782,СВЦЭМ!$A$39:$A$782,$A199,СВЦЭМ!$B$39:$B$782,U$190)+'СЕТ СН'!$F$12</f>
        <v>138.42209668999999</v>
      </c>
      <c r="V199" s="36">
        <f>SUMIFS(СВЦЭМ!$F$39:$F$782,СВЦЭМ!$A$39:$A$782,$A199,СВЦЭМ!$B$39:$B$782,V$190)+'СЕТ СН'!$F$12</f>
        <v>136.91384682</v>
      </c>
      <c r="W199" s="36">
        <f>SUMIFS(СВЦЭМ!$F$39:$F$782,СВЦЭМ!$A$39:$A$782,$A199,СВЦЭМ!$B$39:$B$782,W$190)+'СЕТ СН'!$F$12</f>
        <v>139.23905461999999</v>
      </c>
      <c r="X199" s="36">
        <f>SUMIFS(СВЦЭМ!$F$39:$F$782,СВЦЭМ!$A$39:$A$782,$A199,СВЦЭМ!$B$39:$B$782,X$190)+'СЕТ СН'!$F$12</f>
        <v>141.48425515</v>
      </c>
      <c r="Y199" s="36">
        <f>SUMIFS(СВЦЭМ!$F$39:$F$782,СВЦЭМ!$A$39:$A$782,$A199,СВЦЭМ!$B$39:$B$782,Y$190)+'СЕТ СН'!$F$12</f>
        <v>147.51403442</v>
      </c>
    </row>
    <row r="200" spans="1:25" ht="15.75" x14ac:dyDescent="0.2">
      <c r="A200" s="35">
        <f t="shared" si="5"/>
        <v>44661</v>
      </c>
      <c r="B200" s="36">
        <f>SUMIFS(СВЦЭМ!$F$39:$F$782,СВЦЭМ!$A$39:$A$782,$A200,СВЦЭМ!$B$39:$B$782,B$190)+'СЕТ СН'!$F$12</f>
        <v>150.79731889000001</v>
      </c>
      <c r="C200" s="36">
        <f>SUMIFS(СВЦЭМ!$F$39:$F$782,СВЦЭМ!$A$39:$A$782,$A200,СВЦЭМ!$B$39:$B$782,C$190)+'СЕТ СН'!$F$12</f>
        <v>146.39473297999999</v>
      </c>
      <c r="D200" s="36">
        <f>SUMIFS(СВЦЭМ!$F$39:$F$782,СВЦЭМ!$A$39:$A$782,$A200,СВЦЭМ!$B$39:$B$782,D$190)+'СЕТ СН'!$F$12</f>
        <v>149.39897210000001</v>
      </c>
      <c r="E200" s="36">
        <f>SUMIFS(СВЦЭМ!$F$39:$F$782,СВЦЭМ!$A$39:$A$782,$A200,СВЦЭМ!$B$39:$B$782,E$190)+'СЕТ СН'!$F$12</f>
        <v>153.08899108</v>
      </c>
      <c r="F200" s="36">
        <f>SUMIFS(СВЦЭМ!$F$39:$F$782,СВЦЭМ!$A$39:$A$782,$A200,СВЦЭМ!$B$39:$B$782,F$190)+'СЕТ СН'!$F$12</f>
        <v>155.76142256</v>
      </c>
      <c r="G200" s="36">
        <f>SUMIFS(СВЦЭМ!$F$39:$F$782,СВЦЭМ!$A$39:$A$782,$A200,СВЦЭМ!$B$39:$B$782,G$190)+'СЕТ СН'!$F$12</f>
        <v>158.81704432999999</v>
      </c>
      <c r="H200" s="36">
        <f>SUMIFS(СВЦЭМ!$F$39:$F$782,СВЦЭМ!$A$39:$A$782,$A200,СВЦЭМ!$B$39:$B$782,H$190)+'СЕТ СН'!$F$12</f>
        <v>157.02723750000001</v>
      </c>
      <c r="I200" s="36">
        <f>SUMIFS(СВЦЭМ!$F$39:$F$782,СВЦЭМ!$A$39:$A$782,$A200,СВЦЭМ!$B$39:$B$782,I$190)+'СЕТ СН'!$F$12</f>
        <v>151.75185802999999</v>
      </c>
      <c r="J200" s="36">
        <f>SUMIFS(СВЦЭМ!$F$39:$F$782,СВЦЭМ!$A$39:$A$782,$A200,СВЦЭМ!$B$39:$B$782,J$190)+'СЕТ СН'!$F$12</f>
        <v>147.10234124999999</v>
      </c>
      <c r="K200" s="36">
        <f>SUMIFS(СВЦЭМ!$F$39:$F$782,СВЦЭМ!$A$39:$A$782,$A200,СВЦЭМ!$B$39:$B$782,K$190)+'СЕТ СН'!$F$12</f>
        <v>142.65236924000001</v>
      </c>
      <c r="L200" s="36">
        <f>SUMIFS(СВЦЭМ!$F$39:$F$782,СВЦЭМ!$A$39:$A$782,$A200,СВЦЭМ!$B$39:$B$782,L$190)+'СЕТ СН'!$F$12</f>
        <v>143.07356766000001</v>
      </c>
      <c r="M200" s="36">
        <f>SUMIFS(СВЦЭМ!$F$39:$F$782,СВЦЭМ!$A$39:$A$782,$A200,СВЦЭМ!$B$39:$B$782,M$190)+'СЕТ СН'!$F$12</f>
        <v>144.36467485</v>
      </c>
      <c r="N200" s="36">
        <f>SUMIFS(СВЦЭМ!$F$39:$F$782,СВЦЭМ!$A$39:$A$782,$A200,СВЦЭМ!$B$39:$B$782,N$190)+'СЕТ СН'!$F$12</f>
        <v>147.60826584</v>
      </c>
      <c r="O200" s="36">
        <f>SUMIFS(СВЦЭМ!$F$39:$F$782,СВЦЭМ!$A$39:$A$782,$A200,СВЦЭМ!$B$39:$B$782,O$190)+'СЕТ СН'!$F$12</f>
        <v>150.60975114999999</v>
      </c>
      <c r="P200" s="36">
        <f>SUMIFS(СВЦЭМ!$F$39:$F$782,СВЦЭМ!$A$39:$A$782,$A200,СВЦЭМ!$B$39:$B$782,P$190)+'СЕТ СН'!$F$12</f>
        <v>152.77835039000001</v>
      </c>
      <c r="Q200" s="36">
        <f>SUMIFS(СВЦЭМ!$F$39:$F$782,СВЦЭМ!$A$39:$A$782,$A200,СВЦЭМ!$B$39:$B$782,Q$190)+'СЕТ СН'!$F$12</f>
        <v>152.57352890999999</v>
      </c>
      <c r="R200" s="36">
        <f>SUMIFS(СВЦЭМ!$F$39:$F$782,СВЦЭМ!$A$39:$A$782,$A200,СВЦЭМ!$B$39:$B$782,R$190)+'СЕТ СН'!$F$12</f>
        <v>150.88471784999999</v>
      </c>
      <c r="S200" s="36">
        <f>SUMIFS(СВЦЭМ!$F$39:$F$782,СВЦЭМ!$A$39:$A$782,$A200,СВЦЭМ!$B$39:$B$782,S$190)+'СЕТ СН'!$F$12</f>
        <v>149.99191984000001</v>
      </c>
      <c r="T200" s="36">
        <f>SUMIFS(СВЦЭМ!$F$39:$F$782,СВЦЭМ!$A$39:$A$782,$A200,СВЦЭМ!$B$39:$B$782,T$190)+'СЕТ СН'!$F$12</f>
        <v>145.47947436000001</v>
      </c>
      <c r="U200" s="36">
        <f>SUMIFS(СВЦЭМ!$F$39:$F$782,СВЦЭМ!$A$39:$A$782,$A200,СВЦЭМ!$B$39:$B$782,U$190)+'СЕТ СН'!$F$12</f>
        <v>139.14222273999999</v>
      </c>
      <c r="V200" s="36">
        <f>SUMIFS(СВЦЭМ!$F$39:$F$782,СВЦЭМ!$A$39:$A$782,$A200,СВЦЭМ!$B$39:$B$782,V$190)+'СЕТ СН'!$F$12</f>
        <v>137.78376354</v>
      </c>
      <c r="W200" s="36">
        <f>SUMIFS(СВЦЭМ!$F$39:$F$782,СВЦЭМ!$A$39:$A$782,$A200,СВЦЭМ!$B$39:$B$782,W$190)+'СЕТ СН'!$F$12</f>
        <v>140.92021725999999</v>
      </c>
      <c r="X200" s="36">
        <f>SUMIFS(СВЦЭМ!$F$39:$F$782,СВЦЭМ!$A$39:$A$782,$A200,СВЦЭМ!$B$39:$B$782,X$190)+'СЕТ СН'!$F$12</f>
        <v>146.33809178999999</v>
      </c>
      <c r="Y200" s="36">
        <f>SUMIFS(СВЦЭМ!$F$39:$F$782,СВЦЭМ!$A$39:$A$782,$A200,СВЦЭМ!$B$39:$B$782,Y$190)+'СЕТ СН'!$F$12</f>
        <v>151.40244791999999</v>
      </c>
    </row>
    <row r="201" spans="1:25" ht="15.75" x14ac:dyDescent="0.2">
      <c r="A201" s="35">
        <f t="shared" si="5"/>
        <v>44662</v>
      </c>
      <c r="B201" s="36">
        <f>SUMIFS(СВЦЭМ!$F$39:$F$782,СВЦЭМ!$A$39:$A$782,$A201,СВЦЭМ!$B$39:$B$782,B$190)+'СЕТ СН'!$F$12</f>
        <v>158.17252024999999</v>
      </c>
      <c r="C201" s="36">
        <f>SUMIFS(СВЦЭМ!$F$39:$F$782,СВЦЭМ!$A$39:$A$782,$A201,СВЦЭМ!$B$39:$B$782,C$190)+'СЕТ СН'!$F$12</f>
        <v>159.80104416</v>
      </c>
      <c r="D201" s="36">
        <f>SUMIFS(СВЦЭМ!$F$39:$F$782,СВЦЭМ!$A$39:$A$782,$A201,СВЦЭМ!$B$39:$B$782,D$190)+'СЕТ СН'!$F$12</f>
        <v>162.65811049000001</v>
      </c>
      <c r="E201" s="36">
        <f>SUMIFS(СВЦЭМ!$F$39:$F$782,СВЦЭМ!$A$39:$A$782,$A201,СВЦЭМ!$B$39:$B$782,E$190)+'СЕТ СН'!$F$12</f>
        <v>167.58813634000001</v>
      </c>
      <c r="F201" s="36">
        <f>SUMIFS(СВЦЭМ!$F$39:$F$782,СВЦЭМ!$A$39:$A$782,$A201,СВЦЭМ!$B$39:$B$782,F$190)+'СЕТ СН'!$F$12</f>
        <v>167.01006283999999</v>
      </c>
      <c r="G201" s="36">
        <f>SUMIFS(СВЦЭМ!$F$39:$F$782,СВЦЭМ!$A$39:$A$782,$A201,СВЦЭМ!$B$39:$B$782,G$190)+'СЕТ СН'!$F$12</f>
        <v>163.91147961999999</v>
      </c>
      <c r="H201" s="36">
        <f>SUMIFS(СВЦЭМ!$F$39:$F$782,СВЦЭМ!$A$39:$A$782,$A201,СВЦЭМ!$B$39:$B$782,H$190)+'СЕТ СН'!$F$12</f>
        <v>158.98625096999999</v>
      </c>
      <c r="I201" s="36">
        <f>SUMIFS(СВЦЭМ!$F$39:$F$782,СВЦЭМ!$A$39:$A$782,$A201,СВЦЭМ!$B$39:$B$782,I$190)+'СЕТ СН'!$F$12</f>
        <v>155.21924496</v>
      </c>
      <c r="J201" s="36">
        <f>SUMIFS(СВЦЭМ!$F$39:$F$782,СВЦЭМ!$A$39:$A$782,$A201,СВЦЭМ!$B$39:$B$782,J$190)+'СЕТ СН'!$F$12</f>
        <v>154.52039611999999</v>
      </c>
      <c r="K201" s="36">
        <f>SUMIFS(СВЦЭМ!$F$39:$F$782,СВЦЭМ!$A$39:$A$782,$A201,СВЦЭМ!$B$39:$B$782,K$190)+'СЕТ СН'!$F$12</f>
        <v>153.13161726000001</v>
      </c>
      <c r="L201" s="36">
        <f>SUMIFS(СВЦЭМ!$F$39:$F$782,СВЦЭМ!$A$39:$A$782,$A201,СВЦЭМ!$B$39:$B$782,L$190)+'СЕТ СН'!$F$12</f>
        <v>153.61763712000001</v>
      </c>
      <c r="M201" s="36">
        <f>SUMIFS(СВЦЭМ!$F$39:$F$782,СВЦЭМ!$A$39:$A$782,$A201,СВЦЭМ!$B$39:$B$782,M$190)+'СЕТ СН'!$F$12</f>
        <v>154.21765984000001</v>
      </c>
      <c r="N201" s="36">
        <f>SUMIFS(СВЦЭМ!$F$39:$F$782,СВЦЭМ!$A$39:$A$782,$A201,СВЦЭМ!$B$39:$B$782,N$190)+'СЕТ СН'!$F$12</f>
        <v>154.23463835000001</v>
      </c>
      <c r="O201" s="36">
        <f>SUMIFS(СВЦЭМ!$F$39:$F$782,СВЦЭМ!$A$39:$A$782,$A201,СВЦЭМ!$B$39:$B$782,O$190)+'СЕТ СН'!$F$12</f>
        <v>157.05825773000001</v>
      </c>
      <c r="P201" s="36">
        <f>SUMIFS(СВЦЭМ!$F$39:$F$782,СВЦЭМ!$A$39:$A$782,$A201,СВЦЭМ!$B$39:$B$782,P$190)+'СЕТ СН'!$F$12</f>
        <v>158.34522274</v>
      </c>
      <c r="Q201" s="36">
        <f>SUMIFS(СВЦЭМ!$F$39:$F$782,СВЦЭМ!$A$39:$A$782,$A201,СВЦЭМ!$B$39:$B$782,Q$190)+'СЕТ СН'!$F$12</f>
        <v>155.63975916000001</v>
      </c>
      <c r="R201" s="36">
        <f>SUMIFS(СВЦЭМ!$F$39:$F$782,СВЦЭМ!$A$39:$A$782,$A201,СВЦЭМ!$B$39:$B$782,R$190)+'СЕТ СН'!$F$12</f>
        <v>155.60909025999999</v>
      </c>
      <c r="S201" s="36">
        <f>SUMIFS(СВЦЭМ!$F$39:$F$782,СВЦЭМ!$A$39:$A$782,$A201,СВЦЭМ!$B$39:$B$782,S$190)+'СЕТ СН'!$F$12</f>
        <v>154.12077776000001</v>
      </c>
      <c r="T201" s="36">
        <f>SUMIFS(СВЦЭМ!$F$39:$F$782,СВЦЭМ!$A$39:$A$782,$A201,СВЦЭМ!$B$39:$B$782,T$190)+'СЕТ СН'!$F$12</f>
        <v>148.31886206999999</v>
      </c>
      <c r="U201" s="36">
        <f>SUMIFS(СВЦЭМ!$F$39:$F$782,СВЦЭМ!$A$39:$A$782,$A201,СВЦЭМ!$B$39:$B$782,U$190)+'СЕТ СН'!$F$12</f>
        <v>144.47021866</v>
      </c>
      <c r="V201" s="36">
        <f>SUMIFS(СВЦЭМ!$F$39:$F$782,СВЦЭМ!$A$39:$A$782,$A201,СВЦЭМ!$B$39:$B$782,V$190)+'СЕТ СН'!$F$12</f>
        <v>147.30438626</v>
      </c>
      <c r="W201" s="36">
        <f>SUMIFS(СВЦЭМ!$F$39:$F$782,СВЦЭМ!$A$39:$A$782,$A201,СВЦЭМ!$B$39:$B$782,W$190)+'СЕТ СН'!$F$12</f>
        <v>149.94719688999999</v>
      </c>
      <c r="X201" s="36">
        <f>SUMIFS(СВЦЭМ!$F$39:$F$782,СВЦЭМ!$A$39:$A$782,$A201,СВЦЭМ!$B$39:$B$782,X$190)+'СЕТ СН'!$F$12</f>
        <v>153.43750897999999</v>
      </c>
      <c r="Y201" s="36">
        <f>SUMIFS(СВЦЭМ!$F$39:$F$782,СВЦЭМ!$A$39:$A$782,$A201,СВЦЭМ!$B$39:$B$782,Y$190)+'СЕТ СН'!$F$12</f>
        <v>153.67001601999999</v>
      </c>
    </row>
    <row r="202" spans="1:25" ht="15.75" x14ac:dyDescent="0.2">
      <c r="A202" s="35">
        <f t="shared" si="5"/>
        <v>44663</v>
      </c>
      <c r="B202" s="36">
        <f>SUMIFS(СВЦЭМ!$F$39:$F$782,СВЦЭМ!$A$39:$A$782,$A202,СВЦЭМ!$B$39:$B$782,B$190)+'СЕТ СН'!$F$12</f>
        <v>168.60981025999999</v>
      </c>
      <c r="C202" s="36">
        <f>SUMIFS(СВЦЭМ!$F$39:$F$782,СВЦЭМ!$A$39:$A$782,$A202,СВЦЭМ!$B$39:$B$782,C$190)+'СЕТ СН'!$F$12</f>
        <v>168.89349209</v>
      </c>
      <c r="D202" s="36">
        <f>SUMIFS(СВЦЭМ!$F$39:$F$782,СВЦЭМ!$A$39:$A$782,$A202,СВЦЭМ!$B$39:$B$782,D$190)+'СЕТ СН'!$F$12</f>
        <v>170.81914971</v>
      </c>
      <c r="E202" s="36">
        <f>SUMIFS(СВЦЭМ!$F$39:$F$782,СВЦЭМ!$A$39:$A$782,$A202,СВЦЭМ!$B$39:$B$782,E$190)+'СЕТ СН'!$F$12</f>
        <v>170.19709710999999</v>
      </c>
      <c r="F202" s="36">
        <f>SUMIFS(СВЦЭМ!$F$39:$F$782,СВЦЭМ!$A$39:$A$782,$A202,СВЦЭМ!$B$39:$B$782,F$190)+'СЕТ СН'!$F$12</f>
        <v>172.60270087999999</v>
      </c>
      <c r="G202" s="36">
        <f>SUMIFS(СВЦЭМ!$F$39:$F$782,СВЦЭМ!$A$39:$A$782,$A202,СВЦЭМ!$B$39:$B$782,G$190)+'СЕТ СН'!$F$12</f>
        <v>170.95572881000001</v>
      </c>
      <c r="H202" s="36">
        <f>SUMIFS(СВЦЭМ!$F$39:$F$782,СВЦЭМ!$A$39:$A$782,$A202,СВЦЭМ!$B$39:$B$782,H$190)+'СЕТ СН'!$F$12</f>
        <v>161.72346927999999</v>
      </c>
      <c r="I202" s="36">
        <f>SUMIFS(СВЦЭМ!$F$39:$F$782,СВЦЭМ!$A$39:$A$782,$A202,СВЦЭМ!$B$39:$B$782,I$190)+'СЕТ СН'!$F$12</f>
        <v>156.68481363999999</v>
      </c>
      <c r="J202" s="36">
        <f>SUMIFS(СВЦЭМ!$F$39:$F$782,СВЦЭМ!$A$39:$A$782,$A202,СВЦЭМ!$B$39:$B$782,J$190)+'СЕТ СН'!$F$12</f>
        <v>149.69101538999999</v>
      </c>
      <c r="K202" s="36">
        <f>SUMIFS(СВЦЭМ!$F$39:$F$782,СВЦЭМ!$A$39:$A$782,$A202,СВЦЭМ!$B$39:$B$782,K$190)+'СЕТ СН'!$F$12</f>
        <v>153.24388513</v>
      </c>
      <c r="L202" s="36">
        <f>SUMIFS(СВЦЭМ!$F$39:$F$782,СВЦЭМ!$A$39:$A$782,$A202,СВЦЭМ!$B$39:$B$782,L$190)+'СЕТ СН'!$F$12</f>
        <v>151.10668582</v>
      </c>
      <c r="M202" s="36">
        <f>SUMIFS(СВЦЭМ!$F$39:$F$782,СВЦЭМ!$A$39:$A$782,$A202,СВЦЭМ!$B$39:$B$782,M$190)+'СЕТ СН'!$F$12</f>
        <v>150.61181177</v>
      </c>
      <c r="N202" s="36">
        <f>SUMIFS(СВЦЭМ!$F$39:$F$782,СВЦЭМ!$A$39:$A$782,$A202,СВЦЭМ!$B$39:$B$782,N$190)+'СЕТ СН'!$F$12</f>
        <v>153.7173876</v>
      </c>
      <c r="O202" s="36">
        <f>SUMIFS(СВЦЭМ!$F$39:$F$782,СВЦЭМ!$A$39:$A$782,$A202,СВЦЭМ!$B$39:$B$782,O$190)+'СЕТ СН'!$F$12</f>
        <v>159.43872021000001</v>
      </c>
      <c r="P202" s="36">
        <f>SUMIFS(СВЦЭМ!$F$39:$F$782,СВЦЭМ!$A$39:$A$782,$A202,СВЦЭМ!$B$39:$B$782,P$190)+'СЕТ СН'!$F$12</f>
        <v>161.07656233</v>
      </c>
      <c r="Q202" s="36">
        <f>SUMIFS(СВЦЭМ!$F$39:$F$782,СВЦЭМ!$A$39:$A$782,$A202,СВЦЭМ!$B$39:$B$782,Q$190)+'СЕТ СН'!$F$12</f>
        <v>159.10711904999999</v>
      </c>
      <c r="R202" s="36">
        <f>SUMIFS(СВЦЭМ!$F$39:$F$782,СВЦЭМ!$A$39:$A$782,$A202,СВЦЭМ!$B$39:$B$782,R$190)+'СЕТ СН'!$F$12</f>
        <v>158.21069097</v>
      </c>
      <c r="S202" s="36">
        <f>SUMIFS(СВЦЭМ!$F$39:$F$782,СВЦЭМ!$A$39:$A$782,$A202,СВЦЭМ!$B$39:$B$782,S$190)+'СЕТ СН'!$F$12</f>
        <v>153.84393234999999</v>
      </c>
      <c r="T202" s="36">
        <f>SUMIFS(СВЦЭМ!$F$39:$F$782,СВЦЭМ!$A$39:$A$782,$A202,СВЦЭМ!$B$39:$B$782,T$190)+'СЕТ СН'!$F$12</f>
        <v>150.18182060999999</v>
      </c>
      <c r="U202" s="36">
        <f>SUMIFS(СВЦЭМ!$F$39:$F$782,СВЦЭМ!$A$39:$A$782,$A202,СВЦЭМ!$B$39:$B$782,U$190)+'СЕТ СН'!$F$12</f>
        <v>148.98839692000001</v>
      </c>
      <c r="V202" s="36">
        <f>SUMIFS(СВЦЭМ!$F$39:$F$782,СВЦЭМ!$A$39:$A$782,$A202,СВЦЭМ!$B$39:$B$782,V$190)+'СЕТ СН'!$F$12</f>
        <v>150.67750885999999</v>
      </c>
      <c r="W202" s="36">
        <f>SUMIFS(СВЦЭМ!$F$39:$F$782,СВЦЭМ!$A$39:$A$782,$A202,СВЦЭМ!$B$39:$B$782,W$190)+'СЕТ СН'!$F$12</f>
        <v>153.17312153</v>
      </c>
      <c r="X202" s="36">
        <f>SUMIFS(СВЦЭМ!$F$39:$F$782,СВЦЭМ!$A$39:$A$782,$A202,СВЦЭМ!$B$39:$B$782,X$190)+'СЕТ СН'!$F$12</f>
        <v>157.68460612999999</v>
      </c>
      <c r="Y202" s="36">
        <f>SUMIFS(СВЦЭМ!$F$39:$F$782,СВЦЭМ!$A$39:$A$782,$A202,СВЦЭМ!$B$39:$B$782,Y$190)+'СЕТ СН'!$F$12</f>
        <v>166.09935976</v>
      </c>
    </row>
    <row r="203" spans="1:25" ht="15.75" x14ac:dyDescent="0.2">
      <c r="A203" s="35">
        <f t="shared" si="5"/>
        <v>44664</v>
      </c>
      <c r="B203" s="36">
        <f>SUMIFS(СВЦЭМ!$F$39:$F$782,СВЦЭМ!$A$39:$A$782,$A203,СВЦЭМ!$B$39:$B$782,B$190)+'СЕТ СН'!$F$12</f>
        <v>164.20456971999999</v>
      </c>
      <c r="C203" s="36">
        <f>SUMIFS(СВЦЭМ!$F$39:$F$782,СВЦЭМ!$A$39:$A$782,$A203,СВЦЭМ!$B$39:$B$782,C$190)+'СЕТ СН'!$F$12</f>
        <v>163.37606733999999</v>
      </c>
      <c r="D203" s="36">
        <f>SUMIFS(СВЦЭМ!$F$39:$F$782,СВЦЭМ!$A$39:$A$782,$A203,СВЦЭМ!$B$39:$B$782,D$190)+'СЕТ СН'!$F$12</f>
        <v>166.28739483999999</v>
      </c>
      <c r="E203" s="36">
        <f>SUMIFS(СВЦЭМ!$F$39:$F$782,СВЦЭМ!$A$39:$A$782,$A203,СВЦЭМ!$B$39:$B$782,E$190)+'СЕТ СН'!$F$12</f>
        <v>170.10534236000001</v>
      </c>
      <c r="F203" s="36">
        <f>SUMIFS(СВЦЭМ!$F$39:$F$782,СВЦЭМ!$A$39:$A$782,$A203,СВЦЭМ!$B$39:$B$782,F$190)+'СЕТ СН'!$F$12</f>
        <v>169.78177228000001</v>
      </c>
      <c r="G203" s="36">
        <f>SUMIFS(СВЦЭМ!$F$39:$F$782,СВЦЭМ!$A$39:$A$782,$A203,СВЦЭМ!$B$39:$B$782,G$190)+'СЕТ СН'!$F$12</f>
        <v>171.19359269</v>
      </c>
      <c r="H203" s="36">
        <f>SUMIFS(СВЦЭМ!$F$39:$F$782,СВЦЭМ!$A$39:$A$782,$A203,СВЦЭМ!$B$39:$B$782,H$190)+'СЕТ СН'!$F$12</f>
        <v>165.09053563000001</v>
      </c>
      <c r="I203" s="36">
        <f>SUMIFS(СВЦЭМ!$F$39:$F$782,СВЦЭМ!$A$39:$A$782,$A203,СВЦЭМ!$B$39:$B$782,I$190)+'СЕТ СН'!$F$12</f>
        <v>162.90856123</v>
      </c>
      <c r="J203" s="36">
        <f>SUMIFS(СВЦЭМ!$F$39:$F$782,СВЦЭМ!$A$39:$A$782,$A203,СВЦЭМ!$B$39:$B$782,J$190)+'СЕТ СН'!$F$12</f>
        <v>162.71842359999999</v>
      </c>
      <c r="K203" s="36">
        <f>SUMIFS(СВЦЭМ!$F$39:$F$782,СВЦЭМ!$A$39:$A$782,$A203,СВЦЭМ!$B$39:$B$782,K$190)+'СЕТ СН'!$F$12</f>
        <v>158.99750388000001</v>
      </c>
      <c r="L203" s="36">
        <f>SUMIFS(СВЦЭМ!$F$39:$F$782,СВЦЭМ!$A$39:$A$782,$A203,СВЦЭМ!$B$39:$B$782,L$190)+'СЕТ СН'!$F$12</f>
        <v>150.22019449999999</v>
      </c>
      <c r="M203" s="36">
        <f>SUMIFS(СВЦЭМ!$F$39:$F$782,СВЦЭМ!$A$39:$A$782,$A203,СВЦЭМ!$B$39:$B$782,M$190)+'СЕТ СН'!$F$12</f>
        <v>150.24606464999999</v>
      </c>
      <c r="N203" s="36">
        <f>SUMIFS(СВЦЭМ!$F$39:$F$782,СВЦЭМ!$A$39:$A$782,$A203,СВЦЭМ!$B$39:$B$782,N$190)+'СЕТ СН'!$F$12</f>
        <v>156.17300177999999</v>
      </c>
      <c r="O203" s="36">
        <f>SUMIFS(СВЦЭМ!$F$39:$F$782,СВЦЭМ!$A$39:$A$782,$A203,СВЦЭМ!$B$39:$B$782,O$190)+'СЕТ СН'!$F$12</f>
        <v>161.59905155000001</v>
      </c>
      <c r="P203" s="36">
        <f>SUMIFS(СВЦЭМ!$F$39:$F$782,СВЦЭМ!$A$39:$A$782,$A203,СВЦЭМ!$B$39:$B$782,P$190)+'СЕТ СН'!$F$12</f>
        <v>162.22467001999999</v>
      </c>
      <c r="Q203" s="36">
        <f>SUMIFS(СВЦЭМ!$F$39:$F$782,СВЦЭМ!$A$39:$A$782,$A203,СВЦЭМ!$B$39:$B$782,Q$190)+'СЕТ СН'!$F$12</f>
        <v>161.89250145</v>
      </c>
      <c r="R203" s="36">
        <f>SUMIFS(СВЦЭМ!$F$39:$F$782,СВЦЭМ!$A$39:$A$782,$A203,СВЦЭМ!$B$39:$B$782,R$190)+'СЕТ СН'!$F$12</f>
        <v>161.87971009</v>
      </c>
      <c r="S203" s="36">
        <f>SUMIFS(СВЦЭМ!$F$39:$F$782,СВЦЭМ!$A$39:$A$782,$A203,СВЦЭМ!$B$39:$B$782,S$190)+'СЕТ СН'!$F$12</f>
        <v>162.55156744999999</v>
      </c>
      <c r="T203" s="36">
        <f>SUMIFS(СВЦЭМ!$F$39:$F$782,СВЦЭМ!$A$39:$A$782,$A203,СВЦЭМ!$B$39:$B$782,T$190)+'СЕТ СН'!$F$12</f>
        <v>157.55333802999999</v>
      </c>
      <c r="U203" s="36">
        <f>SUMIFS(СВЦЭМ!$F$39:$F$782,СВЦЭМ!$A$39:$A$782,$A203,СВЦЭМ!$B$39:$B$782,U$190)+'СЕТ СН'!$F$12</f>
        <v>148.70778089999999</v>
      </c>
      <c r="V203" s="36">
        <f>SUMIFS(СВЦЭМ!$F$39:$F$782,СВЦЭМ!$A$39:$A$782,$A203,СВЦЭМ!$B$39:$B$782,V$190)+'СЕТ СН'!$F$12</f>
        <v>150.04493278999999</v>
      </c>
      <c r="W203" s="36">
        <f>SUMIFS(СВЦЭМ!$F$39:$F$782,СВЦЭМ!$A$39:$A$782,$A203,СВЦЭМ!$B$39:$B$782,W$190)+'СЕТ СН'!$F$12</f>
        <v>152.73075223000001</v>
      </c>
      <c r="X203" s="36">
        <f>SUMIFS(СВЦЭМ!$F$39:$F$782,СВЦЭМ!$A$39:$A$782,$A203,СВЦЭМ!$B$39:$B$782,X$190)+'СЕТ СН'!$F$12</f>
        <v>154.62632554000001</v>
      </c>
      <c r="Y203" s="36">
        <f>SUMIFS(СВЦЭМ!$F$39:$F$782,СВЦЭМ!$A$39:$A$782,$A203,СВЦЭМ!$B$39:$B$782,Y$190)+'СЕТ СН'!$F$12</f>
        <v>164.38280302999999</v>
      </c>
    </row>
    <row r="204" spans="1:25" ht="15.75" x14ac:dyDescent="0.2">
      <c r="A204" s="35">
        <f t="shared" si="5"/>
        <v>44665</v>
      </c>
      <c r="B204" s="36">
        <f>SUMIFS(СВЦЭМ!$F$39:$F$782,СВЦЭМ!$A$39:$A$782,$A204,СВЦЭМ!$B$39:$B$782,B$190)+'СЕТ СН'!$F$12</f>
        <v>168.24473337000001</v>
      </c>
      <c r="C204" s="36">
        <f>SUMIFS(СВЦЭМ!$F$39:$F$782,СВЦЭМ!$A$39:$A$782,$A204,СВЦЭМ!$B$39:$B$782,C$190)+'СЕТ СН'!$F$12</f>
        <v>168.67586047</v>
      </c>
      <c r="D204" s="36">
        <f>SUMIFS(СВЦЭМ!$F$39:$F$782,СВЦЭМ!$A$39:$A$782,$A204,СВЦЭМ!$B$39:$B$782,D$190)+'СЕТ СН'!$F$12</f>
        <v>171.07899863</v>
      </c>
      <c r="E204" s="36">
        <f>SUMIFS(СВЦЭМ!$F$39:$F$782,СВЦЭМ!$A$39:$A$782,$A204,СВЦЭМ!$B$39:$B$782,E$190)+'СЕТ СН'!$F$12</f>
        <v>173.96999044</v>
      </c>
      <c r="F204" s="36">
        <f>SUMIFS(СВЦЭМ!$F$39:$F$782,СВЦЭМ!$A$39:$A$782,$A204,СВЦЭМ!$B$39:$B$782,F$190)+'СЕТ СН'!$F$12</f>
        <v>172.25774514</v>
      </c>
      <c r="G204" s="36">
        <f>SUMIFS(СВЦЭМ!$F$39:$F$782,СВЦЭМ!$A$39:$A$782,$A204,СВЦЭМ!$B$39:$B$782,G$190)+'СЕТ СН'!$F$12</f>
        <v>169.59730087</v>
      </c>
      <c r="H204" s="36">
        <f>SUMIFS(СВЦЭМ!$F$39:$F$782,СВЦЭМ!$A$39:$A$782,$A204,СВЦЭМ!$B$39:$B$782,H$190)+'СЕТ СН'!$F$12</f>
        <v>162.87714647999999</v>
      </c>
      <c r="I204" s="36">
        <f>SUMIFS(СВЦЭМ!$F$39:$F$782,СВЦЭМ!$A$39:$A$782,$A204,СВЦЭМ!$B$39:$B$782,I$190)+'СЕТ СН'!$F$12</f>
        <v>156.86225134</v>
      </c>
      <c r="J204" s="36">
        <f>SUMIFS(СВЦЭМ!$F$39:$F$782,СВЦЭМ!$A$39:$A$782,$A204,СВЦЭМ!$B$39:$B$782,J$190)+'СЕТ СН'!$F$12</f>
        <v>153.96954896</v>
      </c>
      <c r="K204" s="36">
        <f>SUMIFS(СВЦЭМ!$F$39:$F$782,СВЦЭМ!$A$39:$A$782,$A204,СВЦЭМ!$B$39:$B$782,K$190)+'СЕТ СН'!$F$12</f>
        <v>154.53868403000001</v>
      </c>
      <c r="L204" s="36">
        <f>SUMIFS(СВЦЭМ!$F$39:$F$782,СВЦЭМ!$A$39:$A$782,$A204,СВЦЭМ!$B$39:$B$782,L$190)+'СЕТ СН'!$F$12</f>
        <v>157.00772721000001</v>
      </c>
      <c r="M204" s="36">
        <f>SUMIFS(СВЦЭМ!$F$39:$F$782,СВЦЭМ!$A$39:$A$782,$A204,СВЦЭМ!$B$39:$B$782,M$190)+'СЕТ СН'!$F$12</f>
        <v>156.17892341000001</v>
      </c>
      <c r="N204" s="36">
        <f>SUMIFS(СВЦЭМ!$F$39:$F$782,СВЦЭМ!$A$39:$A$782,$A204,СВЦЭМ!$B$39:$B$782,N$190)+'СЕТ СН'!$F$12</f>
        <v>157.62005497999999</v>
      </c>
      <c r="O204" s="36">
        <f>SUMIFS(СВЦЭМ!$F$39:$F$782,СВЦЭМ!$A$39:$A$782,$A204,СВЦЭМ!$B$39:$B$782,O$190)+'СЕТ СН'!$F$12</f>
        <v>159.56770958000001</v>
      </c>
      <c r="P204" s="36">
        <f>SUMIFS(СВЦЭМ!$F$39:$F$782,СВЦЭМ!$A$39:$A$782,$A204,СВЦЭМ!$B$39:$B$782,P$190)+'СЕТ СН'!$F$12</f>
        <v>160.61238711999999</v>
      </c>
      <c r="Q204" s="36">
        <f>SUMIFS(СВЦЭМ!$F$39:$F$782,СВЦЭМ!$A$39:$A$782,$A204,СВЦЭМ!$B$39:$B$782,Q$190)+'СЕТ СН'!$F$12</f>
        <v>160.91920453</v>
      </c>
      <c r="R204" s="36">
        <f>SUMIFS(СВЦЭМ!$F$39:$F$782,СВЦЭМ!$A$39:$A$782,$A204,СВЦЭМ!$B$39:$B$782,R$190)+'СЕТ СН'!$F$12</f>
        <v>160.22347593000001</v>
      </c>
      <c r="S204" s="36">
        <f>SUMIFS(СВЦЭМ!$F$39:$F$782,СВЦЭМ!$A$39:$A$782,$A204,СВЦЭМ!$B$39:$B$782,S$190)+'СЕТ СН'!$F$12</f>
        <v>159.24015802</v>
      </c>
      <c r="T204" s="36">
        <f>SUMIFS(СВЦЭМ!$F$39:$F$782,СВЦЭМ!$A$39:$A$782,$A204,СВЦЭМ!$B$39:$B$782,T$190)+'СЕТ СН'!$F$12</f>
        <v>155.99367181</v>
      </c>
      <c r="U204" s="36">
        <f>SUMIFS(СВЦЭМ!$F$39:$F$782,СВЦЭМ!$A$39:$A$782,$A204,СВЦЭМ!$B$39:$B$782,U$190)+'СЕТ СН'!$F$12</f>
        <v>152.05860203</v>
      </c>
      <c r="V204" s="36">
        <f>SUMIFS(СВЦЭМ!$F$39:$F$782,СВЦЭМ!$A$39:$A$782,$A204,СВЦЭМ!$B$39:$B$782,V$190)+'СЕТ СН'!$F$12</f>
        <v>150.27689033999999</v>
      </c>
      <c r="W204" s="36">
        <f>SUMIFS(СВЦЭМ!$F$39:$F$782,СВЦЭМ!$A$39:$A$782,$A204,СВЦЭМ!$B$39:$B$782,W$190)+'СЕТ СН'!$F$12</f>
        <v>152.21128562000001</v>
      </c>
      <c r="X204" s="36">
        <f>SUMIFS(СВЦЭМ!$F$39:$F$782,СВЦЭМ!$A$39:$A$782,$A204,СВЦЭМ!$B$39:$B$782,X$190)+'СЕТ СН'!$F$12</f>
        <v>152.21084848000001</v>
      </c>
      <c r="Y204" s="36">
        <f>SUMIFS(СВЦЭМ!$F$39:$F$782,СВЦЭМ!$A$39:$A$782,$A204,СВЦЭМ!$B$39:$B$782,Y$190)+'СЕТ СН'!$F$12</f>
        <v>155.3054281</v>
      </c>
    </row>
    <row r="205" spans="1:25" ht="15.75" x14ac:dyDescent="0.2">
      <c r="A205" s="35">
        <f t="shared" si="5"/>
        <v>44666</v>
      </c>
      <c r="B205" s="36">
        <f>SUMIFS(СВЦЭМ!$F$39:$F$782,СВЦЭМ!$A$39:$A$782,$A205,СВЦЭМ!$B$39:$B$782,B$190)+'СЕТ СН'!$F$12</f>
        <v>157.50361684000001</v>
      </c>
      <c r="C205" s="36">
        <f>SUMIFS(СВЦЭМ!$F$39:$F$782,СВЦЭМ!$A$39:$A$782,$A205,СВЦЭМ!$B$39:$B$782,C$190)+'СЕТ СН'!$F$12</f>
        <v>156.08368680999999</v>
      </c>
      <c r="D205" s="36">
        <f>SUMIFS(СВЦЭМ!$F$39:$F$782,СВЦЭМ!$A$39:$A$782,$A205,СВЦЭМ!$B$39:$B$782,D$190)+'СЕТ СН'!$F$12</f>
        <v>156.83503117999999</v>
      </c>
      <c r="E205" s="36">
        <f>SUMIFS(СВЦЭМ!$F$39:$F$782,СВЦЭМ!$A$39:$A$782,$A205,СВЦЭМ!$B$39:$B$782,E$190)+'СЕТ СН'!$F$12</f>
        <v>159.81590034999999</v>
      </c>
      <c r="F205" s="36">
        <f>SUMIFS(СВЦЭМ!$F$39:$F$782,СВЦЭМ!$A$39:$A$782,$A205,СВЦЭМ!$B$39:$B$782,F$190)+'СЕТ СН'!$F$12</f>
        <v>159.78224524999999</v>
      </c>
      <c r="G205" s="36">
        <f>SUMIFS(СВЦЭМ!$F$39:$F$782,СВЦЭМ!$A$39:$A$782,$A205,СВЦЭМ!$B$39:$B$782,G$190)+'СЕТ СН'!$F$12</f>
        <v>159.12799246</v>
      </c>
      <c r="H205" s="36">
        <f>SUMIFS(СВЦЭМ!$F$39:$F$782,СВЦЭМ!$A$39:$A$782,$A205,СВЦЭМ!$B$39:$B$782,H$190)+'СЕТ СН'!$F$12</f>
        <v>153.33332128000001</v>
      </c>
      <c r="I205" s="36">
        <f>SUMIFS(СВЦЭМ!$F$39:$F$782,СВЦЭМ!$A$39:$A$782,$A205,СВЦЭМ!$B$39:$B$782,I$190)+'СЕТ СН'!$F$12</f>
        <v>152.49747413</v>
      </c>
      <c r="J205" s="36">
        <f>SUMIFS(СВЦЭМ!$F$39:$F$782,СВЦЭМ!$A$39:$A$782,$A205,СВЦЭМ!$B$39:$B$782,J$190)+'СЕТ СН'!$F$12</f>
        <v>155.69900165999999</v>
      </c>
      <c r="K205" s="36">
        <f>SUMIFS(СВЦЭМ!$F$39:$F$782,СВЦЭМ!$A$39:$A$782,$A205,СВЦЭМ!$B$39:$B$782,K$190)+'СЕТ СН'!$F$12</f>
        <v>155.79884125999999</v>
      </c>
      <c r="L205" s="36">
        <f>SUMIFS(СВЦЭМ!$F$39:$F$782,СВЦЭМ!$A$39:$A$782,$A205,СВЦЭМ!$B$39:$B$782,L$190)+'СЕТ СН'!$F$12</f>
        <v>156.19961494</v>
      </c>
      <c r="M205" s="36">
        <f>SUMIFS(СВЦЭМ!$F$39:$F$782,СВЦЭМ!$A$39:$A$782,$A205,СВЦЭМ!$B$39:$B$782,M$190)+'СЕТ СН'!$F$12</f>
        <v>156.98267928999999</v>
      </c>
      <c r="N205" s="36">
        <f>SUMIFS(СВЦЭМ!$F$39:$F$782,СВЦЭМ!$A$39:$A$782,$A205,СВЦЭМ!$B$39:$B$782,N$190)+'СЕТ СН'!$F$12</f>
        <v>159.72024626000001</v>
      </c>
      <c r="O205" s="36">
        <f>SUMIFS(СВЦЭМ!$F$39:$F$782,СВЦЭМ!$A$39:$A$782,$A205,СВЦЭМ!$B$39:$B$782,O$190)+'СЕТ СН'!$F$12</f>
        <v>162.71600674999999</v>
      </c>
      <c r="P205" s="36">
        <f>SUMIFS(СВЦЭМ!$F$39:$F$782,СВЦЭМ!$A$39:$A$782,$A205,СВЦЭМ!$B$39:$B$782,P$190)+'СЕТ СН'!$F$12</f>
        <v>166.58347581999999</v>
      </c>
      <c r="Q205" s="36">
        <f>SUMIFS(СВЦЭМ!$F$39:$F$782,СВЦЭМ!$A$39:$A$782,$A205,СВЦЭМ!$B$39:$B$782,Q$190)+'СЕТ СН'!$F$12</f>
        <v>167.88224518999999</v>
      </c>
      <c r="R205" s="36">
        <f>SUMIFS(СВЦЭМ!$F$39:$F$782,СВЦЭМ!$A$39:$A$782,$A205,СВЦЭМ!$B$39:$B$782,R$190)+'СЕТ СН'!$F$12</f>
        <v>167.40111745999999</v>
      </c>
      <c r="S205" s="36">
        <f>SUMIFS(СВЦЭМ!$F$39:$F$782,СВЦЭМ!$A$39:$A$782,$A205,СВЦЭМ!$B$39:$B$782,S$190)+'СЕТ СН'!$F$12</f>
        <v>163.33480008999999</v>
      </c>
      <c r="T205" s="36">
        <f>SUMIFS(СВЦЭМ!$F$39:$F$782,СВЦЭМ!$A$39:$A$782,$A205,СВЦЭМ!$B$39:$B$782,T$190)+'СЕТ СН'!$F$12</f>
        <v>158.48633948</v>
      </c>
      <c r="U205" s="36">
        <f>SUMIFS(СВЦЭМ!$F$39:$F$782,СВЦЭМ!$A$39:$A$782,$A205,СВЦЭМ!$B$39:$B$782,U$190)+'СЕТ СН'!$F$12</f>
        <v>151.56672933999999</v>
      </c>
      <c r="V205" s="36">
        <f>SUMIFS(СВЦЭМ!$F$39:$F$782,СВЦЭМ!$A$39:$A$782,$A205,СВЦЭМ!$B$39:$B$782,V$190)+'СЕТ СН'!$F$12</f>
        <v>151.09174436000001</v>
      </c>
      <c r="W205" s="36">
        <f>SUMIFS(СВЦЭМ!$F$39:$F$782,СВЦЭМ!$A$39:$A$782,$A205,СВЦЭМ!$B$39:$B$782,W$190)+'СЕТ СН'!$F$12</f>
        <v>155.13631534000001</v>
      </c>
      <c r="X205" s="36">
        <f>SUMIFS(СВЦЭМ!$F$39:$F$782,СВЦЭМ!$A$39:$A$782,$A205,СВЦЭМ!$B$39:$B$782,X$190)+'СЕТ СН'!$F$12</f>
        <v>158.63948988000001</v>
      </c>
      <c r="Y205" s="36">
        <f>SUMIFS(СВЦЭМ!$F$39:$F$782,СВЦЭМ!$A$39:$A$782,$A205,СВЦЭМ!$B$39:$B$782,Y$190)+'СЕТ СН'!$F$12</f>
        <v>163.98786433000001</v>
      </c>
    </row>
    <row r="206" spans="1:25" ht="15.75" x14ac:dyDescent="0.2">
      <c r="A206" s="35">
        <f t="shared" si="5"/>
        <v>44667</v>
      </c>
      <c r="B206" s="36">
        <f>SUMIFS(СВЦЭМ!$F$39:$F$782,СВЦЭМ!$A$39:$A$782,$A206,СВЦЭМ!$B$39:$B$782,B$190)+'СЕТ СН'!$F$12</f>
        <v>160.51176003</v>
      </c>
      <c r="C206" s="36">
        <f>SUMIFS(СВЦЭМ!$F$39:$F$782,СВЦЭМ!$A$39:$A$782,$A206,СВЦЭМ!$B$39:$B$782,C$190)+'СЕТ СН'!$F$12</f>
        <v>159.96211098000001</v>
      </c>
      <c r="D206" s="36">
        <f>SUMIFS(СВЦЭМ!$F$39:$F$782,СВЦЭМ!$A$39:$A$782,$A206,СВЦЭМ!$B$39:$B$782,D$190)+'СЕТ СН'!$F$12</f>
        <v>163.88876422000001</v>
      </c>
      <c r="E206" s="36">
        <f>SUMIFS(СВЦЭМ!$F$39:$F$782,СВЦЭМ!$A$39:$A$782,$A206,СВЦЭМ!$B$39:$B$782,E$190)+'СЕТ СН'!$F$12</f>
        <v>167.4667871</v>
      </c>
      <c r="F206" s="36">
        <f>SUMIFS(СВЦЭМ!$F$39:$F$782,СВЦЭМ!$A$39:$A$782,$A206,СВЦЭМ!$B$39:$B$782,F$190)+'СЕТ СН'!$F$12</f>
        <v>168.17543408</v>
      </c>
      <c r="G206" s="36">
        <f>SUMIFS(СВЦЭМ!$F$39:$F$782,СВЦЭМ!$A$39:$A$782,$A206,СВЦЭМ!$B$39:$B$782,G$190)+'СЕТ СН'!$F$12</f>
        <v>169.07911912</v>
      </c>
      <c r="H206" s="36">
        <f>SUMIFS(СВЦЭМ!$F$39:$F$782,СВЦЭМ!$A$39:$A$782,$A206,СВЦЭМ!$B$39:$B$782,H$190)+'СЕТ СН'!$F$12</f>
        <v>167.00820447000001</v>
      </c>
      <c r="I206" s="36">
        <f>SUMIFS(СВЦЭМ!$F$39:$F$782,СВЦЭМ!$A$39:$A$782,$A206,СВЦЭМ!$B$39:$B$782,I$190)+'СЕТ СН'!$F$12</f>
        <v>165.03377451</v>
      </c>
      <c r="J206" s="36">
        <f>SUMIFS(СВЦЭМ!$F$39:$F$782,СВЦЭМ!$A$39:$A$782,$A206,СВЦЭМ!$B$39:$B$782,J$190)+'СЕТ СН'!$F$12</f>
        <v>157.53237009</v>
      </c>
      <c r="K206" s="36">
        <f>SUMIFS(СВЦЭМ!$F$39:$F$782,СВЦЭМ!$A$39:$A$782,$A206,СВЦЭМ!$B$39:$B$782,K$190)+'СЕТ СН'!$F$12</f>
        <v>153.65914917000001</v>
      </c>
      <c r="L206" s="36">
        <f>SUMIFS(СВЦЭМ!$F$39:$F$782,СВЦЭМ!$A$39:$A$782,$A206,СВЦЭМ!$B$39:$B$782,L$190)+'СЕТ СН'!$F$12</f>
        <v>148.33211162000001</v>
      </c>
      <c r="M206" s="36">
        <f>SUMIFS(СВЦЭМ!$F$39:$F$782,СВЦЭМ!$A$39:$A$782,$A206,СВЦЭМ!$B$39:$B$782,M$190)+'СЕТ СН'!$F$12</f>
        <v>147.20335394</v>
      </c>
      <c r="N206" s="36">
        <f>SUMIFS(СВЦЭМ!$F$39:$F$782,СВЦЭМ!$A$39:$A$782,$A206,СВЦЭМ!$B$39:$B$782,N$190)+'СЕТ СН'!$F$12</f>
        <v>153.21280891999999</v>
      </c>
      <c r="O206" s="36">
        <f>SUMIFS(СВЦЭМ!$F$39:$F$782,СВЦЭМ!$A$39:$A$782,$A206,СВЦЭМ!$B$39:$B$782,O$190)+'СЕТ СН'!$F$12</f>
        <v>154.56309637000001</v>
      </c>
      <c r="P206" s="36">
        <f>SUMIFS(СВЦЭМ!$F$39:$F$782,СВЦЭМ!$A$39:$A$782,$A206,СВЦЭМ!$B$39:$B$782,P$190)+'СЕТ СН'!$F$12</f>
        <v>156.07855824000001</v>
      </c>
      <c r="Q206" s="36">
        <f>SUMIFS(СВЦЭМ!$F$39:$F$782,СВЦЭМ!$A$39:$A$782,$A206,СВЦЭМ!$B$39:$B$782,Q$190)+'СЕТ СН'!$F$12</f>
        <v>158.34239488</v>
      </c>
      <c r="R206" s="36">
        <f>SUMIFS(СВЦЭМ!$F$39:$F$782,СВЦЭМ!$A$39:$A$782,$A206,СВЦЭМ!$B$39:$B$782,R$190)+'СЕТ СН'!$F$12</f>
        <v>160.48534821000001</v>
      </c>
      <c r="S206" s="36">
        <f>SUMIFS(СВЦЭМ!$F$39:$F$782,СВЦЭМ!$A$39:$A$782,$A206,СВЦЭМ!$B$39:$B$782,S$190)+'СЕТ СН'!$F$12</f>
        <v>158.19151414000001</v>
      </c>
      <c r="T206" s="36">
        <f>SUMIFS(СВЦЭМ!$F$39:$F$782,СВЦЭМ!$A$39:$A$782,$A206,СВЦЭМ!$B$39:$B$782,T$190)+'СЕТ СН'!$F$12</f>
        <v>155.09301821</v>
      </c>
      <c r="U206" s="36">
        <f>SUMIFS(СВЦЭМ!$F$39:$F$782,СВЦЭМ!$A$39:$A$782,$A206,СВЦЭМ!$B$39:$B$782,U$190)+'СЕТ СН'!$F$12</f>
        <v>153.13864115999999</v>
      </c>
      <c r="V206" s="36">
        <f>SUMIFS(СВЦЭМ!$F$39:$F$782,СВЦЭМ!$A$39:$A$782,$A206,СВЦЭМ!$B$39:$B$782,V$190)+'СЕТ СН'!$F$12</f>
        <v>148.10346970000001</v>
      </c>
      <c r="W206" s="36">
        <f>SUMIFS(СВЦЭМ!$F$39:$F$782,СВЦЭМ!$A$39:$A$782,$A206,СВЦЭМ!$B$39:$B$782,W$190)+'СЕТ СН'!$F$12</f>
        <v>147.72698880999999</v>
      </c>
      <c r="X206" s="36">
        <f>SUMIFS(СВЦЭМ!$F$39:$F$782,СВЦЭМ!$A$39:$A$782,$A206,СВЦЭМ!$B$39:$B$782,X$190)+'СЕТ СН'!$F$12</f>
        <v>154.67549595</v>
      </c>
      <c r="Y206" s="36">
        <f>SUMIFS(СВЦЭМ!$F$39:$F$782,СВЦЭМ!$A$39:$A$782,$A206,СВЦЭМ!$B$39:$B$782,Y$190)+'СЕТ СН'!$F$12</f>
        <v>154.47930742</v>
      </c>
    </row>
    <row r="207" spans="1:25" ht="15.75" x14ac:dyDescent="0.2">
      <c r="A207" s="35">
        <f t="shared" si="5"/>
        <v>44668</v>
      </c>
      <c r="B207" s="36">
        <f>SUMIFS(СВЦЭМ!$F$39:$F$782,СВЦЭМ!$A$39:$A$782,$A207,СВЦЭМ!$B$39:$B$782,B$190)+'СЕТ СН'!$F$12</f>
        <v>171.01008816999999</v>
      </c>
      <c r="C207" s="36">
        <f>SUMIFS(СВЦЭМ!$F$39:$F$782,СВЦЭМ!$A$39:$A$782,$A207,СВЦЭМ!$B$39:$B$782,C$190)+'СЕТ СН'!$F$12</f>
        <v>171.83724866</v>
      </c>
      <c r="D207" s="36">
        <f>SUMIFS(СВЦЭМ!$F$39:$F$782,СВЦЭМ!$A$39:$A$782,$A207,СВЦЭМ!$B$39:$B$782,D$190)+'СЕТ СН'!$F$12</f>
        <v>174.09079222</v>
      </c>
      <c r="E207" s="36">
        <f>SUMIFS(СВЦЭМ!$F$39:$F$782,СВЦЭМ!$A$39:$A$782,$A207,СВЦЭМ!$B$39:$B$782,E$190)+'СЕТ СН'!$F$12</f>
        <v>183.96347718999999</v>
      </c>
      <c r="F207" s="36">
        <f>SUMIFS(СВЦЭМ!$F$39:$F$782,СВЦЭМ!$A$39:$A$782,$A207,СВЦЭМ!$B$39:$B$782,F$190)+'СЕТ СН'!$F$12</f>
        <v>184.74128150000001</v>
      </c>
      <c r="G207" s="36">
        <f>SUMIFS(СВЦЭМ!$F$39:$F$782,СВЦЭМ!$A$39:$A$782,$A207,СВЦЭМ!$B$39:$B$782,G$190)+'СЕТ СН'!$F$12</f>
        <v>183.57764141000001</v>
      </c>
      <c r="H207" s="36">
        <f>SUMIFS(СВЦЭМ!$F$39:$F$782,СВЦЭМ!$A$39:$A$782,$A207,СВЦЭМ!$B$39:$B$782,H$190)+'СЕТ СН'!$F$12</f>
        <v>177.20535856000001</v>
      </c>
      <c r="I207" s="36">
        <f>SUMIFS(СВЦЭМ!$F$39:$F$782,СВЦЭМ!$A$39:$A$782,$A207,СВЦЭМ!$B$39:$B$782,I$190)+'СЕТ СН'!$F$12</f>
        <v>171.64741623</v>
      </c>
      <c r="J207" s="36">
        <f>SUMIFS(СВЦЭМ!$F$39:$F$782,СВЦЭМ!$A$39:$A$782,$A207,СВЦЭМ!$B$39:$B$782,J$190)+'СЕТ СН'!$F$12</f>
        <v>163.37448318</v>
      </c>
      <c r="K207" s="36">
        <f>SUMIFS(СВЦЭМ!$F$39:$F$782,СВЦЭМ!$A$39:$A$782,$A207,СВЦЭМ!$B$39:$B$782,K$190)+'СЕТ СН'!$F$12</f>
        <v>161.04714357</v>
      </c>
      <c r="L207" s="36">
        <f>SUMIFS(СВЦЭМ!$F$39:$F$782,СВЦЭМ!$A$39:$A$782,$A207,СВЦЭМ!$B$39:$B$782,L$190)+'СЕТ СН'!$F$12</f>
        <v>158.9808602</v>
      </c>
      <c r="M207" s="36">
        <f>SUMIFS(СВЦЭМ!$F$39:$F$782,СВЦЭМ!$A$39:$A$782,$A207,СВЦЭМ!$B$39:$B$782,M$190)+'СЕТ СН'!$F$12</f>
        <v>160.71200579000001</v>
      </c>
      <c r="N207" s="36">
        <f>SUMIFS(СВЦЭМ!$F$39:$F$782,СВЦЭМ!$A$39:$A$782,$A207,СВЦЭМ!$B$39:$B$782,N$190)+'СЕТ СН'!$F$12</f>
        <v>164.00377761999999</v>
      </c>
      <c r="O207" s="36">
        <f>SUMIFS(СВЦЭМ!$F$39:$F$782,СВЦЭМ!$A$39:$A$782,$A207,СВЦЭМ!$B$39:$B$782,O$190)+'СЕТ СН'!$F$12</f>
        <v>168.43022966000001</v>
      </c>
      <c r="P207" s="36">
        <f>SUMIFS(СВЦЭМ!$F$39:$F$782,СВЦЭМ!$A$39:$A$782,$A207,СВЦЭМ!$B$39:$B$782,P$190)+'СЕТ СН'!$F$12</f>
        <v>170.41281050000001</v>
      </c>
      <c r="Q207" s="36">
        <f>SUMIFS(СВЦЭМ!$F$39:$F$782,СВЦЭМ!$A$39:$A$782,$A207,СВЦЭМ!$B$39:$B$782,Q$190)+'СЕТ СН'!$F$12</f>
        <v>170.62986835000001</v>
      </c>
      <c r="R207" s="36">
        <f>SUMIFS(СВЦЭМ!$F$39:$F$782,СВЦЭМ!$A$39:$A$782,$A207,СВЦЭМ!$B$39:$B$782,R$190)+'СЕТ СН'!$F$12</f>
        <v>168.00345432</v>
      </c>
      <c r="S207" s="36">
        <f>SUMIFS(СВЦЭМ!$F$39:$F$782,СВЦЭМ!$A$39:$A$782,$A207,СВЦЭМ!$B$39:$B$782,S$190)+'СЕТ СН'!$F$12</f>
        <v>156.98535014000001</v>
      </c>
      <c r="T207" s="36">
        <f>SUMIFS(СВЦЭМ!$F$39:$F$782,СВЦЭМ!$A$39:$A$782,$A207,СВЦЭМ!$B$39:$B$782,T$190)+'СЕТ СН'!$F$12</f>
        <v>151.99234537999999</v>
      </c>
      <c r="U207" s="36">
        <f>SUMIFS(СВЦЭМ!$F$39:$F$782,СВЦЭМ!$A$39:$A$782,$A207,СВЦЭМ!$B$39:$B$782,U$190)+'СЕТ СН'!$F$12</f>
        <v>150.44983589</v>
      </c>
      <c r="V207" s="36">
        <f>SUMIFS(СВЦЭМ!$F$39:$F$782,СВЦЭМ!$A$39:$A$782,$A207,СВЦЭМ!$B$39:$B$782,V$190)+'СЕТ СН'!$F$12</f>
        <v>153.85081822999999</v>
      </c>
      <c r="W207" s="36">
        <f>SUMIFS(СВЦЭМ!$F$39:$F$782,СВЦЭМ!$A$39:$A$782,$A207,СВЦЭМ!$B$39:$B$782,W$190)+'СЕТ СН'!$F$12</f>
        <v>158.88508654</v>
      </c>
      <c r="X207" s="36">
        <f>SUMIFS(СВЦЭМ!$F$39:$F$782,СВЦЭМ!$A$39:$A$782,$A207,СВЦЭМ!$B$39:$B$782,X$190)+'СЕТ СН'!$F$12</f>
        <v>157.27723875999999</v>
      </c>
      <c r="Y207" s="36">
        <f>SUMIFS(СВЦЭМ!$F$39:$F$782,СВЦЭМ!$A$39:$A$782,$A207,СВЦЭМ!$B$39:$B$782,Y$190)+'СЕТ СН'!$F$12</f>
        <v>163.28729741999999</v>
      </c>
    </row>
    <row r="208" spans="1:25" ht="15.75" x14ac:dyDescent="0.2">
      <c r="A208" s="35">
        <f t="shared" si="5"/>
        <v>44669</v>
      </c>
      <c r="B208" s="36">
        <f>SUMIFS(СВЦЭМ!$F$39:$F$782,СВЦЭМ!$A$39:$A$782,$A208,СВЦЭМ!$B$39:$B$782,B$190)+'СЕТ СН'!$F$12</f>
        <v>159.83788838000001</v>
      </c>
      <c r="C208" s="36">
        <f>SUMIFS(СВЦЭМ!$F$39:$F$782,СВЦЭМ!$A$39:$A$782,$A208,СВЦЭМ!$B$39:$B$782,C$190)+'СЕТ СН'!$F$12</f>
        <v>164.59459303</v>
      </c>
      <c r="D208" s="36">
        <f>SUMIFS(СВЦЭМ!$F$39:$F$782,СВЦЭМ!$A$39:$A$782,$A208,СВЦЭМ!$B$39:$B$782,D$190)+'СЕТ СН'!$F$12</f>
        <v>171.75221855999999</v>
      </c>
      <c r="E208" s="36">
        <f>SUMIFS(СВЦЭМ!$F$39:$F$782,СВЦЭМ!$A$39:$A$782,$A208,СВЦЭМ!$B$39:$B$782,E$190)+'СЕТ СН'!$F$12</f>
        <v>175.24734720000001</v>
      </c>
      <c r="F208" s="36">
        <f>SUMIFS(СВЦЭМ!$F$39:$F$782,СВЦЭМ!$A$39:$A$782,$A208,СВЦЭМ!$B$39:$B$782,F$190)+'СЕТ СН'!$F$12</f>
        <v>176.89161537999999</v>
      </c>
      <c r="G208" s="36">
        <f>SUMIFS(СВЦЭМ!$F$39:$F$782,СВЦЭМ!$A$39:$A$782,$A208,СВЦЭМ!$B$39:$B$782,G$190)+'СЕТ СН'!$F$12</f>
        <v>179.58178169000001</v>
      </c>
      <c r="H208" s="36">
        <f>SUMIFS(СВЦЭМ!$F$39:$F$782,СВЦЭМ!$A$39:$A$782,$A208,СВЦЭМ!$B$39:$B$782,H$190)+'СЕТ СН'!$F$12</f>
        <v>171.09947933000001</v>
      </c>
      <c r="I208" s="36">
        <f>SUMIFS(СВЦЭМ!$F$39:$F$782,СВЦЭМ!$A$39:$A$782,$A208,СВЦЭМ!$B$39:$B$782,I$190)+'СЕТ СН'!$F$12</f>
        <v>164.28122169</v>
      </c>
      <c r="J208" s="36">
        <f>SUMIFS(СВЦЭМ!$F$39:$F$782,СВЦЭМ!$A$39:$A$782,$A208,СВЦЭМ!$B$39:$B$782,J$190)+'СЕТ СН'!$F$12</f>
        <v>159.10203826</v>
      </c>
      <c r="K208" s="36">
        <f>SUMIFS(СВЦЭМ!$F$39:$F$782,СВЦЭМ!$A$39:$A$782,$A208,СВЦЭМ!$B$39:$B$782,K$190)+'СЕТ СН'!$F$12</f>
        <v>157.03475261</v>
      </c>
      <c r="L208" s="36">
        <f>SUMIFS(СВЦЭМ!$F$39:$F$782,СВЦЭМ!$A$39:$A$782,$A208,СВЦЭМ!$B$39:$B$782,L$190)+'СЕТ СН'!$F$12</f>
        <v>156.64182933999999</v>
      </c>
      <c r="M208" s="36">
        <f>SUMIFS(СВЦЭМ!$F$39:$F$782,СВЦЭМ!$A$39:$A$782,$A208,СВЦЭМ!$B$39:$B$782,M$190)+'СЕТ СН'!$F$12</f>
        <v>158.70113223000001</v>
      </c>
      <c r="N208" s="36">
        <f>SUMIFS(СВЦЭМ!$F$39:$F$782,СВЦЭМ!$A$39:$A$782,$A208,СВЦЭМ!$B$39:$B$782,N$190)+'СЕТ СН'!$F$12</f>
        <v>163.15453556</v>
      </c>
      <c r="O208" s="36">
        <f>SUMIFS(СВЦЭМ!$F$39:$F$782,СВЦЭМ!$A$39:$A$782,$A208,СВЦЭМ!$B$39:$B$782,O$190)+'СЕТ СН'!$F$12</f>
        <v>166.46100278</v>
      </c>
      <c r="P208" s="36">
        <f>SUMIFS(СВЦЭМ!$F$39:$F$782,СВЦЭМ!$A$39:$A$782,$A208,СВЦЭМ!$B$39:$B$782,P$190)+'СЕТ СН'!$F$12</f>
        <v>169.72444296</v>
      </c>
      <c r="Q208" s="36">
        <f>SUMIFS(СВЦЭМ!$F$39:$F$782,СВЦЭМ!$A$39:$A$782,$A208,СВЦЭМ!$B$39:$B$782,Q$190)+'СЕТ СН'!$F$12</f>
        <v>170.46583446</v>
      </c>
      <c r="R208" s="36">
        <f>SUMIFS(СВЦЭМ!$F$39:$F$782,СВЦЭМ!$A$39:$A$782,$A208,СВЦЭМ!$B$39:$B$782,R$190)+'СЕТ СН'!$F$12</f>
        <v>168.55050514000001</v>
      </c>
      <c r="S208" s="36">
        <f>SUMIFS(СВЦЭМ!$F$39:$F$782,СВЦЭМ!$A$39:$A$782,$A208,СВЦЭМ!$B$39:$B$782,S$190)+'СЕТ СН'!$F$12</f>
        <v>160.09870846999999</v>
      </c>
      <c r="T208" s="36">
        <f>SUMIFS(СВЦЭМ!$F$39:$F$782,СВЦЭМ!$A$39:$A$782,$A208,СВЦЭМ!$B$39:$B$782,T$190)+'СЕТ СН'!$F$12</f>
        <v>154.88267572999999</v>
      </c>
      <c r="U208" s="36">
        <f>SUMIFS(СВЦЭМ!$F$39:$F$782,СВЦЭМ!$A$39:$A$782,$A208,СВЦЭМ!$B$39:$B$782,U$190)+'СЕТ СН'!$F$12</f>
        <v>155.28266837999999</v>
      </c>
      <c r="V208" s="36">
        <f>SUMIFS(СВЦЭМ!$F$39:$F$782,СВЦЭМ!$A$39:$A$782,$A208,СВЦЭМ!$B$39:$B$782,V$190)+'СЕТ СН'!$F$12</f>
        <v>154.02066905000001</v>
      </c>
      <c r="W208" s="36">
        <f>SUMIFS(СВЦЭМ!$F$39:$F$782,СВЦЭМ!$A$39:$A$782,$A208,СВЦЭМ!$B$39:$B$782,W$190)+'СЕТ СН'!$F$12</f>
        <v>158.5872823</v>
      </c>
      <c r="X208" s="36">
        <f>SUMIFS(СВЦЭМ!$F$39:$F$782,СВЦЭМ!$A$39:$A$782,$A208,СВЦЭМ!$B$39:$B$782,X$190)+'СЕТ СН'!$F$12</f>
        <v>162.57940411999999</v>
      </c>
      <c r="Y208" s="36">
        <f>SUMIFS(СВЦЭМ!$F$39:$F$782,СВЦЭМ!$A$39:$A$782,$A208,СВЦЭМ!$B$39:$B$782,Y$190)+'СЕТ СН'!$F$12</f>
        <v>162.98263918000001</v>
      </c>
    </row>
    <row r="209" spans="1:25" ht="15.75" x14ac:dyDescent="0.2">
      <c r="A209" s="35">
        <f t="shared" si="5"/>
        <v>44670</v>
      </c>
      <c r="B209" s="36">
        <f>SUMIFS(СВЦЭМ!$F$39:$F$782,СВЦЭМ!$A$39:$A$782,$A209,СВЦЭМ!$B$39:$B$782,B$190)+'СЕТ СН'!$F$12</f>
        <v>140.61219815999999</v>
      </c>
      <c r="C209" s="36">
        <f>SUMIFS(СВЦЭМ!$F$39:$F$782,СВЦЭМ!$A$39:$A$782,$A209,СВЦЭМ!$B$39:$B$782,C$190)+'СЕТ СН'!$F$12</f>
        <v>145.15068069</v>
      </c>
      <c r="D209" s="36">
        <f>SUMIFS(СВЦЭМ!$F$39:$F$782,СВЦЭМ!$A$39:$A$782,$A209,СВЦЭМ!$B$39:$B$782,D$190)+'СЕТ СН'!$F$12</f>
        <v>152.23620260999999</v>
      </c>
      <c r="E209" s="36">
        <f>SUMIFS(СВЦЭМ!$F$39:$F$782,СВЦЭМ!$A$39:$A$782,$A209,СВЦЭМ!$B$39:$B$782,E$190)+'СЕТ СН'!$F$12</f>
        <v>154.13287059999999</v>
      </c>
      <c r="F209" s="36">
        <f>SUMIFS(СВЦЭМ!$F$39:$F$782,СВЦЭМ!$A$39:$A$782,$A209,СВЦЭМ!$B$39:$B$782,F$190)+'СЕТ СН'!$F$12</f>
        <v>154.93505496</v>
      </c>
      <c r="G209" s="36">
        <f>SUMIFS(СВЦЭМ!$F$39:$F$782,СВЦЭМ!$A$39:$A$782,$A209,СВЦЭМ!$B$39:$B$782,G$190)+'СЕТ СН'!$F$12</f>
        <v>152.61465426999999</v>
      </c>
      <c r="H209" s="36">
        <f>SUMIFS(СВЦЭМ!$F$39:$F$782,СВЦЭМ!$A$39:$A$782,$A209,СВЦЭМ!$B$39:$B$782,H$190)+'СЕТ СН'!$F$12</f>
        <v>151.32973092</v>
      </c>
      <c r="I209" s="36">
        <f>SUMIFS(СВЦЭМ!$F$39:$F$782,СВЦЭМ!$A$39:$A$782,$A209,СВЦЭМ!$B$39:$B$782,I$190)+'СЕТ СН'!$F$12</f>
        <v>145.75987298999999</v>
      </c>
      <c r="J209" s="36">
        <f>SUMIFS(СВЦЭМ!$F$39:$F$782,СВЦЭМ!$A$39:$A$782,$A209,СВЦЭМ!$B$39:$B$782,J$190)+'СЕТ СН'!$F$12</f>
        <v>140.58363947999999</v>
      </c>
      <c r="K209" s="36">
        <f>SUMIFS(СВЦЭМ!$F$39:$F$782,СВЦЭМ!$A$39:$A$782,$A209,СВЦЭМ!$B$39:$B$782,K$190)+'СЕТ СН'!$F$12</f>
        <v>139.38074904999999</v>
      </c>
      <c r="L209" s="36">
        <f>SUMIFS(СВЦЭМ!$F$39:$F$782,СВЦЭМ!$A$39:$A$782,$A209,СВЦЭМ!$B$39:$B$782,L$190)+'СЕТ СН'!$F$12</f>
        <v>137.64714042</v>
      </c>
      <c r="M209" s="36">
        <f>SUMIFS(СВЦЭМ!$F$39:$F$782,СВЦЭМ!$A$39:$A$782,$A209,СВЦЭМ!$B$39:$B$782,M$190)+'СЕТ СН'!$F$12</f>
        <v>140.29129270000001</v>
      </c>
      <c r="N209" s="36">
        <f>SUMIFS(СВЦЭМ!$F$39:$F$782,СВЦЭМ!$A$39:$A$782,$A209,СВЦЭМ!$B$39:$B$782,N$190)+'СЕТ СН'!$F$12</f>
        <v>141.69194981999999</v>
      </c>
      <c r="O209" s="36">
        <f>SUMIFS(СВЦЭМ!$F$39:$F$782,СВЦЭМ!$A$39:$A$782,$A209,СВЦЭМ!$B$39:$B$782,O$190)+'СЕТ СН'!$F$12</f>
        <v>143.12120695999999</v>
      </c>
      <c r="P209" s="36">
        <f>SUMIFS(СВЦЭМ!$F$39:$F$782,СВЦЭМ!$A$39:$A$782,$A209,СВЦЭМ!$B$39:$B$782,P$190)+'СЕТ СН'!$F$12</f>
        <v>145.24011178000001</v>
      </c>
      <c r="Q209" s="36">
        <f>SUMIFS(СВЦЭМ!$F$39:$F$782,СВЦЭМ!$A$39:$A$782,$A209,СВЦЭМ!$B$39:$B$782,Q$190)+'СЕТ СН'!$F$12</f>
        <v>146.67326707000001</v>
      </c>
      <c r="R209" s="36">
        <f>SUMIFS(СВЦЭМ!$F$39:$F$782,СВЦЭМ!$A$39:$A$782,$A209,СВЦЭМ!$B$39:$B$782,R$190)+'СЕТ СН'!$F$12</f>
        <v>148.91981609999999</v>
      </c>
      <c r="S209" s="36">
        <f>SUMIFS(СВЦЭМ!$F$39:$F$782,СВЦЭМ!$A$39:$A$782,$A209,СВЦЭМ!$B$39:$B$782,S$190)+'СЕТ СН'!$F$12</f>
        <v>147.57641072999999</v>
      </c>
      <c r="T209" s="36">
        <f>SUMIFS(СВЦЭМ!$F$39:$F$782,СВЦЭМ!$A$39:$A$782,$A209,СВЦЭМ!$B$39:$B$782,T$190)+'СЕТ СН'!$F$12</f>
        <v>145.16966887000001</v>
      </c>
      <c r="U209" s="36">
        <f>SUMIFS(СВЦЭМ!$F$39:$F$782,СВЦЭМ!$A$39:$A$782,$A209,СВЦЭМ!$B$39:$B$782,U$190)+'СЕТ СН'!$F$12</f>
        <v>140.17030360000001</v>
      </c>
      <c r="V209" s="36">
        <f>SUMIFS(СВЦЭМ!$F$39:$F$782,СВЦЭМ!$A$39:$A$782,$A209,СВЦЭМ!$B$39:$B$782,V$190)+'СЕТ СН'!$F$12</f>
        <v>137.79150977</v>
      </c>
      <c r="W209" s="36">
        <f>SUMIFS(СВЦЭМ!$F$39:$F$782,СВЦЭМ!$A$39:$A$782,$A209,СВЦЭМ!$B$39:$B$782,W$190)+'СЕТ СН'!$F$12</f>
        <v>137.13658301000001</v>
      </c>
      <c r="X209" s="36">
        <f>SUMIFS(СВЦЭМ!$F$39:$F$782,СВЦЭМ!$A$39:$A$782,$A209,СВЦЭМ!$B$39:$B$782,X$190)+'СЕТ СН'!$F$12</f>
        <v>140.85992103999999</v>
      </c>
      <c r="Y209" s="36">
        <f>SUMIFS(СВЦЭМ!$F$39:$F$782,СВЦЭМ!$A$39:$A$782,$A209,СВЦЭМ!$B$39:$B$782,Y$190)+'СЕТ СН'!$F$12</f>
        <v>143.78663695</v>
      </c>
    </row>
    <row r="210" spans="1:25" ht="15.75" x14ac:dyDescent="0.2">
      <c r="A210" s="35">
        <f t="shared" si="5"/>
        <v>44671</v>
      </c>
      <c r="B210" s="36">
        <f>SUMIFS(СВЦЭМ!$F$39:$F$782,СВЦЭМ!$A$39:$A$782,$A210,СВЦЭМ!$B$39:$B$782,B$190)+'СЕТ СН'!$F$12</f>
        <v>131.12946238000001</v>
      </c>
      <c r="C210" s="36">
        <f>SUMIFS(СВЦЭМ!$F$39:$F$782,СВЦЭМ!$A$39:$A$782,$A210,СВЦЭМ!$B$39:$B$782,C$190)+'СЕТ СН'!$F$12</f>
        <v>137.63830332000001</v>
      </c>
      <c r="D210" s="36">
        <f>SUMIFS(СВЦЭМ!$F$39:$F$782,СВЦЭМ!$A$39:$A$782,$A210,СВЦЭМ!$B$39:$B$782,D$190)+'СЕТ СН'!$F$12</f>
        <v>140.79117715999999</v>
      </c>
      <c r="E210" s="36">
        <f>SUMIFS(СВЦЭМ!$F$39:$F$782,СВЦЭМ!$A$39:$A$782,$A210,СВЦЭМ!$B$39:$B$782,E$190)+'СЕТ СН'!$F$12</f>
        <v>142.53785361999999</v>
      </c>
      <c r="F210" s="36">
        <f>SUMIFS(СВЦЭМ!$F$39:$F$782,СВЦЭМ!$A$39:$A$782,$A210,СВЦЭМ!$B$39:$B$782,F$190)+'СЕТ СН'!$F$12</f>
        <v>142.78424394000001</v>
      </c>
      <c r="G210" s="36">
        <f>SUMIFS(СВЦЭМ!$F$39:$F$782,СВЦЭМ!$A$39:$A$782,$A210,СВЦЭМ!$B$39:$B$782,G$190)+'СЕТ СН'!$F$12</f>
        <v>139.92891048000001</v>
      </c>
      <c r="H210" s="36">
        <f>SUMIFS(СВЦЭМ!$F$39:$F$782,СВЦЭМ!$A$39:$A$782,$A210,СВЦЭМ!$B$39:$B$782,H$190)+'СЕТ СН'!$F$12</f>
        <v>133.32129763</v>
      </c>
      <c r="I210" s="36">
        <f>SUMIFS(СВЦЭМ!$F$39:$F$782,СВЦЭМ!$A$39:$A$782,$A210,СВЦЭМ!$B$39:$B$782,I$190)+'СЕТ СН'!$F$12</f>
        <v>134.66002184000001</v>
      </c>
      <c r="J210" s="36">
        <f>SUMIFS(СВЦЭМ!$F$39:$F$782,СВЦЭМ!$A$39:$A$782,$A210,СВЦЭМ!$B$39:$B$782,J$190)+'СЕТ СН'!$F$12</f>
        <v>135.56358470000001</v>
      </c>
      <c r="K210" s="36">
        <f>SUMIFS(СВЦЭМ!$F$39:$F$782,СВЦЭМ!$A$39:$A$782,$A210,СВЦЭМ!$B$39:$B$782,K$190)+'СЕТ СН'!$F$12</f>
        <v>134.30945603999999</v>
      </c>
      <c r="L210" s="36">
        <f>SUMIFS(СВЦЭМ!$F$39:$F$782,СВЦЭМ!$A$39:$A$782,$A210,СВЦЭМ!$B$39:$B$782,L$190)+'СЕТ СН'!$F$12</f>
        <v>132.32774767999999</v>
      </c>
      <c r="M210" s="36">
        <f>SUMIFS(СВЦЭМ!$F$39:$F$782,СВЦЭМ!$A$39:$A$782,$A210,СВЦЭМ!$B$39:$B$782,M$190)+'СЕТ СН'!$F$12</f>
        <v>132.86821809</v>
      </c>
      <c r="N210" s="36">
        <f>SUMIFS(СВЦЭМ!$F$39:$F$782,СВЦЭМ!$A$39:$A$782,$A210,СВЦЭМ!$B$39:$B$782,N$190)+'СЕТ СН'!$F$12</f>
        <v>132.3443752</v>
      </c>
      <c r="O210" s="36">
        <f>SUMIFS(СВЦЭМ!$F$39:$F$782,СВЦЭМ!$A$39:$A$782,$A210,СВЦЭМ!$B$39:$B$782,O$190)+'СЕТ СН'!$F$12</f>
        <v>130.92585585</v>
      </c>
      <c r="P210" s="36">
        <f>SUMIFS(СВЦЭМ!$F$39:$F$782,СВЦЭМ!$A$39:$A$782,$A210,СВЦЭМ!$B$39:$B$782,P$190)+'СЕТ СН'!$F$12</f>
        <v>131.3135638</v>
      </c>
      <c r="Q210" s="36">
        <f>SUMIFS(СВЦЭМ!$F$39:$F$782,СВЦЭМ!$A$39:$A$782,$A210,СВЦЭМ!$B$39:$B$782,Q$190)+'СЕТ СН'!$F$12</f>
        <v>131.32844283</v>
      </c>
      <c r="R210" s="36">
        <f>SUMIFS(СВЦЭМ!$F$39:$F$782,СВЦЭМ!$A$39:$A$782,$A210,СВЦЭМ!$B$39:$B$782,R$190)+'СЕТ СН'!$F$12</f>
        <v>130.81554978</v>
      </c>
      <c r="S210" s="36">
        <f>SUMIFS(СВЦЭМ!$F$39:$F$782,СВЦЭМ!$A$39:$A$782,$A210,СВЦЭМ!$B$39:$B$782,S$190)+'СЕТ СН'!$F$12</f>
        <v>132.18244254999999</v>
      </c>
      <c r="T210" s="36">
        <f>SUMIFS(СВЦЭМ!$F$39:$F$782,СВЦЭМ!$A$39:$A$782,$A210,СВЦЭМ!$B$39:$B$782,T$190)+'СЕТ СН'!$F$12</f>
        <v>133.03297154000001</v>
      </c>
      <c r="U210" s="36">
        <f>SUMIFS(СВЦЭМ!$F$39:$F$782,СВЦЭМ!$A$39:$A$782,$A210,СВЦЭМ!$B$39:$B$782,U$190)+'СЕТ СН'!$F$12</f>
        <v>134.07026342</v>
      </c>
      <c r="V210" s="36">
        <f>SUMIFS(СВЦЭМ!$F$39:$F$782,СВЦЭМ!$A$39:$A$782,$A210,СВЦЭМ!$B$39:$B$782,V$190)+'СЕТ СН'!$F$12</f>
        <v>136.55908604999999</v>
      </c>
      <c r="W210" s="36">
        <f>SUMIFS(СВЦЭМ!$F$39:$F$782,СВЦЭМ!$A$39:$A$782,$A210,СВЦЭМ!$B$39:$B$782,W$190)+'СЕТ СН'!$F$12</f>
        <v>135.70468986</v>
      </c>
      <c r="X210" s="36">
        <f>SUMIFS(СВЦЭМ!$F$39:$F$782,СВЦЭМ!$A$39:$A$782,$A210,СВЦЭМ!$B$39:$B$782,X$190)+'СЕТ СН'!$F$12</f>
        <v>131.83646453</v>
      </c>
      <c r="Y210" s="36">
        <f>SUMIFS(СВЦЭМ!$F$39:$F$782,СВЦЭМ!$A$39:$A$782,$A210,СВЦЭМ!$B$39:$B$782,Y$190)+'СЕТ СН'!$F$12</f>
        <v>130.69328135999999</v>
      </c>
    </row>
    <row r="211" spans="1:25" ht="15.75" x14ac:dyDescent="0.2">
      <c r="A211" s="35">
        <f t="shared" si="5"/>
        <v>44672</v>
      </c>
      <c r="B211" s="36">
        <f>SUMIFS(СВЦЭМ!$F$39:$F$782,СВЦЭМ!$A$39:$A$782,$A211,СВЦЭМ!$B$39:$B$782,B$190)+'СЕТ СН'!$F$12</f>
        <v>154.29258324</v>
      </c>
      <c r="C211" s="36">
        <f>SUMIFS(СВЦЭМ!$F$39:$F$782,СВЦЭМ!$A$39:$A$782,$A211,СВЦЭМ!$B$39:$B$782,C$190)+'СЕТ СН'!$F$12</f>
        <v>148.49534019999999</v>
      </c>
      <c r="D211" s="36">
        <f>SUMIFS(СВЦЭМ!$F$39:$F$782,СВЦЭМ!$A$39:$A$782,$A211,СВЦЭМ!$B$39:$B$782,D$190)+'СЕТ СН'!$F$12</f>
        <v>149.75916122999999</v>
      </c>
      <c r="E211" s="36">
        <f>SUMIFS(СВЦЭМ!$F$39:$F$782,СВЦЭМ!$A$39:$A$782,$A211,СВЦЭМ!$B$39:$B$782,E$190)+'СЕТ СН'!$F$12</f>
        <v>150.72815052999999</v>
      </c>
      <c r="F211" s="36">
        <f>SUMIFS(СВЦЭМ!$F$39:$F$782,СВЦЭМ!$A$39:$A$782,$A211,СВЦЭМ!$B$39:$B$782,F$190)+'СЕТ СН'!$F$12</f>
        <v>148.01354767999999</v>
      </c>
      <c r="G211" s="36">
        <f>SUMIFS(СВЦЭМ!$F$39:$F$782,СВЦЭМ!$A$39:$A$782,$A211,СВЦЭМ!$B$39:$B$782,G$190)+'СЕТ СН'!$F$12</f>
        <v>145.03919796</v>
      </c>
      <c r="H211" s="36">
        <f>SUMIFS(СВЦЭМ!$F$39:$F$782,СВЦЭМ!$A$39:$A$782,$A211,СВЦЭМ!$B$39:$B$782,H$190)+'СЕТ СН'!$F$12</f>
        <v>138.77410420999999</v>
      </c>
      <c r="I211" s="36">
        <f>SUMIFS(СВЦЭМ!$F$39:$F$782,СВЦЭМ!$A$39:$A$782,$A211,СВЦЭМ!$B$39:$B$782,I$190)+'СЕТ СН'!$F$12</f>
        <v>138.62480471000001</v>
      </c>
      <c r="J211" s="36">
        <f>SUMIFS(СВЦЭМ!$F$39:$F$782,СВЦЭМ!$A$39:$A$782,$A211,СВЦЭМ!$B$39:$B$782,J$190)+'СЕТ СН'!$F$12</f>
        <v>138.99739025</v>
      </c>
      <c r="K211" s="36">
        <f>SUMIFS(СВЦЭМ!$F$39:$F$782,СВЦЭМ!$A$39:$A$782,$A211,СВЦЭМ!$B$39:$B$782,K$190)+'СЕТ СН'!$F$12</f>
        <v>135.44301204999999</v>
      </c>
      <c r="L211" s="36">
        <f>SUMIFS(СВЦЭМ!$F$39:$F$782,СВЦЭМ!$A$39:$A$782,$A211,СВЦЭМ!$B$39:$B$782,L$190)+'СЕТ СН'!$F$12</f>
        <v>135.33660028</v>
      </c>
      <c r="M211" s="36">
        <f>SUMIFS(СВЦЭМ!$F$39:$F$782,СВЦЭМ!$A$39:$A$782,$A211,СВЦЭМ!$B$39:$B$782,M$190)+'СЕТ СН'!$F$12</f>
        <v>137.42122789000001</v>
      </c>
      <c r="N211" s="36">
        <f>SUMIFS(СВЦЭМ!$F$39:$F$782,СВЦЭМ!$A$39:$A$782,$A211,СВЦЭМ!$B$39:$B$782,N$190)+'СЕТ СН'!$F$12</f>
        <v>138.26942324999999</v>
      </c>
      <c r="O211" s="36">
        <f>SUMIFS(СВЦЭМ!$F$39:$F$782,СВЦЭМ!$A$39:$A$782,$A211,СВЦЭМ!$B$39:$B$782,O$190)+'СЕТ СН'!$F$12</f>
        <v>142.31420292999999</v>
      </c>
      <c r="P211" s="36">
        <f>SUMIFS(СВЦЭМ!$F$39:$F$782,СВЦЭМ!$A$39:$A$782,$A211,СВЦЭМ!$B$39:$B$782,P$190)+'СЕТ СН'!$F$12</f>
        <v>143.97454578</v>
      </c>
      <c r="Q211" s="36">
        <f>SUMIFS(СВЦЭМ!$F$39:$F$782,СВЦЭМ!$A$39:$A$782,$A211,СВЦЭМ!$B$39:$B$782,Q$190)+'СЕТ СН'!$F$12</f>
        <v>146.79487884</v>
      </c>
      <c r="R211" s="36">
        <f>SUMIFS(СВЦЭМ!$F$39:$F$782,СВЦЭМ!$A$39:$A$782,$A211,СВЦЭМ!$B$39:$B$782,R$190)+'СЕТ СН'!$F$12</f>
        <v>146.10221256</v>
      </c>
      <c r="S211" s="36">
        <f>SUMIFS(СВЦЭМ!$F$39:$F$782,СВЦЭМ!$A$39:$A$782,$A211,СВЦЭМ!$B$39:$B$782,S$190)+'СЕТ СН'!$F$12</f>
        <v>143.97199803999999</v>
      </c>
      <c r="T211" s="36">
        <f>SUMIFS(СВЦЭМ!$F$39:$F$782,СВЦЭМ!$A$39:$A$782,$A211,СВЦЭМ!$B$39:$B$782,T$190)+'СЕТ СН'!$F$12</f>
        <v>141.40495185</v>
      </c>
      <c r="U211" s="36">
        <f>SUMIFS(СВЦЭМ!$F$39:$F$782,СВЦЭМ!$A$39:$A$782,$A211,СВЦЭМ!$B$39:$B$782,U$190)+'СЕТ СН'!$F$12</f>
        <v>137.18095582000001</v>
      </c>
      <c r="V211" s="36">
        <f>SUMIFS(СВЦЭМ!$F$39:$F$782,СВЦЭМ!$A$39:$A$782,$A211,СВЦЭМ!$B$39:$B$782,V$190)+'СЕТ СН'!$F$12</f>
        <v>131.97165343</v>
      </c>
      <c r="W211" s="36">
        <f>SUMIFS(СВЦЭМ!$F$39:$F$782,СВЦЭМ!$A$39:$A$782,$A211,СВЦЭМ!$B$39:$B$782,W$190)+'СЕТ СН'!$F$12</f>
        <v>135.62380350000001</v>
      </c>
      <c r="X211" s="36">
        <f>SUMIFS(СВЦЭМ!$F$39:$F$782,СВЦЭМ!$A$39:$A$782,$A211,СВЦЭМ!$B$39:$B$782,X$190)+'СЕТ СН'!$F$12</f>
        <v>139.61721412</v>
      </c>
      <c r="Y211" s="36">
        <f>SUMIFS(СВЦЭМ!$F$39:$F$782,СВЦЭМ!$A$39:$A$782,$A211,СВЦЭМ!$B$39:$B$782,Y$190)+'СЕТ СН'!$F$12</f>
        <v>144.40939829000001</v>
      </c>
    </row>
    <row r="212" spans="1:25" ht="15.75" x14ac:dyDescent="0.2">
      <c r="A212" s="35">
        <f t="shared" si="5"/>
        <v>44673</v>
      </c>
      <c r="B212" s="36">
        <f>SUMIFS(СВЦЭМ!$F$39:$F$782,СВЦЭМ!$A$39:$A$782,$A212,СВЦЭМ!$B$39:$B$782,B$190)+'СЕТ СН'!$F$12</f>
        <v>141.15833193</v>
      </c>
      <c r="C212" s="36">
        <f>SUMIFS(СВЦЭМ!$F$39:$F$782,СВЦЭМ!$A$39:$A$782,$A212,СВЦЭМ!$B$39:$B$782,C$190)+'СЕТ СН'!$F$12</f>
        <v>144.17658617000001</v>
      </c>
      <c r="D212" s="36">
        <f>SUMIFS(СВЦЭМ!$F$39:$F$782,СВЦЭМ!$A$39:$A$782,$A212,СВЦЭМ!$B$39:$B$782,D$190)+'СЕТ СН'!$F$12</f>
        <v>148.04891379</v>
      </c>
      <c r="E212" s="36">
        <f>SUMIFS(СВЦЭМ!$F$39:$F$782,СВЦЭМ!$A$39:$A$782,$A212,СВЦЭМ!$B$39:$B$782,E$190)+'СЕТ СН'!$F$12</f>
        <v>149.79926677</v>
      </c>
      <c r="F212" s="36">
        <f>SUMIFS(СВЦЭМ!$F$39:$F$782,СВЦЭМ!$A$39:$A$782,$A212,СВЦЭМ!$B$39:$B$782,F$190)+'СЕТ СН'!$F$12</f>
        <v>150.85517637999999</v>
      </c>
      <c r="G212" s="36">
        <f>SUMIFS(СВЦЭМ!$F$39:$F$782,СВЦЭМ!$A$39:$A$782,$A212,СВЦЭМ!$B$39:$B$782,G$190)+'СЕТ СН'!$F$12</f>
        <v>151.43765852000001</v>
      </c>
      <c r="H212" s="36">
        <f>SUMIFS(СВЦЭМ!$F$39:$F$782,СВЦЭМ!$A$39:$A$782,$A212,СВЦЭМ!$B$39:$B$782,H$190)+'СЕТ СН'!$F$12</f>
        <v>146.05787373999999</v>
      </c>
      <c r="I212" s="36">
        <f>SUMIFS(СВЦЭМ!$F$39:$F$782,СВЦЭМ!$A$39:$A$782,$A212,СВЦЭМ!$B$39:$B$782,I$190)+'СЕТ СН'!$F$12</f>
        <v>140.41551185</v>
      </c>
      <c r="J212" s="36">
        <f>SUMIFS(СВЦЭМ!$F$39:$F$782,СВЦЭМ!$A$39:$A$782,$A212,СВЦЭМ!$B$39:$B$782,J$190)+'СЕТ СН'!$F$12</f>
        <v>135.93262025000001</v>
      </c>
      <c r="K212" s="36">
        <f>SUMIFS(СВЦЭМ!$F$39:$F$782,СВЦЭМ!$A$39:$A$782,$A212,СВЦЭМ!$B$39:$B$782,K$190)+'СЕТ СН'!$F$12</f>
        <v>133.41373927999999</v>
      </c>
      <c r="L212" s="36">
        <f>SUMIFS(СВЦЭМ!$F$39:$F$782,СВЦЭМ!$A$39:$A$782,$A212,СВЦЭМ!$B$39:$B$782,L$190)+'СЕТ СН'!$F$12</f>
        <v>132.83591229000001</v>
      </c>
      <c r="M212" s="36">
        <f>SUMIFS(СВЦЭМ!$F$39:$F$782,СВЦЭМ!$A$39:$A$782,$A212,СВЦЭМ!$B$39:$B$782,M$190)+'СЕТ СН'!$F$12</f>
        <v>134.03342058000001</v>
      </c>
      <c r="N212" s="36">
        <f>SUMIFS(СВЦЭМ!$F$39:$F$782,СВЦЭМ!$A$39:$A$782,$A212,СВЦЭМ!$B$39:$B$782,N$190)+'СЕТ СН'!$F$12</f>
        <v>136.01947784000001</v>
      </c>
      <c r="O212" s="36">
        <f>SUMIFS(СВЦЭМ!$F$39:$F$782,СВЦЭМ!$A$39:$A$782,$A212,СВЦЭМ!$B$39:$B$782,O$190)+'СЕТ СН'!$F$12</f>
        <v>137.58054257000001</v>
      </c>
      <c r="P212" s="36">
        <f>SUMIFS(СВЦЭМ!$F$39:$F$782,СВЦЭМ!$A$39:$A$782,$A212,СВЦЭМ!$B$39:$B$782,P$190)+'СЕТ СН'!$F$12</f>
        <v>137.27620490999999</v>
      </c>
      <c r="Q212" s="36">
        <f>SUMIFS(СВЦЭМ!$F$39:$F$782,СВЦЭМ!$A$39:$A$782,$A212,СВЦЭМ!$B$39:$B$782,Q$190)+'СЕТ СН'!$F$12</f>
        <v>136.87153379</v>
      </c>
      <c r="R212" s="36">
        <f>SUMIFS(СВЦЭМ!$F$39:$F$782,СВЦЭМ!$A$39:$A$782,$A212,СВЦЭМ!$B$39:$B$782,R$190)+'СЕТ СН'!$F$12</f>
        <v>138.68020437999999</v>
      </c>
      <c r="S212" s="36">
        <f>SUMIFS(СВЦЭМ!$F$39:$F$782,СВЦЭМ!$A$39:$A$782,$A212,СВЦЭМ!$B$39:$B$782,S$190)+'СЕТ СН'!$F$12</f>
        <v>138.49102418999999</v>
      </c>
      <c r="T212" s="36">
        <f>SUMIFS(СВЦЭМ!$F$39:$F$782,СВЦЭМ!$A$39:$A$782,$A212,СВЦЭМ!$B$39:$B$782,T$190)+'СЕТ СН'!$F$12</f>
        <v>138.28491285999999</v>
      </c>
      <c r="U212" s="36">
        <f>SUMIFS(СВЦЭМ!$F$39:$F$782,СВЦЭМ!$A$39:$A$782,$A212,СВЦЭМ!$B$39:$B$782,U$190)+'СЕТ СН'!$F$12</f>
        <v>136.00088509</v>
      </c>
      <c r="V212" s="36">
        <f>SUMIFS(СВЦЭМ!$F$39:$F$782,СВЦЭМ!$A$39:$A$782,$A212,СВЦЭМ!$B$39:$B$782,V$190)+'СЕТ СН'!$F$12</f>
        <v>134.50025002000001</v>
      </c>
      <c r="W212" s="36">
        <f>SUMIFS(СВЦЭМ!$F$39:$F$782,СВЦЭМ!$A$39:$A$782,$A212,СВЦЭМ!$B$39:$B$782,W$190)+'СЕТ СН'!$F$12</f>
        <v>134.33654218000001</v>
      </c>
      <c r="X212" s="36">
        <f>SUMIFS(СВЦЭМ!$F$39:$F$782,СВЦЭМ!$A$39:$A$782,$A212,СВЦЭМ!$B$39:$B$782,X$190)+'СЕТ СН'!$F$12</f>
        <v>135.58464534000001</v>
      </c>
      <c r="Y212" s="36">
        <f>SUMIFS(СВЦЭМ!$F$39:$F$782,СВЦЭМ!$A$39:$A$782,$A212,СВЦЭМ!$B$39:$B$782,Y$190)+'СЕТ СН'!$F$12</f>
        <v>140.00073692999999</v>
      </c>
    </row>
    <row r="213" spans="1:25" ht="15.75" x14ac:dyDescent="0.2">
      <c r="A213" s="35">
        <f t="shared" si="5"/>
        <v>44674</v>
      </c>
      <c r="B213" s="36">
        <f>SUMIFS(СВЦЭМ!$F$39:$F$782,СВЦЭМ!$A$39:$A$782,$A213,СВЦЭМ!$B$39:$B$782,B$190)+'СЕТ СН'!$F$12</f>
        <v>136.00797</v>
      </c>
      <c r="C213" s="36">
        <f>SUMIFS(СВЦЭМ!$F$39:$F$782,СВЦЭМ!$A$39:$A$782,$A213,СВЦЭМ!$B$39:$B$782,C$190)+'СЕТ СН'!$F$12</f>
        <v>137.93446789000001</v>
      </c>
      <c r="D213" s="36">
        <f>SUMIFS(СВЦЭМ!$F$39:$F$782,СВЦЭМ!$A$39:$A$782,$A213,СВЦЭМ!$B$39:$B$782,D$190)+'СЕТ СН'!$F$12</f>
        <v>141.01383129000001</v>
      </c>
      <c r="E213" s="36">
        <f>SUMIFS(СВЦЭМ!$F$39:$F$782,СВЦЭМ!$A$39:$A$782,$A213,СВЦЭМ!$B$39:$B$782,E$190)+'СЕТ СН'!$F$12</f>
        <v>142.53995469</v>
      </c>
      <c r="F213" s="36">
        <f>SUMIFS(СВЦЭМ!$F$39:$F$782,СВЦЭМ!$A$39:$A$782,$A213,СВЦЭМ!$B$39:$B$782,F$190)+'СЕТ СН'!$F$12</f>
        <v>143.58344700000001</v>
      </c>
      <c r="G213" s="36">
        <f>SUMIFS(СВЦЭМ!$F$39:$F$782,СВЦЭМ!$A$39:$A$782,$A213,СВЦЭМ!$B$39:$B$782,G$190)+'СЕТ СН'!$F$12</f>
        <v>146.85406216999999</v>
      </c>
      <c r="H213" s="36">
        <f>SUMIFS(СВЦЭМ!$F$39:$F$782,СВЦЭМ!$A$39:$A$782,$A213,СВЦЭМ!$B$39:$B$782,H$190)+'СЕТ СН'!$F$12</f>
        <v>143.66438918</v>
      </c>
      <c r="I213" s="36">
        <f>SUMIFS(СВЦЭМ!$F$39:$F$782,СВЦЭМ!$A$39:$A$782,$A213,СВЦЭМ!$B$39:$B$782,I$190)+'СЕТ СН'!$F$12</f>
        <v>144.18677947</v>
      </c>
      <c r="J213" s="36">
        <f>SUMIFS(СВЦЭМ!$F$39:$F$782,СВЦЭМ!$A$39:$A$782,$A213,СВЦЭМ!$B$39:$B$782,J$190)+'СЕТ СН'!$F$12</f>
        <v>138.43893151</v>
      </c>
      <c r="K213" s="36">
        <f>SUMIFS(СВЦЭМ!$F$39:$F$782,СВЦЭМ!$A$39:$A$782,$A213,СВЦЭМ!$B$39:$B$782,K$190)+'СЕТ СН'!$F$12</f>
        <v>133.20279869000001</v>
      </c>
      <c r="L213" s="36">
        <f>SUMIFS(СВЦЭМ!$F$39:$F$782,СВЦЭМ!$A$39:$A$782,$A213,СВЦЭМ!$B$39:$B$782,L$190)+'СЕТ СН'!$F$12</f>
        <v>131.50657801</v>
      </c>
      <c r="M213" s="36">
        <f>SUMIFS(СВЦЭМ!$F$39:$F$782,СВЦЭМ!$A$39:$A$782,$A213,СВЦЭМ!$B$39:$B$782,M$190)+'СЕТ СН'!$F$12</f>
        <v>130.64048897999999</v>
      </c>
      <c r="N213" s="36">
        <f>SUMIFS(СВЦЭМ!$F$39:$F$782,СВЦЭМ!$A$39:$A$782,$A213,СВЦЭМ!$B$39:$B$782,N$190)+'СЕТ СН'!$F$12</f>
        <v>132.46474984</v>
      </c>
      <c r="O213" s="36">
        <f>SUMIFS(СВЦЭМ!$F$39:$F$782,СВЦЭМ!$A$39:$A$782,$A213,СВЦЭМ!$B$39:$B$782,O$190)+'СЕТ СН'!$F$12</f>
        <v>133.87096005999999</v>
      </c>
      <c r="P213" s="36">
        <f>SUMIFS(СВЦЭМ!$F$39:$F$782,СВЦЭМ!$A$39:$A$782,$A213,СВЦЭМ!$B$39:$B$782,P$190)+'СЕТ СН'!$F$12</f>
        <v>135.96573867999999</v>
      </c>
      <c r="Q213" s="36">
        <f>SUMIFS(СВЦЭМ!$F$39:$F$782,СВЦЭМ!$A$39:$A$782,$A213,СВЦЭМ!$B$39:$B$782,Q$190)+'СЕТ СН'!$F$12</f>
        <v>137.89450224999999</v>
      </c>
      <c r="R213" s="36">
        <f>SUMIFS(СВЦЭМ!$F$39:$F$782,СВЦЭМ!$A$39:$A$782,$A213,СВЦЭМ!$B$39:$B$782,R$190)+'СЕТ СН'!$F$12</f>
        <v>138.09824762</v>
      </c>
      <c r="S213" s="36">
        <f>SUMIFS(СВЦЭМ!$F$39:$F$782,СВЦЭМ!$A$39:$A$782,$A213,СВЦЭМ!$B$39:$B$782,S$190)+'СЕТ СН'!$F$12</f>
        <v>138.10709875000001</v>
      </c>
      <c r="T213" s="36">
        <f>SUMIFS(СВЦЭМ!$F$39:$F$782,СВЦЭМ!$A$39:$A$782,$A213,СВЦЭМ!$B$39:$B$782,T$190)+'СЕТ СН'!$F$12</f>
        <v>134.9815031</v>
      </c>
      <c r="U213" s="36">
        <f>SUMIFS(СВЦЭМ!$F$39:$F$782,СВЦЭМ!$A$39:$A$782,$A213,СВЦЭМ!$B$39:$B$782,U$190)+'СЕТ СН'!$F$12</f>
        <v>133.68356813</v>
      </c>
      <c r="V213" s="36">
        <f>SUMIFS(СВЦЭМ!$F$39:$F$782,СВЦЭМ!$A$39:$A$782,$A213,СВЦЭМ!$B$39:$B$782,V$190)+'СЕТ СН'!$F$12</f>
        <v>130.94565616</v>
      </c>
      <c r="W213" s="36">
        <f>SUMIFS(СВЦЭМ!$F$39:$F$782,СВЦЭМ!$A$39:$A$782,$A213,СВЦЭМ!$B$39:$B$782,W$190)+'СЕТ СН'!$F$12</f>
        <v>129.41974475999999</v>
      </c>
      <c r="X213" s="36">
        <f>SUMIFS(СВЦЭМ!$F$39:$F$782,СВЦЭМ!$A$39:$A$782,$A213,СВЦЭМ!$B$39:$B$782,X$190)+'СЕТ СН'!$F$12</f>
        <v>133.04853818999999</v>
      </c>
      <c r="Y213" s="36">
        <f>SUMIFS(СВЦЭМ!$F$39:$F$782,СВЦЭМ!$A$39:$A$782,$A213,СВЦЭМ!$B$39:$B$782,Y$190)+'СЕТ СН'!$F$12</f>
        <v>136.48342718999999</v>
      </c>
    </row>
    <row r="214" spans="1:25" ht="15.75" x14ac:dyDescent="0.2">
      <c r="A214" s="35">
        <f t="shared" si="5"/>
        <v>44675</v>
      </c>
      <c r="B214" s="36">
        <f>SUMIFS(СВЦЭМ!$F$39:$F$782,СВЦЭМ!$A$39:$A$782,$A214,СВЦЭМ!$B$39:$B$782,B$190)+'СЕТ СН'!$F$12</f>
        <v>143.6216987</v>
      </c>
      <c r="C214" s="36">
        <f>SUMIFS(СВЦЭМ!$F$39:$F$782,СВЦЭМ!$A$39:$A$782,$A214,СВЦЭМ!$B$39:$B$782,C$190)+'СЕТ СН'!$F$12</f>
        <v>144.94900444000001</v>
      </c>
      <c r="D214" s="36">
        <f>SUMIFS(СВЦЭМ!$F$39:$F$782,СВЦЭМ!$A$39:$A$782,$A214,СВЦЭМ!$B$39:$B$782,D$190)+'СЕТ СН'!$F$12</f>
        <v>147.70943582000001</v>
      </c>
      <c r="E214" s="36">
        <f>SUMIFS(СВЦЭМ!$F$39:$F$782,СВЦЭМ!$A$39:$A$782,$A214,СВЦЭМ!$B$39:$B$782,E$190)+'СЕТ СН'!$F$12</f>
        <v>149.47287403000001</v>
      </c>
      <c r="F214" s="36">
        <f>SUMIFS(СВЦЭМ!$F$39:$F$782,СВЦЭМ!$A$39:$A$782,$A214,СВЦЭМ!$B$39:$B$782,F$190)+'СЕТ СН'!$F$12</f>
        <v>150.31793526000001</v>
      </c>
      <c r="G214" s="36">
        <f>SUMIFS(СВЦЭМ!$F$39:$F$782,СВЦЭМ!$A$39:$A$782,$A214,СВЦЭМ!$B$39:$B$782,G$190)+'СЕТ СН'!$F$12</f>
        <v>151.24654394000001</v>
      </c>
      <c r="H214" s="36">
        <f>SUMIFS(СВЦЭМ!$F$39:$F$782,СВЦЭМ!$A$39:$A$782,$A214,СВЦЭМ!$B$39:$B$782,H$190)+'СЕТ СН'!$F$12</f>
        <v>154.27254736</v>
      </c>
      <c r="I214" s="36">
        <f>SUMIFS(СВЦЭМ!$F$39:$F$782,СВЦЭМ!$A$39:$A$782,$A214,СВЦЭМ!$B$39:$B$782,I$190)+'СЕТ СН'!$F$12</f>
        <v>154.83024939000001</v>
      </c>
      <c r="J214" s="36">
        <f>SUMIFS(СВЦЭМ!$F$39:$F$782,СВЦЭМ!$A$39:$A$782,$A214,СВЦЭМ!$B$39:$B$782,J$190)+'СЕТ СН'!$F$12</f>
        <v>147.81579216</v>
      </c>
      <c r="K214" s="36">
        <f>SUMIFS(СВЦЭМ!$F$39:$F$782,СВЦЭМ!$A$39:$A$782,$A214,СВЦЭМ!$B$39:$B$782,K$190)+'СЕТ СН'!$F$12</f>
        <v>141.75867332999999</v>
      </c>
      <c r="L214" s="36">
        <f>SUMIFS(СВЦЭМ!$F$39:$F$782,СВЦЭМ!$A$39:$A$782,$A214,СВЦЭМ!$B$39:$B$782,L$190)+'СЕТ СН'!$F$12</f>
        <v>138.25421668000001</v>
      </c>
      <c r="M214" s="36">
        <f>SUMIFS(СВЦЭМ!$F$39:$F$782,СВЦЭМ!$A$39:$A$782,$A214,СВЦЭМ!$B$39:$B$782,M$190)+'СЕТ СН'!$F$12</f>
        <v>137.61064969</v>
      </c>
      <c r="N214" s="36">
        <f>SUMIFS(СВЦЭМ!$F$39:$F$782,СВЦЭМ!$A$39:$A$782,$A214,СВЦЭМ!$B$39:$B$782,N$190)+'СЕТ СН'!$F$12</f>
        <v>138.35063792</v>
      </c>
      <c r="O214" s="36">
        <f>SUMIFS(СВЦЭМ!$F$39:$F$782,СВЦЭМ!$A$39:$A$782,$A214,СВЦЭМ!$B$39:$B$782,O$190)+'СЕТ СН'!$F$12</f>
        <v>139.44377054</v>
      </c>
      <c r="P214" s="36">
        <f>SUMIFS(СВЦЭМ!$F$39:$F$782,СВЦЭМ!$A$39:$A$782,$A214,СВЦЭМ!$B$39:$B$782,P$190)+'СЕТ СН'!$F$12</f>
        <v>141.0234269</v>
      </c>
      <c r="Q214" s="36">
        <f>SUMIFS(СВЦЭМ!$F$39:$F$782,СВЦЭМ!$A$39:$A$782,$A214,СВЦЭМ!$B$39:$B$782,Q$190)+'СЕТ СН'!$F$12</f>
        <v>141.91463146999999</v>
      </c>
      <c r="R214" s="36">
        <f>SUMIFS(СВЦЭМ!$F$39:$F$782,СВЦЭМ!$A$39:$A$782,$A214,СВЦЭМ!$B$39:$B$782,R$190)+'СЕТ СН'!$F$12</f>
        <v>142.26962187000001</v>
      </c>
      <c r="S214" s="36">
        <f>SUMIFS(СВЦЭМ!$F$39:$F$782,СВЦЭМ!$A$39:$A$782,$A214,СВЦЭМ!$B$39:$B$782,S$190)+'СЕТ СН'!$F$12</f>
        <v>140.48711195000001</v>
      </c>
      <c r="T214" s="36">
        <f>SUMIFS(СВЦЭМ!$F$39:$F$782,СВЦЭМ!$A$39:$A$782,$A214,СВЦЭМ!$B$39:$B$782,T$190)+'СЕТ СН'!$F$12</f>
        <v>138.28518317999999</v>
      </c>
      <c r="U214" s="36">
        <f>SUMIFS(СВЦЭМ!$F$39:$F$782,СВЦЭМ!$A$39:$A$782,$A214,СВЦЭМ!$B$39:$B$782,U$190)+'СЕТ СН'!$F$12</f>
        <v>138.14267873</v>
      </c>
      <c r="V214" s="36">
        <f>SUMIFS(СВЦЭМ!$F$39:$F$782,СВЦЭМ!$A$39:$A$782,$A214,СВЦЭМ!$B$39:$B$782,V$190)+'СЕТ СН'!$F$12</f>
        <v>134.26532520000001</v>
      </c>
      <c r="W214" s="36">
        <f>SUMIFS(СВЦЭМ!$F$39:$F$782,СВЦЭМ!$A$39:$A$782,$A214,СВЦЭМ!$B$39:$B$782,W$190)+'СЕТ СН'!$F$12</f>
        <v>134.06207721999999</v>
      </c>
      <c r="X214" s="36">
        <f>SUMIFS(СВЦЭМ!$F$39:$F$782,СВЦЭМ!$A$39:$A$782,$A214,СВЦЭМ!$B$39:$B$782,X$190)+'СЕТ СН'!$F$12</f>
        <v>138.22261648</v>
      </c>
      <c r="Y214" s="36">
        <f>SUMIFS(СВЦЭМ!$F$39:$F$782,СВЦЭМ!$A$39:$A$782,$A214,СВЦЭМ!$B$39:$B$782,Y$190)+'СЕТ СН'!$F$12</f>
        <v>142.63735080999999</v>
      </c>
    </row>
    <row r="215" spans="1:25" ht="15.75" x14ac:dyDescent="0.2">
      <c r="A215" s="35">
        <f t="shared" si="5"/>
        <v>44676</v>
      </c>
      <c r="B215" s="36">
        <f>SUMIFS(СВЦЭМ!$F$39:$F$782,СВЦЭМ!$A$39:$A$782,$A215,СВЦЭМ!$B$39:$B$782,B$190)+'СЕТ СН'!$F$12</f>
        <v>158.51045708000001</v>
      </c>
      <c r="C215" s="36">
        <f>SUMIFS(СВЦЭМ!$F$39:$F$782,СВЦЭМ!$A$39:$A$782,$A215,СВЦЭМ!$B$39:$B$782,C$190)+'СЕТ СН'!$F$12</f>
        <v>158.99253242</v>
      </c>
      <c r="D215" s="36">
        <f>SUMIFS(СВЦЭМ!$F$39:$F$782,СВЦЭМ!$A$39:$A$782,$A215,СВЦЭМ!$B$39:$B$782,D$190)+'СЕТ СН'!$F$12</f>
        <v>162.49344712999999</v>
      </c>
      <c r="E215" s="36">
        <f>SUMIFS(СВЦЭМ!$F$39:$F$782,СВЦЭМ!$A$39:$A$782,$A215,СВЦЭМ!$B$39:$B$782,E$190)+'СЕТ СН'!$F$12</f>
        <v>167.68352766999999</v>
      </c>
      <c r="F215" s="36">
        <f>SUMIFS(СВЦЭМ!$F$39:$F$782,СВЦЭМ!$A$39:$A$782,$A215,СВЦЭМ!$B$39:$B$782,F$190)+'СЕТ СН'!$F$12</f>
        <v>166.72991958</v>
      </c>
      <c r="G215" s="36">
        <f>SUMIFS(СВЦЭМ!$F$39:$F$782,СВЦЭМ!$A$39:$A$782,$A215,СВЦЭМ!$B$39:$B$782,G$190)+'СЕТ СН'!$F$12</f>
        <v>164.5763795</v>
      </c>
      <c r="H215" s="36">
        <f>SUMIFS(СВЦЭМ!$F$39:$F$782,СВЦЭМ!$A$39:$A$782,$A215,СВЦЭМ!$B$39:$B$782,H$190)+'СЕТ СН'!$F$12</f>
        <v>155.42771759999999</v>
      </c>
      <c r="I215" s="36">
        <f>SUMIFS(СВЦЭМ!$F$39:$F$782,СВЦЭМ!$A$39:$A$782,$A215,СВЦЭМ!$B$39:$B$782,I$190)+'СЕТ СН'!$F$12</f>
        <v>151.355884</v>
      </c>
      <c r="J215" s="36">
        <f>SUMIFS(СВЦЭМ!$F$39:$F$782,СВЦЭМ!$A$39:$A$782,$A215,СВЦЭМ!$B$39:$B$782,J$190)+'СЕТ СН'!$F$12</f>
        <v>147.30450820999999</v>
      </c>
      <c r="K215" s="36">
        <f>SUMIFS(СВЦЭМ!$F$39:$F$782,СВЦЭМ!$A$39:$A$782,$A215,СВЦЭМ!$B$39:$B$782,K$190)+'СЕТ СН'!$F$12</f>
        <v>145.41429909999999</v>
      </c>
      <c r="L215" s="36">
        <f>SUMIFS(СВЦЭМ!$F$39:$F$782,СВЦЭМ!$A$39:$A$782,$A215,СВЦЭМ!$B$39:$B$782,L$190)+'СЕТ СН'!$F$12</f>
        <v>143.86131268</v>
      </c>
      <c r="M215" s="36">
        <f>SUMIFS(СВЦЭМ!$F$39:$F$782,СВЦЭМ!$A$39:$A$782,$A215,СВЦЭМ!$B$39:$B$782,M$190)+'СЕТ СН'!$F$12</f>
        <v>144.65985945</v>
      </c>
      <c r="N215" s="36">
        <f>SUMIFS(СВЦЭМ!$F$39:$F$782,СВЦЭМ!$A$39:$A$782,$A215,СВЦЭМ!$B$39:$B$782,N$190)+'СЕТ СН'!$F$12</f>
        <v>147.59435694000001</v>
      </c>
      <c r="O215" s="36">
        <f>SUMIFS(СВЦЭМ!$F$39:$F$782,СВЦЭМ!$A$39:$A$782,$A215,СВЦЭМ!$B$39:$B$782,O$190)+'СЕТ СН'!$F$12</f>
        <v>148.30280726999999</v>
      </c>
      <c r="P215" s="36">
        <f>SUMIFS(СВЦЭМ!$F$39:$F$782,СВЦЭМ!$A$39:$A$782,$A215,СВЦЭМ!$B$39:$B$782,P$190)+'СЕТ СН'!$F$12</f>
        <v>149.80704592000001</v>
      </c>
      <c r="Q215" s="36">
        <f>SUMIFS(СВЦЭМ!$F$39:$F$782,СВЦЭМ!$A$39:$A$782,$A215,СВЦЭМ!$B$39:$B$782,Q$190)+'СЕТ СН'!$F$12</f>
        <v>151.23801943999999</v>
      </c>
      <c r="R215" s="36">
        <f>SUMIFS(СВЦЭМ!$F$39:$F$782,СВЦЭМ!$A$39:$A$782,$A215,СВЦЭМ!$B$39:$B$782,R$190)+'СЕТ СН'!$F$12</f>
        <v>151.63520517000001</v>
      </c>
      <c r="S215" s="36">
        <f>SUMIFS(СВЦЭМ!$F$39:$F$782,СВЦЭМ!$A$39:$A$782,$A215,СВЦЭМ!$B$39:$B$782,S$190)+'СЕТ СН'!$F$12</f>
        <v>155.04384729</v>
      </c>
      <c r="T215" s="36">
        <f>SUMIFS(СВЦЭМ!$F$39:$F$782,СВЦЭМ!$A$39:$A$782,$A215,СВЦЭМ!$B$39:$B$782,T$190)+'СЕТ СН'!$F$12</f>
        <v>150.37429662</v>
      </c>
      <c r="U215" s="36">
        <f>SUMIFS(СВЦЭМ!$F$39:$F$782,СВЦЭМ!$A$39:$A$782,$A215,СВЦЭМ!$B$39:$B$782,U$190)+'СЕТ СН'!$F$12</f>
        <v>143.27298737000001</v>
      </c>
      <c r="V215" s="36">
        <f>SUMIFS(СВЦЭМ!$F$39:$F$782,СВЦЭМ!$A$39:$A$782,$A215,СВЦЭМ!$B$39:$B$782,V$190)+'СЕТ СН'!$F$12</f>
        <v>142.57481641999999</v>
      </c>
      <c r="W215" s="36">
        <f>SUMIFS(СВЦЭМ!$F$39:$F$782,СВЦЭМ!$A$39:$A$782,$A215,СВЦЭМ!$B$39:$B$782,W$190)+'СЕТ СН'!$F$12</f>
        <v>146.20932651000001</v>
      </c>
      <c r="X215" s="36">
        <f>SUMIFS(СВЦЭМ!$F$39:$F$782,СВЦЭМ!$A$39:$A$782,$A215,СВЦЭМ!$B$39:$B$782,X$190)+'СЕТ СН'!$F$12</f>
        <v>146.52947965000001</v>
      </c>
      <c r="Y215" s="36">
        <f>SUMIFS(СВЦЭМ!$F$39:$F$782,СВЦЭМ!$A$39:$A$782,$A215,СВЦЭМ!$B$39:$B$782,Y$190)+'СЕТ СН'!$F$12</f>
        <v>154.58012206000001</v>
      </c>
    </row>
    <row r="216" spans="1:25" ht="15.75" x14ac:dyDescent="0.2">
      <c r="A216" s="35">
        <f t="shared" si="5"/>
        <v>44677</v>
      </c>
      <c r="B216" s="36">
        <f>SUMIFS(СВЦЭМ!$F$39:$F$782,СВЦЭМ!$A$39:$A$782,$A216,СВЦЭМ!$B$39:$B$782,B$190)+'СЕТ СН'!$F$12</f>
        <v>152.29944008000001</v>
      </c>
      <c r="C216" s="36">
        <f>SUMIFS(СВЦЭМ!$F$39:$F$782,СВЦЭМ!$A$39:$A$782,$A216,СВЦЭМ!$B$39:$B$782,C$190)+'СЕТ СН'!$F$12</f>
        <v>155.04168521</v>
      </c>
      <c r="D216" s="36">
        <f>SUMIFS(СВЦЭМ!$F$39:$F$782,СВЦЭМ!$A$39:$A$782,$A216,СВЦЭМ!$B$39:$B$782,D$190)+'СЕТ СН'!$F$12</f>
        <v>158.34072094999999</v>
      </c>
      <c r="E216" s="36">
        <f>SUMIFS(СВЦЭМ!$F$39:$F$782,СВЦЭМ!$A$39:$A$782,$A216,СВЦЭМ!$B$39:$B$782,E$190)+'СЕТ СН'!$F$12</f>
        <v>167.28701014000001</v>
      </c>
      <c r="F216" s="36">
        <f>SUMIFS(СВЦЭМ!$F$39:$F$782,СВЦЭМ!$A$39:$A$782,$A216,СВЦЭМ!$B$39:$B$782,F$190)+'СЕТ СН'!$F$12</f>
        <v>167.49528871000001</v>
      </c>
      <c r="G216" s="36">
        <f>SUMIFS(СВЦЭМ!$F$39:$F$782,СВЦЭМ!$A$39:$A$782,$A216,СВЦЭМ!$B$39:$B$782,G$190)+'СЕТ СН'!$F$12</f>
        <v>169.81502294000001</v>
      </c>
      <c r="H216" s="36">
        <f>SUMIFS(СВЦЭМ!$F$39:$F$782,СВЦЭМ!$A$39:$A$782,$A216,СВЦЭМ!$B$39:$B$782,H$190)+'СЕТ СН'!$F$12</f>
        <v>162.55146159</v>
      </c>
      <c r="I216" s="36">
        <f>SUMIFS(СВЦЭМ!$F$39:$F$782,СВЦЭМ!$A$39:$A$782,$A216,СВЦЭМ!$B$39:$B$782,I$190)+'СЕТ СН'!$F$12</f>
        <v>156.38049011000001</v>
      </c>
      <c r="J216" s="36">
        <f>SUMIFS(СВЦЭМ!$F$39:$F$782,СВЦЭМ!$A$39:$A$782,$A216,СВЦЭМ!$B$39:$B$782,J$190)+'СЕТ СН'!$F$12</f>
        <v>148.17861515999999</v>
      </c>
      <c r="K216" s="36">
        <f>SUMIFS(СВЦЭМ!$F$39:$F$782,СВЦЭМ!$A$39:$A$782,$A216,СВЦЭМ!$B$39:$B$782,K$190)+'СЕТ СН'!$F$12</f>
        <v>141.05608101999999</v>
      </c>
      <c r="L216" s="36">
        <f>SUMIFS(СВЦЭМ!$F$39:$F$782,СВЦЭМ!$A$39:$A$782,$A216,СВЦЭМ!$B$39:$B$782,L$190)+'СЕТ СН'!$F$12</f>
        <v>140.49891926000001</v>
      </c>
      <c r="M216" s="36">
        <f>SUMIFS(СВЦЭМ!$F$39:$F$782,СВЦЭМ!$A$39:$A$782,$A216,СВЦЭМ!$B$39:$B$782,M$190)+'СЕТ СН'!$F$12</f>
        <v>139.89717268000001</v>
      </c>
      <c r="N216" s="36">
        <f>SUMIFS(СВЦЭМ!$F$39:$F$782,СВЦЭМ!$A$39:$A$782,$A216,СВЦЭМ!$B$39:$B$782,N$190)+'СЕТ СН'!$F$12</f>
        <v>140.18261029000001</v>
      </c>
      <c r="O216" s="36">
        <f>SUMIFS(СВЦЭМ!$F$39:$F$782,СВЦЭМ!$A$39:$A$782,$A216,СВЦЭМ!$B$39:$B$782,O$190)+'СЕТ СН'!$F$12</f>
        <v>142.84025685</v>
      </c>
      <c r="P216" s="36">
        <f>SUMIFS(СВЦЭМ!$F$39:$F$782,СВЦЭМ!$A$39:$A$782,$A216,СВЦЭМ!$B$39:$B$782,P$190)+'СЕТ СН'!$F$12</f>
        <v>143.37761098999999</v>
      </c>
      <c r="Q216" s="36">
        <f>SUMIFS(СВЦЭМ!$F$39:$F$782,СВЦЭМ!$A$39:$A$782,$A216,СВЦЭМ!$B$39:$B$782,Q$190)+'СЕТ СН'!$F$12</f>
        <v>143.70186593</v>
      </c>
      <c r="R216" s="36">
        <f>SUMIFS(СВЦЭМ!$F$39:$F$782,СВЦЭМ!$A$39:$A$782,$A216,СВЦЭМ!$B$39:$B$782,R$190)+'СЕТ СН'!$F$12</f>
        <v>141.20099771</v>
      </c>
      <c r="S216" s="36">
        <f>SUMIFS(СВЦЭМ!$F$39:$F$782,СВЦЭМ!$A$39:$A$782,$A216,СВЦЭМ!$B$39:$B$782,S$190)+'СЕТ СН'!$F$12</f>
        <v>142.91569200999999</v>
      </c>
      <c r="T216" s="36">
        <f>SUMIFS(СВЦЭМ!$F$39:$F$782,СВЦЭМ!$A$39:$A$782,$A216,СВЦЭМ!$B$39:$B$782,T$190)+'СЕТ СН'!$F$12</f>
        <v>138.05957758</v>
      </c>
      <c r="U216" s="36">
        <f>SUMIFS(СВЦЭМ!$F$39:$F$782,СВЦЭМ!$A$39:$A$782,$A216,СВЦЭМ!$B$39:$B$782,U$190)+'СЕТ СН'!$F$12</f>
        <v>134.41378483</v>
      </c>
      <c r="V216" s="36">
        <f>SUMIFS(СВЦЭМ!$F$39:$F$782,СВЦЭМ!$A$39:$A$782,$A216,СВЦЭМ!$B$39:$B$782,V$190)+'СЕТ СН'!$F$12</f>
        <v>130.93275975</v>
      </c>
      <c r="W216" s="36">
        <f>SUMIFS(СВЦЭМ!$F$39:$F$782,СВЦЭМ!$A$39:$A$782,$A216,СВЦЭМ!$B$39:$B$782,W$190)+'СЕТ СН'!$F$12</f>
        <v>132.13965956999999</v>
      </c>
      <c r="X216" s="36">
        <f>SUMIFS(СВЦЭМ!$F$39:$F$782,СВЦЭМ!$A$39:$A$782,$A216,СВЦЭМ!$B$39:$B$782,X$190)+'СЕТ СН'!$F$12</f>
        <v>138.37105388000001</v>
      </c>
      <c r="Y216" s="36">
        <f>SUMIFS(СВЦЭМ!$F$39:$F$782,СВЦЭМ!$A$39:$A$782,$A216,СВЦЭМ!$B$39:$B$782,Y$190)+'СЕТ СН'!$F$12</f>
        <v>143.56510166999999</v>
      </c>
    </row>
    <row r="217" spans="1:25" ht="15.75" x14ac:dyDescent="0.2">
      <c r="A217" s="35">
        <f t="shared" si="5"/>
        <v>44678</v>
      </c>
      <c r="B217" s="36">
        <f>SUMIFS(СВЦЭМ!$F$39:$F$782,СВЦЭМ!$A$39:$A$782,$A217,СВЦЭМ!$B$39:$B$782,B$190)+'СЕТ СН'!$F$12</f>
        <v>154.84425544000001</v>
      </c>
      <c r="C217" s="36">
        <f>SUMIFS(СВЦЭМ!$F$39:$F$782,СВЦЭМ!$A$39:$A$782,$A217,СВЦЭМ!$B$39:$B$782,C$190)+'СЕТ СН'!$F$12</f>
        <v>156.56397408000001</v>
      </c>
      <c r="D217" s="36">
        <f>SUMIFS(СВЦЭМ!$F$39:$F$782,СВЦЭМ!$A$39:$A$782,$A217,СВЦЭМ!$B$39:$B$782,D$190)+'СЕТ СН'!$F$12</f>
        <v>158.83411101999999</v>
      </c>
      <c r="E217" s="36">
        <f>SUMIFS(СВЦЭМ!$F$39:$F$782,СВЦЭМ!$A$39:$A$782,$A217,СВЦЭМ!$B$39:$B$782,E$190)+'СЕТ СН'!$F$12</f>
        <v>166.85558442000001</v>
      </c>
      <c r="F217" s="36">
        <f>SUMIFS(СВЦЭМ!$F$39:$F$782,СВЦЭМ!$A$39:$A$782,$A217,СВЦЭМ!$B$39:$B$782,F$190)+'СЕТ СН'!$F$12</f>
        <v>167.18200669000001</v>
      </c>
      <c r="G217" s="36">
        <f>SUMIFS(СВЦЭМ!$F$39:$F$782,СВЦЭМ!$A$39:$A$782,$A217,СВЦЭМ!$B$39:$B$782,G$190)+'СЕТ СН'!$F$12</f>
        <v>165.93050504999999</v>
      </c>
      <c r="H217" s="36">
        <f>SUMIFS(СВЦЭМ!$F$39:$F$782,СВЦЭМ!$A$39:$A$782,$A217,СВЦЭМ!$B$39:$B$782,H$190)+'СЕТ СН'!$F$12</f>
        <v>158.89900595</v>
      </c>
      <c r="I217" s="36">
        <f>SUMIFS(СВЦЭМ!$F$39:$F$782,СВЦЭМ!$A$39:$A$782,$A217,СВЦЭМ!$B$39:$B$782,I$190)+'СЕТ СН'!$F$12</f>
        <v>155.20957315999999</v>
      </c>
      <c r="J217" s="36">
        <f>SUMIFS(СВЦЭМ!$F$39:$F$782,СВЦЭМ!$A$39:$A$782,$A217,СВЦЭМ!$B$39:$B$782,J$190)+'СЕТ СН'!$F$12</f>
        <v>150.83181825</v>
      </c>
      <c r="K217" s="36">
        <f>SUMIFS(СВЦЭМ!$F$39:$F$782,СВЦЭМ!$A$39:$A$782,$A217,СВЦЭМ!$B$39:$B$782,K$190)+'СЕТ СН'!$F$12</f>
        <v>148.80322301999999</v>
      </c>
      <c r="L217" s="36">
        <f>SUMIFS(СВЦЭМ!$F$39:$F$782,СВЦЭМ!$A$39:$A$782,$A217,СВЦЭМ!$B$39:$B$782,L$190)+'СЕТ СН'!$F$12</f>
        <v>147.43004801000001</v>
      </c>
      <c r="M217" s="36">
        <f>SUMIFS(СВЦЭМ!$F$39:$F$782,СВЦЭМ!$A$39:$A$782,$A217,СВЦЭМ!$B$39:$B$782,M$190)+'СЕТ СН'!$F$12</f>
        <v>146.73320744</v>
      </c>
      <c r="N217" s="36">
        <f>SUMIFS(СВЦЭМ!$F$39:$F$782,СВЦЭМ!$A$39:$A$782,$A217,СВЦЭМ!$B$39:$B$782,N$190)+'СЕТ СН'!$F$12</f>
        <v>148.60037732000001</v>
      </c>
      <c r="O217" s="36">
        <f>SUMIFS(СВЦЭМ!$F$39:$F$782,СВЦЭМ!$A$39:$A$782,$A217,СВЦЭМ!$B$39:$B$782,O$190)+'СЕТ СН'!$F$12</f>
        <v>151.98491419000001</v>
      </c>
      <c r="P217" s="36">
        <f>SUMIFS(СВЦЭМ!$F$39:$F$782,СВЦЭМ!$A$39:$A$782,$A217,СВЦЭМ!$B$39:$B$782,P$190)+'СЕТ СН'!$F$12</f>
        <v>151.90675048</v>
      </c>
      <c r="Q217" s="36">
        <f>SUMIFS(СВЦЭМ!$F$39:$F$782,СВЦЭМ!$A$39:$A$782,$A217,СВЦЭМ!$B$39:$B$782,Q$190)+'СЕТ СН'!$F$12</f>
        <v>151.53336530000001</v>
      </c>
      <c r="R217" s="36">
        <f>SUMIFS(СВЦЭМ!$F$39:$F$782,СВЦЭМ!$A$39:$A$782,$A217,СВЦЭМ!$B$39:$B$782,R$190)+'СЕТ СН'!$F$12</f>
        <v>151.55074253000001</v>
      </c>
      <c r="S217" s="36">
        <f>SUMIFS(СВЦЭМ!$F$39:$F$782,СВЦЭМ!$A$39:$A$782,$A217,СВЦЭМ!$B$39:$B$782,S$190)+'СЕТ СН'!$F$12</f>
        <v>150.97051579999999</v>
      </c>
      <c r="T217" s="36">
        <f>SUMIFS(СВЦЭМ!$F$39:$F$782,СВЦЭМ!$A$39:$A$782,$A217,СВЦЭМ!$B$39:$B$782,T$190)+'СЕТ СН'!$F$12</f>
        <v>149.79265505999999</v>
      </c>
      <c r="U217" s="36">
        <f>SUMIFS(СВЦЭМ!$F$39:$F$782,СВЦЭМ!$A$39:$A$782,$A217,СВЦЭМ!$B$39:$B$782,U$190)+'СЕТ СН'!$F$12</f>
        <v>148.75509858999999</v>
      </c>
      <c r="V217" s="36">
        <f>SUMIFS(СВЦЭМ!$F$39:$F$782,СВЦЭМ!$A$39:$A$782,$A217,СВЦЭМ!$B$39:$B$782,V$190)+'СЕТ СН'!$F$12</f>
        <v>145.01102466</v>
      </c>
      <c r="W217" s="36">
        <f>SUMIFS(СВЦЭМ!$F$39:$F$782,СВЦЭМ!$A$39:$A$782,$A217,СВЦЭМ!$B$39:$B$782,W$190)+'СЕТ СН'!$F$12</f>
        <v>142.50783311999999</v>
      </c>
      <c r="X217" s="36">
        <f>SUMIFS(СВЦЭМ!$F$39:$F$782,СВЦЭМ!$A$39:$A$782,$A217,СВЦЭМ!$B$39:$B$782,X$190)+'СЕТ СН'!$F$12</f>
        <v>147.96392023000001</v>
      </c>
      <c r="Y217" s="36">
        <f>SUMIFS(СВЦЭМ!$F$39:$F$782,СВЦЭМ!$A$39:$A$782,$A217,СВЦЭМ!$B$39:$B$782,Y$190)+'СЕТ СН'!$F$12</f>
        <v>153.34742186</v>
      </c>
    </row>
    <row r="218" spans="1:25" ht="15.75" x14ac:dyDescent="0.2">
      <c r="A218" s="35">
        <f t="shared" si="5"/>
        <v>44679</v>
      </c>
      <c r="B218" s="36">
        <f>SUMIFS(СВЦЭМ!$F$39:$F$782,СВЦЭМ!$A$39:$A$782,$A218,СВЦЭМ!$B$39:$B$782,B$190)+'СЕТ СН'!$F$12</f>
        <v>168.09826645000001</v>
      </c>
      <c r="C218" s="36">
        <f>SUMIFS(СВЦЭМ!$F$39:$F$782,СВЦЭМ!$A$39:$A$782,$A218,СВЦЭМ!$B$39:$B$782,C$190)+'СЕТ СН'!$F$12</f>
        <v>164.73195856000001</v>
      </c>
      <c r="D218" s="36">
        <f>SUMIFS(СВЦЭМ!$F$39:$F$782,СВЦЭМ!$A$39:$A$782,$A218,СВЦЭМ!$B$39:$B$782,D$190)+'СЕТ СН'!$F$12</f>
        <v>168.60298080999999</v>
      </c>
      <c r="E218" s="36">
        <f>SUMIFS(СВЦЭМ!$F$39:$F$782,СВЦЭМ!$A$39:$A$782,$A218,СВЦЭМ!$B$39:$B$782,E$190)+'СЕТ СН'!$F$12</f>
        <v>167.70015351999999</v>
      </c>
      <c r="F218" s="36">
        <f>SUMIFS(СВЦЭМ!$F$39:$F$782,СВЦЭМ!$A$39:$A$782,$A218,СВЦЭМ!$B$39:$B$782,F$190)+'СЕТ СН'!$F$12</f>
        <v>170.34911317000001</v>
      </c>
      <c r="G218" s="36">
        <f>SUMIFS(СВЦЭМ!$F$39:$F$782,СВЦЭМ!$A$39:$A$782,$A218,СВЦЭМ!$B$39:$B$782,G$190)+'СЕТ СН'!$F$12</f>
        <v>167.73008195</v>
      </c>
      <c r="H218" s="36">
        <f>SUMIFS(СВЦЭМ!$F$39:$F$782,СВЦЭМ!$A$39:$A$782,$A218,СВЦЭМ!$B$39:$B$782,H$190)+'СЕТ СН'!$F$12</f>
        <v>158.43926994</v>
      </c>
      <c r="I218" s="36">
        <f>SUMIFS(СВЦЭМ!$F$39:$F$782,СВЦЭМ!$A$39:$A$782,$A218,СВЦЭМ!$B$39:$B$782,I$190)+'СЕТ СН'!$F$12</f>
        <v>149.15280815</v>
      </c>
      <c r="J218" s="36">
        <f>SUMIFS(СВЦЭМ!$F$39:$F$782,СВЦЭМ!$A$39:$A$782,$A218,СВЦЭМ!$B$39:$B$782,J$190)+'СЕТ СН'!$F$12</f>
        <v>149.08841102</v>
      </c>
      <c r="K218" s="36">
        <f>SUMIFS(СВЦЭМ!$F$39:$F$782,СВЦЭМ!$A$39:$A$782,$A218,СВЦЭМ!$B$39:$B$782,K$190)+'СЕТ СН'!$F$12</f>
        <v>150.87200908</v>
      </c>
      <c r="L218" s="36">
        <f>SUMIFS(СВЦЭМ!$F$39:$F$782,СВЦЭМ!$A$39:$A$782,$A218,СВЦЭМ!$B$39:$B$782,L$190)+'СЕТ СН'!$F$12</f>
        <v>151.51937723</v>
      </c>
      <c r="M218" s="36">
        <f>SUMIFS(СВЦЭМ!$F$39:$F$782,СВЦЭМ!$A$39:$A$782,$A218,СВЦЭМ!$B$39:$B$782,M$190)+'СЕТ СН'!$F$12</f>
        <v>155.95800618999999</v>
      </c>
      <c r="N218" s="36">
        <f>SUMIFS(СВЦЭМ!$F$39:$F$782,СВЦЭМ!$A$39:$A$782,$A218,СВЦЭМ!$B$39:$B$782,N$190)+'СЕТ СН'!$F$12</f>
        <v>149.42893612</v>
      </c>
      <c r="O218" s="36">
        <f>SUMIFS(СВЦЭМ!$F$39:$F$782,СВЦЭМ!$A$39:$A$782,$A218,СВЦЭМ!$B$39:$B$782,O$190)+'СЕТ СН'!$F$12</f>
        <v>145.04641774999999</v>
      </c>
      <c r="P218" s="36">
        <f>SUMIFS(СВЦЭМ!$F$39:$F$782,СВЦЭМ!$A$39:$A$782,$A218,СВЦЭМ!$B$39:$B$782,P$190)+'СЕТ СН'!$F$12</f>
        <v>145.07465508000001</v>
      </c>
      <c r="Q218" s="36">
        <f>SUMIFS(СВЦЭМ!$F$39:$F$782,СВЦЭМ!$A$39:$A$782,$A218,СВЦЭМ!$B$39:$B$782,Q$190)+'СЕТ СН'!$F$12</f>
        <v>148.16900909</v>
      </c>
      <c r="R218" s="36">
        <f>SUMIFS(СВЦЭМ!$F$39:$F$782,СВЦЭМ!$A$39:$A$782,$A218,СВЦЭМ!$B$39:$B$782,R$190)+'СЕТ СН'!$F$12</f>
        <v>157.46059774</v>
      </c>
      <c r="S218" s="36">
        <f>SUMIFS(СВЦЭМ!$F$39:$F$782,СВЦЭМ!$A$39:$A$782,$A218,СВЦЭМ!$B$39:$B$782,S$190)+'СЕТ СН'!$F$12</f>
        <v>164.90166661999999</v>
      </c>
      <c r="T218" s="36">
        <f>SUMIFS(СВЦЭМ!$F$39:$F$782,СВЦЭМ!$A$39:$A$782,$A218,СВЦЭМ!$B$39:$B$782,T$190)+'СЕТ СН'!$F$12</f>
        <v>161.77869698000001</v>
      </c>
      <c r="U218" s="36">
        <f>SUMIFS(СВЦЭМ!$F$39:$F$782,СВЦЭМ!$A$39:$A$782,$A218,СВЦЭМ!$B$39:$B$782,U$190)+'СЕТ СН'!$F$12</f>
        <v>154.44748518</v>
      </c>
      <c r="V218" s="36">
        <f>SUMIFS(СВЦЭМ!$F$39:$F$782,СВЦЭМ!$A$39:$A$782,$A218,СВЦЭМ!$B$39:$B$782,V$190)+'СЕТ СН'!$F$12</f>
        <v>156.65173626999999</v>
      </c>
      <c r="W218" s="36">
        <f>SUMIFS(СВЦЭМ!$F$39:$F$782,СВЦЭМ!$A$39:$A$782,$A218,СВЦЭМ!$B$39:$B$782,W$190)+'СЕТ СН'!$F$12</f>
        <v>156.18845562999999</v>
      </c>
      <c r="X218" s="36">
        <f>SUMIFS(СВЦЭМ!$F$39:$F$782,СВЦЭМ!$A$39:$A$782,$A218,СВЦЭМ!$B$39:$B$782,X$190)+'СЕТ СН'!$F$12</f>
        <v>162.48019629999999</v>
      </c>
      <c r="Y218" s="36">
        <f>SUMIFS(СВЦЭМ!$F$39:$F$782,СВЦЭМ!$A$39:$A$782,$A218,СВЦЭМ!$B$39:$B$782,Y$190)+'СЕТ СН'!$F$12</f>
        <v>168.55065594000001</v>
      </c>
    </row>
    <row r="219" spans="1:25" ht="15.75" x14ac:dyDescent="0.2">
      <c r="A219" s="35">
        <f t="shared" si="5"/>
        <v>44680</v>
      </c>
      <c r="B219" s="36">
        <f>SUMIFS(СВЦЭМ!$F$39:$F$782,СВЦЭМ!$A$39:$A$782,$A219,СВЦЭМ!$B$39:$B$782,B$190)+'СЕТ СН'!$F$12</f>
        <v>164.10153074999999</v>
      </c>
      <c r="C219" s="36">
        <f>SUMIFS(СВЦЭМ!$F$39:$F$782,СВЦЭМ!$A$39:$A$782,$A219,СВЦЭМ!$B$39:$B$782,C$190)+'СЕТ СН'!$F$12</f>
        <v>166.82740208000001</v>
      </c>
      <c r="D219" s="36">
        <f>SUMIFS(СВЦЭМ!$F$39:$F$782,СВЦЭМ!$A$39:$A$782,$A219,СВЦЭМ!$B$39:$B$782,D$190)+'СЕТ СН'!$F$12</f>
        <v>168.45447985999999</v>
      </c>
      <c r="E219" s="36">
        <f>SUMIFS(СВЦЭМ!$F$39:$F$782,СВЦЭМ!$A$39:$A$782,$A219,СВЦЭМ!$B$39:$B$782,E$190)+'СЕТ СН'!$F$12</f>
        <v>168.58419118</v>
      </c>
      <c r="F219" s="36">
        <f>SUMIFS(СВЦЭМ!$F$39:$F$782,СВЦЭМ!$A$39:$A$782,$A219,СВЦЭМ!$B$39:$B$782,F$190)+'СЕТ СН'!$F$12</f>
        <v>167.87995903999999</v>
      </c>
      <c r="G219" s="36">
        <f>SUMIFS(СВЦЭМ!$F$39:$F$782,СВЦЭМ!$A$39:$A$782,$A219,СВЦЭМ!$B$39:$B$782,G$190)+'СЕТ СН'!$F$12</f>
        <v>164.10454693</v>
      </c>
      <c r="H219" s="36">
        <f>SUMIFS(СВЦЭМ!$F$39:$F$782,СВЦЭМ!$A$39:$A$782,$A219,СВЦЭМ!$B$39:$B$782,H$190)+'СЕТ СН'!$F$12</f>
        <v>157.8138969</v>
      </c>
      <c r="I219" s="36">
        <f>SUMIFS(СВЦЭМ!$F$39:$F$782,СВЦЭМ!$A$39:$A$782,$A219,СВЦЭМ!$B$39:$B$782,I$190)+'СЕТ СН'!$F$12</f>
        <v>151.72093795999999</v>
      </c>
      <c r="J219" s="36">
        <f>SUMIFS(СВЦЭМ!$F$39:$F$782,СВЦЭМ!$A$39:$A$782,$A219,СВЦЭМ!$B$39:$B$782,J$190)+'СЕТ СН'!$F$12</f>
        <v>147.31623332999999</v>
      </c>
      <c r="K219" s="36">
        <f>SUMIFS(СВЦЭМ!$F$39:$F$782,СВЦЭМ!$A$39:$A$782,$A219,СВЦЭМ!$B$39:$B$782,K$190)+'СЕТ СН'!$F$12</f>
        <v>147.14058646000001</v>
      </c>
      <c r="L219" s="36">
        <f>SUMIFS(СВЦЭМ!$F$39:$F$782,СВЦЭМ!$A$39:$A$782,$A219,СВЦЭМ!$B$39:$B$782,L$190)+'СЕТ СН'!$F$12</f>
        <v>148.32095007999999</v>
      </c>
      <c r="M219" s="36">
        <f>SUMIFS(СВЦЭМ!$F$39:$F$782,СВЦЭМ!$A$39:$A$782,$A219,СВЦЭМ!$B$39:$B$782,M$190)+'СЕТ СН'!$F$12</f>
        <v>152.02358670999999</v>
      </c>
      <c r="N219" s="36">
        <f>SUMIFS(СВЦЭМ!$F$39:$F$782,СВЦЭМ!$A$39:$A$782,$A219,СВЦЭМ!$B$39:$B$782,N$190)+'СЕТ СН'!$F$12</f>
        <v>155.57943940000001</v>
      </c>
      <c r="O219" s="36">
        <f>SUMIFS(СВЦЭМ!$F$39:$F$782,СВЦЭМ!$A$39:$A$782,$A219,СВЦЭМ!$B$39:$B$782,O$190)+'СЕТ СН'!$F$12</f>
        <v>150.63881373999999</v>
      </c>
      <c r="P219" s="36">
        <f>SUMIFS(СВЦЭМ!$F$39:$F$782,СВЦЭМ!$A$39:$A$782,$A219,СВЦЭМ!$B$39:$B$782,P$190)+'СЕТ СН'!$F$12</f>
        <v>153.35274923</v>
      </c>
      <c r="Q219" s="36">
        <f>SUMIFS(СВЦЭМ!$F$39:$F$782,СВЦЭМ!$A$39:$A$782,$A219,СВЦЭМ!$B$39:$B$782,Q$190)+'СЕТ СН'!$F$12</f>
        <v>156.95170382000001</v>
      </c>
      <c r="R219" s="36">
        <f>SUMIFS(СВЦЭМ!$F$39:$F$782,СВЦЭМ!$A$39:$A$782,$A219,СВЦЭМ!$B$39:$B$782,R$190)+'СЕТ СН'!$F$12</f>
        <v>154.46077</v>
      </c>
      <c r="S219" s="36">
        <f>SUMIFS(СВЦЭМ!$F$39:$F$782,СВЦЭМ!$A$39:$A$782,$A219,СВЦЭМ!$B$39:$B$782,S$190)+'СЕТ СН'!$F$12</f>
        <v>156.13821268000001</v>
      </c>
      <c r="T219" s="36">
        <f>SUMIFS(СВЦЭМ!$F$39:$F$782,СВЦЭМ!$A$39:$A$782,$A219,СВЦЭМ!$B$39:$B$782,T$190)+'СЕТ СН'!$F$12</f>
        <v>150.38939339000001</v>
      </c>
      <c r="U219" s="36">
        <f>SUMIFS(СВЦЭМ!$F$39:$F$782,СВЦЭМ!$A$39:$A$782,$A219,СВЦЭМ!$B$39:$B$782,U$190)+'СЕТ СН'!$F$12</f>
        <v>148.75222622000001</v>
      </c>
      <c r="V219" s="36">
        <f>SUMIFS(СВЦЭМ!$F$39:$F$782,СВЦЭМ!$A$39:$A$782,$A219,СВЦЭМ!$B$39:$B$782,V$190)+'СЕТ СН'!$F$12</f>
        <v>145.68891084000001</v>
      </c>
      <c r="W219" s="36">
        <f>SUMIFS(СВЦЭМ!$F$39:$F$782,СВЦЭМ!$A$39:$A$782,$A219,СВЦЭМ!$B$39:$B$782,W$190)+'СЕТ СН'!$F$12</f>
        <v>150.28494376</v>
      </c>
      <c r="X219" s="36">
        <f>SUMIFS(СВЦЭМ!$F$39:$F$782,СВЦЭМ!$A$39:$A$782,$A219,СВЦЭМ!$B$39:$B$782,X$190)+'СЕТ СН'!$F$12</f>
        <v>154.17640921</v>
      </c>
      <c r="Y219" s="36">
        <f>SUMIFS(СВЦЭМ!$F$39:$F$782,СВЦЭМ!$A$39:$A$782,$A219,СВЦЭМ!$B$39:$B$782,Y$190)+'СЕТ СН'!$F$12</f>
        <v>159.48909954000001</v>
      </c>
    </row>
    <row r="220" spans="1:25" ht="15.75" x14ac:dyDescent="0.2">
      <c r="A220" s="35">
        <f t="shared" si="5"/>
        <v>44681</v>
      </c>
      <c r="B220" s="36">
        <f>SUMIFS(СВЦЭМ!$F$39:$F$782,СВЦЭМ!$A$39:$A$782,$A220,СВЦЭМ!$B$39:$B$782,B$190)+'СЕТ СН'!$F$12</f>
        <v>164.98007401000001</v>
      </c>
      <c r="C220" s="36">
        <f>SUMIFS(СВЦЭМ!$F$39:$F$782,СВЦЭМ!$A$39:$A$782,$A220,СВЦЭМ!$B$39:$B$782,C$190)+'СЕТ СН'!$F$12</f>
        <v>157.10592521999999</v>
      </c>
      <c r="D220" s="36">
        <f>SUMIFS(СВЦЭМ!$F$39:$F$782,СВЦЭМ!$A$39:$A$782,$A220,СВЦЭМ!$B$39:$B$782,D$190)+'СЕТ СН'!$F$12</f>
        <v>163.36370848999999</v>
      </c>
      <c r="E220" s="36">
        <f>SUMIFS(СВЦЭМ!$F$39:$F$782,СВЦЭМ!$A$39:$A$782,$A220,СВЦЭМ!$B$39:$B$782,E$190)+'СЕТ СН'!$F$12</f>
        <v>166.65291348</v>
      </c>
      <c r="F220" s="36">
        <f>SUMIFS(СВЦЭМ!$F$39:$F$782,СВЦЭМ!$A$39:$A$782,$A220,СВЦЭМ!$B$39:$B$782,F$190)+'СЕТ СН'!$F$12</f>
        <v>168.57306331999999</v>
      </c>
      <c r="G220" s="36">
        <f>SUMIFS(СВЦЭМ!$F$39:$F$782,СВЦЭМ!$A$39:$A$782,$A220,СВЦЭМ!$B$39:$B$782,G$190)+'СЕТ СН'!$F$12</f>
        <v>169.50091767000001</v>
      </c>
      <c r="H220" s="36">
        <f>SUMIFS(СВЦЭМ!$F$39:$F$782,СВЦЭМ!$A$39:$A$782,$A220,СВЦЭМ!$B$39:$B$782,H$190)+'СЕТ СН'!$F$12</f>
        <v>166.22026704000001</v>
      </c>
      <c r="I220" s="36">
        <f>SUMIFS(СВЦЭМ!$F$39:$F$782,СВЦЭМ!$A$39:$A$782,$A220,СВЦЭМ!$B$39:$B$782,I$190)+'СЕТ СН'!$F$12</f>
        <v>162.72202275999999</v>
      </c>
      <c r="J220" s="36">
        <f>SUMIFS(СВЦЭМ!$F$39:$F$782,СВЦЭМ!$A$39:$A$782,$A220,СВЦЭМ!$B$39:$B$782,J$190)+'СЕТ СН'!$F$12</f>
        <v>156.03878397</v>
      </c>
      <c r="K220" s="36">
        <f>SUMIFS(СВЦЭМ!$F$39:$F$782,СВЦЭМ!$A$39:$A$782,$A220,СВЦЭМ!$B$39:$B$782,K$190)+'СЕТ СН'!$F$12</f>
        <v>151.06092444999999</v>
      </c>
      <c r="L220" s="36">
        <f>SUMIFS(СВЦЭМ!$F$39:$F$782,СВЦЭМ!$A$39:$A$782,$A220,СВЦЭМ!$B$39:$B$782,L$190)+'СЕТ СН'!$F$12</f>
        <v>147.79795587000001</v>
      </c>
      <c r="M220" s="36">
        <f>SUMIFS(СВЦЭМ!$F$39:$F$782,СВЦЭМ!$A$39:$A$782,$A220,СВЦЭМ!$B$39:$B$782,M$190)+'СЕТ СН'!$F$12</f>
        <v>149.64256657000001</v>
      </c>
      <c r="N220" s="36">
        <f>SUMIFS(СВЦЭМ!$F$39:$F$782,СВЦЭМ!$A$39:$A$782,$A220,СВЦЭМ!$B$39:$B$782,N$190)+'СЕТ СН'!$F$12</f>
        <v>150.45121079</v>
      </c>
      <c r="O220" s="36">
        <f>SUMIFS(СВЦЭМ!$F$39:$F$782,СВЦЭМ!$A$39:$A$782,$A220,СВЦЭМ!$B$39:$B$782,O$190)+'СЕТ СН'!$F$12</f>
        <v>150.56148995999999</v>
      </c>
      <c r="P220" s="36">
        <f>SUMIFS(СВЦЭМ!$F$39:$F$782,СВЦЭМ!$A$39:$A$782,$A220,СВЦЭМ!$B$39:$B$782,P$190)+'СЕТ СН'!$F$12</f>
        <v>149.82386407999999</v>
      </c>
      <c r="Q220" s="36">
        <f>SUMIFS(СВЦЭМ!$F$39:$F$782,СВЦЭМ!$A$39:$A$782,$A220,СВЦЭМ!$B$39:$B$782,Q$190)+'СЕТ СН'!$F$12</f>
        <v>152.40249467000001</v>
      </c>
      <c r="R220" s="36">
        <f>SUMIFS(СВЦЭМ!$F$39:$F$782,СВЦЭМ!$A$39:$A$782,$A220,СВЦЭМ!$B$39:$B$782,R$190)+'СЕТ СН'!$F$12</f>
        <v>153.52409681</v>
      </c>
      <c r="S220" s="36">
        <f>SUMIFS(СВЦЭМ!$F$39:$F$782,СВЦЭМ!$A$39:$A$782,$A220,СВЦЭМ!$B$39:$B$782,S$190)+'СЕТ СН'!$F$12</f>
        <v>151.04977534</v>
      </c>
      <c r="T220" s="36">
        <f>SUMIFS(СВЦЭМ!$F$39:$F$782,СВЦЭМ!$A$39:$A$782,$A220,СВЦЭМ!$B$39:$B$782,T$190)+'СЕТ СН'!$F$12</f>
        <v>148.49078926999999</v>
      </c>
      <c r="U220" s="36">
        <f>SUMIFS(СВЦЭМ!$F$39:$F$782,СВЦЭМ!$A$39:$A$782,$A220,СВЦЭМ!$B$39:$B$782,U$190)+'СЕТ СН'!$F$12</f>
        <v>149.71443934999999</v>
      </c>
      <c r="V220" s="36">
        <f>SUMIFS(СВЦЭМ!$F$39:$F$782,СВЦЭМ!$A$39:$A$782,$A220,СВЦЭМ!$B$39:$B$782,V$190)+'СЕТ СН'!$F$12</f>
        <v>150.55057374</v>
      </c>
      <c r="W220" s="36">
        <f>SUMIFS(СВЦЭМ!$F$39:$F$782,СВЦЭМ!$A$39:$A$782,$A220,СВЦЭМ!$B$39:$B$782,W$190)+'СЕТ СН'!$F$12</f>
        <v>148.08103184999999</v>
      </c>
      <c r="X220" s="36">
        <f>SUMIFS(СВЦЭМ!$F$39:$F$782,СВЦЭМ!$A$39:$A$782,$A220,СВЦЭМ!$B$39:$B$782,X$190)+'СЕТ СН'!$F$12</f>
        <v>152.76635712999999</v>
      </c>
      <c r="Y220" s="36">
        <f>SUMIFS(СВЦЭМ!$F$39:$F$782,СВЦЭМ!$A$39:$A$782,$A220,СВЦЭМ!$B$39:$B$782,Y$190)+'СЕТ СН'!$F$12</f>
        <v>153.41160893</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44653</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44654</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44655</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44656</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44657</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44658</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44659</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44660</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44661</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44662</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44663</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44664</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44665</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44666</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44667</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44668</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44669</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44670</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44671</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44672</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44673</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44674</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44675</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44676</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44677</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44678</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44679</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44680</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44681</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44682</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44653</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44654</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44655</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44656</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44657</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44658</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44659</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44660</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44661</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44662</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44663</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44664</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44665</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44666</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44667</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44668</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44669</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44670</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44671</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44672</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44673</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44674</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44675</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44676</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44677</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44678</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44679</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44680</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44681</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44682</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44653</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44654</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44655</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44656</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44657</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44658</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44659</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44660</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44661</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44662</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44663</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44664</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44665</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44666</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44667</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44668</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44669</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44670</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44671</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44672</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44673</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44674</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44675</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44676</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44677</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44678</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44679</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44680</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44681</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44682</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44653</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44654</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44655</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44656</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44657</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44658</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44659</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44660</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44661</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44662</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44663</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44664</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44665</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44666</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44667</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44668</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44669</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44670</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44671</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44672</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44673</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44674</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44675</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44676</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44677</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44678</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44679</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44680</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44681</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44682</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44653</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44654</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44655</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44656</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44657</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44658</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44659</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44660</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44661</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44662</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44663</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44664</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44665</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44666</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44667</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44668</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44669</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44670</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44671</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44672</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44673</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44674</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44675</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44676</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44677</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44678</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44679</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44680</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44681</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44682</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44653</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44654</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44655</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44656</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44657</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44658</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44659</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44660</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44661</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44662</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44663</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44664</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44665</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44666</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44667</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44668</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44669</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44670</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44671</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44672</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44673</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44674</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44675</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44676</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44677</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44678</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44679</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44680</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44681</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44682</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34.970462529999999</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7"/>
      <c r="W438" s="47"/>
      <c r="X438" s="47"/>
      <c r="Y438" s="47"/>
    </row>
    <row r="439" spans="1:26" ht="15.75" x14ac:dyDescent="0.2">
      <c r="A439" s="120"/>
      <c r="B439" s="120"/>
      <c r="C439" s="120"/>
      <c r="D439" s="120"/>
      <c r="E439" s="120"/>
      <c r="F439" s="120"/>
      <c r="G439" s="120"/>
      <c r="H439" s="120"/>
      <c r="I439" s="120"/>
      <c r="J439" s="120"/>
      <c r="K439" s="120"/>
      <c r="L439" s="120"/>
      <c r="M439" s="120"/>
      <c r="N439" s="123">
        <f>СВЦЭМ!$D$12+'СЕТ СН'!$F$10-'СЕТ СН'!$F$24</f>
        <v>526528.72299586004</v>
      </c>
      <c r="O439" s="124"/>
      <c r="P439" s="123">
        <f>СВЦЭМ!$D$12+'СЕТ СН'!$F$10-'СЕТ СН'!$G$24</f>
        <v>526528.72299586004</v>
      </c>
      <c r="Q439" s="124"/>
      <c r="R439" s="123">
        <f>СВЦЭМ!$D$12+'СЕТ СН'!$F$10-'СЕТ СН'!$H$24</f>
        <v>526528.72299586004</v>
      </c>
      <c r="S439" s="124"/>
      <c r="T439" s="123">
        <f>СВЦЭМ!$D$12+'СЕТ СН'!$F$10-'СЕТ СН'!$I$24</f>
        <v>526528.72299586004</v>
      </c>
      <c r="U439" s="124"/>
      <c r="V439" s="47"/>
      <c r="W439" s="47"/>
      <c r="X439" s="47"/>
      <c r="Y439" s="47"/>
    </row>
    <row r="440" spans="1:26" ht="30" customHeight="1" x14ac:dyDescent="0.25"/>
    <row r="441" spans="1:26" ht="15.75" x14ac:dyDescent="0.25">
      <c r="A441" s="139" t="s">
        <v>78</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1496084.18</v>
      </c>
      <c r="O443" s="138"/>
      <c r="P443" s="138">
        <f>'СЕТ СН'!$G$7</f>
        <v>1081420.6000000001</v>
      </c>
      <c r="Q443" s="138"/>
      <c r="R443" s="138">
        <f>'СЕТ СН'!$H$7</f>
        <v>1434391.51</v>
      </c>
      <c r="S443" s="138"/>
      <c r="T443" s="138">
        <f>'СЕТ СН'!$I$7</f>
        <v>1327946.8799999999</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C42" sqref="C42"/>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44562</v>
      </c>
      <c r="D5" s="54">
        <v>44742</v>
      </c>
      <c r="E5" s="52" t="s">
        <v>20</v>
      </c>
      <c r="F5" s="52">
        <v>2581.11</v>
      </c>
      <c r="G5" s="52">
        <v>2793</v>
      </c>
      <c r="H5" s="52">
        <v>2866.5</v>
      </c>
      <c r="I5" s="52">
        <v>2866.5</v>
      </c>
    </row>
    <row r="6" spans="1:9" ht="60" x14ac:dyDescent="0.2">
      <c r="A6" s="53" t="s">
        <v>45</v>
      </c>
      <c r="B6" s="90" t="s">
        <v>140</v>
      </c>
      <c r="C6" s="54">
        <v>44562</v>
      </c>
      <c r="D6" s="54">
        <v>44742</v>
      </c>
      <c r="E6" s="52" t="s">
        <v>20</v>
      </c>
      <c r="F6" s="52">
        <v>77.33</v>
      </c>
      <c r="G6" s="52">
        <v>628.45000000000005</v>
      </c>
      <c r="H6" s="52">
        <v>432.33</v>
      </c>
      <c r="I6" s="52">
        <v>689.75</v>
      </c>
    </row>
    <row r="7" spans="1:9" ht="60" x14ac:dyDescent="0.2">
      <c r="A7" s="53" t="s">
        <v>46</v>
      </c>
      <c r="B7" s="90" t="s">
        <v>140</v>
      </c>
      <c r="C7" s="54">
        <v>44562</v>
      </c>
      <c r="D7" s="54">
        <v>44742</v>
      </c>
      <c r="E7" s="52" t="s">
        <v>21</v>
      </c>
      <c r="F7" s="52">
        <v>1496084.18</v>
      </c>
      <c r="G7" s="52">
        <v>1081420.6000000001</v>
      </c>
      <c r="H7" s="52">
        <v>1434391.51</v>
      </c>
      <c r="I7" s="52">
        <v>1327946.8799999999</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19" sqref="F19"/>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3" t="s">
        <v>110</v>
      </c>
      <c r="B4" s="164"/>
      <c r="C4" s="63"/>
      <c r="D4" s="64" t="s">
        <v>111</v>
      </c>
    </row>
    <row r="5" spans="1:4" ht="15" customHeight="1" x14ac:dyDescent="0.2">
      <c r="A5" s="166" t="s">
        <v>112</v>
      </c>
      <c r="B5" s="167"/>
      <c r="C5" s="65"/>
      <c r="D5" s="66" t="s">
        <v>113</v>
      </c>
    </row>
    <row r="6" spans="1:4" ht="15" customHeight="1" x14ac:dyDescent="0.2">
      <c r="A6" s="163" t="s">
        <v>114</v>
      </c>
      <c r="B6" s="164"/>
      <c r="C6" s="67"/>
      <c r="D6" s="64" t="s">
        <v>115</v>
      </c>
    </row>
    <row r="7" spans="1:4" ht="15" customHeight="1" x14ac:dyDescent="0.2">
      <c r="A7" s="163" t="s">
        <v>116</v>
      </c>
      <c r="B7" s="164"/>
      <c r="C7" s="67"/>
      <c r="D7" s="64" t="s">
        <v>148</v>
      </c>
    </row>
    <row r="8" spans="1:4" ht="15" customHeight="1" x14ac:dyDescent="0.2">
      <c r="A8" s="165" t="s">
        <v>117</v>
      </c>
      <c r="B8" s="165"/>
      <c r="C8" s="96"/>
      <c r="D8" s="68"/>
    </row>
    <row r="9" spans="1:4" ht="15" customHeight="1" x14ac:dyDescent="0.2">
      <c r="A9" s="69" t="s">
        <v>118</v>
      </c>
      <c r="B9" s="70"/>
      <c r="C9" s="71"/>
      <c r="D9" s="72"/>
    </row>
    <row r="10" spans="1:4" ht="30" customHeight="1" x14ac:dyDescent="0.2">
      <c r="A10" s="157" t="s">
        <v>119</v>
      </c>
      <c r="B10" s="158"/>
      <c r="C10" s="73"/>
      <c r="D10" s="74">
        <v>5.44353205</v>
      </c>
    </row>
    <row r="11" spans="1:4" ht="66" customHeight="1" x14ac:dyDescent="0.2">
      <c r="A11" s="157" t="s">
        <v>120</v>
      </c>
      <c r="B11" s="158"/>
      <c r="C11" s="73"/>
      <c r="D11" s="74">
        <v>1149.90256299</v>
      </c>
    </row>
    <row r="12" spans="1:4" ht="30" customHeight="1" x14ac:dyDescent="0.2">
      <c r="A12" s="157" t="s">
        <v>121</v>
      </c>
      <c r="B12" s="158"/>
      <c r="C12" s="73"/>
      <c r="D12" s="75">
        <v>526528.72299586004</v>
      </c>
    </row>
    <row r="13" spans="1:4" ht="30" customHeight="1" x14ac:dyDescent="0.2">
      <c r="A13" s="157" t="s">
        <v>122</v>
      </c>
      <c r="B13" s="158"/>
      <c r="C13" s="73"/>
      <c r="D13" s="76"/>
    </row>
    <row r="14" spans="1:4" ht="15" customHeight="1" x14ac:dyDescent="0.2">
      <c r="A14" s="161" t="s">
        <v>123</v>
      </c>
      <c r="B14" s="162"/>
      <c r="C14" s="73"/>
      <c r="D14" s="74">
        <v>1198.0192975</v>
      </c>
    </row>
    <row r="15" spans="1:4" ht="15" customHeight="1" x14ac:dyDescent="0.2">
      <c r="A15" s="161" t="s">
        <v>124</v>
      </c>
      <c r="B15" s="162"/>
      <c r="C15" s="73"/>
      <c r="D15" s="74">
        <v>1941.9269252199999</v>
      </c>
    </row>
    <row r="16" spans="1:4" ht="15" customHeight="1" x14ac:dyDescent="0.2">
      <c r="A16" s="161" t="s">
        <v>125</v>
      </c>
      <c r="B16" s="162"/>
      <c r="C16" s="73"/>
      <c r="D16" s="74">
        <v>3096.7617470499999</v>
      </c>
    </row>
    <row r="17" spans="1:4" ht="15" customHeight="1" x14ac:dyDescent="0.2">
      <c r="A17" s="161" t="s">
        <v>126</v>
      </c>
      <c r="B17" s="162"/>
      <c r="C17" s="73"/>
      <c r="D17" s="74">
        <v>2312.2881365600001</v>
      </c>
    </row>
    <row r="18" spans="1:4" ht="52.5" customHeight="1" x14ac:dyDescent="0.2">
      <c r="A18" s="157" t="s">
        <v>127</v>
      </c>
      <c r="B18" s="158"/>
      <c r="C18" s="73"/>
      <c r="D18" s="74">
        <v>34.970462529999999</v>
      </c>
    </row>
    <row r="19" spans="1:4" ht="52.5" customHeight="1" x14ac:dyDescent="0.25">
      <c r="A19" s="157" t="s">
        <v>141</v>
      </c>
      <c r="B19" s="158"/>
      <c r="C19" s="81"/>
      <c r="D19" s="74">
        <v>1107.90492346</v>
      </c>
    </row>
    <row r="20" spans="1:4" ht="52.5" customHeight="1" x14ac:dyDescent="0.25">
      <c r="A20" s="157" t="s">
        <v>142</v>
      </c>
      <c r="B20" s="158"/>
      <c r="C20" s="81"/>
      <c r="D20" s="97"/>
    </row>
    <row r="21" spans="1:4" ht="52.5" customHeight="1" x14ac:dyDescent="0.25">
      <c r="A21" s="161" t="s">
        <v>143</v>
      </c>
      <c r="B21" s="162"/>
      <c r="C21" s="81"/>
      <c r="D21" s="74">
        <v>1156.1936032399999</v>
      </c>
    </row>
    <row r="22" spans="1:4" ht="52.5" customHeight="1" x14ac:dyDescent="0.25">
      <c r="A22" s="161" t="s">
        <v>144</v>
      </c>
      <c r="B22" s="162"/>
      <c r="C22" s="81"/>
      <c r="D22" s="74">
        <v>1093.5223281799999</v>
      </c>
    </row>
    <row r="23" spans="1:4" ht="52.5" customHeight="1" x14ac:dyDescent="0.25">
      <c r="A23" s="161" t="s">
        <v>145</v>
      </c>
      <c r="B23" s="162"/>
      <c r="C23" s="81"/>
      <c r="D23" s="74">
        <v>1064.12838949</v>
      </c>
    </row>
    <row r="24" spans="1:4" ht="52.5" customHeight="1" x14ac:dyDescent="0.25">
      <c r="A24" s="161" t="s">
        <v>146</v>
      </c>
      <c r="B24" s="162"/>
      <c r="C24" s="81"/>
      <c r="D24" s="74">
        <v>1084.33289221</v>
      </c>
    </row>
    <row r="25" spans="1:4" ht="15" customHeight="1" x14ac:dyDescent="0.2">
      <c r="A25" s="69" t="s">
        <v>128</v>
      </c>
      <c r="B25" s="70"/>
      <c r="C25" s="77"/>
      <c r="D25" s="78"/>
    </row>
    <row r="26" spans="1:4" ht="30" customHeight="1" x14ac:dyDescent="0.2">
      <c r="A26" s="157" t="s">
        <v>129</v>
      </c>
      <c r="B26" s="158"/>
      <c r="C26" s="73"/>
      <c r="D26" s="79">
        <v>18630.401000000002</v>
      </c>
    </row>
    <row r="27" spans="1:4" ht="30" customHeight="1" x14ac:dyDescent="0.2">
      <c r="A27" s="157" t="s">
        <v>130</v>
      </c>
      <c r="B27" s="158"/>
      <c r="C27" s="80"/>
      <c r="D27" s="79">
        <v>26.57</v>
      </c>
    </row>
    <row r="28" spans="1:4" ht="15" customHeight="1" x14ac:dyDescent="0.2">
      <c r="A28" s="69" t="s">
        <v>131</v>
      </c>
      <c r="B28" s="70"/>
      <c r="C28" s="77"/>
      <c r="D28" s="78"/>
    </row>
    <row r="29" spans="1:4" ht="15" customHeight="1" x14ac:dyDescent="0.25">
      <c r="A29" s="157" t="s">
        <v>132</v>
      </c>
      <c r="B29" s="158"/>
      <c r="C29" s="81"/>
      <c r="D29" s="76"/>
    </row>
    <row r="30" spans="1:4" ht="15" customHeight="1" x14ac:dyDescent="0.25">
      <c r="A30" s="161" t="s">
        <v>123</v>
      </c>
      <c r="B30" s="162"/>
      <c r="C30" s="81"/>
      <c r="D30" s="82">
        <v>0</v>
      </c>
    </row>
    <row r="31" spans="1:4" ht="15" customHeight="1" x14ac:dyDescent="0.25">
      <c r="A31" s="161" t="s">
        <v>124</v>
      </c>
      <c r="B31" s="162"/>
      <c r="C31" s="81"/>
      <c r="D31" s="82">
        <v>1.5309755096599999E-3</v>
      </c>
    </row>
    <row r="32" spans="1:4" ht="15" customHeight="1" x14ac:dyDescent="0.25">
      <c r="A32" s="161" t="s">
        <v>125</v>
      </c>
      <c r="B32" s="162"/>
      <c r="C32" s="81"/>
      <c r="D32" s="82">
        <v>3.781313719148E-3</v>
      </c>
    </row>
    <row r="33" spans="1:6" ht="15" customHeight="1" x14ac:dyDescent="0.25">
      <c r="A33" s="161" t="s">
        <v>126</v>
      </c>
      <c r="B33" s="162"/>
      <c r="C33" s="81"/>
      <c r="D33" s="82">
        <v>2.2522190333450001E-3</v>
      </c>
    </row>
    <row r="35" spans="1:6" x14ac:dyDescent="0.2">
      <c r="A35" s="58" t="s">
        <v>133</v>
      </c>
      <c r="B35" s="59"/>
      <c r="C35" s="59"/>
      <c r="D35" s="56"/>
      <c r="E35" s="56"/>
      <c r="F35" s="60"/>
    </row>
    <row r="36" spans="1:6" ht="280.5" customHeight="1" x14ac:dyDescent="0.2">
      <c r="A36" s="159" t="s">
        <v>7</v>
      </c>
      <c r="B36" s="159" t="s">
        <v>134</v>
      </c>
      <c r="C36" s="57" t="s">
        <v>135</v>
      </c>
      <c r="D36" s="57" t="s">
        <v>136</v>
      </c>
      <c r="E36" s="57" t="s">
        <v>137</v>
      </c>
      <c r="F36" s="57" t="s">
        <v>138</v>
      </c>
    </row>
    <row r="37" spans="1:6" x14ac:dyDescent="0.2">
      <c r="A37" s="160"/>
      <c r="B37" s="160"/>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1174.7216100799999</v>
      </c>
      <c r="D39" s="84">
        <v>1132.79991178</v>
      </c>
      <c r="E39" s="84">
        <v>154.74517022000001</v>
      </c>
      <c r="F39" s="84">
        <v>154.74517022000001</v>
      </c>
    </row>
    <row r="40" spans="1:6" ht="12.75" customHeight="1" x14ac:dyDescent="0.2">
      <c r="A40" s="83" t="s">
        <v>149</v>
      </c>
      <c r="B40" s="83">
        <v>2</v>
      </c>
      <c r="C40" s="84">
        <v>1175.54649993</v>
      </c>
      <c r="D40" s="84">
        <v>1133.4362196699999</v>
      </c>
      <c r="E40" s="84">
        <v>154.83209252</v>
      </c>
      <c r="F40" s="84">
        <v>154.83209252</v>
      </c>
    </row>
    <row r="41" spans="1:6" ht="12.75" customHeight="1" x14ac:dyDescent="0.2">
      <c r="A41" s="83" t="s">
        <v>149</v>
      </c>
      <c r="B41" s="83">
        <v>3</v>
      </c>
      <c r="C41" s="84">
        <v>1203.5051194</v>
      </c>
      <c r="D41" s="84">
        <v>1162.4488654300001</v>
      </c>
      <c r="E41" s="84">
        <v>158.79534036000001</v>
      </c>
      <c r="F41" s="84">
        <v>158.79534036000001</v>
      </c>
    </row>
    <row r="42" spans="1:6" ht="12.75" customHeight="1" x14ac:dyDescent="0.2">
      <c r="A42" s="83" t="s">
        <v>149</v>
      </c>
      <c r="B42" s="83">
        <v>4</v>
      </c>
      <c r="C42" s="84">
        <v>1213.86720881</v>
      </c>
      <c r="D42" s="84">
        <v>1177.0072076900001</v>
      </c>
      <c r="E42" s="84">
        <v>160.78407034</v>
      </c>
      <c r="F42" s="84">
        <v>160.78407034</v>
      </c>
    </row>
    <row r="43" spans="1:6" ht="12.75" customHeight="1" x14ac:dyDescent="0.2">
      <c r="A43" s="83" t="s">
        <v>149</v>
      </c>
      <c r="B43" s="83">
        <v>5</v>
      </c>
      <c r="C43" s="84">
        <v>1213.64214335</v>
      </c>
      <c r="D43" s="84">
        <v>1171.0641202100001</v>
      </c>
      <c r="E43" s="84">
        <v>159.97221991999999</v>
      </c>
      <c r="F43" s="84">
        <v>159.97221991999999</v>
      </c>
    </row>
    <row r="44" spans="1:6" ht="12.75" customHeight="1" x14ac:dyDescent="0.2">
      <c r="A44" s="83" t="s">
        <v>149</v>
      </c>
      <c r="B44" s="83">
        <v>6</v>
      </c>
      <c r="C44" s="84">
        <v>1184.56983623</v>
      </c>
      <c r="D44" s="84">
        <v>1142.3538440499999</v>
      </c>
      <c r="E44" s="84">
        <v>156.05027702000001</v>
      </c>
      <c r="F44" s="84">
        <v>156.05027702000001</v>
      </c>
    </row>
    <row r="45" spans="1:6" ht="12.75" customHeight="1" x14ac:dyDescent="0.2">
      <c r="A45" s="83" t="s">
        <v>149</v>
      </c>
      <c r="B45" s="83">
        <v>7</v>
      </c>
      <c r="C45" s="84">
        <v>1127.1341154900001</v>
      </c>
      <c r="D45" s="84">
        <v>1085.1389204300001</v>
      </c>
      <c r="E45" s="84">
        <v>148.23448096000001</v>
      </c>
      <c r="F45" s="84">
        <v>148.23448096000001</v>
      </c>
    </row>
    <row r="46" spans="1:6" ht="12.75" customHeight="1" x14ac:dyDescent="0.2">
      <c r="A46" s="83" t="s">
        <v>149</v>
      </c>
      <c r="B46" s="83">
        <v>8</v>
      </c>
      <c r="C46" s="84">
        <v>1112.9134267699999</v>
      </c>
      <c r="D46" s="84">
        <v>1071.08622799</v>
      </c>
      <c r="E46" s="84">
        <v>146.31482484</v>
      </c>
      <c r="F46" s="84">
        <v>146.31482484</v>
      </c>
    </row>
    <row r="47" spans="1:6" ht="12.75" customHeight="1" x14ac:dyDescent="0.2">
      <c r="A47" s="83" t="s">
        <v>149</v>
      </c>
      <c r="B47" s="83">
        <v>9</v>
      </c>
      <c r="C47" s="84">
        <v>1093.3647086399999</v>
      </c>
      <c r="D47" s="84">
        <v>1051.73244155</v>
      </c>
      <c r="E47" s="84">
        <v>143.67101726999999</v>
      </c>
      <c r="F47" s="84">
        <v>143.67101726999999</v>
      </c>
    </row>
    <row r="48" spans="1:6" ht="12.75" customHeight="1" x14ac:dyDescent="0.2">
      <c r="A48" s="83" t="s">
        <v>149</v>
      </c>
      <c r="B48" s="83">
        <v>10</v>
      </c>
      <c r="C48" s="84">
        <v>1128.2180009199999</v>
      </c>
      <c r="D48" s="84">
        <v>1083.9010220600001</v>
      </c>
      <c r="E48" s="84">
        <v>148.06537890000001</v>
      </c>
      <c r="F48" s="84">
        <v>148.06537890000001</v>
      </c>
    </row>
    <row r="49" spans="1:6" ht="12.75" customHeight="1" x14ac:dyDescent="0.2">
      <c r="A49" s="83" t="s">
        <v>149</v>
      </c>
      <c r="B49" s="83">
        <v>11</v>
      </c>
      <c r="C49" s="84">
        <v>1166.3566243600001</v>
      </c>
      <c r="D49" s="84">
        <v>1118.0657918899999</v>
      </c>
      <c r="E49" s="84">
        <v>152.73242827999999</v>
      </c>
      <c r="F49" s="84">
        <v>152.73242827999999</v>
      </c>
    </row>
    <row r="50" spans="1:6" ht="12.75" customHeight="1" x14ac:dyDescent="0.2">
      <c r="A50" s="83" t="s">
        <v>149</v>
      </c>
      <c r="B50" s="83">
        <v>12</v>
      </c>
      <c r="C50" s="84">
        <v>1186.77975124</v>
      </c>
      <c r="D50" s="84">
        <v>1136.07232907</v>
      </c>
      <c r="E50" s="84">
        <v>155.192196</v>
      </c>
      <c r="F50" s="84">
        <v>155.192196</v>
      </c>
    </row>
    <row r="51" spans="1:6" ht="12.75" customHeight="1" x14ac:dyDescent="0.2">
      <c r="A51" s="83" t="s">
        <v>149</v>
      </c>
      <c r="B51" s="83">
        <v>13</v>
      </c>
      <c r="C51" s="84">
        <v>1151.8133991699999</v>
      </c>
      <c r="D51" s="84">
        <v>1101.75807055</v>
      </c>
      <c r="E51" s="84">
        <v>150.50472585</v>
      </c>
      <c r="F51" s="84">
        <v>150.50472585</v>
      </c>
    </row>
    <row r="52" spans="1:6" ht="12.75" customHeight="1" x14ac:dyDescent="0.2">
      <c r="A52" s="83" t="s">
        <v>149</v>
      </c>
      <c r="B52" s="83">
        <v>14</v>
      </c>
      <c r="C52" s="84">
        <v>1172.6731737699999</v>
      </c>
      <c r="D52" s="84">
        <v>1120.8551118800001</v>
      </c>
      <c r="E52" s="84">
        <v>153.11346097000001</v>
      </c>
      <c r="F52" s="84">
        <v>153.11346097000001</v>
      </c>
    </row>
    <row r="53" spans="1:6" ht="12.75" customHeight="1" x14ac:dyDescent="0.2">
      <c r="A53" s="83" t="s">
        <v>149</v>
      </c>
      <c r="B53" s="83">
        <v>15</v>
      </c>
      <c r="C53" s="84">
        <v>1203.8229626</v>
      </c>
      <c r="D53" s="84">
        <v>1151.44588884</v>
      </c>
      <c r="E53" s="84">
        <v>157.29228807999999</v>
      </c>
      <c r="F53" s="84">
        <v>157.29228807999999</v>
      </c>
    </row>
    <row r="54" spans="1:6" ht="12.75" customHeight="1" x14ac:dyDescent="0.2">
      <c r="A54" s="83" t="s">
        <v>149</v>
      </c>
      <c r="B54" s="83">
        <v>16</v>
      </c>
      <c r="C54" s="84">
        <v>1209.27643444</v>
      </c>
      <c r="D54" s="84">
        <v>1157.7459204899999</v>
      </c>
      <c r="E54" s="84">
        <v>158.15289856000001</v>
      </c>
      <c r="F54" s="84">
        <v>158.15289856000001</v>
      </c>
    </row>
    <row r="55" spans="1:6" ht="12.75" customHeight="1" x14ac:dyDescent="0.2">
      <c r="A55" s="83" t="s">
        <v>149</v>
      </c>
      <c r="B55" s="83">
        <v>17</v>
      </c>
      <c r="C55" s="84">
        <v>1234.1917096699999</v>
      </c>
      <c r="D55" s="84">
        <v>1184.0492595600001</v>
      </c>
      <c r="E55" s="84">
        <v>161.74604385999999</v>
      </c>
      <c r="F55" s="84">
        <v>161.74604385999999</v>
      </c>
    </row>
    <row r="56" spans="1:6" ht="12.75" customHeight="1" x14ac:dyDescent="0.2">
      <c r="A56" s="83" t="s">
        <v>149</v>
      </c>
      <c r="B56" s="83">
        <v>18</v>
      </c>
      <c r="C56" s="84">
        <v>1238.4825378400001</v>
      </c>
      <c r="D56" s="84">
        <v>1191.86943679</v>
      </c>
      <c r="E56" s="84">
        <v>162.81431253</v>
      </c>
      <c r="F56" s="84">
        <v>162.81431253</v>
      </c>
    </row>
    <row r="57" spans="1:6" ht="12.75" customHeight="1" x14ac:dyDescent="0.2">
      <c r="A57" s="83" t="s">
        <v>149</v>
      </c>
      <c r="B57" s="83">
        <v>19</v>
      </c>
      <c r="C57" s="84">
        <v>1197.96873876</v>
      </c>
      <c r="D57" s="84">
        <v>1153.8689392000001</v>
      </c>
      <c r="E57" s="84">
        <v>157.62328682</v>
      </c>
      <c r="F57" s="84">
        <v>157.62328682</v>
      </c>
    </row>
    <row r="58" spans="1:6" ht="12.75" customHeight="1" x14ac:dyDescent="0.2">
      <c r="A58" s="83" t="s">
        <v>149</v>
      </c>
      <c r="B58" s="83">
        <v>20</v>
      </c>
      <c r="C58" s="84">
        <v>1176.5084059000001</v>
      </c>
      <c r="D58" s="84">
        <v>1134.2891521700001</v>
      </c>
      <c r="E58" s="84">
        <v>154.94860664000001</v>
      </c>
      <c r="F58" s="84">
        <v>154.94860664000001</v>
      </c>
    </row>
    <row r="59" spans="1:6" ht="12.75" customHeight="1" x14ac:dyDescent="0.2">
      <c r="A59" s="83" t="s">
        <v>149</v>
      </c>
      <c r="B59" s="83">
        <v>21</v>
      </c>
      <c r="C59" s="84">
        <v>1174.5250676400001</v>
      </c>
      <c r="D59" s="84">
        <v>1136.1222274899999</v>
      </c>
      <c r="E59" s="84">
        <v>155.19901232999999</v>
      </c>
      <c r="F59" s="84">
        <v>155.19901232999999</v>
      </c>
    </row>
    <row r="60" spans="1:6" ht="12.75" customHeight="1" x14ac:dyDescent="0.2">
      <c r="A60" s="83" t="s">
        <v>149</v>
      </c>
      <c r="B60" s="83">
        <v>22</v>
      </c>
      <c r="C60" s="84">
        <v>1185.80541685</v>
      </c>
      <c r="D60" s="84">
        <v>1143.6302883200001</v>
      </c>
      <c r="E60" s="84">
        <v>156.22464461000001</v>
      </c>
      <c r="F60" s="84">
        <v>156.22464461000001</v>
      </c>
    </row>
    <row r="61" spans="1:6" ht="12.75" customHeight="1" x14ac:dyDescent="0.2">
      <c r="A61" s="83" t="s">
        <v>149</v>
      </c>
      <c r="B61" s="83">
        <v>23</v>
      </c>
      <c r="C61" s="84">
        <v>1192.2497667499999</v>
      </c>
      <c r="D61" s="84">
        <v>1150.0540739099999</v>
      </c>
      <c r="E61" s="84">
        <v>157.10216038999999</v>
      </c>
      <c r="F61" s="84">
        <v>157.10216038999999</v>
      </c>
    </row>
    <row r="62" spans="1:6" ht="12.75" customHeight="1" x14ac:dyDescent="0.2">
      <c r="A62" s="83" t="s">
        <v>149</v>
      </c>
      <c r="B62" s="83">
        <v>24</v>
      </c>
      <c r="C62" s="84">
        <v>1194.7726069400001</v>
      </c>
      <c r="D62" s="84">
        <v>1152.61203933</v>
      </c>
      <c r="E62" s="84">
        <v>157.45158907999999</v>
      </c>
      <c r="F62" s="84">
        <v>157.45158907999999</v>
      </c>
    </row>
    <row r="63" spans="1:6" ht="12.75" customHeight="1" x14ac:dyDescent="0.2">
      <c r="A63" s="83" t="s">
        <v>150</v>
      </c>
      <c r="B63" s="83">
        <v>1</v>
      </c>
      <c r="C63" s="84">
        <v>1280.05556884</v>
      </c>
      <c r="D63" s="84">
        <v>1237.5175605699999</v>
      </c>
      <c r="E63" s="84">
        <v>169.05003572999999</v>
      </c>
      <c r="F63" s="84">
        <v>169.05003572999999</v>
      </c>
    </row>
    <row r="64" spans="1:6" ht="12.75" customHeight="1" x14ac:dyDescent="0.2">
      <c r="A64" s="83" t="s">
        <v>150</v>
      </c>
      <c r="B64" s="83">
        <v>2</v>
      </c>
      <c r="C64" s="84">
        <v>1250.05585019</v>
      </c>
      <c r="D64" s="84">
        <v>1212.7901028199999</v>
      </c>
      <c r="E64" s="84">
        <v>165.67216235000001</v>
      </c>
      <c r="F64" s="84">
        <v>165.67216235000001</v>
      </c>
    </row>
    <row r="65" spans="1:6" ht="12.75" customHeight="1" x14ac:dyDescent="0.2">
      <c r="A65" s="83" t="s">
        <v>150</v>
      </c>
      <c r="B65" s="83">
        <v>3</v>
      </c>
      <c r="C65" s="84">
        <v>1289.51244647</v>
      </c>
      <c r="D65" s="84">
        <v>1245.37137512</v>
      </c>
      <c r="E65" s="84">
        <v>170.12289938999999</v>
      </c>
      <c r="F65" s="84">
        <v>170.12289938999999</v>
      </c>
    </row>
    <row r="66" spans="1:6" ht="12.75" customHeight="1" x14ac:dyDescent="0.2">
      <c r="A66" s="83" t="s">
        <v>150</v>
      </c>
      <c r="B66" s="83">
        <v>4</v>
      </c>
      <c r="C66" s="84">
        <v>1306.1106727199999</v>
      </c>
      <c r="D66" s="84">
        <v>1261.91892981</v>
      </c>
      <c r="E66" s="84">
        <v>172.38336405000001</v>
      </c>
      <c r="F66" s="84">
        <v>172.38336405000001</v>
      </c>
    </row>
    <row r="67" spans="1:6" ht="12.75" customHeight="1" x14ac:dyDescent="0.2">
      <c r="A67" s="83" t="s">
        <v>150</v>
      </c>
      <c r="B67" s="83">
        <v>5</v>
      </c>
      <c r="C67" s="84">
        <v>1301.62810569</v>
      </c>
      <c r="D67" s="84">
        <v>1259.34210693</v>
      </c>
      <c r="E67" s="84">
        <v>172.03135935</v>
      </c>
      <c r="F67" s="84">
        <v>172.03135935</v>
      </c>
    </row>
    <row r="68" spans="1:6" ht="12.75" customHeight="1" x14ac:dyDescent="0.2">
      <c r="A68" s="83" t="s">
        <v>150</v>
      </c>
      <c r="B68" s="83">
        <v>6</v>
      </c>
      <c r="C68" s="84">
        <v>1313.61621808</v>
      </c>
      <c r="D68" s="84">
        <v>1269.18743146</v>
      </c>
      <c r="E68" s="84">
        <v>173.37627155000001</v>
      </c>
      <c r="F68" s="84">
        <v>173.37627155000001</v>
      </c>
    </row>
    <row r="69" spans="1:6" ht="12.75" customHeight="1" x14ac:dyDescent="0.2">
      <c r="A69" s="83" t="s">
        <v>150</v>
      </c>
      <c r="B69" s="83">
        <v>7</v>
      </c>
      <c r="C69" s="84">
        <v>1285.9435017400001</v>
      </c>
      <c r="D69" s="84">
        <v>1241.2686856299999</v>
      </c>
      <c r="E69" s="84">
        <v>169.56245498000001</v>
      </c>
      <c r="F69" s="84">
        <v>169.56245498000001</v>
      </c>
    </row>
    <row r="70" spans="1:6" ht="12.75" customHeight="1" x14ac:dyDescent="0.2">
      <c r="A70" s="83" t="s">
        <v>150</v>
      </c>
      <c r="B70" s="83">
        <v>8</v>
      </c>
      <c r="C70" s="84">
        <v>1237.4700470499999</v>
      </c>
      <c r="D70" s="84">
        <v>1193.3098097</v>
      </c>
      <c r="E70" s="84">
        <v>163.01107345</v>
      </c>
      <c r="F70" s="84">
        <v>163.01107345</v>
      </c>
    </row>
    <row r="71" spans="1:6" ht="12.75" customHeight="1" x14ac:dyDescent="0.2">
      <c r="A71" s="83" t="s">
        <v>150</v>
      </c>
      <c r="B71" s="83">
        <v>9</v>
      </c>
      <c r="C71" s="84">
        <v>1185.35339677</v>
      </c>
      <c r="D71" s="84">
        <v>1147.46217495</v>
      </c>
      <c r="E71" s="84">
        <v>156.74809622999999</v>
      </c>
      <c r="F71" s="84">
        <v>156.74809622999999</v>
      </c>
    </row>
    <row r="72" spans="1:6" ht="12.75" customHeight="1" x14ac:dyDescent="0.2">
      <c r="A72" s="83" t="s">
        <v>150</v>
      </c>
      <c r="B72" s="83">
        <v>10</v>
      </c>
      <c r="C72" s="84">
        <v>1154.2442394899999</v>
      </c>
      <c r="D72" s="84">
        <v>1119.2519992699999</v>
      </c>
      <c r="E72" s="84">
        <v>152.89446913</v>
      </c>
      <c r="F72" s="84">
        <v>152.89446913</v>
      </c>
    </row>
    <row r="73" spans="1:6" ht="12.75" customHeight="1" x14ac:dyDescent="0.2">
      <c r="A73" s="83" t="s">
        <v>150</v>
      </c>
      <c r="B73" s="83">
        <v>11</v>
      </c>
      <c r="C73" s="84">
        <v>1178.9359330699999</v>
      </c>
      <c r="D73" s="84">
        <v>1134.8755921100001</v>
      </c>
      <c r="E73" s="84">
        <v>155.02871676999999</v>
      </c>
      <c r="F73" s="84">
        <v>155.02871676999999</v>
      </c>
    </row>
    <row r="74" spans="1:6" ht="12.75" customHeight="1" x14ac:dyDescent="0.2">
      <c r="A74" s="83" t="s">
        <v>150</v>
      </c>
      <c r="B74" s="83">
        <v>12</v>
      </c>
      <c r="C74" s="84">
        <v>1180.92116599</v>
      </c>
      <c r="D74" s="84">
        <v>1137.6960596199999</v>
      </c>
      <c r="E74" s="84">
        <v>155.41400433999999</v>
      </c>
      <c r="F74" s="84">
        <v>155.41400433999999</v>
      </c>
    </row>
    <row r="75" spans="1:6" ht="12.75" customHeight="1" x14ac:dyDescent="0.2">
      <c r="A75" s="83" t="s">
        <v>150</v>
      </c>
      <c r="B75" s="83">
        <v>13</v>
      </c>
      <c r="C75" s="84">
        <v>1170.4372342300001</v>
      </c>
      <c r="D75" s="84">
        <v>1132.55249284</v>
      </c>
      <c r="E75" s="84">
        <v>154.71137175999999</v>
      </c>
      <c r="F75" s="84">
        <v>154.71137175999999</v>
      </c>
    </row>
    <row r="76" spans="1:6" ht="12.75" customHeight="1" x14ac:dyDescent="0.2">
      <c r="A76" s="83" t="s">
        <v>150</v>
      </c>
      <c r="B76" s="83">
        <v>14</v>
      </c>
      <c r="C76" s="84">
        <v>1200.52846866</v>
      </c>
      <c r="D76" s="84">
        <v>1164.5761003299999</v>
      </c>
      <c r="E76" s="84">
        <v>159.08592948</v>
      </c>
      <c r="F76" s="84">
        <v>159.08592948</v>
      </c>
    </row>
    <row r="77" spans="1:6" ht="12.75" customHeight="1" x14ac:dyDescent="0.2">
      <c r="A77" s="83" t="s">
        <v>150</v>
      </c>
      <c r="B77" s="83">
        <v>15</v>
      </c>
      <c r="C77" s="84">
        <v>1235.9255602000001</v>
      </c>
      <c r="D77" s="84">
        <v>1197.9580787100001</v>
      </c>
      <c r="E77" s="84">
        <v>163.64604628999999</v>
      </c>
      <c r="F77" s="84">
        <v>163.64604628999999</v>
      </c>
    </row>
    <row r="78" spans="1:6" ht="12.75" customHeight="1" x14ac:dyDescent="0.2">
      <c r="A78" s="83" t="s">
        <v>150</v>
      </c>
      <c r="B78" s="83">
        <v>16</v>
      </c>
      <c r="C78" s="84">
        <v>1222.44796124</v>
      </c>
      <c r="D78" s="84">
        <v>1185.1809737599999</v>
      </c>
      <c r="E78" s="84">
        <v>161.90064072000001</v>
      </c>
      <c r="F78" s="84">
        <v>161.90064072000001</v>
      </c>
    </row>
    <row r="79" spans="1:6" ht="12.75" customHeight="1" x14ac:dyDescent="0.2">
      <c r="A79" s="83" t="s">
        <v>150</v>
      </c>
      <c r="B79" s="83">
        <v>17</v>
      </c>
      <c r="C79" s="84">
        <v>1222.8490054399999</v>
      </c>
      <c r="D79" s="84">
        <v>1185.2278845000001</v>
      </c>
      <c r="E79" s="84">
        <v>161.90704891999999</v>
      </c>
      <c r="F79" s="84">
        <v>161.90704891999999</v>
      </c>
    </row>
    <row r="80" spans="1:6" ht="12.75" customHeight="1" x14ac:dyDescent="0.2">
      <c r="A80" s="83" t="s">
        <v>150</v>
      </c>
      <c r="B80" s="83">
        <v>18</v>
      </c>
      <c r="C80" s="84">
        <v>1222.73008175</v>
      </c>
      <c r="D80" s="84">
        <v>1184.1263616399999</v>
      </c>
      <c r="E80" s="84">
        <v>161.75657631999999</v>
      </c>
      <c r="F80" s="84">
        <v>161.75657631999999</v>
      </c>
    </row>
    <row r="81" spans="1:6" ht="12.75" customHeight="1" x14ac:dyDescent="0.2">
      <c r="A81" s="83" t="s">
        <v>150</v>
      </c>
      <c r="B81" s="83">
        <v>19</v>
      </c>
      <c r="C81" s="84">
        <v>1203.7544297500001</v>
      </c>
      <c r="D81" s="84">
        <v>1161.78034987</v>
      </c>
      <c r="E81" s="84">
        <v>158.70401835999999</v>
      </c>
      <c r="F81" s="84">
        <v>158.70401835999999</v>
      </c>
    </row>
    <row r="82" spans="1:6" ht="12.75" customHeight="1" x14ac:dyDescent="0.2">
      <c r="A82" s="83" t="s">
        <v>150</v>
      </c>
      <c r="B82" s="83">
        <v>20</v>
      </c>
      <c r="C82" s="84">
        <v>1162.6909050700001</v>
      </c>
      <c r="D82" s="84">
        <v>1120.4328085300001</v>
      </c>
      <c r="E82" s="84">
        <v>153.05577258</v>
      </c>
      <c r="F82" s="84">
        <v>153.05577258</v>
      </c>
    </row>
    <row r="83" spans="1:6" ht="12.75" customHeight="1" x14ac:dyDescent="0.2">
      <c r="A83" s="83" t="s">
        <v>150</v>
      </c>
      <c r="B83" s="83">
        <v>21</v>
      </c>
      <c r="C83" s="84">
        <v>1161.9850140999999</v>
      </c>
      <c r="D83" s="84">
        <v>1122.09830367</v>
      </c>
      <c r="E83" s="84">
        <v>153.28328612999999</v>
      </c>
      <c r="F83" s="84">
        <v>153.28328612999999</v>
      </c>
    </row>
    <row r="84" spans="1:6" ht="12.75" customHeight="1" x14ac:dyDescent="0.2">
      <c r="A84" s="83" t="s">
        <v>150</v>
      </c>
      <c r="B84" s="83">
        <v>22</v>
      </c>
      <c r="C84" s="84">
        <v>1143.8360949999999</v>
      </c>
      <c r="D84" s="84">
        <v>1101.78950521</v>
      </c>
      <c r="E84" s="84">
        <v>150.50901995000001</v>
      </c>
      <c r="F84" s="84">
        <v>150.50901995000001</v>
      </c>
    </row>
    <row r="85" spans="1:6" ht="12.75" customHeight="1" x14ac:dyDescent="0.2">
      <c r="A85" s="83" t="s">
        <v>150</v>
      </c>
      <c r="B85" s="83">
        <v>23</v>
      </c>
      <c r="C85" s="84">
        <v>1162.8122152200001</v>
      </c>
      <c r="D85" s="84">
        <v>1127.73904625</v>
      </c>
      <c r="E85" s="84">
        <v>154.05383498</v>
      </c>
      <c r="F85" s="84">
        <v>154.05383498</v>
      </c>
    </row>
    <row r="86" spans="1:6" ht="12.75" customHeight="1" x14ac:dyDescent="0.2">
      <c r="A86" s="83" t="s">
        <v>150</v>
      </c>
      <c r="B86" s="83">
        <v>24</v>
      </c>
      <c r="C86" s="84">
        <v>1198.30680871</v>
      </c>
      <c r="D86" s="84">
        <v>1156.0607045100001</v>
      </c>
      <c r="E86" s="84">
        <v>157.92269106000001</v>
      </c>
      <c r="F86" s="84">
        <v>157.92269106000001</v>
      </c>
    </row>
    <row r="87" spans="1:6" ht="12.75" customHeight="1" x14ac:dyDescent="0.2">
      <c r="A87" s="83" t="s">
        <v>151</v>
      </c>
      <c r="B87" s="83">
        <v>1</v>
      </c>
      <c r="C87" s="84">
        <v>1196.3752528800001</v>
      </c>
      <c r="D87" s="84">
        <v>1154.4922778</v>
      </c>
      <c r="E87" s="84">
        <v>157.70843746</v>
      </c>
      <c r="F87" s="84">
        <v>157.70843746</v>
      </c>
    </row>
    <row r="88" spans="1:6" ht="12.75" customHeight="1" x14ac:dyDescent="0.2">
      <c r="A88" s="83" t="s">
        <v>151</v>
      </c>
      <c r="B88" s="83">
        <v>2</v>
      </c>
      <c r="C88" s="84">
        <v>1177.1660732299999</v>
      </c>
      <c r="D88" s="84">
        <v>1135.35834258</v>
      </c>
      <c r="E88" s="84">
        <v>155.09466248000001</v>
      </c>
      <c r="F88" s="84">
        <v>155.09466248000001</v>
      </c>
    </row>
    <row r="89" spans="1:6" ht="12.75" customHeight="1" x14ac:dyDescent="0.2">
      <c r="A89" s="83" t="s">
        <v>151</v>
      </c>
      <c r="B89" s="83">
        <v>3</v>
      </c>
      <c r="C89" s="84">
        <v>1205.46161411</v>
      </c>
      <c r="D89" s="84">
        <v>1163.5156583</v>
      </c>
      <c r="E89" s="84">
        <v>158.94106869000001</v>
      </c>
      <c r="F89" s="84">
        <v>158.94106869000001</v>
      </c>
    </row>
    <row r="90" spans="1:6" ht="12.75" customHeight="1" x14ac:dyDescent="0.2">
      <c r="A90" s="83" t="s">
        <v>151</v>
      </c>
      <c r="B90" s="83">
        <v>4</v>
      </c>
      <c r="C90" s="84">
        <v>1233.3757080400001</v>
      </c>
      <c r="D90" s="84">
        <v>1190.9466303700001</v>
      </c>
      <c r="E90" s="84">
        <v>162.68825333999999</v>
      </c>
      <c r="F90" s="84">
        <v>162.68825333999999</v>
      </c>
    </row>
    <row r="91" spans="1:6" ht="12.75" customHeight="1" x14ac:dyDescent="0.2">
      <c r="A91" s="83" t="s">
        <v>151</v>
      </c>
      <c r="B91" s="83">
        <v>5</v>
      </c>
      <c r="C91" s="84">
        <v>1216.3895680799999</v>
      </c>
      <c r="D91" s="84">
        <v>1174.10064844</v>
      </c>
      <c r="E91" s="84">
        <v>160.38702228</v>
      </c>
      <c r="F91" s="84">
        <v>160.38702228</v>
      </c>
    </row>
    <row r="92" spans="1:6" ht="12.75" customHeight="1" x14ac:dyDescent="0.2">
      <c r="A92" s="83" t="s">
        <v>151</v>
      </c>
      <c r="B92" s="83">
        <v>6</v>
      </c>
      <c r="C92" s="84">
        <v>1205.8999881699999</v>
      </c>
      <c r="D92" s="84">
        <v>1163.3883825400001</v>
      </c>
      <c r="E92" s="84">
        <v>158.9236823</v>
      </c>
      <c r="F92" s="84">
        <v>158.9236823</v>
      </c>
    </row>
    <row r="93" spans="1:6" ht="12.75" customHeight="1" x14ac:dyDescent="0.2">
      <c r="A93" s="83" t="s">
        <v>151</v>
      </c>
      <c r="B93" s="83">
        <v>7</v>
      </c>
      <c r="C93" s="84">
        <v>1188.2286586099999</v>
      </c>
      <c r="D93" s="84">
        <v>1146.01585307</v>
      </c>
      <c r="E93" s="84">
        <v>156.55052266000001</v>
      </c>
      <c r="F93" s="84">
        <v>156.55052266000001</v>
      </c>
    </row>
    <row r="94" spans="1:6" ht="12.75" customHeight="1" x14ac:dyDescent="0.2">
      <c r="A94" s="83" t="s">
        <v>151</v>
      </c>
      <c r="B94" s="83">
        <v>8</v>
      </c>
      <c r="C94" s="84">
        <v>1147.96087085</v>
      </c>
      <c r="D94" s="84">
        <v>1105.92845081</v>
      </c>
      <c r="E94" s="84">
        <v>151.07441710000001</v>
      </c>
      <c r="F94" s="84">
        <v>151.07441710000001</v>
      </c>
    </row>
    <row r="95" spans="1:6" ht="12.75" customHeight="1" x14ac:dyDescent="0.2">
      <c r="A95" s="83" t="s">
        <v>151</v>
      </c>
      <c r="B95" s="83">
        <v>9</v>
      </c>
      <c r="C95" s="84">
        <v>1094.00953491</v>
      </c>
      <c r="D95" s="84">
        <v>1057.5745828700001</v>
      </c>
      <c r="E95" s="84">
        <v>144.46907802999999</v>
      </c>
      <c r="F95" s="84">
        <v>144.46907802999999</v>
      </c>
    </row>
    <row r="96" spans="1:6" ht="12.75" customHeight="1" x14ac:dyDescent="0.2">
      <c r="A96" s="83" t="s">
        <v>151</v>
      </c>
      <c r="B96" s="83">
        <v>10</v>
      </c>
      <c r="C96" s="84">
        <v>1066.65005251</v>
      </c>
      <c r="D96" s="84">
        <v>1031.0813714400001</v>
      </c>
      <c r="E96" s="84">
        <v>140.84999536999999</v>
      </c>
      <c r="F96" s="84">
        <v>140.84999536999999</v>
      </c>
    </row>
    <row r="97" spans="1:6" ht="12.75" customHeight="1" x14ac:dyDescent="0.2">
      <c r="A97" s="83" t="s">
        <v>151</v>
      </c>
      <c r="B97" s="83">
        <v>11</v>
      </c>
      <c r="C97" s="84">
        <v>1097.2403486200001</v>
      </c>
      <c r="D97" s="84">
        <v>1058.39456004</v>
      </c>
      <c r="E97" s="84">
        <v>144.58109031000001</v>
      </c>
      <c r="F97" s="84">
        <v>144.58109031000001</v>
      </c>
    </row>
    <row r="98" spans="1:6" ht="12.75" customHeight="1" x14ac:dyDescent="0.2">
      <c r="A98" s="83" t="s">
        <v>151</v>
      </c>
      <c r="B98" s="83">
        <v>12</v>
      </c>
      <c r="C98" s="84">
        <v>1115.7740577100001</v>
      </c>
      <c r="D98" s="84">
        <v>1071.57779192</v>
      </c>
      <c r="E98" s="84">
        <v>146.38197450999999</v>
      </c>
      <c r="F98" s="84">
        <v>146.38197450999999</v>
      </c>
    </row>
    <row r="99" spans="1:6" ht="12.75" customHeight="1" x14ac:dyDescent="0.2">
      <c r="A99" s="83" t="s">
        <v>151</v>
      </c>
      <c r="B99" s="83">
        <v>13</v>
      </c>
      <c r="C99" s="84">
        <v>1130.1204284099999</v>
      </c>
      <c r="D99" s="84">
        <v>1084.04740644</v>
      </c>
      <c r="E99" s="84">
        <v>148.08537561</v>
      </c>
      <c r="F99" s="84">
        <v>148.08537561</v>
      </c>
    </row>
    <row r="100" spans="1:6" ht="12.75" customHeight="1" x14ac:dyDescent="0.2">
      <c r="A100" s="83" t="s">
        <v>151</v>
      </c>
      <c r="B100" s="83">
        <v>14</v>
      </c>
      <c r="C100" s="84">
        <v>1159.47334105</v>
      </c>
      <c r="D100" s="84">
        <v>1112.6705453</v>
      </c>
      <c r="E100" s="84">
        <v>151.9954152</v>
      </c>
      <c r="F100" s="84">
        <v>151.9954152</v>
      </c>
    </row>
    <row r="101" spans="1:6" ht="12.75" customHeight="1" x14ac:dyDescent="0.2">
      <c r="A101" s="83" t="s">
        <v>151</v>
      </c>
      <c r="B101" s="83">
        <v>15</v>
      </c>
      <c r="C101" s="84">
        <v>1170.1667585800001</v>
      </c>
      <c r="D101" s="84">
        <v>1125.31498468</v>
      </c>
      <c r="E101" s="84">
        <v>153.7226981</v>
      </c>
      <c r="F101" s="84">
        <v>153.7226981</v>
      </c>
    </row>
    <row r="102" spans="1:6" ht="12.75" customHeight="1" x14ac:dyDescent="0.2">
      <c r="A102" s="83" t="s">
        <v>151</v>
      </c>
      <c r="B102" s="83">
        <v>16</v>
      </c>
      <c r="C102" s="84">
        <v>1168.1855180099999</v>
      </c>
      <c r="D102" s="84">
        <v>1130.56668429</v>
      </c>
      <c r="E102" s="84">
        <v>154.44010206999999</v>
      </c>
      <c r="F102" s="84">
        <v>154.44010206999999</v>
      </c>
    </row>
    <row r="103" spans="1:6" ht="12.75" customHeight="1" x14ac:dyDescent="0.2">
      <c r="A103" s="83" t="s">
        <v>151</v>
      </c>
      <c r="B103" s="83">
        <v>17</v>
      </c>
      <c r="C103" s="84">
        <v>1161.6571297600001</v>
      </c>
      <c r="D103" s="84">
        <v>1118.02655983</v>
      </c>
      <c r="E103" s="84">
        <v>152.72706901999999</v>
      </c>
      <c r="F103" s="84">
        <v>152.72706901999999</v>
      </c>
    </row>
    <row r="104" spans="1:6" ht="12.75" customHeight="1" x14ac:dyDescent="0.2">
      <c r="A104" s="83" t="s">
        <v>151</v>
      </c>
      <c r="B104" s="83">
        <v>18</v>
      </c>
      <c r="C104" s="84">
        <v>1141.56477234</v>
      </c>
      <c r="D104" s="84">
        <v>1104.35289571</v>
      </c>
      <c r="E104" s="84">
        <v>150.85918974000001</v>
      </c>
      <c r="F104" s="84">
        <v>150.85918974000001</v>
      </c>
    </row>
    <row r="105" spans="1:6" ht="12.75" customHeight="1" x14ac:dyDescent="0.2">
      <c r="A105" s="83" t="s">
        <v>151</v>
      </c>
      <c r="B105" s="83">
        <v>19</v>
      </c>
      <c r="C105" s="84">
        <v>1102.4415565100001</v>
      </c>
      <c r="D105" s="84">
        <v>1066.34602098</v>
      </c>
      <c r="E105" s="84">
        <v>145.66729287999999</v>
      </c>
      <c r="F105" s="84">
        <v>145.66729287999999</v>
      </c>
    </row>
    <row r="106" spans="1:6" ht="12.75" customHeight="1" x14ac:dyDescent="0.2">
      <c r="A106" s="83" t="s">
        <v>151</v>
      </c>
      <c r="B106" s="83">
        <v>20</v>
      </c>
      <c r="C106" s="84">
        <v>1069.22876294</v>
      </c>
      <c r="D106" s="84">
        <v>1027.7444404099999</v>
      </c>
      <c r="E106" s="84">
        <v>140.39415674</v>
      </c>
      <c r="F106" s="84">
        <v>140.39415674</v>
      </c>
    </row>
    <row r="107" spans="1:6" ht="12.75" customHeight="1" x14ac:dyDescent="0.2">
      <c r="A107" s="83" t="s">
        <v>151</v>
      </c>
      <c r="B107" s="83">
        <v>21</v>
      </c>
      <c r="C107" s="84">
        <v>1084.87813701</v>
      </c>
      <c r="D107" s="84">
        <v>1043.48036925</v>
      </c>
      <c r="E107" s="84">
        <v>142.54374994</v>
      </c>
      <c r="F107" s="84">
        <v>142.54374994</v>
      </c>
    </row>
    <row r="108" spans="1:6" ht="12.75" customHeight="1" x14ac:dyDescent="0.2">
      <c r="A108" s="83" t="s">
        <v>151</v>
      </c>
      <c r="B108" s="83">
        <v>22</v>
      </c>
      <c r="C108" s="84">
        <v>1098.9820749099999</v>
      </c>
      <c r="D108" s="84">
        <v>1056.0105260800001</v>
      </c>
      <c r="E108" s="84">
        <v>144.25542138</v>
      </c>
      <c r="F108" s="84">
        <v>144.25542138</v>
      </c>
    </row>
    <row r="109" spans="1:6" ht="12.75" customHeight="1" x14ac:dyDescent="0.2">
      <c r="A109" s="83" t="s">
        <v>151</v>
      </c>
      <c r="B109" s="83">
        <v>23</v>
      </c>
      <c r="C109" s="84">
        <v>1120.36265757</v>
      </c>
      <c r="D109" s="84">
        <v>1076.46937202</v>
      </c>
      <c r="E109" s="84">
        <v>147.05018466000001</v>
      </c>
      <c r="F109" s="84">
        <v>147.05018466000001</v>
      </c>
    </row>
    <row r="110" spans="1:6" ht="12.75" customHeight="1" x14ac:dyDescent="0.2">
      <c r="A110" s="83" t="s">
        <v>151</v>
      </c>
      <c r="B110" s="83">
        <v>24</v>
      </c>
      <c r="C110" s="84">
        <v>1147.0957339700001</v>
      </c>
      <c r="D110" s="84">
        <v>1104.1025328999999</v>
      </c>
      <c r="E110" s="84">
        <v>150.82498914000001</v>
      </c>
      <c r="F110" s="84">
        <v>150.82498914000001</v>
      </c>
    </row>
    <row r="111" spans="1:6" ht="12.75" customHeight="1" x14ac:dyDescent="0.2">
      <c r="A111" s="83" t="s">
        <v>152</v>
      </c>
      <c r="B111" s="83">
        <v>1</v>
      </c>
      <c r="C111" s="84">
        <v>1147.25387454</v>
      </c>
      <c r="D111" s="84">
        <v>1105.2550407599999</v>
      </c>
      <c r="E111" s="84">
        <v>150.9824265</v>
      </c>
      <c r="F111" s="84">
        <v>150.9824265</v>
      </c>
    </row>
    <row r="112" spans="1:6" ht="12.75" customHeight="1" x14ac:dyDescent="0.2">
      <c r="A112" s="83" t="s">
        <v>152</v>
      </c>
      <c r="B112" s="83">
        <v>2</v>
      </c>
      <c r="C112" s="84">
        <v>1149.5520683899999</v>
      </c>
      <c r="D112" s="84">
        <v>1107.6213037099999</v>
      </c>
      <c r="E112" s="84">
        <v>151.30566784000001</v>
      </c>
      <c r="F112" s="84">
        <v>151.30566784000001</v>
      </c>
    </row>
    <row r="113" spans="1:6" ht="12.75" customHeight="1" x14ac:dyDescent="0.2">
      <c r="A113" s="83" t="s">
        <v>152</v>
      </c>
      <c r="B113" s="83">
        <v>3</v>
      </c>
      <c r="C113" s="84">
        <v>1189.8290024999999</v>
      </c>
      <c r="D113" s="84">
        <v>1148.4437477700001</v>
      </c>
      <c r="E113" s="84">
        <v>156.88218315</v>
      </c>
      <c r="F113" s="84">
        <v>156.88218315</v>
      </c>
    </row>
    <row r="114" spans="1:6" ht="12.75" customHeight="1" x14ac:dyDescent="0.2">
      <c r="A114" s="83" t="s">
        <v>152</v>
      </c>
      <c r="B114" s="83">
        <v>4</v>
      </c>
      <c r="C114" s="84">
        <v>1203.5753119799999</v>
      </c>
      <c r="D114" s="84">
        <v>1159.1649397599999</v>
      </c>
      <c r="E114" s="84">
        <v>158.34674247999999</v>
      </c>
      <c r="F114" s="84">
        <v>158.34674247999999</v>
      </c>
    </row>
    <row r="115" spans="1:6" ht="12.75" customHeight="1" x14ac:dyDescent="0.2">
      <c r="A115" s="83" t="s">
        <v>152</v>
      </c>
      <c r="B115" s="83">
        <v>5</v>
      </c>
      <c r="C115" s="84">
        <v>1202.01771444</v>
      </c>
      <c r="D115" s="84">
        <v>1157.3009008500001</v>
      </c>
      <c r="E115" s="84">
        <v>158.09210702999999</v>
      </c>
      <c r="F115" s="84">
        <v>158.09210702999999</v>
      </c>
    </row>
    <row r="116" spans="1:6" ht="12.75" customHeight="1" x14ac:dyDescent="0.2">
      <c r="A116" s="83" t="s">
        <v>152</v>
      </c>
      <c r="B116" s="83">
        <v>6</v>
      </c>
      <c r="C116" s="84">
        <v>1190.67022946</v>
      </c>
      <c r="D116" s="84">
        <v>1147.36626729</v>
      </c>
      <c r="E116" s="84">
        <v>156.73499484000001</v>
      </c>
      <c r="F116" s="84">
        <v>156.73499484000001</v>
      </c>
    </row>
    <row r="117" spans="1:6" ht="12.75" customHeight="1" x14ac:dyDescent="0.2">
      <c r="A117" s="83" t="s">
        <v>152</v>
      </c>
      <c r="B117" s="83">
        <v>7</v>
      </c>
      <c r="C117" s="84">
        <v>1139.3344296</v>
      </c>
      <c r="D117" s="84">
        <v>1097.57653454</v>
      </c>
      <c r="E117" s="84">
        <v>149.93351067</v>
      </c>
      <c r="F117" s="84">
        <v>149.93351067</v>
      </c>
    </row>
    <row r="118" spans="1:6" ht="12.75" customHeight="1" x14ac:dyDescent="0.2">
      <c r="A118" s="83" t="s">
        <v>152</v>
      </c>
      <c r="B118" s="83">
        <v>8</v>
      </c>
      <c r="C118" s="84">
        <v>1111.7979251199999</v>
      </c>
      <c r="D118" s="84">
        <v>1069.9443596900001</v>
      </c>
      <c r="E118" s="84">
        <v>146.15884088999999</v>
      </c>
      <c r="F118" s="84">
        <v>146.15884088999999</v>
      </c>
    </row>
    <row r="119" spans="1:6" ht="12.75" customHeight="1" x14ac:dyDescent="0.2">
      <c r="A119" s="83" t="s">
        <v>152</v>
      </c>
      <c r="B119" s="83">
        <v>9</v>
      </c>
      <c r="C119" s="84">
        <v>1085.4979448900001</v>
      </c>
      <c r="D119" s="84">
        <v>1045.17758678</v>
      </c>
      <c r="E119" s="84">
        <v>142.77559690000001</v>
      </c>
      <c r="F119" s="84">
        <v>142.77559690000001</v>
      </c>
    </row>
    <row r="120" spans="1:6" ht="12.75" customHeight="1" x14ac:dyDescent="0.2">
      <c r="A120" s="83" t="s">
        <v>152</v>
      </c>
      <c r="B120" s="83">
        <v>10</v>
      </c>
      <c r="C120" s="84">
        <v>1101.25821139</v>
      </c>
      <c r="D120" s="84">
        <v>1057.90076578</v>
      </c>
      <c r="E120" s="84">
        <v>144.51363597</v>
      </c>
      <c r="F120" s="84">
        <v>144.51363597</v>
      </c>
    </row>
    <row r="121" spans="1:6" ht="12.75" customHeight="1" x14ac:dyDescent="0.2">
      <c r="A121" s="83" t="s">
        <v>152</v>
      </c>
      <c r="B121" s="83">
        <v>11</v>
      </c>
      <c r="C121" s="84">
        <v>1131.3914428600001</v>
      </c>
      <c r="D121" s="84">
        <v>1084.70551849</v>
      </c>
      <c r="E121" s="84">
        <v>148.17527645000001</v>
      </c>
      <c r="F121" s="84">
        <v>148.17527645000001</v>
      </c>
    </row>
    <row r="122" spans="1:6" ht="12.75" customHeight="1" x14ac:dyDescent="0.2">
      <c r="A122" s="83" t="s">
        <v>152</v>
      </c>
      <c r="B122" s="83">
        <v>12</v>
      </c>
      <c r="C122" s="84">
        <v>1111.60293884</v>
      </c>
      <c r="D122" s="84">
        <v>1063.2954844200001</v>
      </c>
      <c r="E122" s="84">
        <v>145.25057692999999</v>
      </c>
      <c r="F122" s="84">
        <v>145.25057692999999</v>
      </c>
    </row>
    <row r="123" spans="1:6" ht="12.75" customHeight="1" x14ac:dyDescent="0.2">
      <c r="A123" s="83" t="s">
        <v>152</v>
      </c>
      <c r="B123" s="83">
        <v>13</v>
      </c>
      <c r="C123" s="84">
        <v>1100.7904148</v>
      </c>
      <c r="D123" s="84">
        <v>1052.7325081199999</v>
      </c>
      <c r="E123" s="84">
        <v>143.80763052</v>
      </c>
      <c r="F123" s="84">
        <v>143.80763052</v>
      </c>
    </row>
    <row r="124" spans="1:6" ht="12.75" customHeight="1" x14ac:dyDescent="0.2">
      <c r="A124" s="83" t="s">
        <v>152</v>
      </c>
      <c r="B124" s="83">
        <v>14</v>
      </c>
      <c r="C124" s="84">
        <v>1125.07465475</v>
      </c>
      <c r="D124" s="84">
        <v>1075.8863069500001</v>
      </c>
      <c r="E124" s="84">
        <v>146.97053554999999</v>
      </c>
      <c r="F124" s="84">
        <v>146.97053554999999</v>
      </c>
    </row>
    <row r="125" spans="1:6" ht="12.75" customHeight="1" x14ac:dyDescent="0.2">
      <c r="A125" s="83" t="s">
        <v>152</v>
      </c>
      <c r="B125" s="83">
        <v>15</v>
      </c>
      <c r="C125" s="84">
        <v>1145.7986803599999</v>
      </c>
      <c r="D125" s="84">
        <v>1095.6590529099999</v>
      </c>
      <c r="E125" s="84">
        <v>149.67157472</v>
      </c>
      <c r="F125" s="84">
        <v>149.67157472</v>
      </c>
    </row>
    <row r="126" spans="1:6" ht="12.75" customHeight="1" x14ac:dyDescent="0.2">
      <c r="A126" s="83" t="s">
        <v>152</v>
      </c>
      <c r="B126" s="83">
        <v>16</v>
      </c>
      <c r="C126" s="84">
        <v>1173.09879529</v>
      </c>
      <c r="D126" s="84">
        <v>1121.7723846700001</v>
      </c>
      <c r="E126" s="84">
        <v>153.23876423999999</v>
      </c>
      <c r="F126" s="84">
        <v>153.23876423999999</v>
      </c>
    </row>
    <row r="127" spans="1:6" ht="12.75" customHeight="1" x14ac:dyDescent="0.2">
      <c r="A127" s="83" t="s">
        <v>152</v>
      </c>
      <c r="B127" s="83">
        <v>17</v>
      </c>
      <c r="C127" s="84">
        <v>1153.6114374900001</v>
      </c>
      <c r="D127" s="84">
        <v>1106.2430649800001</v>
      </c>
      <c r="E127" s="84">
        <v>151.11739471000001</v>
      </c>
      <c r="F127" s="84">
        <v>151.11739471000001</v>
      </c>
    </row>
    <row r="128" spans="1:6" ht="12.75" customHeight="1" x14ac:dyDescent="0.2">
      <c r="A128" s="83" t="s">
        <v>152</v>
      </c>
      <c r="B128" s="83">
        <v>18</v>
      </c>
      <c r="C128" s="84">
        <v>1125.0851870500001</v>
      </c>
      <c r="D128" s="84">
        <v>1080.7031748500001</v>
      </c>
      <c r="E128" s="84">
        <v>147.6285397</v>
      </c>
      <c r="F128" s="84">
        <v>147.6285397</v>
      </c>
    </row>
    <row r="129" spans="1:6" ht="12.75" customHeight="1" x14ac:dyDescent="0.2">
      <c r="A129" s="83" t="s">
        <v>152</v>
      </c>
      <c r="B129" s="83">
        <v>19</v>
      </c>
      <c r="C129" s="84">
        <v>1083.19210686</v>
      </c>
      <c r="D129" s="84">
        <v>1040.1585117300001</v>
      </c>
      <c r="E129" s="84">
        <v>142.08997041000001</v>
      </c>
      <c r="F129" s="84">
        <v>142.08997041000001</v>
      </c>
    </row>
    <row r="130" spans="1:6" ht="12.75" customHeight="1" x14ac:dyDescent="0.2">
      <c r="A130" s="83" t="s">
        <v>152</v>
      </c>
      <c r="B130" s="83">
        <v>20</v>
      </c>
      <c r="C130" s="84">
        <v>1067.05989226</v>
      </c>
      <c r="D130" s="84">
        <v>1030.1088425200001</v>
      </c>
      <c r="E130" s="84">
        <v>140.71714388000001</v>
      </c>
      <c r="F130" s="84">
        <v>140.71714388000001</v>
      </c>
    </row>
    <row r="131" spans="1:6" ht="12.75" customHeight="1" x14ac:dyDescent="0.2">
      <c r="A131" s="83" t="s">
        <v>152</v>
      </c>
      <c r="B131" s="83">
        <v>21</v>
      </c>
      <c r="C131" s="84">
        <v>1080.59305307</v>
      </c>
      <c r="D131" s="84">
        <v>1039.4836521499999</v>
      </c>
      <c r="E131" s="84">
        <v>141.99778179</v>
      </c>
      <c r="F131" s="84">
        <v>141.99778179</v>
      </c>
    </row>
    <row r="132" spans="1:6" ht="12.75" customHeight="1" x14ac:dyDescent="0.2">
      <c r="A132" s="83" t="s">
        <v>152</v>
      </c>
      <c r="B132" s="83">
        <v>22</v>
      </c>
      <c r="C132" s="84">
        <v>1073.90680531</v>
      </c>
      <c r="D132" s="84">
        <v>1032.3326772800001</v>
      </c>
      <c r="E132" s="84">
        <v>141.02092894</v>
      </c>
      <c r="F132" s="84">
        <v>141.02092894</v>
      </c>
    </row>
    <row r="133" spans="1:6" ht="12.75" customHeight="1" x14ac:dyDescent="0.2">
      <c r="A133" s="83" t="s">
        <v>152</v>
      </c>
      <c r="B133" s="83">
        <v>23</v>
      </c>
      <c r="C133" s="84">
        <v>1091.3356722399999</v>
      </c>
      <c r="D133" s="84">
        <v>1055.2879911699999</v>
      </c>
      <c r="E133" s="84">
        <v>144.15672011000001</v>
      </c>
      <c r="F133" s="84">
        <v>144.15672011000001</v>
      </c>
    </row>
    <row r="134" spans="1:6" ht="12.75" customHeight="1" x14ac:dyDescent="0.2">
      <c r="A134" s="83" t="s">
        <v>152</v>
      </c>
      <c r="B134" s="83">
        <v>24</v>
      </c>
      <c r="C134" s="84">
        <v>1112.4951261399999</v>
      </c>
      <c r="D134" s="84">
        <v>1072.0927881099999</v>
      </c>
      <c r="E134" s="84">
        <v>146.45232512999999</v>
      </c>
      <c r="F134" s="84">
        <v>146.45232512999999</v>
      </c>
    </row>
    <row r="135" spans="1:6" ht="12.75" customHeight="1" x14ac:dyDescent="0.2">
      <c r="A135" s="83" t="s">
        <v>153</v>
      </c>
      <c r="B135" s="83">
        <v>1</v>
      </c>
      <c r="C135" s="84">
        <v>1282.13606624</v>
      </c>
      <c r="D135" s="84">
        <v>1239.51232243</v>
      </c>
      <c r="E135" s="84">
        <v>169.32252847999999</v>
      </c>
      <c r="F135" s="84">
        <v>169.32252847999999</v>
      </c>
    </row>
    <row r="136" spans="1:6" ht="12.75" customHeight="1" x14ac:dyDescent="0.2">
      <c r="A136" s="83" t="s">
        <v>153</v>
      </c>
      <c r="B136" s="83">
        <v>2</v>
      </c>
      <c r="C136" s="84">
        <v>1281.6836470600001</v>
      </c>
      <c r="D136" s="84">
        <v>1238.8192043500001</v>
      </c>
      <c r="E136" s="84">
        <v>169.22784566999999</v>
      </c>
      <c r="F136" s="84">
        <v>169.22784566999999</v>
      </c>
    </row>
    <row r="137" spans="1:6" ht="12.75" customHeight="1" x14ac:dyDescent="0.2">
      <c r="A137" s="83" t="s">
        <v>153</v>
      </c>
      <c r="B137" s="83">
        <v>3</v>
      </c>
      <c r="C137" s="84">
        <v>1258.1093191800001</v>
      </c>
      <c r="D137" s="84">
        <v>1215.49396017</v>
      </c>
      <c r="E137" s="84">
        <v>166.04152049000001</v>
      </c>
      <c r="F137" s="84">
        <v>166.04152049000001</v>
      </c>
    </row>
    <row r="138" spans="1:6" ht="12.75" customHeight="1" x14ac:dyDescent="0.2">
      <c r="A138" s="83" t="s">
        <v>153</v>
      </c>
      <c r="B138" s="83">
        <v>4</v>
      </c>
      <c r="C138" s="84">
        <v>1243.1963382599999</v>
      </c>
      <c r="D138" s="84">
        <v>1201.12008515</v>
      </c>
      <c r="E138" s="84">
        <v>164.0779895</v>
      </c>
      <c r="F138" s="84">
        <v>164.0779895</v>
      </c>
    </row>
    <row r="139" spans="1:6" ht="12.75" customHeight="1" x14ac:dyDescent="0.2">
      <c r="A139" s="83" t="s">
        <v>153</v>
      </c>
      <c r="B139" s="83">
        <v>5</v>
      </c>
      <c r="C139" s="84">
        <v>1206.5165561599999</v>
      </c>
      <c r="D139" s="84">
        <v>1164.7346085900001</v>
      </c>
      <c r="E139" s="84">
        <v>159.10758236000001</v>
      </c>
      <c r="F139" s="84">
        <v>159.10758236000001</v>
      </c>
    </row>
    <row r="140" spans="1:6" ht="12.75" customHeight="1" x14ac:dyDescent="0.2">
      <c r="A140" s="83" t="s">
        <v>153</v>
      </c>
      <c r="B140" s="83">
        <v>6</v>
      </c>
      <c r="C140" s="84">
        <v>1219.5615558</v>
      </c>
      <c r="D140" s="84">
        <v>1176.9506723899999</v>
      </c>
      <c r="E140" s="84">
        <v>160.77634739000001</v>
      </c>
      <c r="F140" s="84">
        <v>160.77634739000001</v>
      </c>
    </row>
    <row r="141" spans="1:6" ht="12.75" customHeight="1" x14ac:dyDescent="0.2">
      <c r="A141" s="83" t="s">
        <v>153</v>
      </c>
      <c r="B141" s="83">
        <v>7</v>
      </c>
      <c r="C141" s="84">
        <v>1179.06822005</v>
      </c>
      <c r="D141" s="84">
        <v>1141.62234487</v>
      </c>
      <c r="E141" s="84">
        <v>155.9503512</v>
      </c>
      <c r="F141" s="84">
        <v>155.9503512</v>
      </c>
    </row>
    <row r="142" spans="1:6" ht="12.75" customHeight="1" x14ac:dyDescent="0.2">
      <c r="A142" s="83" t="s">
        <v>153</v>
      </c>
      <c r="B142" s="83">
        <v>8</v>
      </c>
      <c r="C142" s="84">
        <v>1045.6995412199999</v>
      </c>
      <c r="D142" s="84">
        <v>1004.38906576</v>
      </c>
      <c r="E142" s="84">
        <v>137.20371560999999</v>
      </c>
      <c r="F142" s="84">
        <v>137.20371560999999</v>
      </c>
    </row>
    <row r="143" spans="1:6" ht="12.75" customHeight="1" x14ac:dyDescent="0.2">
      <c r="A143" s="83" t="s">
        <v>153</v>
      </c>
      <c r="B143" s="83">
        <v>9</v>
      </c>
      <c r="C143" s="84">
        <v>958.98889381000004</v>
      </c>
      <c r="D143" s="84">
        <v>923.30547030000002</v>
      </c>
      <c r="E143" s="84">
        <v>126.1273599</v>
      </c>
      <c r="F143" s="84">
        <v>126.1273599</v>
      </c>
    </row>
    <row r="144" spans="1:6" ht="12.75" customHeight="1" x14ac:dyDescent="0.2">
      <c r="A144" s="83" t="s">
        <v>153</v>
      </c>
      <c r="B144" s="83">
        <v>10</v>
      </c>
      <c r="C144" s="84">
        <v>968.65783767999994</v>
      </c>
      <c r="D144" s="84">
        <v>931.39646018999997</v>
      </c>
      <c r="E144" s="84">
        <v>127.23262269999999</v>
      </c>
      <c r="F144" s="84">
        <v>127.23262269999999</v>
      </c>
    </row>
    <row r="145" spans="1:6" ht="12.75" customHeight="1" x14ac:dyDescent="0.2">
      <c r="A145" s="83" t="s">
        <v>153</v>
      </c>
      <c r="B145" s="83">
        <v>11</v>
      </c>
      <c r="C145" s="84">
        <v>996.89829881000003</v>
      </c>
      <c r="D145" s="84">
        <v>959.68762260999995</v>
      </c>
      <c r="E145" s="84">
        <v>131.09731292000001</v>
      </c>
      <c r="F145" s="84">
        <v>131.09731292000001</v>
      </c>
    </row>
    <row r="146" spans="1:6" ht="12.75" customHeight="1" x14ac:dyDescent="0.2">
      <c r="A146" s="83" t="s">
        <v>153</v>
      </c>
      <c r="B146" s="83">
        <v>12</v>
      </c>
      <c r="C146" s="84">
        <v>1080.23021509</v>
      </c>
      <c r="D146" s="84">
        <v>1039.0602465699999</v>
      </c>
      <c r="E146" s="84">
        <v>141.93994283000001</v>
      </c>
      <c r="F146" s="84">
        <v>141.93994283000001</v>
      </c>
    </row>
    <row r="147" spans="1:6" ht="12.75" customHeight="1" x14ac:dyDescent="0.2">
      <c r="A147" s="83" t="s">
        <v>153</v>
      </c>
      <c r="B147" s="83">
        <v>13</v>
      </c>
      <c r="C147" s="84">
        <v>1168.4869631900001</v>
      </c>
      <c r="D147" s="84">
        <v>1125.1808980000001</v>
      </c>
      <c r="E147" s="84">
        <v>153.70438131</v>
      </c>
      <c r="F147" s="84">
        <v>153.70438131</v>
      </c>
    </row>
    <row r="148" spans="1:6" ht="12.75" customHeight="1" x14ac:dyDescent="0.2">
      <c r="A148" s="83" t="s">
        <v>153</v>
      </c>
      <c r="B148" s="83">
        <v>14</v>
      </c>
      <c r="C148" s="84">
        <v>1238.91231997</v>
      </c>
      <c r="D148" s="84">
        <v>1194.6944420499999</v>
      </c>
      <c r="E148" s="84">
        <v>163.20021998000001</v>
      </c>
      <c r="F148" s="84">
        <v>163.20021998000001</v>
      </c>
    </row>
    <row r="149" spans="1:6" ht="12.75" customHeight="1" x14ac:dyDescent="0.2">
      <c r="A149" s="83" t="s">
        <v>153</v>
      </c>
      <c r="B149" s="83">
        <v>15</v>
      </c>
      <c r="C149" s="84">
        <v>1244.70523342</v>
      </c>
      <c r="D149" s="84">
        <v>1200.6051104000001</v>
      </c>
      <c r="E149" s="84">
        <v>164.00764181</v>
      </c>
      <c r="F149" s="84">
        <v>164.00764181</v>
      </c>
    </row>
    <row r="150" spans="1:6" ht="12.75" customHeight="1" x14ac:dyDescent="0.2">
      <c r="A150" s="83" t="s">
        <v>153</v>
      </c>
      <c r="B150" s="83">
        <v>16</v>
      </c>
      <c r="C150" s="84">
        <v>1211.2767834700001</v>
      </c>
      <c r="D150" s="84">
        <v>1167.3235581399999</v>
      </c>
      <c r="E150" s="84">
        <v>159.46124362</v>
      </c>
      <c r="F150" s="84">
        <v>159.46124362</v>
      </c>
    </row>
    <row r="151" spans="1:6" ht="12.75" customHeight="1" x14ac:dyDescent="0.2">
      <c r="A151" s="83" t="s">
        <v>153</v>
      </c>
      <c r="B151" s="83">
        <v>17</v>
      </c>
      <c r="C151" s="84">
        <v>1089.4917498699999</v>
      </c>
      <c r="D151" s="84">
        <v>1046.73178398</v>
      </c>
      <c r="E151" s="84">
        <v>142.98790668999999</v>
      </c>
      <c r="F151" s="84">
        <v>142.98790668999999</v>
      </c>
    </row>
    <row r="152" spans="1:6" ht="12.75" customHeight="1" x14ac:dyDescent="0.2">
      <c r="A152" s="83" t="s">
        <v>153</v>
      </c>
      <c r="B152" s="83">
        <v>18</v>
      </c>
      <c r="C152" s="84">
        <v>1006.0023907</v>
      </c>
      <c r="D152" s="84">
        <v>963.54685940000002</v>
      </c>
      <c r="E152" s="84">
        <v>131.62450068999999</v>
      </c>
      <c r="F152" s="84">
        <v>131.62450068999999</v>
      </c>
    </row>
    <row r="153" spans="1:6" ht="12.75" customHeight="1" x14ac:dyDescent="0.2">
      <c r="A153" s="83" t="s">
        <v>153</v>
      </c>
      <c r="B153" s="83">
        <v>19</v>
      </c>
      <c r="C153" s="84">
        <v>919.82904217999999</v>
      </c>
      <c r="D153" s="84">
        <v>877.83309240999995</v>
      </c>
      <c r="E153" s="84">
        <v>119.91564432</v>
      </c>
      <c r="F153" s="84">
        <v>119.91564432</v>
      </c>
    </row>
    <row r="154" spans="1:6" ht="12.75" customHeight="1" x14ac:dyDescent="0.2">
      <c r="A154" s="83" t="s">
        <v>153</v>
      </c>
      <c r="B154" s="83">
        <v>20</v>
      </c>
      <c r="C154" s="84">
        <v>893.89772066</v>
      </c>
      <c r="D154" s="84">
        <v>858.47468695999999</v>
      </c>
      <c r="E154" s="84">
        <v>117.27120578</v>
      </c>
      <c r="F154" s="84">
        <v>117.27120578</v>
      </c>
    </row>
    <row r="155" spans="1:6" ht="12.75" customHeight="1" x14ac:dyDescent="0.2">
      <c r="A155" s="83" t="s">
        <v>153</v>
      </c>
      <c r="B155" s="83">
        <v>21</v>
      </c>
      <c r="C155" s="84">
        <v>888.95133906000001</v>
      </c>
      <c r="D155" s="84">
        <v>851.40501159999997</v>
      </c>
      <c r="E155" s="84">
        <v>116.30545878</v>
      </c>
      <c r="F155" s="84">
        <v>116.30545878</v>
      </c>
    </row>
    <row r="156" spans="1:6" ht="12.75" customHeight="1" x14ac:dyDescent="0.2">
      <c r="A156" s="83" t="s">
        <v>153</v>
      </c>
      <c r="B156" s="83">
        <v>22</v>
      </c>
      <c r="C156" s="84">
        <v>881.69684715999995</v>
      </c>
      <c r="D156" s="84">
        <v>844.76433304</v>
      </c>
      <c r="E156" s="84">
        <v>115.39831452</v>
      </c>
      <c r="F156" s="84">
        <v>115.39831452</v>
      </c>
    </row>
    <row r="157" spans="1:6" ht="12.75" customHeight="1" x14ac:dyDescent="0.2">
      <c r="A157" s="83" t="s">
        <v>153</v>
      </c>
      <c r="B157" s="83">
        <v>23</v>
      </c>
      <c r="C157" s="84">
        <v>907.62969753000004</v>
      </c>
      <c r="D157" s="84">
        <v>867.03876319999995</v>
      </c>
      <c r="E157" s="84">
        <v>118.44109414</v>
      </c>
      <c r="F157" s="84">
        <v>118.44109414</v>
      </c>
    </row>
    <row r="158" spans="1:6" ht="12.75" customHeight="1" x14ac:dyDescent="0.2">
      <c r="A158" s="83" t="s">
        <v>153</v>
      </c>
      <c r="B158" s="83">
        <v>24</v>
      </c>
      <c r="C158" s="84">
        <v>938.58991729000002</v>
      </c>
      <c r="D158" s="84">
        <v>898.00827271000003</v>
      </c>
      <c r="E158" s="84">
        <v>122.6716577</v>
      </c>
      <c r="F158" s="84">
        <v>122.6716577</v>
      </c>
    </row>
    <row r="159" spans="1:6" ht="12.75" customHeight="1" x14ac:dyDescent="0.2">
      <c r="A159" s="83" t="s">
        <v>154</v>
      </c>
      <c r="B159" s="83">
        <v>1</v>
      </c>
      <c r="C159" s="84">
        <v>1256.15710113</v>
      </c>
      <c r="D159" s="84">
        <v>1213.91384642</v>
      </c>
      <c r="E159" s="84">
        <v>165.82567039</v>
      </c>
      <c r="F159" s="84">
        <v>165.82567039</v>
      </c>
    </row>
    <row r="160" spans="1:6" ht="12.75" customHeight="1" x14ac:dyDescent="0.2">
      <c r="A160" s="83" t="s">
        <v>154</v>
      </c>
      <c r="B160" s="83">
        <v>2</v>
      </c>
      <c r="C160" s="84">
        <v>1245.7055893899999</v>
      </c>
      <c r="D160" s="84">
        <v>1203.5635342099999</v>
      </c>
      <c r="E160" s="84">
        <v>164.41177478</v>
      </c>
      <c r="F160" s="84">
        <v>164.41177478</v>
      </c>
    </row>
    <row r="161" spans="1:6" ht="12.75" customHeight="1" x14ac:dyDescent="0.2">
      <c r="A161" s="83" t="s">
        <v>154</v>
      </c>
      <c r="B161" s="83">
        <v>3</v>
      </c>
      <c r="C161" s="84">
        <v>1257.11364768</v>
      </c>
      <c r="D161" s="84">
        <v>1214.9481434500001</v>
      </c>
      <c r="E161" s="84">
        <v>165.96695965999999</v>
      </c>
      <c r="F161" s="84">
        <v>165.96695965999999</v>
      </c>
    </row>
    <row r="162" spans="1:6" ht="12.75" customHeight="1" x14ac:dyDescent="0.2">
      <c r="A162" s="83" t="s">
        <v>154</v>
      </c>
      <c r="B162" s="83">
        <v>4</v>
      </c>
      <c r="C162" s="84">
        <v>1254.22016037</v>
      </c>
      <c r="D162" s="84">
        <v>1211.7814297299999</v>
      </c>
      <c r="E162" s="84">
        <v>165.53437342000001</v>
      </c>
      <c r="F162" s="84">
        <v>165.53437342000001</v>
      </c>
    </row>
    <row r="163" spans="1:6" ht="12.75" customHeight="1" x14ac:dyDescent="0.2">
      <c r="A163" s="83" t="s">
        <v>154</v>
      </c>
      <c r="B163" s="83">
        <v>5</v>
      </c>
      <c r="C163" s="84">
        <v>1240.6876257500001</v>
      </c>
      <c r="D163" s="84">
        <v>1198.5732331900001</v>
      </c>
      <c r="E163" s="84">
        <v>163.73007895000001</v>
      </c>
      <c r="F163" s="84">
        <v>163.73007895000001</v>
      </c>
    </row>
    <row r="164" spans="1:6" ht="12.75" customHeight="1" x14ac:dyDescent="0.2">
      <c r="A164" s="83" t="s">
        <v>154</v>
      </c>
      <c r="B164" s="83">
        <v>6</v>
      </c>
      <c r="C164" s="84">
        <v>1226.14567339</v>
      </c>
      <c r="D164" s="84">
        <v>1183.96176909</v>
      </c>
      <c r="E164" s="84">
        <v>161.73409229999999</v>
      </c>
      <c r="F164" s="84">
        <v>161.73409229999999</v>
      </c>
    </row>
    <row r="165" spans="1:6" ht="12.75" customHeight="1" x14ac:dyDescent="0.2">
      <c r="A165" s="83" t="s">
        <v>154</v>
      </c>
      <c r="B165" s="83">
        <v>7</v>
      </c>
      <c r="C165" s="84">
        <v>1167.09820799</v>
      </c>
      <c r="D165" s="84">
        <v>1125.17960937</v>
      </c>
      <c r="E165" s="84">
        <v>153.70420528</v>
      </c>
      <c r="F165" s="84">
        <v>153.70420528</v>
      </c>
    </row>
    <row r="166" spans="1:6" ht="12.75" customHeight="1" x14ac:dyDescent="0.2">
      <c r="A166" s="83" t="s">
        <v>154</v>
      </c>
      <c r="B166" s="83">
        <v>8</v>
      </c>
      <c r="C166" s="84">
        <v>1130.85730835</v>
      </c>
      <c r="D166" s="84">
        <v>1089.2932309800001</v>
      </c>
      <c r="E166" s="84">
        <v>148.80197702000001</v>
      </c>
      <c r="F166" s="84">
        <v>148.80197702000001</v>
      </c>
    </row>
    <row r="167" spans="1:6" ht="12.75" customHeight="1" x14ac:dyDescent="0.2">
      <c r="A167" s="83" t="s">
        <v>154</v>
      </c>
      <c r="B167" s="83">
        <v>9</v>
      </c>
      <c r="C167" s="84">
        <v>1157.1228594199999</v>
      </c>
      <c r="D167" s="84">
        <v>1116.47892271</v>
      </c>
      <c r="E167" s="84">
        <v>152.51565536000001</v>
      </c>
      <c r="F167" s="84">
        <v>152.51565536000001</v>
      </c>
    </row>
    <row r="168" spans="1:6" ht="12.75" customHeight="1" x14ac:dyDescent="0.2">
      <c r="A168" s="83" t="s">
        <v>154</v>
      </c>
      <c r="B168" s="83">
        <v>10</v>
      </c>
      <c r="C168" s="84">
        <v>1172.55812421</v>
      </c>
      <c r="D168" s="84">
        <v>1127.58246274</v>
      </c>
      <c r="E168" s="84">
        <v>154.03244502000001</v>
      </c>
      <c r="F168" s="84">
        <v>154.03244502000001</v>
      </c>
    </row>
    <row r="169" spans="1:6" ht="12.75" customHeight="1" x14ac:dyDescent="0.2">
      <c r="A169" s="83" t="s">
        <v>154</v>
      </c>
      <c r="B169" s="83">
        <v>11</v>
      </c>
      <c r="C169" s="84">
        <v>1202.09824301</v>
      </c>
      <c r="D169" s="84">
        <v>1152.7433705599999</v>
      </c>
      <c r="E169" s="84">
        <v>157.46952947</v>
      </c>
      <c r="F169" s="84">
        <v>157.46952947</v>
      </c>
    </row>
    <row r="170" spans="1:6" ht="12.75" customHeight="1" x14ac:dyDescent="0.2">
      <c r="A170" s="83" t="s">
        <v>154</v>
      </c>
      <c r="B170" s="83">
        <v>12</v>
      </c>
      <c r="C170" s="84">
        <v>1191.60823226</v>
      </c>
      <c r="D170" s="84">
        <v>1142.78133819</v>
      </c>
      <c r="E170" s="84">
        <v>156.10867450000001</v>
      </c>
      <c r="F170" s="84">
        <v>156.10867450000001</v>
      </c>
    </row>
    <row r="171" spans="1:6" ht="12.75" customHeight="1" x14ac:dyDescent="0.2">
      <c r="A171" s="83" t="s">
        <v>154</v>
      </c>
      <c r="B171" s="83">
        <v>13</v>
      </c>
      <c r="C171" s="84">
        <v>1168.5115635899999</v>
      </c>
      <c r="D171" s="84">
        <v>1120.0951261299999</v>
      </c>
      <c r="E171" s="84">
        <v>153.00964375999999</v>
      </c>
      <c r="F171" s="84">
        <v>153.00964375999999</v>
      </c>
    </row>
    <row r="172" spans="1:6" ht="12.75" customHeight="1" x14ac:dyDescent="0.2">
      <c r="A172" s="83" t="s">
        <v>154</v>
      </c>
      <c r="B172" s="83">
        <v>14</v>
      </c>
      <c r="C172" s="84">
        <v>1241.30963881</v>
      </c>
      <c r="D172" s="84">
        <v>1192.0998771699999</v>
      </c>
      <c r="E172" s="84">
        <v>162.84579163999999</v>
      </c>
      <c r="F172" s="84">
        <v>162.84579163999999</v>
      </c>
    </row>
    <row r="173" spans="1:6" ht="12.75" customHeight="1" x14ac:dyDescent="0.2">
      <c r="A173" s="83" t="s">
        <v>154</v>
      </c>
      <c r="B173" s="83">
        <v>15</v>
      </c>
      <c r="C173" s="84">
        <v>1241.72732716</v>
      </c>
      <c r="D173" s="84">
        <v>1195.00265932</v>
      </c>
      <c r="E173" s="84">
        <v>163.24232373000001</v>
      </c>
      <c r="F173" s="84">
        <v>163.24232373000001</v>
      </c>
    </row>
    <row r="174" spans="1:6" ht="12.75" customHeight="1" x14ac:dyDescent="0.2">
      <c r="A174" s="83" t="s">
        <v>154</v>
      </c>
      <c r="B174" s="83">
        <v>16</v>
      </c>
      <c r="C174" s="84">
        <v>1224.6050143699999</v>
      </c>
      <c r="D174" s="84">
        <v>1179.19635625</v>
      </c>
      <c r="E174" s="84">
        <v>161.08311712</v>
      </c>
      <c r="F174" s="84">
        <v>161.08311712</v>
      </c>
    </row>
    <row r="175" spans="1:6" ht="12.75" customHeight="1" x14ac:dyDescent="0.2">
      <c r="A175" s="83" t="s">
        <v>154</v>
      </c>
      <c r="B175" s="83">
        <v>17</v>
      </c>
      <c r="C175" s="84">
        <v>1184.92066918</v>
      </c>
      <c r="D175" s="84">
        <v>1147.8583973</v>
      </c>
      <c r="E175" s="84">
        <v>156.80222185</v>
      </c>
      <c r="F175" s="84">
        <v>156.80222185</v>
      </c>
    </row>
    <row r="176" spans="1:6" ht="12.75" customHeight="1" x14ac:dyDescent="0.2">
      <c r="A176" s="83" t="s">
        <v>154</v>
      </c>
      <c r="B176" s="83">
        <v>18</v>
      </c>
      <c r="C176" s="84">
        <v>1185.5641395099999</v>
      </c>
      <c r="D176" s="84">
        <v>1143.2933039300001</v>
      </c>
      <c r="E176" s="84">
        <v>156.17861113999999</v>
      </c>
      <c r="F176" s="84">
        <v>156.17861113999999</v>
      </c>
    </row>
    <row r="177" spans="1:6" ht="12.75" customHeight="1" x14ac:dyDescent="0.2">
      <c r="A177" s="83" t="s">
        <v>154</v>
      </c>
      <c r="B177" s="83">
        <v>19</v>
      </c>
      <c r="C177" s="84">
        <v>1216.70890841</v>
      </c>
      <c r="D177" s="84">
        <v>1174.2437115</v>
      </c>
      <c r="E177" s="84">
        <v>160.40656529</v>
      </c>
      <c r="F177" s="84">
        <v>160.40656529</v>
      </c>
    </row>
    <row r="178" spans="1:6" ht="12.75" customHeight="1" x14ac:dyDescent="0.2">
      <c r="A178" s="83" t="s">
        <v>154</v>
      </c>
      <c r="B178" s="83">
        <v>20</v>
      </c>
      <c r="C178" s="84">
        <v>1158.9980236199999</v>
      </c>
      <c r="D178" s="84">
        <v>1117.01632711</v>
      </c>
      <c r="E178" s="84">
        <v>152.58906703</v>
      </c>
      <c r="F178" s="84">
        <v>152.58906703</v>
      </c>
    </row>
    <row r="179" spans="1:6" ht="12.75" customHeight="1" x14ac:dyDescent="0.2">
      <c r="A179" s="83" t="s">
        <v>154</v>
      </c>
      <c r="B179" s="83">
        <v>21</v>
      </c>
      <c r="C179" s="84">
        <v>1129.4993123300001</v>
      </c>
      <c r="D179" s="84">
        <v>1087.86870146</v>
      </c>
      <c r="E179" s="84">
        <v>148.60738038</v>
      </c>
      <c r="F179" s="84">
        <v>148.60738038</v>
      </c>
    </row>
    <row r="180" spans="1:6" ht="12.75" customHeight="1" x14ac:dyDescent="0.2">
      <c r="A180" s="83" t="s">
        <v>154</v>
      </c>
      <c r="B180" s="83">
        <v>22</v>
      </c>
      <c r="C180" s="84">
        <v>1109.02614537</v>
      </c>
      <c r="D180" s="84">
        <v>1067.4609238400001</v>
      </c>
      <c r="E180" s="84">
        <v>145.81959323999999</v>
      </c>
      <c r="F180" s="84">
        <v>145.81959323999999</v>
      </c>
    </row>
    <row r="181" spans="1:6" ht="12.75" customHeight="1" x14ac:dyDescent="0.2">
      <c r="A181" s="83" t="s">
        <v>154</v>
      </c>
      <c r="B181" s="83">
        <v>23</v>
      </c>
      <c r="C181" s="84">
        <v>1141.7268826300001</v>
      </c>
      <c r="D181" s="84">
        <v>1102.9485569200001</v>
      </c>
      <c r="E181" s="84">
        <v>150.66735123000001</v>
      </c>
      <c r="F181" s="84">
        <v>150.66735123000001</v>
      </c>
    </row>
    <row r="182" spans="1:6" ht="12.75" customHeight="1" x14ac:dyDescent="0.2">
      <c r="A182" s="83" t="s">
        <v>154</v>
      </c>
      <c r="B182" s="83">
        <v>24</v>
      </c>
      <c r="C182" s="84">
        <v>1209.20761872</v>
      </c>
      <c r="D182" s="84">
        <v>1164.0782299299999</v>
      </c>
      <c r="E182" s="84">
        <v>159.01791831</v>
      </c>
      <c r="F182" s="84">
        <v>159.01791831</v>
      </c>
    </row>
    <row r="183" spans="1:6" ht="12.75" customHeight="1" x14ac:dyDescent="0.2">
      <c r="A183" s="83" t="s">
        <v>155</v>
      </c>
      <c r="B183" s="83">
        <v>1</v>
      </c>
      <c r="C183" s="84">
        <v>1237.77420394</v>
      </c>
      <c r="D183" s="84">
        <v>1191.2990679899999</v>
      </c>
      <c r="E183" s="84">
        <v>162.73639779000001</v>
      </c>
      <c r="F183" s="84">
        <v>162.73639779000001</v>
      </c>
    </row>
    <row r="184" spans="1:6" ht="12.75" customHeight="1" x14ac:dyDescent="0.2">
      <c r="A184" s="83" t="s">
        <v>155</v>
      </c>
      <c r="B184" s="83">
        <v>2</v>
      </c>
      <c r="C184" s="84">
        <v>1233.5560164000001</v>
      </c>
      <c r="D184" s="84">
        <v>1189.98016418</v>
      </c>
      <c r="E184" s="84">
        <v>162.55623005000001</v>
      </c>
      <c r="F184" s="84">
        <v>162.55623005000001</v>
      </c>
    </row>
    <row r="185" spans="1:6" ht="12.75" customHeight="1" x14ac:dyDescent="0.2">
      <c r="A185" s="83" t="s">
        <v>155</v>
      </c>
      <c r="B185" s="83">
        <v>3</v>
      </c>
      <c r="C185" s="84">
        <v>1172.4050407100001</v>
      </c>
      <c r="D185" s="84">
        <v>1130.7246007199999</v>
      </c>
      <c r="E185" s="84">
        <v>154.46167410999999</v>
      </c>
      <c r="F185" s="84">
        <v>154.46167410999999</v>
      </c>
    </row>
    <row r="186" spans="1:6" ht="12.75" customHeight="1" x14ac:dyDescent="0.2">
      <c r="A186" s="83" t="s">
        <v>155</v>
      </c>
      <c r="B186" s="83">
        <v>4</v>
      </c>
      <c r="C186" s="84">
        <v>1140.12182037</v>
      </c>
      <c r="D186" s="84">
        <v>1098.2803571500001</v>
      </c>
      <c r="E186" s="84">
        <v>150.02965576</v>
      </c>
      <c r="F186" s="84">
        <v>150.02965576</v>
      </c>
    </row>
    <row r="187" spans="1:6" ht="12.75" customHeight="1" x14ac:dyDescent="0.2">
      <c r="A187" s="83" t="s">
        <v>155</v>
      </c>
      <c r="B187" s="83">
        <v>5</v>
      </c>
      <c r="C187" s="84">
        <v>1148.36806953</v>
      </c>
      <c r="D187" s="84">
        <v>1106.8513733899999</v>
      </c>
      <c r="E187" s="84">
        <v>151.20049216000001</v>
      </c>
      <c r="F187" s="84">
        <v>151.20049216000001</v>
      </c>
    </row>
    <row r="188" spans="1:6" ht="12.75" customHeight="1" x14ac:dyDescent="0.2">
      <c r="A188" s="83" t="s">
        <v>155</v>
      </c>
      <c r="B188" s="83">
        <v>6</v>
      </c>
      <c r="C188" s="84">
        <v>1161.8430498099999</v>
      </c>
      <c r="D188" s="84">
        <v>1120.22344432</v>
      </c>
      <c r="E188" s="84">
        <v>153.02717256</v>
      </c>
      <c r="F188" s="84">
        <v>153.02717256</v>
      </c>
    </row>
    <row r="189" spans="1:6" ht="12.75" customHeight="1" x14ac:dyDescent="0.2">
      <c r="A189" s="83" t="s">
        <v>155</v>
      </c>
      <c r="B189" s="83">
        <v>7</v>
      </c>
      <c r="C189" s="84">
        <v>1150.0548488500001</v>
      </c>
      <c r="D189" s="84">
        <v>1108.4349719300001</v>
      </c>
      <c r="E189" s="84">
        <v>151.41681829000001</v>
      </c>
      <c r="F189" s="84">
        <v>151.41681829000001</v>
      </c>
    </row>
    <row r="190" spans="1:6" ht="12.75" customHeight="1" x14ac:dyDescent="0.2">
      <c r="A190" s="83" t="s">
        <v>155</v>
      </c>
      <c r="B190" s="83">
        <v>8</v>
      </c>
      <c r="C190" s="84">
        <v>1136.2863422400001</v>
      </c>
      <c r="D190" s="84">
        <v>1094.7780926600001</v>
      </c>
      <c r="E190" s="84">
        <v>149.5512319</v>
      </c>
      <c r="F190" s="84">
        <v>149.5512319</v>
      </c>
    </row>
    <row r="191" spans="1:6" ht="12.75" customHeight="1" x14ac:dyDescent="0.2">
      <c r="A191" s="83" t="s">
        <v>155</v>
      </c>
      <c r="B191" s="83">
        <v>9</v>
      </c>
      <c r="C191" s="84">
        <v>1141.4202414900001</v>
      </c>
      <c r="D191" s="84">
        <v>1099.84867833</v>
      </c>
      <c r="E191" s="84">
        <v>150.24389495</v>
      </c>
      <c r="F191" s="84">
        <v>150.24389495</v>
      </c>
    </row>
    <row r="192" spans="1:6" ht="12.75" customHeight="1" x14ac:dyDescent="0.2">
      <c r="A192" s="83" t="s">
        <v>155</v>
      </c>
      <c r="B192" s="83">
        <v>10</v>
      </c>
      <c r="C192" s="84">
        <v>1150.97832378</v>
      </c>
      <c r="D192" s="84">
        <v>1109.27477518</v>
      </c>
      <c r="E192" s="84">
        <v>151.53153889999999</v>
      </c>
      <c r="F192" s="84">
        <v>151.53153889999999</v>
      </c>
    </row>
    <row r="193" spans="1:6" ht="12.75" customHeight="1" x14ac:dyDescent="0.2">
      <c r="A193" s="83" t="s">
        <v>155</v>
      </c>
      <c r="B193" s="83">
        <v>11</v>
      </c>
      <c r="C193" s="84">
        <v>1120.8535460000001</v>
      </c>
      <c r="D193" s="84">
        <v>1078.94266537</v>
      </c>
      <c r="E193" s="84">
        <v>147.38804679</v>
      </c>
      <c r="F193" s="84">
        <v>147.38804679</v>
      </c>
    </row>
    <row r="194" spans="1:6" ht="12.75" customHeight="1" x14ac:dyDescent="0.2">
      <c r="A194" s="83" t="s">
        <v>155</v>
      </c>
      <c r="B194" s="83">
        <v>12</v>
      </c>
      <c r="C194" s="84">
        <v>1137.13847538</v>
      </c>
      <c r="D194" s="84">
        <v>1094.23631428</v>
      </c>
      <c r="E194" s="84">
        <v>149.47722271999999</v>
      </c>
      <c r="F194" s="84">
        <v>149.47722271999999</v>
      </c>
    </row>
    <row r="195" spans="1:6" ht="12.75" customHeight="1" x14ac:dyDescent="0.2">
      <c r="A195" s="83" t="s">
        <v>155</v>
      </c>
      <c r="B195" s="83">
        <v>13</v>
      </c>
      <c r="C195" s="84">
        <v>1091.03574669</v>
      </c>
      <c r="D195" s="84">
        <v>1049.5543296000001</v>
      </c>
      <c r="E195" s="84">
        <v>143.37347814</v>
      </c>
      <c r="F195" s="84">
        <v>143.37347814</v>
      </c>
    </row>
    <row r="196" spans="1:6" ht="12.75" customHeight="1" x14ac:dyDescent="0.2">
      <c r="A196" s="83" t="s">
        <v>155</v>
      </c>
      <c r="B196" s="83">
        <v>14</v>
      </c>
      <c r="C196" s="84">
        <v>1065.87527243</v>
      </c>
      <c r="D196" s="84">
        <v>1024.5961863099999</v>
      </c>
      <c r="E196" s="84">
        <v>139.96409216000001</v>
      </c>
      <c r="F196" s="84">
        <v>139.96409216000001</v>
      </c>
    </row>
    <row r="197" spans="1:6" ht="12.75" customHeight="1" x14ac:dyDescent="0.2">
      <c r="A197" s="83" t="s">
        <v>155</v>
      </c>
      <c r="B197" s="83">
        <v>15</v>
      </c>
      <c r="C197" s="84">
        <v>1041.8487999500001</v>
      </c>
      <c r="D197" s="84">
        <v>1000.57081851</v>
      </c>
      <c r="E197" s="84">
        <v>136.68212718999999</v>
      </c>
      <c r="F197" s="84">
        <v>136.68212718999999</v>
      </c>
    </row>
    <row r="198" spans="1:6" ht="12.75" customHeight="1" x14ac:dyDescent="0.2">
      <c r="A198" s="83" t="s">
        <v>155</v>
      </c>
      <c r="B198" s="83">
        <v>16</v>
      </c>
      <c r="C198" s="84">
        <v>1048.4118098599999</v>
      </c>
      <c r="D198" s="84">
        <v>1012.86250746</v>
      </c>
      <c r="E198" s="84">
        <v>138.36122291999999</v>
      </c>
      <c r="F198" s="84">
        <v>138.36122291999999</v>
      </c>
    </row>
    <row r="199" spans="1:6" ht="12.75" customHeight="1" x14ac:dyDescent="0.2">
      <c r="A199" s="83" t="s">
        <v>155</v>
      </c>
      <c r="B199" s="83">
        <v>17</v>
      </c>
      <c r="C199" s="84">
        <v>1109.2510629599999</v>
      </c>
      <c r="D199" s="84">
        <v>1070.4663121999999</v>
      </c>
      <c r="E199" s="84">
        <v>146.23014176999999</v>
      </c>
      <c r="F199" s="84">
        <v>146.23014176999999</v>
      </c>
    </row>
    <row r="200" spans="1:6" ht="12.75" customHeight="1" x14ac:dyDescent="0.2">
      <c r="A200" s="83" t="s">
        <v>155</v>
      </c>
      <c r="B200" s="83">
        <v>18</v>
      </c>
      <c r="C200" s="84">
        <v>1104.87060275</v>
      </c>
      <c r="D200" s="84">
        <v>1065.21940122</v>
      </c>
      <c r="E200" s="84">
        <v>145.51339195</v>
      </c>
      <c r="F200" s="84">
        <v>145.51339195</v>
      </c>
    </row>
    <row r="201" spans="1:6" ht="12.75" customHeight="1" x14ac:dyDescent="0.2">
      <c r="A201" s="83" t="s">
        <v>155</v>
      </c>
      <c r="B201" s="83">
        <v>19</v>
      </c>
      <c r="C201" s="84">
        <v>1092.7365568</v>
      </c>
      <c r="D201" s="84">
        <v>1051.17784929</v>
      </c>
      <c r="E201" s="84">
        <v>143.59525767</v>
      </c>
      <c r="F201" s="84">
        <v>143.59525767</v>
      </c>
    </row>
    <row r="202" spans="1:6" ht="12.75" customHeight="1" x14ac:dyDescent="0.2">
      <c r="A202" s="83" t="s">
        <v>155</v>
      </c>
      <c r="B202" s="83">
        <v>20</v>
      </c>
      <c r="C202" s="84">
        <v>1090.51029896</v>
      </c>
      <c r="D202" s="84">
        <v>1048.7369995500001</v>
      </c>
      <c r="E202" s="84">
        <v>143.26182746000001</v>
      </c>
      <c r="F202" s="84">
        <v>143.26182746000001</v>
      </c>
    </row>
    <row r="203" spans="1:6" ht="12.75" customHeight="1" x14ac:dyDescent="0.2">
      <c r="A203" s="83" t="s">
        <v>155</v>
      </c>
      <c r="B203" s="83">
        <v>21</v>
      </c>
      <c r="C203" s="84">
        <v>1080.7557139999999</v>
      </c>
      <c r="D203" s="84">
        <v>1041.5078796</v>
      </c>
      <c r="E203" s="84">
        <v>142.27429967</v>
      </c>
      <c r="F203" s="84">
        <v>142.27429967</v>
      </c>
    </row>
    <row r="204" spans="1:6" ht="12.75" customHeight="1" x14ac:dyDescent="0.2">
      <c r="A204" s="83" t="s">
        <v>155</v>
      </c>
      <c r="B204" s="83">
        <v>22</v>
      </c>
      <c r="C204" s="84">
        <v>1077.77042742</v>
      </c>
      <c r="D204" s="84">
        <v>1035.12175828</v>
      </c>
      <c r="E204" s="84">
        <v>141.40192898000001</v>
      </c>
      <c r="F204" s="84">
        <v>141.40192898000001</v>
      </c>
    </row>
    <row r="205" spans="1:6" ht="12.75" customHeight="1" x14ac:dyDescent="0.2">
      <c r="A205" s="83" t="s">
        <v>155</v>
      </c>
      <c r="B205" s="83">
        <v>23</v>
      </c>
      <c r="C205" s="84">
        <v>1149.8114951099999</v>
      </c>
      <c r="D205" s="84">
        <v>1105.4906713600001</v>
      </c>
      <c r="E205" s="84">
        <v>151.01461461</v>
      </c>
      <c r="F205" s="84">
        <v>151.01461461</v>
      </c>
    </row>
    <row r="206" spans="1:6" ht="12.75" customHeight="1" x14ac:dyDescent="0.2">
      <c r="A206" s="83" t="s">
        <v>155</v>
      </c>
      <c r="B206" s="83">
        <v>24</v>
      </c>
      <c r="C206" s="84">
        <v>1180.1594776899999</v>
      </c>
      <c r="D206" s="84">
        <v>1134.80916467</v>
      </c>
      <c r="E206" s="84">
        <v>155.0196425</v>
      </c>
      <c r="F206" s="84">
        <v>155.0196425</v>
      </c>
    </row>
    <row r="207" spans="1:6" ht="12.75" customHeight="1" x14ac:dyDescent="0.2">
      <c r="A207" s="83" t="s">
        <v>156</v>
      </c>
      <c r="B207" s="83">
        <v>1</v>
      </c>
      <c r="C207" s="84">
        <v>1071.31446661</v>
      </c>
      <c r="D207" s="84">
        <v>1028.4946976900001</v>
      </c>
      <c r="E207" s="84">
        <v>140.496645</v>
      </c>
      <c r="F207" s="84">
        <v>140.496645</v>
      </c>
    </row>
    <row r="208" spans="1:6" ht="12.75" customHeight="1" x14ac:dyDescent="0.2">
      <c r="A208" s="83" t="s">
        <v>156</v>
      </c>
      <c r="B208" s="83">
        <v>2</v>
      </c>
      <c r="C208" s="84">
        <v>1065.5532418600001</v>
      </c>
      <c r="D208" s="84">
        <v>1022.24372999</v>
      </c>
      <c r="E208" s="84">
        <v>139.64273686000001</v>
      </c>
      <c r="F208" s="84">
        <v>139.64273686000001</v>
      </c>
    </row>
    <row r="209" spans="1:6" ht="12.75" customHeight="1" x14ac:dyDescent="0.2">
      <c r="A209" s="83" t="s">
        <v>156</v>
      </c>
      <c r="B209" s="83">
        <v>3</v>
      </c>
      <c r="C209" s="84">
        <v>1077.5065469000001</v>
      </c>
      <c r="D209" s="84">
        <v>1042.03814685</v>
      </c>
      <c r="E209" s="84">
        <v>142.34673637</v>
      </c>
      <c r="F209" s="84">
        <v>142.34673637</v>
      </c>
    </row>
    <row r="210" spans="1:6" ht="12.75" customHeight="1" x14ac:dyDescent="0.2">
      <c r="A210" s="83" t="s">
        <v>156</v>
      </c>
      <c r="B210" s="83">
        <v>4</v>
      </c>
      <c r="C210" s="84">
        <v>1116.25910211</v>
      </c>
      <c r="D210" s="84">
        <v>1080.1628593999999</v>
      </c>
      <c r="E210" s="84">
        <v>147.55473036000001</v>
      </c>
      <c r="F210" s="84">
        <v>147.55473036000001</v>
      </c>
    </row>
    <row r="211" spans="1:6" ht="12.75" customHeight="1" x14ac:dyDescent="0.2">
      <c r="A211" s="83" t="s">
        <v>156</v>
      </c>
      <c r="B211" s="83">
        <v>5</v>
      </c>
      <c r="C211" s="84">
        <v>1117.80675189</v>
      </c>
      <c r="D211" s="84">
        <v>1077.0721466499999</v>
      </c>
      <c r="E211" s="84">
        <v>147.13252617000001</v>
      </c>
      <c r="F211" s="84">
        <v>147.13252617000001</v>
      </c>
    </row>
    <row r="212" spans="1:6" ht="12.75" customHeight="1" x14ac:dyDescent="0.2">
      <c r="A212" s="83" t="s">
        <v>156</v>
      </c>
      <c r="B212" s="83">
        <v>6</v>
      </c>
      <c r="C212" s="84">
        <v>1100.3093481599999</v>
      </c>
      <c r="D212" s="84">
        <v>1060.55094614</v>
      </c>
      <c r="E212" s="84">
        <v>144.8756616</v>
      </c>
      <c r="F212" s="84">
        <v>144.8756616</v>
      </c>
    </row>
    <row r="213" spans="1:6" ht="12.75" customHeight="1" x14ac:dyDescent="0.2">
      <c r="A213" s="83" t="s">
        <v>156</v>
      </c>
      <c r="B213" s="83">
        <v>7</v>
      </c>
      <c r="C213" s="84">
        <v>1044.8386902899999</v>
      </c>
      <c r="D213" s="84">
        <v>1007.78977076</v>
      </c>
      <c r="E213" s="84">
        <v>137.66826603000001</v>
      </c>
      <c r="F213" s="84">
        <v>137.66826603000001</v>
      </c>
    </row>
    <row r="214" spans="1:6" ht="12.75" customHeight="1" x14ac:dyDescent="0.2">
      <c r="A214" s="83" t="s">
        <v>156</v>
      </c>
      <c r="B214" s="83">
        <v>8</v>
      </c>
      <c r="C214" s="84">
        <v>1013.15563207</v>
      </c>
      <c r="D214" s="84">
        <v>976.85000835999995</v>
      </c>
      <c r="E214" s="84">
        <v>133.44176605999999</v>
      </c>
      <c r="F214" s="84">
        <v>133.44176605999999</v>
      </c>
    </row>
    <row r="215" spans="1:6" ht="12.75" customHeight="1" x14ac:dyDescent="0.2">
      <c r="A215" s="83" t="s">
        <v>156</v>
      </c>
      <c r="B215" s="83">
        <v>9</v>
      </c>
      <c r="C215" s="84">
        <v>1023.20507175</v>
      </c>
      <c r="D215" s="84">
        <v>983.86696657000005</v>
      </c>
      <c r="E215" s="84">
        <v>134.40031167999999</v>
      </c>
      <c r="F215" s="84">
        <v>134.40031167999999</v>
      </c>
    </row>
    <row r="216" spans="1:6" ht="12.75" customHeight="1" x14ac:dyDescent="0.2">
      <c r="A216" s="83" t="s">
        <v>156</v>
      </c>
      <c r="B216" s="83">
        <v>10</v>
      </c>
      <c r="C216" s="84">
        <v>1028.08524734</v>
      </c>
      <c r="D216" s="84">
        <v>984.80282905000001</v>
      </c>
      <c r="E216" s="84">
        <v>134.52815437999999</v>
      </c>
      <c r="F216" s="84">
        <v>134.52815437999999</v>
      </c>
    </row>
    <row r="217" spans="1:6" ht="12.75" customHeight="1" x14ac:dyDescent="0.2">
      <c r="A217" s="83" t="s">
        <v>156</v>
      </c>
      <c r="B217" s="83">
        <v>11</v>
      </c>
      <c r="C217" s="84">
        <v>1035.6922720800001</v>
      </c>
      <c r="D217" s="84">
        <v>986.93050003999997</v>
      </c>
      <c r="E217" s="84">
        <v>134.81880307</v>
      </c>
      <c r="F217" s="84">
        <v>134.81880307</v>
      </c>
    </row>
    <row r="218" spans="1:6" ht="12.75" customHeight="1" x14ac:dyDescent="0.2">
      <c r="A218" s="83" t="s">
        <v>156</v>
      </c>
      <c r="B218" s="83">
        <v>12</v>
      </c>
      <c r="C218" s="84">
        <v>1028.5430574500001</v>
      </c>
      <c r="D218" s="84">
        <v>979.32102672999997</v>
      </c>
      <c r="E218" s="84">
        <v>133.77931742999999</v>
      </c>
      <c r="F218" s="84">
        <v>133.77931742999999</v>
      </c>
    </row>
    <row r="219" spans="1:6" ht="12.75" customHeight="1" x14ac:dyDescent="0.2">
      <c r="A219" s="83" t="s">
        <v>156</v>
      </c>
      <c r="B219" s="83">
        <v>13</v>
      </c>
      <c r="C219" s="84">
        <v>1032.38292488</v>
      </c>
      <c r="D219" s="84">
        <v>982.96515180999995</v>
      </c>
      <c r="E219" s="84">
        <v>134.27712004</v>
      </c>
      <c r="F219" s="84">
        <v>134.27712004</v>
      </c>
    </row>
    <row r="220" spans="1:6" ht="12.75" customHeight="1" x14ac:dyDescent="0.2">
      <c r="A220" s="83" t="s">
        <v>156</v>
      </c>
      <c r="B220" s="83">
        <v>14</v>
      </c>
      <c r="C220" s="84">
        <v>1078.2233022999999</v>
      </c>
      <c r="D220" s="84">
        <v>1027.92465148</v>
      </c>
      <c r="E220" s="84">
        <v>140.41877432000001</v>
      </c>
      <c r="F220" s="84">
        <v>140.41877432000001</v>
      </c>
    </row>
    <row r="221" spans="1:6" ht="12.75" customHeight="1" x14ac:dyDescent="0.2">
      <c r="A221" s="83" t="s">
        <v>156</v>
      </c>
      <c r="B221" s="83">
        <v>15</v>
      </c>
      <c r="C221" s="84">
        <v>1096.4818592300001</v>
      </c>
      <c r="D221" s="84">
        <v>1048.04717009</v>
      </c>
      <c r="E221" s="84">
        <v>143.16759389000001</v>
      </c>
      <c r="F221" s="84">
        <v>143.16759389000001</v>
      </c>
    </row>
    <row r="222" spans="1:6" ht="12.75" customHeight="1" x14ac:dyDescent="0.2">
      <c r="A222" s="83" t="s">
        <v>156</v>
      </c>
      <c r="B222" s="83">
        <v>16</v>
      </c>
      <c r="C222" s="84">
        <v>1104.3539810899999</v>
      </c>
      <c r="D222" s="84">
        <v>1054.11514883</v>
      </c>
      <c r="E222" s="84">
        <v>143.99650498</v>
      </c>
      <c r="F222" s="84">
        <v>143.99650498</v>
      </c>
    </row>
    <row r="223" spans="1:6" ht="12.75" customHeight="1" x14ac:dyDescent="0.2">
      <c r="A223" s="83" t="s">
        <v>156</v>
      </c>
      <c r="B223" s="83">
        <v>17</v>
      </c>
      <c r="C223" s="84">
        <v>1100.1096471200001</v>
      </c>
      <c r="D223" s="84">
        <v>1049.27306907</v>
      </c>
      <c r="E223" s="84">
        <v>143.33505678</v>
      </c>
      <c r="F223" s="84">
        <v>143.33505678</v>
      </c>
    </row>
    <row r="224" spans="1:6" ht="12.75" customHeight="1" x14ac:dyDescent="0.2">
      <c r="A224" s="83" t="s">
        <v>156</v>
      </c>
      <c r="B224" s="83">
        <v>18</v>
      </c>
      <c r="C224" s="84">
        <v>1100.32085173</v>
      </c>
      <c r="D224" s="84">
        <v>1050.8248922099999</v>
      </c>
      <c r="E224" s="84">
        <v>143.54704226000001</v>
      </c>
      <c r="F224" s="84">
        <v>143.54704226000001</v>
      </c>
    </row>
    <row r="225" spans="1:6" ht="12.75" customHeight="1" x14ac:dyDescent="0.2">
      <c r="A225" s="83" t="s">
        <v>156</v>
      </c>
      <c r="B225" s="83">
        <v>19</v>
      </c>
      <c r="C225" s="84">
        <v>1073.6029258000001</v>
      </c>
      <c r="D225" s="84">
        <v>1026.0666630200001</v>
      </c>
      <c r="E225" s="84">
        <v>140.16496538000001</v>
      </c>
      <c r="F225" s="84">
        <v>140.16496538000001</v>
      </c>
    </row>
    <row r="226" spans="1:6" ht="12.75" customHeight="1" x14ac:dyDescent="0.2">
      <c r="A226" s="83" t="s">
        <v>156</v>
      </c>
      <c r="B226" s="83">
        <v>20</v>
      </c>
      <c r="C226" s="84">
        <v>1036.7853462800001</v>
      </c>
      <c r="D226" s="84">
        <v>992.16392831999997</v>
      </c>
      <c r="E226" s="84">
        <v>135.53371109</v>
      </c>
      <c r="F226" s="84">
        <v>135.53371109</v>
      </c>
    </row>
    <row r="227" spans="1:6" ht="12.75" customHeight="1" x14ac:dyDescent="0.2">
      <c r="A227" s="83" t="s">
        <v>156</v>
      </c>
      <c r="B227" s="83">
        <v>21</v>
      </c>
      <c r="C227" s="84">
        <v>1043.32108898</v>
      </c>
      <c r="D227" s="84">
        <v>999.98832751999998</v>
      </c>
      <c r="E227" s="84">
        <v>136.60255649999999</v>
      </c>
      <c r="F227" s="84">
        <v>136.60255649999999</v>
      </c>
    </row>
    <row r="228" spans="1:6" ht="12.75" customHeight="1" x14ac:dyDescent="0.2">
      <c r="A228" s="83" t="s">
        <v>156</v>
      </c>
      <c r="B228" s="83">
        <v>22</v>
      </c>
      <c r="C228" s="84">
        <v>1033.4278280000001</v>
      </c>
      <c r="D228" s="84">
        <v>992.25590475000001</v>
      </c>
      <c r="E228" s="84">
        <v>135.54627546</v>
      </c>
      <c r="F228" s="84">
        <v>135.54627546</v>
      </c>
    </row>
    <row r="229" spans="1:6" ht="12.75" customHeight="1" x14ac:dyDescent="0.2">
      <c r="A229" s="83" t="s">
        <v>156</v>
      </c>
      <c r="B229" s="83">
        <v>23</v>
      </c>
      <c r="C229" s="84">
        <v>1058.24633326</v>
      </c>
      <c r="D229" s="84">
        <v>1022.92813562</v>
      </c>
      <c r="E229" s="84">
        <v>139.73622950999999</v>
      </c>
      <c r="F229" s="84">
        <v>139.73622950999999</v>
      </c>
    </row>
    <row r="230" spans="1:6" ht="12.75" customHeight="1" x14ac:dyDescent="0.2">
      <c r="A230" s="83" t="s">
        <v>156</v>
      </c>
      <c r="B230" s="83">
        <v>24</v>
      </c>
      <c r="C230" s="84">
        <v>1090.07674301</v>
      </c>
      <c r="D230" s="84">
        <v>1051.0987423900001</v>
      </c>
      <c r="E230" s="84">
        <v>143.58445133000001</v>
      </c>
      <c r="F230" s="84">
        <v>143.58445133000001</v>
      </c>
    </row>
    <row r="231" spans="1:6" ht="12.75" customHeight="1" x14ac:dyDescent="0.2">
      <c r="A231" s="83" t="s">
        <v>157</v>
      </c>
      <c r="B231" s="83">
        <v>1</v>
      </c>
      <c r="C231" s="84">
        <v>1157.21918314</v>
      </c>
      <c r="D231" s="84">
        <v>1113.4587070699999</v>
      </c>
      <c r="E231" s="84">
        <v>152.10308137000001</v>
      </c>
      <c r="F231" s="84">
        <v>152.10308137000001</v>
      </c>
    </row>
    <row r="232" spans="1:6" ht="12.75" customHeight="1" x14ac:dyDescent="0.2">
      <c r="A232" s="83" t="s">
        <v>157</v>
      </c>
      <c r="B232" s="83">
        <v>2</v>
      </c>
      <c r="C232" s="84">
        <v>1135.3614690500001</v>
      </c>
      <c r="D232" s="84">
        <v>1091.62759837</v>
      </c>
      <c r="E232" s="84">
        <v>149.1208613</v>
      </c>
      <c r="F232" s="84">
        <v>149.1208613</v>
      </c>
    </row>
    <row r="233" spans="1:6" ht="12.75" customHeight="1" x14ac:dyDescent="0.2">
      <c r="A233" s="83" t="s">
        <v>157</v>
      </c>
      <c r="B233" s="83">
        <v>3</v>
      </c>
      <c r="C233" s="84">
        <v>1164.9243003300001</v>
      </c>
      <c r="D233" s="84">
        <v>1122.45477351</v>
      </c>
      <c r="E233" s="84">
        <v>153.33198139000001</v>
      </c>
      <c r="F233" s="84">
        <v>153.33198139000001</v>
      </c>
    </row>
    <row r="234" spans="1:6" ht="12.75" customHeight="1" x14ac:dyDescent="0.2">
      <c r="A234" s="83" t="s">
        <v>157</v>
      </c>
      <c r="B234" s="83">
        <v>4</v>
      </c>
      <c r="C234" s="84">
        <v>1191.6110045299999</v>
      </c>
      <c r="D234" s="84">
        <v>1149.2683915</v>
      </c>
      <c r="E234" s="84">
        <v>156.99483291000001</v>
      </c>
      <c r="F234" s="84">
        <v>156.99483291000001</v>
      </c>
    </row>
    <row r="235" spans="1:6" ht="12.75" customHeight="1" x14ac:dyDescent="0.2">
      <c r="A235" s="83" t="s">
        <v>157</v>
      </c>
      <c r="B235" s="83">
        <v>5</v>
      </c>
      <c r="C235" s="84">
        <v>1187.6019141700001</v>
      </c>
      <c r="D235" s="84">
        <v>1145.29755163</v>
      </c>
      <c r="E235" s="84">
        <v>156.4523997</v>
      </c>
      <c r="F235" s="84">
        <v>156.4523997</v>
      </c>
    </row>
    <row r="236" spans="1:6" ht="12.75" customHeight="1" x14ac:dyDescent="0.2">
      <c r="A236" s="83" t="s">
        <v>157</v>
      </c>
      <c r="B236" s="83">
        <v>6</v>
      </c>
      <c r="C236" s="84">
        <v>1190.1087832999999</v>
      </c>
      <c r="D236" s="84">
        <v>1147.7352378600001</v>
      </c>
      <c r="E236" s="84">
        <v>156.78539776</v>
      </c>
      <c r="F236" s="84">
        <v>156.78539776</v>
      </c>
    </row>
    <row r="237" spans="1:6" ht="12.75" customHeight="1" x14ac:dyDescent="0.2">
      <c r="A237" s="83" t="s">
        <v>157</v>
      </c>
      <c r="B237" s="83">
        <v>7</v>
      </c>
      <c r="C237" s="84">
        <v>1144.30786431</v>
      </c>
      <c r="D237" s="84">
        <v>1102.23619145</v>
      </c>
      <c r="E237" s="84">
        <v>150.57003915000001</v>
      </c>
      <c r="F237" s="84">
        <v>150.57003915000001</v>
      </c>
    </row>
    <row r="238" spans="1:6" ht="12.75" customHeight="1" x14ac:dyDescent="0.2">
      <c r="A238" s="83" t="s">
        <v>157</v>
      </c>
      <c r="B238" s="83">
        <v>8</v>
      </c>
      <c r="C238" s="84">
        <v>1060.3162252899999</v>
      </c>
      <c r="D238" s="84">
        <v>1020.14648803</v>
      </c>
      <c r="E238" s="84">
        <v>139.35624490999999</v>
      </c>
      <c r="F238" s="84">
        <v>139.35624490999999</v>
      </c>
    </row>
    <row r="239" spans="1:6" ht="12.75" customHeight="1" x14ac:dyDescent="0.2">
      <c r="A239" s="83" t="s">
        <v>157</v>
      </c>
      <c r="B239" s="83">
        <v>9</v>
      </c>
      <c r="C239" s="84">
        <v>1029.69881188</v>
      </c>
      <c r="D239" s="84">
        <v>988.31640162999997</v>
      </c>
      <c r="E239" s="84">
        <v>135.00812298</v>
      </c>
      <c r="F239" s="84">
        <v>135.00812298</v>
      </c>
    </row>
    <row r="240" spans="1:6" ht="12.75" customHeight="1" x14ac:dyDescent="0.2">
      <c r="A240" s="83" t="s">
        <v>157</v>
      </c>
      <c r="B240" s="83">
        <v>10</v>
      </c>
      <c r="C240" s="84">
        <v>1006.92702057</v>
      </c>
      <c r="D240" s="84">
        <v>967.36769002999995</v>
      </c>
      <c r="E240" s="84">
        <v>132.14644200999999</v>
      </c>
      <c r="F240" s="84">
        <v>132.14644200999999</v>
      </c>
    </row>
    <row r="241" spans="1:6" ht="12.75" customHeight="1" x14ac:dyDescent="0.2">
      <c r="A241" s="83" t="s">
        <v>157</v>
      </c>
      <c r="B241" s="83">
        <v>11</v>
      </c>
      <c r="C241" s="84">
        <v>1004.9769636</v>
      </c>
      <c r="D241" s="84">
        <v>966.70045123</v>
      </c>
      <c r="E241" s="84">
        <v>132.05529442</v>
      </c>
      <c r="F241" s="84">
        <v>132.05529442</v>
      </c>
    </row>
    <row r="242" spans="1:6" ht="12.75" customHeight="1" x14ac:dyDescent="0.2">
      <c r="A242" s="83" t="s">
        <v>157</v>
      </c>
      <c r="B242" s="83">
        <v>12</v>
      </c>
      <c r="C242" s="84">
        <v>1010.71405865</v>
      </c>
      <c r="D242" s="84">
        <v>974.53170867999995</v>
      </c>
      <c r="E242" s="84">
        <v>133.12507669999999</v>
      </c>
      <c r="F242" s="84">
        <v>133.12507669999999</v>
      </c>
    </row>
    <row r="243" spans="1:6" ht="12.75" customHeight="1" x14ac:dyDescent="0.2">
      <c r="A243" s="83" t="s">
        <v>157</v>
      </c>
      <c r="B243" s="83">
        <v>13</v>
      </c>
      <c r="C243" s="84">
        <v>1037.7790785899999</v>
      </c>
      <c r="D243" s="84">
        <v>1001.87703187</v>
      </c>
      <c r="E243" s="84">
        <v>136.86056135999999</v>
      </c>
      <c r="F243" s="84">
        <v>136.86056135999999</v>
      </c>
    </row>
    <row r="244" spans="1:6" ht="12.75" customHeight="1" x14ac:dyDescent="0.2">
      <c r="A244" s="83" t="s">
        <v>157</v>
      </c>
      <c r="B244" s="83">
        <v>14</v>
      </c>
      <c r="C244" s="84">
        <v>1094.78127322</v>
      </c>
      <c r="D244" s="84">
        <v>1053.8021826199999</v>
      </c>
      <c r="E244" s="84">
        <v>143.95375249</v>
      </c>
      <c r="F244" s="84">
        <v>143.95375249</v>
      </c>
    </row>
    <row r="245" spans="1:6" ht="12.75" customHeight="1" x14ac:dyDescent="0.2">
      <c r="A245" s="83" t="s">
        <v>157</v>
      </c>
      <c r="B245" s="83">
        <v>15</v>
      </c>
      <c r="C245" s="84">
        <v>1134.3703096199999</v>
      </c>
      <c r="D245" s="84">
        <v>1093.3477421499999</v>
      </c>
      <c r="E245" s="84">
        <v>149.35584008000001</v>
      </c>
      <c r="F245" s="84">
        <v>149.35584008000001</v>
      </c>
    </row>
    <row r="246" spans="1:6" ht="12.75" customHeight="1" x14ac:dyDescent="0.2">
      <c r="A246" s="83" t="s">
        <v>157</v>
      </c>
      <c r="B246" s="83">
        <v>16</v>
      </c>
      <c r="C246" s="84">
        <v>1117.67765317</v>
      </c>
      <c r="D246" s="84">
        <v>1074.7419632199999</v>
      </c>
      <c r="E246" s="84">
        <v>146.81421344</v>
      </c>
      <c r="F246" s="84">
        <v>146.81421344</v>
      </c>
    </row>
    <row r="247" spans="1:6" ht="12.75" customHeight="1" x14ac:dyDescent="0.2">
      <c r="A247" s="83" t="s">
        <v>157</v>
      </c>
      <c r="B247" s="83">
        <v>17</v>
      </c>
      <c r="C247" s="84">
        <v>1112.8038876400001</v>
      </c>
      <c r="D247" s="84">
        <v>1069.9029360899999</v>
      </c>
      <c r="E247" s="84">
        <v>146.15318224999999</v>
      </c>
      <c r="F247" s="84">
        <v>146.15318224999999</v>
      </c>
    </row>
    <row r="248" spans="1:6" ht="12.75" customHeight="1" x14ac:dyDescent="0.2">
      <c r="A248" s="83" t="s">
        <v>157</v>
      </c>
      <c r="B248" s="83">
        <v>18</v>
      </c>
      <c r="C248" s="84">
        <v>1092.81934525</v>
      </c>
      <c r="D248" s="84">
        <v>1051.3826254999999</v>
      </c>
      <c r="E248" s="84">
        <v>143.62323094999999</v>
      </c>
      <c r="F248" s="84">
        <v>143.62323094999999</v>
      </c>
    </row>
    <row r="249" spans="1:6" ht="12.75" customHeight="1" x14ac:dyDescent="0.2">
      <c r="A249" s="83" t="s">
        <v>157</v>
      </c>
      <c r="B249" s="83">
        <v>19</v>
      </c>
      <c r="C249" s="84">
        <v>1078.1836794000001</v>
      </c>
      <c r="D249" s="84">
        <v>1037.49914732</v>
      </c>
      <c r="E249" s="84">
        <v>141.72669020000001</v>
      </c>
      <c r="F249" s="84">
        <v>141.72669020000001</v>
      </c>
    </row>
    <row r="250" spans="1:6" ht="12.75" customHeight="1" x14ac:dyDescent="0.2">
      <c r="A250" s="83" t="s">
        <v>157</v>
      </c>
      <c r="B250" s="83">
        <v>20</v>
      </c>
      <c r="C250" s="84">
        <v>1050.3585665999999</v>
      </c>
      <c r="D250" s="84">
        <v>1013.3081290699999</v>
      </c>
      <c r="E250" s="84">
        <v>138.42209668999999</v>
      </c>
      <c r="F250" s="84">
        <v>138.42209668999999</v>
      </c>
    </row>
    <row r="251" spans="1:6" ht="12.75" customHeight="1" x14ac:dyDescent="0.2">
      <c r="A251" s="83" t="s">
        <v>157</v>
      </c>
      <c r="B251" s="83">
        <v>21</v>
      </c>
      <c r="C251" s="84">
        <v>1037.40595523</v>
      </c>
      <c r="D251" s="84">
        <v>1002.26710395</v>
      </c>
      <c r="E251" s="84">
        <v>136.91384682</v>
      </c>
      <c r="F251" s="84">
        <v>136.91384682</v>
      </c>
    </row>
    <row r="252" spans="1:6" ht="12.75" customHeight="1" x14ac:dyDescent="0.2">
      <c r="A252" s="83" t="s">
        <v>157</v>
      </c>
      <c r="B252" s="83">
        <v>22</v>
      </c>
      <c r="C252" s="84">
        <v>1059.09961679</v>
      </c>
      <c r="D252" s="84">
        <v>1019.2886056900001</v>
      </c>
      <c r="E252" s="84">
        <v>139.23905461999999</v>
      </c>
      <c r="F252" s="84">
        <v>139.23905461999999</v>
      </c>
    </row>
    <row r="253" spans="1:6" ht="12.75" customHeight="1" x14ac:dyDescent="0.2">
      <c r="A253" s="83" t="s">
        <v>157</v>
      </c>
      <c r="B253" s="83">
        <v>23</v>
      </c>
      <c r="C253" s="84">
        <v>1076.33833233</v>
      </c>
      <c r="D253" s="84">
        <v>1035.7244205300001</v>
      </c>
      <c r="E253" s="84">
        <v>141.48425515</v>
      </c>
      <c r="F253" s="84">
        <v>141.48425515</v>
      </c>
    </row>
    <row r="254" spans="1:6" ht="12.75" customHeight="1" x14ac:dyDescent="0.2">
      <c r="A254" s="83" t="s">
        <v>157</v>
      </c>
      <c r="B254" s="83">
        <v>24</v>
      </c>
      <c r="C254" s="84">
        <v>1121.5726652999999</v>
      </c>
      <c r="D254" s="84">
        <v>1079.8649479400001</v>
      </c>
      <c r="E254" s="84">
        <v>147.51403442</v>
      </c>
      <c r="F254" s="84">
        <v>147.51403442</v>
      </c>
    </row>
    <row r="255" spans="1:6" ht="12.75" customHeight="1" x14ac:dyDescent="0.2">
      <c r="A255" s="83" t="s">
        <v>158</v>
      </c>
      <c r="B255" s="83">
        <v>1</v>
      </c>
      <c r="C255" s="84">
        <v>1145.6422156000001</v>
      </c>
      <c r="D255" s="84">
        <v>1103.8999750200001</v>
      </c>
      <c r="E255" s="84">
        <v>150.79731889000001</v>
      </c>
      <c r="F255" s="84">
        <v>150.79731889000001</v>
      </c>
    </row>
    <row r="256" spans="1:6" ht="12.75" customHeight="1" x14ac:dyDescent="0.2">
      <c r="A256" s="83" t="s">
        <v>158</v>
      </c>
      <c r="B256" s="83">
        <v>2</v>
      </c>
      <c r="C256" s="84">
        <v>1113.3180975600001</v>
      </c>
      <c r="D256" s="84">
        <v>1071.67118934</v>
      </c>
      <c r="E256" s="84">
        <v>146.39473297999999</v>
      </c>
      <c r="F256" s="84">
        <v>146.39473297999999</v>
      </c>
    </row>
    <row r="257" spans="1:6" ht="12.75" customHeight="1" x14ac:dyDescent="0.2">
      <c r="A257" s="83" t="s">
        <v>158</v>
      </c>
      <c r="B257" s="83">
        <v>3</v>
      </c>
      <c r="C257" s="84">
        <v>1132.178639</v>
      </c>
      <c r="D257" s="84">
        <v>1093.66348677</v>
      </c>
      <c r="E257" s="84">
        <v>149.39897210000001</v>
      </c>
      <c r="F257" s="84">
        <v>149.39897210000001</v>
      </c>
    </row>
    <row r="258" spans="1:6" ht="12.75" customHeight="1" x14ac:dyDescent="0.2">
      <c r="A258" s="83" t="s">
        <v>158</v>
      </c>
      <c r="B258" s="83">
        <v>4</v>
      </c>
      <c r="C258" s="84">
        <v>1163.7692666</v>
      </c>
      <c r="D258" s="84">
        <v>1120.675982</v>
      </c>
      <c r="E258" s="84">
        <v>153.08899108</v>
      </c>
      <c r="F258" s="84">
        <v>153.08899108</v>
      </c>
    </row>
    <row r="259" spans="1:6" ht="12.75" customHeight="1" x14ac:dyDescent="0.2">
      <c r="A259" s="83" t="s">
        <v>158</v>
      </c>
      <c r="B259" s="83">
        <v>5</v>
      </c>
      <c r="C259" s="84">
        <v>1180.73797962</v>
      </c>
      <c r="D259" s="84">
        <v>1140.23930754</v>
      </c>
      <c r="E259" s="84">
        <v>155.76142256</v>
      </c>
      <c r="F259" s="84">
        <v>155.76142256</v>
      </c>
    </row>
    <row r="260" spans="1:6" ht="12.75" customHeight="1" x14ac:dyDescent="0.2">
      <c r="A260" s="83" t="s">
        <v>158</v>
      </c>
      <c r="B260" s="83">
        <v>6</v>
      </c>
      <c r="C260" s="84">
        <v>1204.9841347199999</v>
      </c>
      <c r="D260" s="84">
        <v>1162.6077476299999</v>
      </c>
      <c r="E260" s="84">
        <v>158.81704432999999</v>
      </c>
      <c r="F260" s="84">
        <v>158.81704432999999</v>
      </c>
    </row>
    <row r="261" spans="1:6" ht="12.75" customHeight="1" x14ac:dyDescent="0.2">
      <c r="A261" s="83" t="s">
        <v>158</v>
      </c>
      <c r="B261" s="83">
        <v>7</v>
      </c>
      <c r="C261" s="84">
        <v>1191.8493373900001</v>
      </c>
      <c r="D261" s="84">
        <v>1149.5056067999999</v>
      </c>
      <c r="E261" s="84">
        <v>157.02723750000001</v>
      </c>
      <c r="F261" s="84">
        <v>157.02723750000001</v>
      </c>
    </row>
    <row r="262" spans="1:6" ht="12.75" customHeight="1" x14ac:dyDescent="0.2">
      <c r="A262" s="83" t="s">
        <v>158</v>
      </c>
      <c r="B262" s="83">
        <v>8</v>
      </c>
      <c r="C262" s="84">
        <v>1152.72627149</v>
      </c>
      <c r="D262" s="84">
        <v>1110.88760409</v>
      </c>
      <c r="E262" s="84">
        <v>151.75185802999999</v>
      </c>
      <c r="F262" s="84">
        <v>151.75185802999999</v>
      </c>
    </row>
    <row r="263" spans="1:6" ht="12.75" customHeight="1" x14ac:dyDescent="0.2">
      <c r="A263" s="83" t="s">
        <v>158</v>
      </c>
      <c r="B263" s="83">
        <v>9</v>
      </c>
      <c r="C263" s="84">
        <v>1118.54817372</v>
      </c>
      <c r="D263" s="84">
        <v>1076.8511803199999</v>
      </c>
      <c r="E263" s="84">
        <v>147.10234124999999</v>
      </c>
      <c r="F263" s="84">
        <v>147.10234124999999</v>
      </c>
    </row>
    <row r="264" spans="1:6" ht="12.75" customHeight="1" x14ac:dyDescent="0.2">
      <c r="A264" s="83" t="s">
        <v>158</v>
      </c>
      <c r="B264" s="83">
        <v>10</v>
      </c>
      <c r="C264" s="84">
        <v>1086.7570783900001</v>
      </c>
      <c r="D264" s="84">
        <v>1044.2755083699999</v>
      </c>
      <c r="E264" s="84">
        <v>142.65236924000001</v>
      </c>
      <c r="F264" s="84">
        <v>142.65236924000001</v>
      </c>
    </row>
    <row r="265" spans="1:6" ht="12.75" customHeight="1" x14ac:dyDescent="0.2">
      <c r="A265" s="83" t="s">
        <v>158</v>
      </c>
      <c r="B265" s="83">
        <v>11</v>
      </c>
      <c r="C265" s="84">
        <v>1090.3735309799999</v>
      </c>
      <c r="D265" s="84">
        <v>1047.35885841</v>
      </c>
      <c r="E265" s="84">
        <v>143.07356766000001</v>
      </c>
      <c r="F265" s="84">
        <v>143.07356766000001</v>
      </c>
    </row>
    <row r="266" spans="1:6" ht="12.75" customHeight="1" x14ac:dyDescent="0.2">
      <c r="A266" s="83" t="s">
        <v>158</v>
      </c>
      <c r="B266" s="83">
        <v>12</v>
      </c>
      <c r="C266" s="84">
        <v>1099.7722746500001</v>
      </c>
      <c r="D266" s="84">
        <v>1056.81030758</v>
      </c>
      <c r="E266" s="84">
        <v>144.36467485</v>
      </c>
      <c r="F266" s="84">
        <v>144.36467485</v>
      </c>
    </row>
    <row r="267" spans="1:6" ht="12.75" customHeight="1" x14ac:dyDescent="0.2">
      <c r="A267" s="83" t="s">
        <v>158</v>
      </c>
      <c r="B267" s="83">
        <v>13</v>
      </c>
      <c r="C267" s="84">
        <v>1120.6751083500001</v>
      </c>
      <c r="D267" s="84">
        <v>1080.55476163</v>
      </c>
      <c r="E267" s="84">
        <v>147.60826584</v>
      </c>
      <c r="F267" s="84">
        <v>147.60826584</v>
      </c>
    </row>
    <row r="268" spans="1:6" ht="12.75" customHeight="1" x14ac:dyDescent="0.2">
      <c r="A268" s="83" t="s">
        <v>158</v>
      </c>
      <c r="B268" s="83">
        <v>14</v>
      </c>
      <c r="C268" s="84">
        <v>1141.2904701299999</v>
      </c>
      <c r="D268" s="84">
        <v>1102.5269000599999</v>
      </c>
      <c r="E268" s="84">
        <v>150.60975114999999</v>
      </c>
      <c r="F268" s="84">
        <v>150.60975114999999</v>
      </c>
    </row>
    <row r="269" spans="1:6" ht="12.75" customHeight="1" x14ac:dyDescent="0.2">
      <c r="A269" s="83" t="s">
        <v>158</v>
      </c>
      <c r="B269" s="83">
        <v>15</v>
      </c>
      <c r="C269" s="84">
        <v>1159.60033273</v>
      </c>
      <c r="D269" s="84">
        <v>1118.4019611000001</v>
      </c>
      <c r="E269" s="84">
        <v>152.77835039000001</v>
      </c>
      <c r="F269" s="84">
        <v>152.77835039000001</v>
      </c>
    </row>
    <row r="270" spans="1:6" ht="12.75" customHeight="1" x14ac:dyDescent="0.2">
      <c r="A270" s="83" t="s">
        <v>158</v>
      </c>
      <c r="B270" s="83">
        <v>16</v>
      </c>
      <c r="C270" s="84">
        <v>1152.55585976</v>
      </c>
      <c r="D270" s="84">
        <v>1116.9025814900001</v>
      </c>
      <c r="E270" s="84">
        <v>152.57352890999999</v>
      </c>
      <c r="F270" s="84">
        <v>152.57352890999999</v>
      </c>
    </row>
    <row r="271" spans="1:6" ht="12.75" customHeight="1" x14ac:dyDescent="0.2">
      <c r="A271" s="83" t="s">
        <v>158</v>
      </c>
      <c r="B271" s="83">
        <v>17</v>
      </c>
      <c r="C271" s="84">
        <v>1142.4837073199999</v>
      </c>
      <c r="D271" s="84">
        <v>1104.53977227</v>
      </c>
      <c r="E271" s="84">
        <v>150.88471784999999</v>
      </c>
      <c r="F271" s="84">
        <v>150.88471784999999</v>
      </c>
    </row>
    <row r="272" spans="1:6" ht="12.75" customHeight="1" x14ac:dyDescent="0.2">
      <c r="A272" s="83" t="s">
        <v>158</v>
      </c>
      <c r="B272" s="83">
        <v>18</v>
      </c>
      <c r="C272" s="84">
        <v>1139.9689545599999</v>
      </c>
      <c r="D272" s="84">
        <v>1098.0041142499999</v>
      </c>
      <c r="E272" s="84">
        <v>149.99191984000001</v>
      </c>
      <c r="F272" s="84">
        <v>149.99191984000001</v>
      </c>
    </row>
    <row r="273" spans="1:6" ht="12.75" customHeight="1" x14ac:dyDescent="0.2">
      <c r="A273" s="83" t="s">
        <v>158</v>
      </c>
      <c r="B273" s="83">
        <v>19</v>
      </c>
      <c r="C273" s="84">
        <v>1106.8131346099999</v>
      </c>
      <c r="D273" s="84">
        <v>1064.97111017</v>
      </c>
      <c r="E273" s="84">
        <v>145.47947436000001</v>
      </c>
      <c r="F273" s="84">
        <v>145.47947436000001</v>
      </c>
    </row>
    <row r="274" spans="1:6" ht="12.75" customHeight="1" x14ac:dyDescent="0.2">
      <c r="A274" s="83" t="s">
        <v>158</v>
      </c>
      <c r="B274" s="83">
        <v>20</v>
      </c>
      <c r="C274" s="84">
        <v>1059.97887657</v>
      </c>
      <c r="D274" s="84">
        <v>1018.57975552</v>
      </c>
      <c r="E274" s="84">
        <v>139.14222273999999</v>
      </c>
      <c r="F274" s="84">
        <v>139.14222273999999</v>
      </c>
    </row>
    <row r="275" spans="1:6" ht="12.75" customHeight="1" x14ac:dyDescent="0.2">
      <c r="A275" s="83" t="s">
        <v>158</v>
      </c>
      <c r="B275" s="83">
        <v>21</v>
      </c>
      <c r="C275" s="84">
        <v>1049.9123568499999</v>
      </c>
      <c r="D275" s="84">
        <v>1008.63526125</v>
      </c>
      <c r="E275" s="84">
        <v>137.78376354</v>
      </c>
      <c r="F275" s="84">
        <v>137.78376354</v>
      </c>
    </row>
    <row r="276" spans="1:6" ht="12.75" customHeight="1" x14ac:dyDescent="0.2">
      <c r="A276" s="83" t="s">
        <v>158</v>
      </c>
      <c r="B276" s="83">
        <v>22</v>
      </c>
      <c r="C276" s="84">
        <v>1072.9434715299999</v>
      </c>
      <c r="D276" s="84">
        <v>1031.5954252500001</v>
      </c>
      <c r="E276" s="84">
        <v>140.92021725999999</v>
      </c>
      <c r="F276" s="84">
        <v>140.92021725999999</v>
      </c>
    </row>
    <row r="277" spans="1:6" ht="12.75" customHeight="1" x14ac:dyDescent="0.2">
      <c r="A277" s="83" t="s">
        <v>158</v>
      </c>
      <c r="B277" s="83">
        <v>23</v>
      </c>
      <c r="C277" s="84">
        <v>1112.93863642</v>
      </c>
      <c r="D277" s="84">
        <v>1071.2565519100001</v>
      </c>
      <c r="E277" s="84">
        <v>146.33809178999999</v>
      </c>
      <c r="F277" s="84">
        <v>146.33809178999999</v>
      </c>
    </row>
    <row r="278" spans="1:6" ht="12.75" customHeight="1" x14ac:dyDescent="0.2">
      <c r="A278" s="83" t="s">
        <v>158</v>
      </c>
      <c r="B278" s="83">
        <v>24</v>
      </c>
      <c r="C278" s="84">
        <v>1149.80084182</v>
      </c>
      <c r="D278" s="84">
        <v>1108.3297747500001</v>
      </c>
      <c r="E278" s="84">
        <v>151.40244791999999</v>
      </c>
      <c r="F278" s="84">
        <v>151.40244791999999</v>
      </c>
    </row>
    <row r="279" spans="1:6" ht="12.75" customHeight="1" x14ac:dyDescent="0.2">
      <c r="A279" s="83" t="s">
        <v>159</v>
      </c>
      <c r="B279" s="83">
        <v>1</v>
      </c>
      <c r="C279" s="84">
        <v>1199.2727635799999</v>
      </c>
      <c r="D279" s="84">
        <v>1157.8895595900001</v>
      </c>
      <c r="E279" s="84">
        <v>158.17252024999999</v>
      </c>
      <c r="F279" s="84">
        <v>158.17252024999999</v>
      </c>
    </row>
    <row r="280" spans="1:6" ht="12.75" customHeight="1" x14ac:dyDescent="0.2">
      <c r="A280" s="83" t="s">
        <v>159</v>
      </c>
      <c r="B280" s="83">
        <v>2</v>
      </c>
      <c r="C280" s="84">
        <v>1211.9008802999999</v>
      </c>
      <c r="D280" s="84">
        <v>1169.81104142</v>
      </c>
      <c r="E280" s="84">
        <v>159.80104416</v>
      </c>
      <c r="F280" s="84">
        <v>159.80104416</v>
      </c>
    </row>
    <row r="281" spans="1:6" ht="12.75" customHeight="1" x14ac:dyDescent="0.2">
      <c r="A281" s="83" t="s">
        <v>159</v>
      </c>
      <c r="B281" s="83">
        <v>3</v>
      </c>
      <c r="C281" s="84">
        <v>1232.9315057700001</v>
      </c>
      <c r="D281" s="84">
        <v>1190.7259719599999</v>
      </c>
      <c r="E281" s="84">
        <v>162.65811049000001</v>
      </c>
      <c r="F281" s="84">
        <v>162.65811049000001</v>
      </c>
    </row>
    <row r="282" spans="1:6" ht="12.75" customHeight="1" x14ac:dyDescent="0.2">
      <c r="A282" s="83" t="s">
        <v>159</v>
      </c>
      <c r="B282" s="83">
        <v>4</v>
      </c>
      <c r="C282" s="84">
        <v>1269.2485591300001</v>
      </c>
      <c r="D282" s="84">
        <v>1226.81584047</v>
      </c>
      <c r="E282" s="84">
        <v>167.58813634000001</v>
      </c>
      <c r="F282" s="84">
        <v>167.58813634000001</v>
      </c>
    </row>
    <row r="283" spans="1:6" ht="12.75" customHeight="1" x14ac:dyDescent="0.2">
      <c r="A283" s="83" t="s">
        <v>159</v>
      </c>
      <c r="B283" s="83">
        <v>5</v>
      </c>
      <c r="C283" s="84">
        <v>1264.9504854899999</v>
      </c>
      <c r="D283" s="84">
        <v>1222.58409865</v>
      </c>
      <c r="E283" s="84">
        <v>167.01006283999999</v>
      </c>
      <c r="F283" s="84">
        <v>167.01006283999999</v>
      </c>
    </row>
    <row r="284" spans="1:6" ht="12.75" customHeight="1" x14ac:dyDescent="0.2">
      <c r="A284" s="83" t="s">
        <v>159</v>
      </c>
      <c r="B284" s="83">
        <v>6</v>
      </c>
      <c r="C284" s="84">
        <v>1242.05389029</v>
      </c>
      <c r="D284" s="84">
        <v>1199.90116259</v>
      </c>
      <c r="E284" s="84">
        <v>163.91147961999999</v>
      </c>
      <c r="F284" s="84">
        <v>163.91147961999999</v>
      </c>
    </row>
    <row r="285" spans="1:6" ht="12.75" customHeight="1" x14ac:dyDescent="0.2">
      <c r="A285" s="83" t="s">
        <v>159</v>
      </c>
      <c r="B285" s="83">
        <v>7</v>
      </c>
      <c r="C285" s="84">
        <v>1205.9801255699999</v>
      </c>
      <c r="D285" s="84">
        <v>1163.8464116</v>
      </c>
      <c r="E285" s="84">
        <v>158.98625096999999</v>
      </c>
      <c r="F285" s="84">
        <v>158.98625096999999</v>
      </c>
    </row>
    <row r="286" spans="1:6" ht="12.75" customHeight="1" x14ac:dyDescent="0.2">
      <c r="A286" s="83" t="s">
        <v>159</v>
      </c>
      <c r="B286" s="83">
        <v>8</v>
      </c>
      <c r="C286" s="84">
        <v>1178.4227016699999</v>
      </c>
      <c r="D286" s="84">
        <v>1136.27033886</v>
      </c>
      <c r="E286" s="84">
        <v>155.21924496</v>
      </c>
      <c r="F286" s="84">
        <v>155.21924496</v>
      </c>
    </row>
    <row r="287" spans="1:6" ht="12.75" customHeight="1" x14ac:dyDescent="0.2">
      <c r="A287" s="83" t="s">
        <v>159</v>
      </c>
      <c r="B287" s="83">
        <v>9</v>
      </c>
      <c r="C287" s="84">
        <v>1166.55355988</v>
      </c>
      <c r="D287" s="84">
        <v>1131.1544706</v>
      </c>
      <c r="E287" s="84">
        <v>154.52039611999999</v>
      </c>
      <c r="F287" s="84">
        <v>154.52039611999999</v>
      </c>
    </row>
    <row r="288" spans="1:6" ht="12.75" customHeight="1" x14ac:dyDescent="0.2">
      <c r="A288" s="83" t="s">
        <v>159</v>
      </c>
      <c r="B288" s="83">
        <v>10</v>
      </c>
      <c r="C288" s="84">
        <v>1167.82020771</v>
      </c>
      <c r="D288" s="84">
        <v>1120.9880235799999</v>
      </c>
      <c r="E288" s="84">
        <v>153.13161726000001</v>
      </c>
      <c r="F288" s="84">
        <v>153.13161726000001</v>
      </c>
    </row>
    <row r="289" spans="1:6" ht="12.75" customHeight="1" x14ac:dyDescent="0.2">
      <c r="A289" s="83" t="s">
        <v>159</v>
      </c>
      <c r="B289" s="83">
        <v>11</v>
      </c>
      <c r="C289" s="84">
        <v>1173.5338041800001</v>
      </c>
      <c r="D289" s="84">
        <v>1124.54589399</v>
      </c>
      <c r="E289" s="84">
        <v>153.61763712000001</v>
      </c>
      <c r="F289" s="84">
        <v>153.61763712000001</v>
      </c>
    </row>
    <row r="290" spans="1:6" ht="12.75" customHeight="1" x14ac:dyDescent="0.2">
      <c r="A290" s="83" t="s">
        <v>159</v>
      </c>
      <c r="B290" s="83">
        <v>12</v>
      </c>
      <c r="C290" s="84">
        <v>1177.5471998999999</v>
      </c>
      <c r="D290" s="84">
        <v>1128.93831333</v>
      </c>
      <c r="E290" s="84">
        <v>154.21765984000001</v>
      </c>
      <c r="F290" s="84">
        <v>154.21765984000001</v>
      </c>
    </row>
    <row r="291" spans="1:6" ht="12.75" customHeight="1" x14ac:dyDescent="0.2">
      <c r="A291" s="83" t="s">
        <v>159</v>
      </c>
      <c r="B291" s="83">
        <v>13</v>
      </c>
      <c r="C291" s="84">
        <v>1177.1928492699999</v>
      </c>
      <c r="D291" s="84">
        <v>1129.0626032</v>
      </c>
      <c r="E291" s="84">
        <v>154.23463835000001</v>
      </c>
      <c r="F291" s="84">
        <v>154.23463835000001</v>
      </c>
    </row>
    <row r="292" spans="1:6" ht="12.75" customHeight="1" x14ac:dyDescent="0.2">
      <c r="A292" s="83" t="s">
        <v>159</v>
      </c>
      <c r="B292" s="83">
        <v>14</v>
      </c>
      <c r="C292" s="84">
        <v>1198.2106026399999</v>
      </c>
      <c r="D292" s="84">
        <v>1149.7326879499999</v>
      </c>
      <c r="E292" s="84">
        <v>157.05825773000001</v>
      </c>
      <c r="F292" s="84">
        <v>157.05825773000001</v>
      </c>
    </row>
    <row r="293" spans="1:6" ht="12.75" customHeight="1" x14ac:dyDescent="0.2">
      <c r="A293" s="83" t="s">
        <v>159</v>
      </c>
      <c r="B293" s="83">
        <v>15</v>
      </c>
      <c r="C293" s="84">
        <v>1208.5904912599999</v>
      </c>
      <c r="D293" s="84">
        <v>1159.15381462</v>
      </c>
      <c r="E293" s="84">
        <v>158.34522274</v>
      </c>
      <c r="F293" s="84">
        <v>158.34522274</v>
      </c>
    </row>
    <row r="294" spans="1:6" ht="12.75" customHeight="1" x14ac:dyDescent="0.2">
      <c r="A294" s="83" t="s">
        <v>159</v>
      </c>
      <c r="B294" s="83">
        <v>16</v>
      </c>
      <c r="C294" s="84">
        <v>1188.22011456</v>
      </c>
      <c r="D294" s="84">
        <v>1139.3486801500001</v>
      </c>
      <c r="E294" s="84">
        <v>155.63975916000001</v>
      </c>
      <c r="F294" s="84">
        <v>155.63975916000001</v>
      </c>
    </row>
    <row r="295" spans="1:6" ht="12.75" customHeight="1" x14ac:dyDescent="0.2">
      <c r="A295" s="83" t="s">
        <v>159</v>
      </c>
      <c r="B295" s="83">
        <v>17</v>
      </c>
      <c r="C295" s="84">
        <v>1187.88764707</v>
      </c>
      <c r="D295" s="84">
        <v>1139.12417086</v>
      </c>
      <c r="E295" s="84">
        <v>155.60909025999999</v>
      </c>
      <c r="F295" s="84">
        <v>155.60909025999999</v>
      </c>
    </row>
    <row r="296" spans="1:6" ht="12.75" customHeight="1" x14ac:dyDescent="0.2">
      <c r="A296" s="83" t="s">
        <v>159</v>
      </c>
      <c r="B296" s="83">
        <v>18</v>
      </c>
      <c r="C296" s="84">
        <v>1173.2549748900001</v>
      </c>
      <c r="D296" s="84">
        <v>1128.22909562</v>
      </c>
      <c r="E296" s="84">
        <v>154.12077776000001</v>
      </c>
      <c r="F296" s="84">
        <v>154.12077776000001</v>
      </c>
    </row>
    <row r="297" spans="1:6" ht="12.75" customHeight="1" x14ac:dyDescent="0.2">
      <c r="A297" s="83" t="s">
        <v>159</v>
      </c>
      <c r="B297" s="83">
        <v>19</v>
      </c>
      <c r="C297" s="84">
        <v>1127.69477198</v>
      </c>
      <c r="D297" s="84">
        <v>1085.75662577</v>
      </c>
      <c r="E297" s="84">
        <v>148.31886206999999</v>
      </c>
      <c r="F297" s="84">
        <v>148.31886206999999</v>
      </c>
    </row>
    <row r="298" spans="1:6" ht="12.75" customHeight="1" x14ac:dyDescent="0.2">
      <c r="A298" s="83" t="s">
        <v>159</v>
      </c>
      <c r="B298" s="83">
        <v>20</v>
      </c>
      <c r="C298" s="84">
        <v>1099.0039597099999</v>
      </c>
      <c r="D298" s="84">
        <v>1057.5829327599999</v>
      </c>
      <c r="E298" s="84">
        <v>144.47021866</v>
      </c>
      <c r="F298" s="84">
        <v>144.47021866</v>
      </c>
    </row>
    <row r="299" spans="1:6" ht="12.75" customHeight="1" x14ac:dyDescent="0.2">
      <c r="A299" s="83" t="s">
        <v>159</v>
      </c>
      <c r="B299" s="83">
        <v>21</v>
      </c>
      <c r="C299" s="84">
        <v>1120.0607208700001</v>
      </c>
      <c r="D299" s="84">
        <v>1078.3302349799999</v>
      </c>
      <c r="E299" s="84">
        <v>147.30438626</v>
      </c>
      <c r="F299" s="84">
        <v>147.30438626</v>
      </c>
    </row>
    <row r="300" spans="1:6" ht="12.75" customHeight="1" x14ac:dyDescent="0.2">
      <c r="A300" s="83" t="s">
        <v>159</v>
      </c>
      <c r="B300" s="83">
        <v>22</v>
      </c>
      <c r="C300" s="84">
        <v>1139.2638890000001</v>
      </c>
      <c r="D300" s="84">
        <v>1097.6767233999999</v>
      </c>
      <c r="E300" s="84">
        <v>149.94719688999999</v>
      </c>
      <c r="F300" s="84">
        <v>149.94719688999999</v>
      </c>
    </row>
    <row r="301" spans="1:6" ht="12.75" customHeight="1" x14ac:dyDescent="0.2">
      <c r="A301" s="83" t="s">
        <v>159</v>
      </c>
      <c r="B301" s="83">
        <v>23</v>
      </c>
      <c r="C301" s="84">
        <v>1164.98143035</v>
      </c>
      <c r="D301" s="84">
        <v>1123.2272800400001</v>
      </c>
      <c r="E301" s="84">
        <v>153.43750897999999</v>
      </c>
      <c r="F301" s="84">
        <v>153.43750897999999</v>
      </c>
    </row>
    <row r="302" spans="1:6" ht="12.75" customHeight="1" x14ac:dyDescent="0.2">
      <c r="A302" s="83" t="s">
        <v>159</v>
      </c>
      <c r="B302" s="83">
        <v>24</v>
      </c>
      <c r="C302" s="84">
        <v>1166.70239915</v>
      </c>
      <c r="D302" s="84">
        <v>1124.9293295800001</v>
      </c>
      <c r="E302" s="84">
        <v>153.67001601999999</v>
      </c>
      <c r="F302" s="84">
        <v>153.67001601999999</v>
      </c>
    </row>
    <row r="303" spans="1:6" ht="12.75" customHeight="1" x14ac:dyDescent="0.2">
      <c r="A303" s="83" t="s">
        <v>160</v>
      </c>
      <c r="B303" s="83">
        <v>1</v>
      </c>
      <c r="C303" s="84">
        <v>1276.47451733</v>
      </c>
      <c r="D303" s="84">
        <v>1234.2949244700001</v>
      </c>
      <c r="E303" s="84">
        <v>168.60981025999999</v>
      </c>
      <c r="F303" s="84">
        <v>168.60981025999999</v>
      </c>
    </row>
    <row r="304" spans="1:6" ht="12.75" customHeight="1" x14ac:dyDescent="0.2">
      <c r="A304" s="83" t="s">
        <v>160</v>
      </c>
      <c r="B304" s="83">
        <v>2</v>
      </c>
      <c r="C304" s="84">
        <v>1278.4210050199999</v>
      </c>
      <c r="D304" s="84">
        <v>1236.3715951199999</v>
      </c>
      <c r="E304" s="84">
        <v>168.89349209</v>
      </c>
      <c r="F304" s="84">
        <v>168.89349209</v>
      </c>
    </row>
    <row r="305" spans="1:6" ht="12.75" customHeight="1" x14ac:dyDescent="0.2">
      <c r="A305" s="83" t="s">
        <v>160</v>
      </c>
      <c r="B305" s="83">
        <v>3</v>
      </c>
      <c r="C305" s="84">
        <v>1292.4624330300001</v>
      </c>
      <c r="D305" s="84">
        <v>1250.46822107</v>
      </c>
      <c r="E305" s="84">
        <v>170.81914971</v>
      </c>
      <c r="F305" s="84">
        <v>170.81914971</v>
      </c>
    </row>
    <row r="306" spans="1:6" ht="12.75" customHeight="1" x14ac:dyDescent="0.2">
      <c r="A306" s="83" t="s">
        <v>160</v>
      </c>
      <c r="B306" s="83">
        <v>4</v>
      </c>
      <c r="C306" s="84">
        <v>1288.12520202</v>
      </c>
      <c r="D306" s="84">
        <v>1245.9145336900001</v>
      </c>
      <c r="E306" s="84">
        <v>170.19709710999999</v>
      </c>
      <c r="F306" s="84">
        <v>170.19709710999999</v>
      </c>
    </row>
    <row r="307" spans="1:6" ht="12.75" customHeight="1" x14ac:dyDescent="0.2">
      <c r="A307" s="83" t="s">
        <v>160</v>
      </c>
      <c r="B307" s="83">
        <v>5</v>
      </c>
      <c r="C307" s="84">
        <v>1305.9511813300001</v>
      </c>
      <c r="D307" s="84">
        <v>1263.5245679100001</v>
      </c>
      <c r="E307" s="84">
        <v>172.60270087999999</v>
      </c>
      <c r="F307" s="84">
        <v>172.60270087999999</v>
      </c>
    </row>
    <row r="308" spans="1:6" ht="12.75" customHeight="1" x14ac:dyDescent="0.2">
      <c r="A308" s="83" t="s">
        <v>160</v>
      </c>
      <c r="B308" s="83">
        <v>6</v>
      </c>
      <c r="C308" s="84">
        <v>1294.0783042400001</v>
      </c>
      <c r="D308" s="84">
        <v>1251.46803768</v>
      </c>
      <c r="E308" s="84">
        <v>170.95572881000001</v>
      </c>
      <c r="F308" s="84">
        <v>170.95572881000001</v>
      </c>
    </row>
    <row r="309" spans="1:6" ht="12.75" customHeight="1" x14ac:dyDescent="0.2">
      <c r="A309" s="83" t="s">
        <v>160</v>
      </c>
      <c r="B309" s="83">
        <v>7</v>
      </c>
      <c r="C309" s="84">
        <v>1226.48530084</v>
      </c>
      <c r="D309" s="84">
        <v>1183.8840041200001</v>
      </c>
      <c r="E309" s="84">
        <v>161.72346927999999</v>
      </c>
      <c r="F309" s="84">
        <v>161.72346927999999</v>
      </c>
    </row>
    <row r="310" spans="1:6" ht="12.75" customHeight="1" x14ac:dyDescent="0.2">
      <c r="A310" s="83" t="s">
        <v>160</v>
      </c>
      <c r="B310" s="83">
        <v>8</v>
      </c>
      <c r="C310" s="84">
        <v>1189.04499053</v>
      </c>
      <c r="D310" s="84">
        <v>1146.99891974</v>
      </c>
      <c r="E310" s="84">
        <v>156.68481363999999</v>
      </c>
      <c r="F310" s="84">
        <v>156.68481363999999</v>
      </c>
    </row>
    <row r="311" spans="1:6" ht="12.75" customHeight="1" x14ac:dyDescent="0.2">
      <c r="A311" s="83" t="s">
        <v>160</v>
      </c>
      <c r="B311" s="83">
        <v>9</v>
      </c>
      <c r="C311" s="84">
        <v>1137.55772269</v>
      </c>
      <c r="D311" s="84">
        <v>1095.8013667600001</v>
      </c>
      <c r="E311" s="84">
        <v>149.69101538999999</v>
      </c>
      <c r="F311" s="84">
        <v>149.69101538999999</v>
      </c>
    </row>
    <row r="312" spans="1:6" ht="12.75" customHeight="1" x14ac:dyDescent="0.2">
      <c r="A312" s="83" t="s">
        <v>160</v>
      </c>
      <c r="B312" s="83">
        <v>10</v>
      </c>
      <c r="C312" s="84">
        <v>1165.5060084700001</v>
      </c>
      <c r="D312" s="84">
        <v>1121.8098717600001</v>
      </c>
      <c r="E312" s="84">
        <v>153.24388513</v>
      </c>
      <c r="F312" s="84">
        <v>153.24388513</v>
      </c>
    </row>
    <row r="313" spans="1:6" ht="12.75" customHeight="1" x14ac:dyDescent="0.2">
      <c r="A313" s="83" t="s">
        <v>160</v>
      </c>
      <c r="B313" s="83">
        <v>11</v>
      </c>
      <c r="C313" s="84">
        <v>1153.12519017</v>
      </c>
      <c r="D313" s="84">
        <v>1106.16467145</v>
      </c>
      <c r="E313" s="84">
        <v>151.10668582</v>
      </c>
      <c r="F313" s="84">
        <v>151.10668582</v>
      </c>
    </row>
    <row r="314" spans="1:6" ht="12.75" customHeight="1" x14ac:dyDescent="0.2">
      <c r="A314" s="83" t="s">
        <v>160</v>
      </c>
      <c r="B314" s="83">
        <v>12</v>
      </c>
      <c r="C314" s="84">
        <v>1150.82659683</v>
      </c>
      <c r="D314" s="84">
        <v>1102.5419846899999</v>
      </c>
      <c r="E314" s="84">
        <v>150.61181177</v>
      </c>
      <c r="F314" s="84">
        <v>150.61181177</v>
      </c>
    </row>
    <row r="315" spans="1:6" ht="12.75" customHeight="1" x14ac:dyDescent="0.2">
      <c r="A315" s="83" t="s">
        <v>160</v>
      </c>
      <c r="B315" s="83">
        <v>13</v>
      </c>
      <c r="C315" s="84">
        <v>1173.5468166400001</v>
      </c>
      <c r="D315" s="84">
        <v>1125.2761095200001</v>
      </c>
      <c r="E315" s="84">
        <v>153.7173876</v>
      </c>
      <c r="F315" s="84">
        <v>153.7173876</v>
      </c>
    </row>
    <row r="316" spans="1:6" ht="12.75" customHeight="1" x14ac:dyDescent="0.2">
      <c r="A316" s="83" t="s">
        <v>160</v>
      </c>
      <c r="B316" s="83">
        <v>14</v>
      </c>
      <c r="C316" s="84">
        <v>1216.26331276</v>
      </c>
      <c r="D316" s="84">
        <v>1167.15867727</v>
      </c>
      <c r="E316" s="84">
        <v>159.43872021000001</v>
      </c>
      <c r="F316" s="84">
        <v>159.43872021000001</v>
      </c>
    </row>
    <row r="317" spans="1:6" ht="12.75" customHeight="1" x14ac:dyDescent="0.2">
      <c r="A317" s="83" t="s">
        <v>160</v>
      </c>
      <c r="B317" s="83">
        <v>15</v>
      </c>
      <c r="C317" s="84">
        <v>1228.9270812499999</v>
      </c>
      <c r="D317" s="84">
        <v>1179.1483723700001</v>
      </c>
      <c r="E317" s="84">
        <v>161.07656233</v>
      </c>
      <c r="F317" s="84">
        <v>161.07656233</v>
      </c>
    </row>
    <row r="318" spans="1:6" ht="12.75" customHeight="1" x14ac:dyDescent="0.2">
      <c r="A318" s="83" t="s">
        <v>160</v>
      </c>
      <c r="B318" s="83">
        <v>16</v>
      </c>
      <c r="C318" s="84">
        <v>1214.1453965400001</v>
      </c>
      <c r="D318" s="84">
        <v>1164.73121698</v>
      </c>
      <c r="E318" s="84">
        <v>159.10711904999999</v>
      </c>
      <c r="F318" s="84">
        <v>159.10711904999999</v>
      </c>
    </row>
    <row r="319" spans="1:6" ht="12.75" customHeight="1" x14ac:dyDescent="0.2">
      <c r="A319" s="83" t="s">
        <v>160</v>
      </c>
      <c r="B319" s="83">
        <v>17</v>
      </c>
      <c r="C319" s="84">
        <v>1205.6393248300001</v>
      </c>
      <c r="D319" s="84">
        <v>1158.1689853299999</v>
      </c>
      <c r="E319" s="84">
        <v>158.21069097</v>
      </c>
      <c r="F319" s="84">
        <v>158.21069097</v>
      </c>
    </row>
    <row r="320" spans="1:6" ht="12.75" customHeight="1" x14ac:dyDescent="0.2">
      <c r="A320" s="83" t="s">
        <v>160</v>
      </c>
      <c r="B320" s="83">
        <v>18</v>
      </c>
      <c r="C320" s="84">
        <v>1170.6065730800001</v>
      </c>
      <c r="D320" s="84">
        <v>1126.2024704800001</v>
      </c>
      <c r="E320" s="84">
        <v>153.84393234999999</v>
      </c>
      <c r="F320" s="84">
        <v>153.84393234999999</v>
      </c>
    </row>
    <row r="321" spans="1:6" ht="12.75" customHeight="1" x14ac:dyDescent="0.2">
      <c r="A321" s="83" t="s">
        <v>160</v>
      </c>
      <c r="B321" s="83">
        <v>19</v>
      </c>
      <c r="C321" s="84">
        <v>1141.00133964</v>
      </c>
      <c r="D321" s="84">
        <v>1099.3942680099999</v>
      </c>
      <c r="E321" s="84">
        <v>150.18182060999999</v>
      </c>
      <c r="F321" s="84">
        <v>150.18182060999999</v>
      </c>
    </row>
    <row r="322" spans="1:6" ht="12.75" customHeight="1" x14ac:dyDescent="0.2">
      <c r="A322" s="83" t="s">
        <v>160</v>
      </c>
      <c r="B322" s="83">
        <v>20</v>
      </c>
      <c r="C322" s="84">
        <v>1132.0911986199999</v>
      </c>
      <c r="D322" s="84">
        <v>1090.6579032899999</v>
      </c>
      <c r="E322" s="84">
        <v>148.98839692000001</v>
      </c>
      <c r="F322" s="84">
        <v>148.98839692000001</v>
      </c>
    </row>
    <row r="323" spans="1:6" ht="12.75" customHeight="1" x14ac:dyDescent="0.2">
      <c r="A323" s="83" t="s">
        <v>160</v>
      </c>
      <c r="B323" s="83">
        <v>21</v>
      </c>
      <c r="C323" s="84">
        <v>1144.69099938</v>
      </c>
      <c r="D323" s="84">
        <v>1103.0229150800001</v>
      </c>
      <c r="E323" s="84">
        <v>150.67750885999999</v>
      </c>
      <c r="F323" s="84">
        <v>150.67750885999999</v>
      </c>
    </row>
    <row r="324" spans="1:6" ht="12.75" customHeight="1" x14ac:dyDescent="0.2">
      <c r="A324" s="83" t="s">
        <v>160</v>
      </c>
      <c r="B324" s="83">
        <v>22</v>
      </c>
      <c r="C324" s="84">
        <v>1163.1548818199999</v>
      </c>
      <c r="D324" s="84">
        <v>1121.2918523999999</v>
      </c>
      <c r="E324" s="84">
        <v>153.17312153</v>
      </c>
      <c r="F324" s="84">
        <v>153.17312153</v>
      </c>
    </row>
    <row r="325" spans="1:6" ht="12.75" customHeight="1" x14ac:dyDescent="0.2">
      <c r="A325" s="83" t="s">
        <v>160</v>
      </c>
      <c r="B325" s="83">
        <v>23</v>
      </c>
      <c r="C325" s="84">
        <v>1196.3211571500001</v>
      </c>
      <c r="D325" s="84">
        <v>1154.3178224400001</v>
      </c>
      <c r="E325" s="84">
        <v>157.68460612999999</v>
      </c>
      <c r="F325" s="84">
        <v>157.68460612999999</v>
      </c>
    </row>
    <row r="326" spans="1:6" ht="12.75" customHeight="1" x14ac:dyDescent="0.2">
      <c r="A326" s="83" t="s">
        <v>160</v>
      </c>
      <c r="B326" s="83">
        <v>24</v>
      </c>
      <c r="C326" s="84">
        <v>1258.13146138</v>
      </c>
      <c r="D326" s="84">
        <v>1215.9173679999999</v>
      </c>
      <c r="E326" s="84">
        <v>166.09935976</v>
      </c>
      <c r="F326" s="84">
        <v>166.09935976</v>
      </c>
    </row>
    <row r="327" spans="1:6" ht="12.75" customHeight="1" x14ac:dyDescent="0.2">
      <c r="A327" s="83" t="s">
        <v>161</v>
      </c>
      <c r="B327" s="83">
        <v>1</v>
      </c>
      <c r="C327" s="84">
        <v>1243.9709781700001</v>
      </c>
      <c r="D327" s="84">
        <v>1202.0467057599999</v>
      </c>
      <c r="E327" s="84">
        <v>164.20456971999999</v>
      </c>
      <c r="F327" s="84">
        <v>164.20456971999999</v>
      </c>
    </row>
    <row r="328" spans="1:6" ht="12.75" customHeight="1" x14ac:dyDescent="0.2">
      <c r="A328" s="83" t="s">
        <v>161</v>
      </c>
      <c r="B328" s="83">
        <v>2</v>
      </c>
      <c r="C328" s="84">
        <v>1238.6382862800001</v>
      </c>
      <c r="D328" s="84">
        <v>1195.9817189</v>
      </c>
      <c r="E328" s="84">
        <v>163.37606733999999</v>
      </c>
      <c r="F328" s="84">
        <v>163.37606733999999</v>
      </c>
    </row>
    <row r="329" spans="1:6" ht="12.75" customHeight="1" x14ac:dyDescent="0.2">
      <c r="A329" s="83" t="s">
        <v>161</v>
      </c>
      <c r="B329" s="83">
        <v>3</v>
      </c>
      <c r="C329" s="84">
        <v>1260.2557706099999</v>
      </c>
      <c r="D329" s="84">
        <v>1217.2938641200001</v>
      </c>
      <c r="E329" s="84">
        <v>166.28739483999999</v>
      </c>
      <c r="F329" s="84">
        <v>166.28739483999999</v>
      </c>
    </row>
    <row r="330" spans="1:6" ht="12.75" customHeight="1" x14ac:dyDescent="0.2">
      <c r="A330" s="83" t="s">
        <v>161</v>
      </c>
      <c r="B330" s="83">
        <v>4</v>
      </c>
      <c r="C330" s="84">
        <v>1285.3358396399999</v>
      </c>
      <c r="D330" s="84">
        <v>1245.2428502099999</v>
      </c>
      <c r="E330" s="84">
        <v>170.10534236000001</v>
      </c>
      <c r="F330" s="84">
        <v>170.10534236000001</v>
      </c>
    </row>
    <row r="331" spans="1:6" ht="12.75" customHeight="1" x14ac:dyDescent="0.2">
      <c r="A331" s="83" t="s">
        <v>161</v>
      </c>
      <c r="B331" s="83">
        <v>5</v>
      </c>
      <c r="C331" s="84">
        <v>1285.5277338000001</v>
      </c>
      <c r="D331" s="84">
        <v>1242.8741808</v>
      </c>
      <c r="E331" s="84">
        <v>169.78177228000001</v>
      </c>
      <c r="F331" s="84">
        <v>169.78177228000001</v>
      </c>
    </row>
    <row r="332" spans="1:6" ht="12.75" customHeight="1" x14ac:dyDescent="0.2">
      <c r="A332" s="83" t="s">
        <v>161</v>
      </c>
      <c r="B332" s="83">
        <v>6</v>
      </c>
      <c r="C332" s="84">
        <v>1295.86816914</v>
      </c>
      <c r="D332" s="84">
        <v>1253.20930165</v>
      </c>
      <c r="E332" s="84">
        <v>171.19359269</v>
      </c>
      <c r="F332" s="84">
        <v>171.19359269</v>
      </c>
    </row>
    <row r="333" spans="1:6" ht="12.75" customHeight="1" x14ac:dyDescent="0.2">
      <c r="A333" s="83" t="s">
        <v>161</v>
      </c>
      <c r="B333" s="83">
        <v>7</v>
      </c>
      <c r="C333" s="84">
        <v>1250.96984931</v>
      </c>
      <c r="D333" s="84">
        <v>1208.53234993</v>
      </c>
      <c r="E333" s="84">
        <v>165.09053563000001</v>
      </c>
      <c r="F333" s="84">
        <v>165.09053563000001</v>
      </c>
    </row>
    <row r="334" spans="1:6" ht="12.75" customHeight="1" x14ac:dyDescent="0.2">
      <c r="A334" s="83" t="s">
        <v>161</v>
      </c>
      <c r="B334" s="83">
        <v>8</v>
      </c>
      <c r="C334" s="84">
        <v>1234.6976250099999</v>
      </c>
      <c r="D334" s="84">
        <v>1192.55937703</v>
      </c>
      <c r="E334" s="84">
        <v>162.90856123</v>
      </c>
      <c r="F334" s="84">
        <v>162.90856123</v>
      </c>
    </row>
    <row r="335" spans="1:6" ht="12.75" customHeight="1" x14ac:dyDescent="0.2">
      <c r="A335" s="83" t="s">
        <v>161</v>
      </c>
      <c r="B335" s="83">
        <v>9</v>
      </c>
      <c r="C335" s="84">
        <v>1233.3323706199999</v>
      </c>
      <c r="D335" s="84">
        <v>1191.1674893899999</v>
      </c>
      <c r="E335" s="84">
        <v>162.71842359999999</v>
      </c>
      <c r="F335" s="84">
        <v>162.71842359999999</v>
      </c>
    </row>
    <row r="336" spans="1:6" ht="12.75" customHeight="1" x14ac:dyDescent="0.2">
      <c r="A336" s="83" t="s">
        <v>161</v>
      </c>
      <c r="B336" s="83">
        <v>10</v>
      </c>
      <c r="C336" s="84">
        <v>1206.2896717900001</v>
      </c>
      <c r="D336" s="84">
        <v>1163.92878765</v>
      </c>
      <c r="E336" s="84">
        <v>158.99750388000001</v>
      </c>
      <c r="F336" s="84">
        <v>158.99750388000001</v>
      </c>
    </row>
    <row r="337" spans="1:6" ht="12.75" customHeight="1" x14ac:dyDescent="0.2">
      <c r="A337" s="83" t="s">
        <v>161</v>
      </c>
      <c r="B337" s="83">
        <v>11</v>
      </c>
      <c r="C337" s="84">
        <v>1144.08166138</v>
      </c>
      <c r="D337" s="84">
        <v>1099.6751810799999</v>
      </c>
      <c r="E337" s="84">
        <v>150.22019449999999</v>
      </c>
      <c r="F337" s="84">
        <v>150.22019449999999</v>
      </c>
    </row>
    <row r="338" spans="1:6" ht="12.75" customHeight="1" x14ac:dyDescent="0.2">
      <c r="A338" s="83" t="s">
        <v>161</v>
      </c>
      <c r="B338" s="83">
        <v>12</v>
      </c>
      <c r="C338" s="84">
        <v>1148.31635757</v>
      </c>
      <c r="D338" s="84">
        <v>1099.8645614899999</v>
      </c>
      <c r="E338" s="84">
        <v>150.24606464999999</v>
      </c>
      <c r="F338" s="84">
        <v>150.24606464999999</v>
      </c>
    </row>
    <row r="339" spans="1:6" ht="12.75" customHeight="1" x14ac:dyDescent="0.2">
      <c r="A339" s="83" t="s">
        <v>161</v>
      </c>
      <c r="B339" s="83">
        <v>13</v>
      </c>
      <c r="C339" s="84">
        <v>1191.8113657399999</v>
      </c>
      <c r="D339" s="84">
        <v>1143.2522410399999</v>
      </c>
      <c r="E339" s="84">
        <v>156.17300177999999</v>
      </c>
      <c r="F339" s="84">
        <v>156.17300177999999</v>
      </c>
    </row>
    <row r="340" spans="1:6" ht="12.75" customHeight="1" x14ac:dyDescent="0.2">
      <c r="A340" s="83" t="s">
        <v>161</v>
      </c>
      <c r="B340" s="83">
        <v>14</v>
      </c>
      <c r="C340" s="84">
        <v>1232.0358389999999</v>
      </c>
      <c r="D340" s="84">
        <v>1182.9732138500001</v>
      </c>
      <c r="E340" s="84">
        <v>161.59905155000001</v>
      </c>
      <c r="F340" s="84">
        <v>161.59905155000001</v>
      </c>
    </row>
    <row r="341" spans="1:6" ht="12.75" customHeight="1" x14ac:dyDescent="0.2">
      <c r="A341" s="83" t="s">
        <v>161</v>
      </c>
      <c r="B341" s="83">
        <v>15</v>
      </c>
      <c r="C341" s="84">
        <v>1236.5549226600001</v>
      </c>
      <c r="D341" s="84">
        <v>1187.5530048999999</v>
      </c>
      <c r="E341" s="84">
        <v>162.22467001999999</v>
      </c>
      <c r="F341" s="84">
        <v>162.22467001999999</v>
      </c>
    </row>
    <row r="342" spans="1:6" ht="12.75" customHeight="1" x14ac:dyDescent="0.2">
      <c r="A342" s="83" t="s">
        <v>161</v>
      </c>
      <c r="B342" s="83">
        <v>16</v>
      </c>
      <c r="C342" s="84">
        <v>1235.34479332</v>
      </c>
      <c r="D342" s="84">
        <v>1185.1213908899999</v>
      </c>
      <c r="E342" s="84">
        <v>161.89250145</v>
      </c>
      <c r="F342" s="84">
        <v>161.89250145</v>
      </c>
    </row>
    <row r="343" spans="1:6" ht="12.75" customHeight="1" x14ac:dyDescent="0.2">
      <c r="A343" s="83" t="s">
        <v>161</v>
      </c>
      <c r="B343" s="83">
        <v>17</v>
      </c>
      <c r="C343" s="84">
        <v>1234.9384456800001</v>
      </c>
      <c r="D343" s="84">
        <v>1185.02775273</v>
      </c>
      <c r="E343" s="84">
        <v>161.87971009</v>
      </c>
      <c r="F343" s="84">
        <v>161.87971009</v>
      </c>
    </row>
    <row r="344" spans="1:6" ht="12.75" customHeight="1" x14ac:dyDescent="0.2">
      <c r="A344" s="83" t="s">
        <v>161</v>
      </c>
      <c r="B344" s="83">
        <v>18</v>
      </c>
      <c r="C344" s="84">
        <v>1240.3042485200001</v>
      </c>
      <c r="D344" s="84">
        <v>1189.94603201</v>
      </c>
      <c r="E344" s="84">
        <v>162.55156744999999</v>
      </c>
      <c r="F344" s="84">
        <v>162.55156744999999</v>
      </c>
    </row>
    <row r="345" spans="1:6" ht="12.75" customHeight="1" x14ac:dyDescent="0.2">
      <c r="A345" s="83" t="s">
        <v>161</v>
      </c>
      <c r="B345" s="83">
        <v>19</v>
      </c>
      <c r="C345" s="84">
        <v>1202.5313023799999</v>
      </c>
      <c r="D345" s="84">
        <v>1153.35688456</v>
      </c>
      <c r="E345" s="84">
        <v>157.55333802999999</v>
      </c>
      <c r="F345" s="84">
        <v>157.55333802999999</v>
      </c>
    </row>
    <row r="346" spans="1:6" ht="12.75" customHeight="1" x14ac:dyDescent="0.2">
      <c r="A346" s="83" t="s">
        <v>161</v>
      </c>
      <c r="B346" s="83">
        <v>20</v>
      </c>
      <c r="C346" s="84">
        <v>1136.9178046899999</v>
      </c>
      <c r="D346" s="84">
        <v>1088.60367565</v>
      </c>
      <c r="E346" s="84">
        <v>148.70778089999999</v>
      </c>
      <c r="F346" s="84">
        <v>148.70778089999999</v>
      </c>
    </row>
    <row r="347" spans="1:6" ht="12.75" customHeight="1" x14ac:dyDescent="0.2">
      <c r="A347" s="83" t="s">
        <v>161</v>
      </c>
      <c r="B347" s="83">
        <v>21</v>
      </c>
      <c r="C347" s="84">
        <v>1148.28147266</v>
      </c>
      <c r="D347" s="84">
        <v>1098.3921914499999</v>
      </c>
      <c r="E347" s="84">
        <v>150.04493278999999</v>
      </c>
      <c r="F347" s="84">
        <v>150.04493278999999</v>
      </c>
    </row>
    <row r="348" spans="1:6" ht="12.75" customHeight="1" x14ac:dyDescent="0.2">
      <c r="A348" s="83" t="s">
        <v>161</v>
      </c>
      <c r="B348" s="83">
        <v>22</v>
      </c>
      <c r="C348" s="84">
        <v>1166.93582109</v>
      </c>
      <c r="D348" s="84">
        <v>1118.0535225399999</v>
      </c>
      <c r="E348" s="84">
        <v>152.73075223000001</v>
      </c>
      <c r="F348" s="84">
        <v>152.73075223000001</v>
      </c>
    </row>
    <row r="349" spans="1:6" ht="12.75" customHeight="1" x14ac:dyDescent="0.2">
      <c r="A349" s="83" t="s">
        <v>161</v>
      </c>
      <c r="B349" s="83">
        <v>23</v>
      </c>
      <c r="C349" s="84">
        <v>1181.0583319100001</v>
      </c>
      <c r="D349" s="84">
        <v>1131.92991865</v>
      </c>
      <c r="E349" s="84">
        <v>154.62632554000001</v>
      </c>
      <c r="F349" s="84">
        <v>154.62632554000001</v>
      </c>
    </row>
    <row r="350" spans="1:6" ht="12.75" customHeight="1" x14ac:dyDescent="0.2">
      <c r="A350" s="83" t="s">
        <v>161</v>
      </c>
      <c r="B350" s="83">
        <v>24</v>
      </c>
      <c r="C350" s="84">
        <v>1254.7381785099999</v>
      </c>
      <c r="D350" s="84">
        <v>1203.3514487499999</v>
      </c>
      <c r="E350" s="84">
        <v>164.38280302999999</v>
      </c>
      <c r="F350" s="84">
        <v>164.38280302999999</v>
      </c>
    </row>
    <row r="351" spans="1:6" ht="12.75" customHeight="1" x14ac:dyDescent="0.2">
      <c r="A351" s="83" t="s">
        <v>162</v>
      </c>
      <c r="B351" s="83">
        <v>1</v>
      </c>
      <c r="C351" s="84">
        <v>1283.5070686700001</v>
      </c>
      <c r="D351" s="84">
        <v>1231.6224076799999</v>
      </c>
      <c r="E351" s="84">
        <v>168.24473337000001</v>
      </c>
      <c r="F351" s="84">
        <v>168.24473337000001</v>
      </c>
    </row>
    <row r="352" spans="1:6" ht="12.75" customHeight="1" x14ac:dyDescent="0.2">
      <c r="A352" s="83" t="s">
        <v>162</v>
      </c>
      <c r="B352" s="83">
        <v>2</v>
      </c>
      <c r="C352" s="84">
        <v>1286.0623120499999</v>
      </c>
      <c r="D352" s="84">
        <v>1234.7784399</v>
      </c>
      <c r="E352" s="84">
        <v>168.67586047</v>
      </c>
      <c r="F352" s="84">
        <v>168.67586047</v>
      </c>
    </row>
    <row r="353" spans="1:6" ht="12.75" customHeight="1" x14ac:dyDescent="0.2">
      <c r="A353" s="83" t="s">
        <v>162</v>
      </c>
      <c r="B353" s="83">
        <v>3</v>
      </c>
      <c r="C353" s="84">
        <v>1303.81820092</v>
      </c>
      <c r="D353" s="84">
        <v>1252.3704247400001</v>
      </c>
      <c r="E353" s="84">
        <v>171.07899863</v>
      </c>
      <c r="F353" s="84">
        <v>171.07899863</v>
      </c>
    </row>
    <row r="354" spans="1:6" ht="12.75" customHeight="1" x14ac:dyDescent="0.2">
      <c r="A354" s="83" t="s">
        <v>162</v>
      </c>
      <c r="B354" s="83">
        <v>4</v>
      </c>
      <c r="C354" s="84">
        <v>1324.1522327800001</v>
      </c>
      <c r="D354" s="84">
        <v>1273.5337041099999</v>
      </c>
      <c r="E354" s="84">
        <v>173.96999044</v>
      </c>
      <c r="F354" s="84">
        <v>173.96999044</v>
      </c>
    </row>
    <row r="355" spans="1:6" ht="12.75" customHeight="1" x14ac:dyDescent="0.2">
      <c r="A355" s="83" t="s">
        <v>162</v>
      </c>
      <c r="B355" s="83">
        <v>5</v>
      </c>
      <c r="C355" s="84">
        <v>1311.1178900299999</v>
      </c>
      <c r="D355" s="84">
        <v>1260.9993463999999</v>
      </c>
      <c r="E355" s="84">
        <v>172.25774514</v>
      </c>
      <c r="F355" s="84">
        <v>172.25774514</v>
      </c>
    </row>
    <row r="356" spans="1:6" ht="12.75" customHeight="1" x14ac:dyDescent="0.2">
      <c r="A356" s="83" t="s">
        <v>162</v>
      </c>
      <c r="B356" s="83">
        <v>6</v>
      </c>
      <c r="C356" s="84">
        <v>1291.6834495099999</v>
      </c>
      <c r="D356" s="84">
        <v>1241.52377222</v>
      </c>
      <c r="E356" s="84">
        <v>169.59730087</v>
      </c>
      <c r="F356" s="84">
        <v>169.59730087</v>
      </c>
    </row>
    <row r="357" spans="1:6" ht="12.75" customHeight="1" x14ac:dyDescent="0.2">
      <c r="A357" s="83" t="s">
        <v>162</v>
      </c>
      <c r="B357" s="83">
        <v>7</v>
      </c>
      <c r="C357" s="84">
        <v>1242.45853023</v>
      </c>
      <c r="D357" s="84">
        <v>1192.3294077999999</v>
      </c>
      <c r="E357" s="84">
        <v>162.87714647999999</v>
      </c>
      <c r="F357" s="84">
        <v>162.87714647999999</v>
      </c>
    </row>
    <row r="358" spans="1:6" ht="12.75" customHeight="1" x14ac:dyDescent="0.2">
      <c r="A358" s="83" t="s">
        <v>162</v>
      </c>
      <c r="B358" s="83">
        <v>8</v>
      </c>
      <c r="C358" s="84">
        <v>1198.0001164</v>
      </c>
      <c r="D358" s="84">
        <v>1148.29783853</v>
      </c>
      <c r="E358" s="84">
        <v>156.86225134</v>
      </c>
      <c r="F358" s="84">
        <v>156.86225134</v>
      </c>
    </row>
    <row r="359" spans="1:6" ht="12.75" customHeight="1" x14ac:dyDescent="0.2">
      <c r="A359" s="83" t="s">
        <v>162</v>
      </c>
      <c r="B359" s="83">
        <v>9</v>
      </c>
      <c r="C359" s="84">
        <v>1176.96030634</v>
      </c>
      <c r="D359" s="84">
        <v>1127.1220370399999</v>
      </c>
      <c r="E359" s="84">
        <v>153.96954896</v>
      </c>
      <c r="F359" s="84">
        <v>153.96954896</v>
      </c>
    </row>
    <row r="360" spans="1:6" ht="12.75" customHeight="1" x14ac:dyDescent="0.2">
      <c r="A360" s="83" t="s">
        <v>162</v>
      </c>
      <c r="B360" s="83">
        <v>10</v>
      </c>
      <c r="C360" s="84">
        <v>1180.61274162</v>
      </c>
      <c r="D360" s="84">
        <v>1131.28834579</v>
      </c>
      <c r="E360" s="84">
        <v>154.53868403000001</v>
      </c>
      <c r="F360" s="84">
        <v>154.53868403000001</v>
      </c>
    </row>
    <row r="361" spans="1:6" ht="12.75" customHeight="1" x14ac:dyDescent="0.2">
      <c r="A361" s="83" t="s">
        <v>162</v>
      </c>
      <c r="B361" s="83">
        <v>11</v>
      </c>
      <c r="C361" s="84">
        <v>1197.8547633200001</v>
      </c>
      <c r="D361" s="84">
        <v>1149.36278322</v>
      </c>
      <c r="E361" s="84">
        <v>157.00772721000001</v>
      </c>
      <c r="F361" s="84">
        <v>157.00772721000001</v>
      </c>
    </row>
    <row r="362" spans="1:6" ht="12.75" customHeight="1" x14ac:dyDescent="0.2">
      <c r="A362" s="83" t="s">
        <v>162</v>
      </c>
      <c r="B362" s="83">
        <v>12</v>
      </c>
      <c r="C362" s="84">
        <v>1192.81741106</v>
      </c>
      <c r="D362" s="84">
        <v>1143.2955898499999</v>
      </c>
      <c r="E362" s="84">
        <v>156.17892341000001</v>
      </c>
      <c r="F362" s="84">
        <v>156.17892341000001</v>
      </c>
    </row>
    <row r="363" spans="1:6" ht="12.75" customHeight="1" x14ac:dyDescent="0.2">
      <c r="A363" s="83" t="s">
        <v>162</v>
      </c>
      <c r="B363" s="83">
        <v>13</v>
      </c>
      <c r="C363" s="84">
        <v>1203.1853128499999</v>
      </c>
      <c r="D363" s="84">
        <v>1153.8452808</v>
      </c>
      <c r="E363" s="84">
        <v>157.62005497999999</v>
      </c>
      <c r="F363" s="84">
        <v>157.62005497999999</v>
      </c>
    </row>
    <row r="364" spans="1:6" ht="12.75" customHeight="1" x14ac:dyDescent="0.2">
      <c r="A364" s="83" t="s">
        <v>162</v>
      </c>
      <c r="B364" s="83">
        <v>14</v>
      </c>
      <c r="C364" s="84">
        <v>1218.1745105</v>
      </c>
      <c r="D364" s="84">
        <v>1168.10293391</v>
      </c>
      <c r="E364" s="84">
        <v>159.56770958000001</v>
      </c>
      <c r="F364" s="84">
        <v>159.56770958000001</v>
      </c>
    </row>
    <row r="365" spans="1:6" ht="12.75" customHeight="1" x14ac:dyDescent="0.2">
      <c r="A365" s="83" t="s">
        <v>162</v>
      </c>
      <c r="B365" s="83">
        <v>15</v>
      </c>
      <c r="C365" s="84">
        <v>1225.64355144</v>
      </c>
      <c r="D365" s="84">
        <v>1175.75041407</v>
      </c>
      <c r="E365" s="84">
        <v>160.61238711999999</v>
      </c>
      <c r="F365" s="84">
        <v>160.61238711999999</v>
      </c>
    </row>
    <row r="366" spans="1:6" ht="12.75" customHeight="1" x14ac:dyDescent="0.2">
      <c r="A366" s="83" t="s">
        <v>162</v>
      </c>
      <c r="B366" s="83">
        <v>16</v>
      </c>
      <c r="C366" s="84">
        <v>1229.1236202</v>
      </c>
      <c r="D366" s="84">
        <v>1177.99644693</v>
      </c>
      <c r="E366" s="84">
        <v>160.91920453</v>
      </c>
      <c r="F366" s="84">
        <v>160.91920453</v>
      </c>
    </row>
    <row r="367" spans="1:6" ht="12.75" customHeight="1" x14ac:dyDescent="0.2">
      <c r="A367" s="83" t="s">
        <v>162</v>
      </c>
      <c r="B367" s="83">
        <v>17</v>
      </c>
      <c r="C367" s="84">
        <v>1223.47869595</v>
      </c>
      <c r="D367" s="84">
        <v>1172.9034201300001</v>
      </c>
      <c r="E367" s="84">
        <v>160.22347593000001</v>
      </c>
      <c r="F367" s="84">
        <v>160.22347593000001</v>
      </c>
    </row>
    <row r="368" spans="1:6" ht="12.75" customHeight="1" x14ac:dyDescent="0.2">
      <c r="A368" s="83" t="s">
        <v>162</v>
      </c>
      <c r="B368" s="83">
        <v>18</v>
      </c>
      <c r="C368" s="84">
        <v>1215.58491757</v>
      </c>
      <c r="D368" s="84">
        <v>1165.7051183599999</v>
      </c>
      <c r="E368" s="84">
        <v>159.24015802</v>
      </c>
      <c r="F368" s="84">
        <v>159.24015802</v>
      </c>
    </row>
    <row r="369" spans="1:6" ht="12.75" customHeight="1" x14ac:dyDescent="0.2">
      <c r="A369" s="83" t="s">
        <v>162</v>
      </c>
      <c r="B369" s="83">
        <v>19</v>
      </c>
      <c r="C369" s="84">
        <v>1191.9062952199999</v>
      </c>
      <c r="D369" s="84">
        <v>1141.9394700299999</v>
      </c>
      <c r="E369" s="84">
        <v>155.99367181</v>
      </c>
      <c r="F369" s="84">
        <v>155.99367181</v>
      </c>
    </row>
    <row r="370" spans="1:6" ht="12.75" customHeight="1" x14ac:dyDescent="0.2">
      <c r="A370" s="83" t="s">
        <v>162</v>
      </c>
      <c r="B370" s="83">
        <v>20</v>
      </c>
      <c r="C370" s="84">
        <v>1161.33595977</v>
      </c>
      <c r="D370" s="84">
        <v>1113.13309957</v>
      </c>
      <c r="E370" s="84">
        <v>152.05860203</v>
      </c>
      <c r="F370" s="84">
        <v>152.05860203</v>
      </c>
    </row>
    <row r="371" spans="1:6" ht="12.75" customHeight="1" x14ac:dyDescent="0.2">
      <c r="A371" s="83" t="s">
        <v>162</v>
      </c>
      <c r="B371" s="83">
        <v>21</v>
      </c>
      <c r="C371" s="84">
        <v>1147.07518284</v>
      </c>
      <c r="D371" s="84">
        <v>1100.09021852</v>
      </c>
      <c r="E371" s="84">
        <v>150.27689033999999</v>
      </c>
      <c r="F371" s="84">
        <v>150.27689033999999</v>
      </c>
    </row>
    <row r="372" spans="1:6" ht="12.75" customHeight="1" x14ac:dyDescent="0.2">
      <c r="A372" s="83" t="s">
        <v>162</v>
      </c>
      <c r="B372" s="83">
        <v>22</v>
      </c>
      <c r="C372" s="84">
        <v>1157.66656685</v>
      </c>
      <c r="D372" s="84">
        <v>1114.2508078200001</v>
      </c>
      <c r="E372" s="84">
        <v>152.21128562000001</v>
      </c>
      <c r="F372" s="84">
        <v>152.21128562000001</v>
      </c>
    </row>
    <row r="373" spans="1:6" ht="12.75" customHeight="1" x14ac:dyDescent="0.2">
      <c r="A373" s="83" t="s">
        <v>162</v>
      </c>
      <c r="B373" s="83">
        <v>23</v>
      </c>
      <c r="C373" s="84">
        <v>1151.8809499399999</v>
      </c>
      <c r="D373" s="84">
        <v>1114.2476078</v>
      </c>
      <c r="E373" s="84">
        <v>152.21084848000001</v>
      </c>
      <c r="F373" s="84">
        <v>152.21084848000001</v>
      </c>
    </row>
    <row r="374" spans="1:6" ht="12.75" customHeight="1" x14ac:dyDescent="0.2">
      <c r="A374" s="83" t="s">
        <v>162</v>
      </c>
      <c r="B374" s="83">
        <v>24</v>
      </c>
      <c r="C374" s="84">
        <v>1178.59664148</v>
      </c>
      <c r="D374" s="84">
        <v>1136.90123578</v>
      </c>
      <c r="E374" s="84">
        <v>155.3054281</v>
      </c>
      <c r="F374" s="84">
        <v>155.3054281</v>
      </c>
    </row>
    <row r="375" spans="1:6" ht="12.75" customHeight="1" x14ac:dyDescent="0.2">
      <c r="A375" s="83" t="s">
        <v>163</v>
      </c>
      <c r="B375" s="83">
        <v>1</v>
      </c>
      <c r="C375" s="84">
        <v>1195.3652576100001</v>
      </c>
      <c r="D375" s="84">
        <v>1152.99290449</v>
      </c>
      <c r="E375" s="84">
        <v>157.50361684000001</v>
      </c>
      <c r="F375" s="84">
        <v>157.50361684000001</v>
      </c>
    </row>
    <row r="376" spans="1:6" ht="12.75" customHeight="1" x14ac:dyDescent="0.2">
      <c r="A376" s="83" t="s">
        <v>163</v>
      </c>
      <c r="B376" s="83">
        <v>2</v>
      </c>
      <c r="C376" s="84">
        <v>1182.15812983</v>
      </c>
      <c r="D376" s="84">
        <v>1142.59841781</v>
      </c>
      <c r="E376" s="84">
        <v>156.08368680999999</v>
      </c>
      <c r="F376" s="84">
        <v>156.08368680999999</v>
      </c>
    </row>
    <row r="377" spans="1:6" ht="12.75" customHeight="1" x14ac:dyDescent="0.2">
      <c r="A377" s="83" t="s">
        <v>163</v>
      </c>
      <c r="B377" s="83">
        <v>3</v>
      </c>
      <c r="C377" s="84">
        <v>1185.5728441399999</v>
      </c>
      <c r="D377" s="84">
        <v>1148.0985754799999</v>
      </c>
      <c r="E377" s="84">
        <v>156.83503117999999</v>
      </c>
      <c r="F377" s="84">
        <v>156.83503117999999</v>
      </c>
    </row>
    <row r="378" spans="1:6" ht="12.75" customHeight="1" x14ac:dyDescent="0.2">
      <c r="A378" s="83" t="s">
        <v>163</v>
      </c>
      <c r="B378" s="83">
        <v>4</v>
      </c>
      <c r="C378" s="84">
        <v>1207.59712941</v>
      </c>
      <c r="D378" s="84">
        <v>1169.9197949899999</v>
      </c>
      <c r="E378" s="84">
        <v>159.81590034999999</v>
      </c>
      <c r="F378" s="84">
        <v>159.81590034999999</v>
      </c>
    </row>
    <row r="379" spans="1:6" ht="12.75" customHeight="1" x14ac:dyDescent="0.2">
      <c r="A379" s="83" t="s">
        <v>163</v>
      </c>
      <c r="B379" s="83">
        <v>5</v>
      </c>
      <c r="C379" s="84">
        <v>1206.93160046</v>
      </c>
      <c r="D379" s="84">
        <v>1169.67342545</v>
      </c>
      <c r="E379" s="84">
        <v>159.78224524999999</v>
      </c>
      <c r="F379" s="84">
        <v>159.78224524999999</v>
      </c>
    </row>
    <row r="380" spans="1:6" ht="12.75" customHeight="1" x14ac:dyDescent="0.2">
      <c r="A380" s="83" t="s">
        <v>163</v>
      </c>
      <c r="B380" s="83">
        <v>6</v>
      </c>
      <c r="C380" s="84">
        <v>1200.19004685</v>
      </c>
      <c r="D380" s="84">
        <v>1164.8840191300001</v>
      </c>
      <c r="E380" s="84">
        <v>159.12799246</v>
      </c>
      <c r="F380" s="84">
        <v>159.12799246</v>
      </c>
    </row>
    <row r="381" spans="1:6" ht="12.75" customHeight="1" x14ac:dyDescent="0.2">
      <c r="A381" s="83" t="s">
        <v>163</v>
      </c>
      <c r="B381" s="83">
        <v>7</v>
      </c>
      <c r="C381" s="84">
        <v>1160.76219726</v>
      </c>
      <c r="D381" s="84">
        <v>1122.46458211</v>
      </c>
      <c r="E381" s="84">
        <v>153.33332128000001</v>
      </c>
      <c r="F381" s="84">
        <v>153.33332128000001</v>
      </c>
    </row>
    <row r="382" spans="1:6" ht="12.75" customHeight="1" x14ac:dyDescent="0.2">
      <c r="A382" s="83" t="s">
        <v>163</v>
      </c>
      <c r="B382" s="83">
        <v>8</v>
      </c>
      <c r="C382" s="84">
        <v>1157.2509321099999</v>
      </c>
      <c r="D382" s="84">
        <v>1116.34582843</v>
      </c>
      <c r="E382" s="84">
        <v>152.49747413</v>
      </c>
      <c r="F382" s="84">
        <v>152.49747413</v>
      </c>
    </row>
    <row r="383" spans="1:6" ht="12.75" customHeight="1" x14ac:dyDescent="0.2">
      <c r="A383" s="83" t="s">
        <v>163</v>
      </c>
      <c r="B383" s="83">
        <v>9</v>
      </c>
      <c r="C383" s="84">
        <v>1180.20554335</v>
      </c>
      <c r="D383" s="84">
        <v>1139.78236021</v>
      </c>
      <c r="E383" s="84">
        <v>155.69900165999999</v>
      </c>
      <c r="F383" s="84">
        <v>155.69900165999999</v>
      </c>
    </row>
    <row r="384" spans="1:6" ht="12.75" customHeight="1" x14ac:dyDescent="0.2">
      <c r="A384" s="83" t="s">
        <v>163</v>
      </c>
      <c r="B384" s="83">
        <v>10</v>
      </c>
      <c r="C384" s="84">
        <v>1178.0419653500001</v>
      </c>
      <c r="D384" s="84">
        <v>1140.5132282</v>
      </c>
      <c r="E384" s="84">
        <v>155.79884125999999</v>
      </c>
      <c r="F384" s="84">
        <v>155.79884125999999</v>
      </c>
    </row>
    <row r="385" spans="1:6" ht="12.75" customHeight="1" x14ac:dyDescent="0.2">
      <c r="A385" s="83" t="s">
        <v>163</v>
      </c>
      <c r="B385" s="83">
        <v>11</v>
      </c>
      <c r="C385" s="84">
        <v>1182.8907042799999</v>
      </c>
      <c r="D385" s="84">
        <v>1143.44706062</v>
      </c>
      <c r="E385" s="84">
        <v>156.19961494</v>
      </c>
      <c r="F385" s="84">
        <v>156.19961494</v>
      </c>
    </row>
    <row r="386" spans="1:6" ht="12.75" customHeight="1" x14ac:dyDescent="0.2">
      <c r="A386" s="83" t="s">
        <v>163</v>
      </c>
      <c r="B386" s="83">
        <v>12</v>
      </c>
      <c r="C386" s="84">
        <v>1184.6680585700001</v>
      </c>
      <c r="D386" s="84">
        <v>1149.1794219200001</v>
      </c>
      <c r="E386" s="84">
        <v>156.98267928999999</v>
      </c>
      <c r="F386" s="84">
        <v>156.98267928999999</v>
      </c>
    </row>
    <row r="387" spans="1:6" ht="12.75" customHeight="1" x14ac:dyDescent="0.2">
      <c r="A387" s="83" t="s">
        <v>163</v>
      </c>
      <c r="B387" s="83">
        <v>13</v>
      </c>
      <c r="C387" s="84">
        <v>1207.72178196</v>
      </c>
      <c r="D387" s="84">
        <v>1169.21956671</v>
      </c>
      <c r="E387" s="84">
        <v>159.72024626000001</v>
      </c>
      <c r="F387" s="84">
        <v>159.72024626000001</v>
      </c>
    </row>
    <row r="388" spans="1:6" ht="12.75" customHeight="1" x14ac:dyDescent="0.2">
      <c r="A388" s="83" t="s">
        <v>163</v>
      </c>
      <c r="B388" s="83">
        <v>14</v>
      </c>
      <c r="C388" s="84">
        <v>1235.3880936400001</v>
      </c>
      <c r="D388" s="84">
        <v>1191.1497970299999</v>
      </c>
      <c r="E388" s="84">
        <v>162.71600674999999</v>
      </c>
      <c r="F388" s="84">
        <v>162.71600674999999</v>
      </c>
    </row>
    <row r="389" spans="1:6" ht="12.75" customHeight="1" x14ac:dyDescent="0.2">
      <c r="A389" s="83" t="s">
        <v>163</v>
      </c>
      <c r="B389" s="83">
        <v>15</v>
      </c>
      <c r="C389" s="84">
        <v>1266.39264456</v>
      </c>
      <c r="D389" s="84">
        <v>1219.46130176</v>
      </c>
      <c r="E389" s="84">
        <v>166.58347581999999</v>
      </c>
      <c r="F389" s="84">
        <v>166.58347581999999</v>
      </c>
    </row>
    <row r="390" spans="1:6" ht="12.75" customHeight="1" x14ac:dyDescent="0.2">
      <c r="A390" s="83" t="s">
        <v>163</v>
      </c>
      <c r="B390" s="83">
        <v>16</v>
      </c>
      <c r="C390" s="84">
        <v>1272.84343526</v>
      </c>
      <c r="D390" s="84">
        <v>1228.96884129</v>
      </c>
      <c r="E390" s="84">
        <v>167.88224518999999</v>
      </c>
      <c r="F390" s="84">
        <v>167.88224518999999</v>
      </c>
    </row>
    <row r="391" spans="1:6" ht="12.75" customHeight="1" x14ac:dyDescent="0.2">
      <c r="A391" s="83" t="s">
        <v>163</v>
      </c>
      <c r="B391" s="83">
        <v>17</v>
      </c>
      <c r="C391" s="84">
        <v>1264.0767990300001</v>
      </c>
      <c r="D391" s="84">
        <v>1225.4467833900001</v>
      </c>
      <c r="E391" s="84">
        <v>167.40111745999999</v>
      </c>
      <c r="F391" s="84">
        <v>167.40111745999999</v>
      </c>
    </row>
    <row r="392" spans="1:6" ht="12.75" customHeight="1" x14ac:dyDescent="0.2">
      <c r="A392" s="83" t="s">
        <v>163</v>
      </c>
      <c r="B392" s="83">
        <v>18</v>
      </c>
      <c r="C392" s="84">
        <v>1238.1685760600001</v>
      </c>
      <c r="D392" s="84">
        <v>1195.6796252500001</v>
      </c>
      <c r="E392" s="84">
        <v>163.33480008999999</v>
      </c>
      <c r="F392" s="84">
        <v>163.33480008999999</v>
      </c>
    </row>
    <row r="393" spans="1:6" ht="12.75" customHeight="1" x14ac:dyDescent="0.2">
      <c r="A393" s="83" t="s">
        <v>163</v>
      </c>
      <c r="B393" s="83">
        <v>19</v>
      </c>
      <c r="C393" s="84">
        <v>1202.00495856</v>
      </c>
      <c r="D393" s="84">
        <v>1160.1868486999999</v>
      </c>
      <c r="E393" s="84">
        <v>158.48633948</v>
      </c>
      <c r="F393" s="84">
        <v>158.48633948</v>
      </c>
    </row>
    <row r="394" spans="1:6" ht="12.75" customHeight="1" x14ac:dyDescent="0.2">
      <c r="A394" s="83" t="s">
        <v>163</v>
      </c>
      <c r="B394" s="83">
        <v>20</v>
      </c>
      <c r="C394" s="84">
        <v>1150.7612638799999</v>
      </c>
      <c r="D394" s="84">
        <v>1109.5323840399999</v>
      </c>
      <c r="E394" s="84">
        <v>151.56672933999999</v>
      </c>
      <c r="F394" s="84">
        <v>151.56672933999999</v>
      </c>
    </row>
    <row r="395" spans="1:6" ht="12.75" customHeight="1" x14ac:dyDescent="0.2">
      <c r="A395" s="83" t="s">
        <v>163</v>
      </c>
      <c r="B395" s="83">
        <v>21</v>
      </c>
      <c r="C395" s="84">
        <v>1147.9976961699999</v>
      </c>
      <c r="D395" s="84">
        <v>1106.05529366</v>
      </c>
      <c r="E395" s="84">
        <v>151.09174436000001</v>
      </c>
      <c r="F395" s="84">
        <v>151.09174436000001</v>
      </c>
    </row>
    <row r="396" spans="1:6" ht="12.75" customHeight="1" x14ac:dyDescent="0.2">
      <c r="A396" s="83" t="s">
        <v>163</v>
      </c>
      <c r="B396" s="83">
        <v>22</v>
      </c>
      <c r="C396" s="84">
        <v>1178.79329153</v>
      </c>
      <c r="D396" s="84">
        <v>1135.66325904</v>
      </c>
      <c r="E396" s="84">
        <v>155.13631534000001</v>
      </c>
      <c r="F396" s="84">
        <v>155.13631534000001</v>
      </c>
    </row>
    <row r="397" spans="1:6" ht="12.75" customHeight="1" x14ac:dyDescent="0.2">
      <c r="A397" s="83" t="s">
        <v>163</v>
      </c>
      <c r="B397" s="83">
        <v>23</v>
      </c>
      <c r="C397" s="84">
        <v>1207.4590076100001</v>
      </c>
      <c r="D397" s="84">
        <v>1161.30797418</v>
      </c>
      <c r="E397" s="84">
        <v>158.63948988000001</v>
      </c>
      <c r="F397" s="84">
        <v>158.63948988000001</v>
      </c>
    </row>
    <row r="398" spans="1:6" ht="12.75" customHeight="1" x14ac:dyDescent="0.2">
      <c r="A398" s="83" t="s">
        <v>163</v>
      </c>
      <c r="B398" s="83">
        <v>24</v>
      </c>
      <c r="C398" s="84">
        <v>1247.79402968</v>
      </c>
      <c r="D398" s="84">
        <v>1200.46033091</v>
      </c>
      <c r="E398" s="84">
        <v>163.98786433000001</v>
      </c>
      <c r="F398" s="84">
        <v>163.98786433000001</v>
      </c>
    </row>
    <row r="399" spans="1:6" ht="12.75" customHeight="1" x14ac:dyDescent="0.2">
      <c r="A399" s="83" t="s">
        <v>164</v>
      </c>
      <c r="B399" s="83">
        <v>1</v>
      </c>
      <c r="C399" s="84">
        <v>1218.6673620700001</v>
      </c>
      <c r="D399" s="84">
        <v>1175.0137813199999</v>
      </c>
      <c r="E399" s="84">
        <v>160.51176003</v>
      </c>
      <c r="F399" s="84">
        <v>160.51176003</v>
      </c>
    </row>
    <row r="400" spans="1:6" ht="12.75" customHeight="1" x14ac:dyDescent="0.2">
      <c r="A400" s="83" t="s">
        <v>164</v>
      </c>
      <c r="B400" s="83">
        <v>2</v>
      </c>
      <c r="C400" s="84">
        <v>1215.5306158599999</v>
      </c>
      <c r="D400" s="84">
        <v>1170.9901184800001</v>
      </c>
      <c r="E400" s="84">
        <v>159.96211098000001</v>
      </c>
      <c r="F400" s="84">
        <v>159.96211098000001</v>
      </c>
    </row>
    <row r="401" spans="1:6" ht="12.75" customHeight="1" x14ac:dyDescent="0.2">
      <c r="A401" s="83" t="s">
        <v>164</v>
      </c>
      <c r="B401" s="83">
        <v>3</v>
      </c>
      <c r="C401" s="84">
        <v>1243.8440174299999</v>
      </c>
      <c r="D401" s="84">
        <v>1199.73487632</v>
      </c>
      <c r="E401" s="84">
        <v>163.88876422000001</v>
      </c>
      <c r="F401" s="84">
        <v>163.88876422000001</v>
      </c>
    </row>
    <row r="402" spans="1:6" ht="12.75" customHeight="1" x14ac:dyDescent="0.2">
      <c r="A402" s="83" t="s">
        <v>164</v>
      </c>
      <c r="B402" s="83">
        <v>4</v>
      </c>
      <c r="C402" s="84">
        <v>1265.32289474</v>
      </c>
      <c r="D402" s="84">
        <v>1225.9275128899999</v>
      </c>
      <c r="E402" s="84">
        <v>167.4667871</v>
      </c>
      <c r="F402" s="84">
        <v>167.4667871</v>
      </c>
    </row>
    <row r="403" spans="1:6" ht="12.75" customHeight="1" x14ac:dyDescent="0.2">
      <c r="A403" s="83" t="s">
        <v>164</v>
      </c>
      <c r="B403" s="83">
        <v>5</v>
      </c>
      <c r="C403" s="84">
        <v>1271.69686583</v>
      </c>
      <c r="D403" s="84">
        <v>1231.1151076799999</v>
      </c>
      <c r="E403" s="84">
        <v>168.17543408</v>
      </c>
      <c r="F403" s="84">
        <v>168.17543408</v>
      </c>
    </row>
    <row r="404" spans="1:6" ht="12.75" customHeight="1" x14ac:dyDescent="0.2">
      <c r="A404" s="83" t="s">
        <v>164</v>
      </c>
      <c r="B404" s="83">
        <v>6</v>
      </c>
      <c r="C404" s="84">
        <v>1280.73338775</v>
      </c>
      <c r="D404" s="84">
        <v>1237.7304632800001</v>
      </c>
      <c r="E404" s="84">
        <v>169.07911912</v>
      </c>
      <c r="F404" s="84">
        <v>169.07911912</v>
      </c>
    </row>
    <row r="405" spans="1:6" ht="12.75" customHeight="1" x14ac:dyDescent="0.2">
      <c r="A405" s="83" t="s">
        <v>164</v>
      </c>
      <c r="B405" s="83">
        <v>7</v>
      </c>
      <c r="C405" s="84">
        <v>1264.6336852699999</v>
      </c>
      <c r="D405" s="84">
        <v>1222.57049459</v>
      </c>
      <c r="E405" s="84">
        <v>167.00820447000001</v>
      </c>
      <c r="F405" s="84">
        <v>167.00820447000001</v>
      </c>
    </row>
    <row r="406" spans="1:6" ht="12.75" customHeight="1" x14ac:dyDescent="0.2">
      <c r="A406" s="83" t="s">
        <v>164</v>
      </c>
      <c r="B406" s="83">
        <v>8</v>
      </c>
      <c r="C406" s="84">
        <v>1250.13123329</v>
      </c>
      <c r="D406" s="84">
        <v>1208.11683457</v>
      </c>
      <c r="E406" s="84">
        <v>165.03377451</v>
      </c>
      <c r="F406" s="84">
        <v>165.03377451</v>
      </c>
    </row>
    <row r="407" spans="1:6" ht="12.75" customHeight="1" x14ac:dyDescent="0.2">
      <c r="A407" s="83" t="s">
        <v>164</v>
      </c>
      <c r="B407" s="83">
        <v>9</v>
      </c>
      <c r="C407" s="84">
        <v>1189.9327945299999</v>
      </c>
      <c r="D407" s="84">
        <v>1153.20339036</v>
      </c>
      <c r="E407" s="84">
        <v>157.53237009</v>
      </c>
      <c r="F407" s="84">
        <v>157.53237009</v>
      </c>
    </row>
    <row r="408" spans="1:6" ht="12.75" customHeight="1" x14ac:dyDescent="0.2">
      <c r="A408" s="83" t="s">
        <v>164</v>
      </c>
      <c r="B408" s="83">
        <v>10</v>
      </c>
      <c r="C408" s="84">
        <v>1167.9615744600001</v>
      </c>
      <c r="D408" s="84">
        <v>1124.8497797099999</v>
      </c>
      <c r="E408" s="84">
        <v>153.65914917000001</v>
      </c>
      <c r="F408" s="84">
        <v>153.65914917000001</v>
      </c>
    </row>
    <row r="409" spans="1:6" ht="12.75" customHeight="1" x14ac:dyDescent="0.2">
      <c r="A409" s="83" t="s">
        <v>164</v>
      </c>
      <c r="B409" s="83">
        <v>11</v>
      </c>
      <c r="C409" s="84">
        <v>1121.2599400700001</v>
      </c>
      <c r="D409" s="84">
        <v>1085.85361805</v>
      </c>
      <c r="E409" s="84">
        <v>148.33211162000001</v>
      </c>
      <c r="F409" s="84">
        <v>148.33211162000001</v>
      </c>
    </row>
    <row r="410" spans="1:6" ht="12.75" customHeight="1" x14ac:dyDescent="0.2">
      <c r="A410" s="83" t="s">
        <v>164</v>
      </c>
      <c r="B410" s="83">
        <v>12</v>
      </c>
      <c r="C410" s="84">
        <v>1117.90083701</v>
      </c>
      <c r="D410" s="84">
        <v>1077.5906357900001</v>
      </c>
      <c r="E410" s="84">
        <v>147.20335394</v>
      </c>
      <c r="F410" s="84">
        <v>147.20335394</v>
      </c>
    </row>
    <row r="411" spans="1:6" ht="12.75" customHeight="1" x14ac:dyDescent="0.2">
      <c r="A411" s="83" t="s">
        <v>164</v>
      </c>
      <c r="B411" s="83">
        <v>13</v>
      </c>
      <c r="C411" s="84">
        <v>1159.0289059700001</v>
      </c>
      <c r="D411" s="84">
        <v>1121.5823808099999</v>
      </c>
      <c r="E411" s="84">
        <v>153.21280891999999</v>
      </c>
      <c r="F411" s="84">
        <v>153.21280891999999</v>
      </c>
    </row>
    <row r="412" spans="1:6" ht="12.75" customHeight="1" x14ac:dyDescent="0.2">
      <c r="A412" s="83" t="s">
        <v>164</v>
      </c>
      <c r="B412" s="83">
        <v>14</v>
      </c>
      <c r="C412" s="84">
        <v>1173.77975638</v>
      </c>
      <c r="D412" s="84">
        <v>1131.4670544099999</v>
      </c>
      <c r="E412" s="84">
        <v>154.56309637000001</v>
      </c>
      <c r="F412" s="84">
        <v>154.56309637000001</v>
      </c>
    </row>
    <row r="413" spans="1:6" ht="12.75" customHeight="1" x14ac:dyDescent="0.2">
      <c r="A413" s="83" t="s">
        <v>164</v>
      </c>
      <c r="B413" s="83">
        <v>15</v>
      </c>
      <c r="C413" s="84">
        <v>1184.5963166199999</v>
      </c>
      <c r="D413" s="84">
        <v>1142.5608744799999</v>
      </c>
      <c r="E413" s="84">
        <v>156.07855824000001</v>
      </c>
      <c r="F413" s="84">
        <v>156.07855824000001</v>
      </c>
    </row>
    <row r="414" spans="1:6" ht="12.75" customHeight="1" x14ac:dyDescent="0.2">
      <c r="A414" s="83" t="s">
        <v>164</v>
      </c>
      <c r="B414" s="83">
        <v>16</v>
      </c>
      <c r="C414" s="84">
        <v>1201.43532929</v>
      </c>
      <c r="D414" s="84">
        <v>1159.13311348</v>
      </c>
      <c r="E414" s="84">
        <v>158.34239488</v>
      </c>
      <c r="F414" s="84">
        <v>158.34239488</v>
      </c>
    </row>
    <row r="415" spans="1:6" ht="12.75" customHeight="1" x14ac:dyDescent="0.2">
      <c r="A415" s="83" t="s">
        <v>164</v>
      </c>
      <c r="B415" s="83">
        <v>17</v>
      </c>
      <c r="C415" s="84">
        <v>1218.4758745900001</v>
      </c>
      <c r="D415" s="84">
        <v>1174.8204356900001</v>
      </c>
      <c r="E415" s="84">
        <v>160.48534821000001</v>
      </c>
      <c r="F415" s="84">
        <v>160.48534821000001</v>
      </c>
    </row>
    <row r="416" spans="1:6" ht="12.75" customHeight="1" x14ac:dyDescent="0.2">
      <c r="A416" s="83" t="s">
        <v>164</v>
      </c>
      <c r="B416" s="83">
        <v>18</v>
      </c>
      <c r="C416" s="84">
        <v>1203.9395428800001</v>
      </c>
      <c r="D416" s="84">
        <v>1158.02860283</v>
      </c>
      <c r="E416" s="84">
        <v>158.19151414000001</v>
      </c>
      <c r="F416" s="84">
        <v>158.19151414000001</v>
      </c>
    </row>
    <row r="417" spans="1:6" ht="12.75" customHeight="1" x14ac:dyDescent="0.2">
      <c r="A417" s="83" t="s">
        <v>164</v>
      </c>
      <c r="B417" s="83">
        <v>19</v>
      </c>
      <c r="C417" s="84">
        <v>1179.9322187299999</v>
      </c>
      <c r="D417" s="84">
        <v>1135.3463058100001</v>
      </c>
      <c r="E417" s="84">
        <v>155.09301821</v>
      </c>
      <c r="F417" s="84">
        <v>155.09301821</v>
      </c>
    </row>
    <row r="418" spans="1:6" ht="12.75" customHeight="1" x14ac:dyDescent="0.2">
      <c r="A418" s="83" t="s">
        <v>164</v>
      </c>
      <c r="B418" s="83">
        <v>20</v>
      </c>
      <c r="C418" s="84">
        <v>1156.7928902799999</v>
      </c>
      <c r="D418" s="84">
        <v>1121.0394415400001</v>
      </c>
      <c r="E418" s="84">
        <v>153.13864115999999</v>
      </c>
      <c r="F418" s="84">
        <v>153.13864115999999</v>
      </c>
    </row>
    <row r="419" spans="1:6" ht="12.75" customHeight="1" x14ac:dyDescent="0.2">
      <c r="A419" s="83" t="s">
        <v>164</v>
      </c>
      <c r="B419" s="83">
        <v>21</v>
      </c>
      <c r="C419" s="84">
        <v>1125.93076275</v>
      </c>
      <c r="D419" s="84">
        <v>1084.17986279</v>
      </c>
      <c r="E419" s="84">
        <v>148.10346970000001</v>
      </c>
      <c r="F419" s="84">
        <v>148.10346970000001</v>
      </c>
    </row>
    <row r="420" spans="1:6" ht="12.75" customHeight="1" x14ac:dyDescent="0.2">
      <c r="A420" s="83" t="s">
        <v>164</v>
      </c>
      <c r="B420" s="83">
        <v>22</v>
      </c>
      <c r="C420" s="84">
        <v>1117.29467658</v>
      </c>
      <c r="D420" s="84">
        <v>1081.42386386</v>
      </c>
      <c r="E420" s="84">
        <v>147.72698880999999</v>
      </c>
      <c r="F420" s="84">
        <v>147.72698880999999</v>
      </c>
    </row>
    <row r="421" spans="1:6" ht="12.75" customHeight="1" x14ac:dyDescent="0.2">
      <c r="A421" s="83" t="s">
        <v>164</v>
      </c>
      <c r="B421" s="83">
        <v>23</v>
      </c>
      <c r="C421" s="84">
        <v>1169.6597119600001</v>
      </c>
      <c r="D421" s="84">
        <v>1132.2898667300001</v>
      </c>
      <c r="E421" s="84">
        <v>154.67549595</v>
      </c>
      <c r="F421" s="84">
        <v>154.67549595</v>
      </c>
    </row>
    <row r="422" spans="1:6" ht="12.75" customHeight="1" x14ac:dyDescent="0.2">
      <c r="A422" s="83" t="s">
        <v>164</v>
      </c>
      <c r="B422" s="83">
        <v>24</v>
      </c>
      <c r="C422" s="84">
        <v>1172.7831722599999</v>
      </c>
      <c r="D422" s="84">
        <v>1130.8536839599999</v>
      </c>
      <c r="E422" s="84">
        <v>154.47930742</v>
      </c>
      <c r="F422" s="84">
        <v>154.47930742</v>
      </c>
    </row>
    <row r="423" spans="1:6" ht="12.75" customHeight="1" x14ac:dyDescent="0.2">
      <c r="A423" s="83" t="s">
        <v>165</v>
      </c>
      <c r="B423" s="83">
        <v>1</v>
      </c>
      <c r="C423" s="84">
        <v>1293.58696794</v>
      </c>
      <c r="D423" s="84">
        <v>1251.8659711099999</v>
      </c>
      <c r="E423" s="84">
        <v>171.01008816999999</v>
      </c>
      <c r="F423" s="84">
        <v>171.01008816999999</v>
      </c>
    </row>
    <row r="424" spans="1:6" ht="12.75" customHeight="1" x14ac:dyDescent="0.2">
      <c r="A424" s="83" t="s">
        <v>165</v>
      </c>
      <c r="B424" s="83">
        <v>2</v>
      </c>
      <c r="C424" s="84">
        <v>1300.00404774</v>
      </c>
      <c r="D424" s="84">
        <v>1257.9211347600001</v>
      </c>
      <c r="E424" s="84">
        <v>171.83724866</v>
      </c>
      <c r="F424" s="84">
        <v>171.83724866</v>
      </c>
    </row>
    <row r="425" spans="1:6" ht="12.75" customHeight="1" x14ac:dyDescent="0.2">
      <c r="A425" s="83" t="s">
        <v>165</v>
      </c>
      <c r="B425" s="83">
        <v>3</v>
      </c>
      <c r="C425" s="84">
        <v>1316.12172166</v>
      </c>
      <c r="D425" s="84">
        <v>1274.4180241399999</v>
      </c>
      <c r="E425" s="84">
        <v>174.09079222</v>
      </c>
      <c r="F425" s="84">
        <v>174.09079222</v>
      </c>
    </row>
    <row r="426" spans="1:6" ht="12.75" customHeight="1" x14ac:dyDescent="0.2">
      <c r="A426" s="83" t="s">
        <v>165</v>
      </c>
      <c r="B426" s="83">
        <v>4</v>
      </c>
      <c r="C426" s="84">
        <v>1388.6858317799999</v>
      </c>
      <c r="D426" s="84">
        <v>1346.69024203</v>
      </c>
      <c r="E426" s="84">
        <v>183.96347718999999</v>
      </c>
      <c r="F426" s="84">
        <v>183.96347718999999</v>
      </c>
    </row>
    <row r="427" spans="1:6" ht="12.75" customHeight="1" x14ac:dyDescent="0.2">
      <c r="A427" s="83" t="s">
        <v>165</v>
      </c>
      <c r="B427" s="83">
        <v>5</v>
      </c>
      <c r="C427" s="84">
        <v>1394.4889493200001</v>
      </c>
      <c r="D427" s="84">
        <v>1352.3840976199999</v>
      </c>
      <c r="E427" s="84">
        <v>184.74128150000001</v>
      </c>
      <c r="F427" s="84">
        <v>184.74128150000001</v>
      </c>
    </row>
    <row r="428" spans="1:6" ht="12.75" customHeight="1" x14ac:dyDescent="0.2">
      <c r="A428" s="83" t="s">
        <v>165</v>
      </c>
      <c r="B428" s="83">
        <v>6</v>
      </c>
      <c r="C428" s="84">
        <v>1387.4716821300001</v>
      </c>
      <c r="D428" s="84">
        <v>1343.86576139</v>
      </c>
      <c r="E428" s="84">
        <v>183.57764141000001</v>
      </c>
      <c r="F428" s="84">
        <v>183.57764141000001</v>
      </c>
    </row>
    <row r="429" spans="1:6" ht="12.75" customHeight="1" x14ac:dyDescent="0.2">
      <c r="A429" s="83" t="s">
        <v>165</v>
      </c>
      <c r="B429" s="83">
        <v>7</v>
      </c>
      <c r="C429" s="84">
        <v>1341.8299145999999</v>
      </c>
      <c r="D429" s="84">
        <v>1297.21796333</v>
      </c>
      <c r="E429" s="84">
        <v>177.20535856000001</v>
      </c>
      <c r="F429" s="84">
        <v>177.20535856000001</v>
      </c>
    </row>
    <row r="430" spans="1:6" ht="12.75" customHeight="1" x14ac:dyDescent="0.2">
      <c r="A430" s="83" t="s">
        <v>165</v>
      </c>
      <c r="B430" s="83">
        <v>8</v>
      </c>
      <c r="C430" s="84">
        <v>1298.4683537000001</v>
      </c>
      <c r="D430" s="84">
        <v>1256.53148134</v>
      </c>
      <c r="E430" s="84">
        <v>171.64741623</v>
      </c>
      <c r="F430" s="84">
        <v>171.64741623</v>
      </c>
    </row>
    <row r="431" spans="1:6" ht="12.75" customHeight="1" x14ac:dyDescent="0.2">
      <c r="A431" s="83" t="s">
        <v>165</v>
      </c>
      <c r="B431" s="83">
        <v>9</v>
      </c>
      <c r="C431" s="84">
        <v>1238.0676214299999</v>
      </c>
      <c r="D431" s="84">
        <v>1195.97012223</v>
      </c>
      <c r="E431" s="84">
        <v>163.37448318</v>
      </c>
      <c r="F431" s="84">
        <v>163.37448318</v>
      </c>
    </row>
    <row r="432" spans="1:6" ht="12.75" customHeight="1" x14ac:dyDescent="0.2">
      <c r="A432" s="83" t="s">
        <v>165</v>
      </c>
      <c r="B432" s="83">
        <v>10</v>
      </c>
      <c r="C432" s="84">
        <v>1221.40808032</v>
      </c>
      <c r="D432" s="84">
        <v>1178.93301468</v>
      </c>
      <c r="E432" s="84">
        <v>161.04714357</v>
      </c>
      <c r="F432" s="84">
        <v>161.04714357</v>
      </c>
    </row>
    <row r="433" spans="1:6" ht="12.75" customHeight="1" x14ac:dyDescent="0.2">
      <c r="A433" s="83" t="s">
        <v>165</v>
      </c>
      <c r="B433" s="83">
        <v>11</v>
      </c>
      <c r="C433" s="84">
        <v>1200.4506167300001</v>
      </c>
      <c r="D433" s="84">
        <v>1163.8069489300001</v>
      </c>
      <c r="E433" s="84">
        <v>158.9808602</v>
      </c>
      <c r="F433" s="84">
        <v>158.9808602</v>
      </c>
    </row>
    <row r="434" spans="1:6" ht="12.75" customHeight="1" x14ac:dyDescent="0.2">
      <c r="A434" s="83" t="s">
        <v>165</v>
      </c>
      <c r="B434" s="83">
        <v>12</v>
      </c>
      <c r="C434" s="84">
        <v>1215.48048167</v>
      </c>
      <c r="D434" s="84">
        <v>1176.4796647600001</v>
      </c>
      <c r="E434" s="84">
        <v>160.71200579000001</v>
      </c>
      <c r="F434" s="84">
        <v>160.71200579000001</v>
      </c>
    </row>
    <row r="435" spans="1:6" ht="12.75" customHeight="1" x14ac:dyDescent="0.2">
      <c r="A435" s="83" t="s">
        <v>165</v>
      </c>
      <c r="B435" s="83">
        <v>13</v>
      </c>
      <c r="C435" s="84">
        <v>1245.0543089299999</v>
      </c>
      <c r="D435" s="84">
        <v>1200.57682288</v>
      </c>
      <c r="E435" s="84">
        <v>164.00377761999999</v>
      </c>
      <c r="F435" s="84">
        <v>164.00377761999999</v>
      </c>
    </row>
    <row r="436" spans="1:6" ht="12.75" customHeight="1" x14ac:dyDescent="0.2">
      <c r="A436" s="83" t="s">
        <v>165</v>
      </c>
      <c r="B436" s="83">
        <v>14</v>
      </c>
      <c r="C436" s="84">
        <v>1277.70307048</v>
      </c>
      <c r="D436" s="84">
        <v>1232.98031879</v>
      </c>
      <c r="E436" s="84">
        <v>168.43022966000001</v>
      </c>
      <c r="F436" s="84">
        <v>168.43022966000001</v>
      </c>
    </row>
    <row r="437" spans="1:6" ht="12.75" customHeight="1" x14ac:dyDescent="0.2">
      <c r="A437" s="83" t="s">
        <v>165</v>
      </c>
      <c r="B437" s="83">
        <v>15</v>
      </c>
      <c r="C437" s="84">
        <v>1288.6339639099999</v>
      </c>
      <c r="D437" s="84">
        <v>1247.49364666</v>
      </c>
      <c r="E437" s="84">
        <v>170.41281050000001</v>
      </c>
      <c r="F437" s="84">
        <v>170.41281050000001</v>
      </c>
    </row>
    <row r="438" spans="1:6" ht="12.75" customHeight="1" x14ac:dyDescent="0.2">
      <c r="A438" s="83" t="s">
        <v>165</v>
      </c>
      <c r="B438" s="83">
        <v>16</v>
      </c>
      <c r="C438" s="84">
        <v>1290.9892268599999</v>
      </c>
      <c r="D438" s="84">
        <v>1249.0826016999999</v>
      </c>
      <c r="E438" s="84">
        <v>170.62986835000001</v>
      </c>
      <c r="F438" s="84">
        <v>170.62986835000001</v>
      </c>
    </row>
    <row r="439" spans="1:6" ht="12.75" customHeight="1" x14ac:dyDescent="0.2">
      <c r="A439" s="83" t="s">
        <v>165</v>
      </c>
      <c r="B439" s="83">
        <v>17</v>
      </c>
      <c r="C439" s="84">
        <v>1272.0639014400001</v>
      </c>
      <c r="D439" s="84">
        <v>1229.8561432700001</v>
      </c>
      <c r="E439" s="84">
        <v>168.00345432</v>
      </c>
      <c r="F439" s="84">
        <v>168.00345432</v>
      </c>
    </row>
    <row r="440" spans="1:6" ht="12.75" customHeight="1" x14ac:dyDescent="0.2">
      <c r="A440" s="83" t="s">
        <v>165</v>
      </c>
      <c r="B440" s="83">
        <v>18</v>
      </c>
      <c r="C440" s="84">
        <v>1190.8266206000001</v>
      </c>
      <c r="D440" s="84">
        <v>1149.19897365</v>
      </c>
      <c r="E440" s="84">
        <v>156.98535014000001</v>
      </c>
      <c r="F440" s="84">
        <v>156.98535014000001</v>
      </c>
    </row>
    <row r="441" spans="1:6" ht="12.75" customHeight="1" x14ac:dyDescent="0.2">
      <c r="A441" s="83" t="s">
        <v>165</v>
      </c>
      <c r="B441" s="83">
        <v>19</v>
      </c>
      <c r="C441" s="84">
        <v>1154.4726031600001</v>
      </c>
      <c r="D441" s="84">
        <v>1112.64807292</v>
      </c>
      <c r="E441" s="84">
        <v>151.99234537999999</v>
      </c>
      <c r="F441" s="84">
        <v>151.99234537999999</v>
      </c>
    </row>
    <row r="442" spans="1:6" ht="12.75" customHeight="1" x14ac:dyDescent="0.2">
      <c r="A442" s="83" t="s">
        <v>165</v>
      </c>
      <c r="B442" s="83">
        <v>20</v>
      </c>
      <c r="C442" s="84">
        <v>1143.0044923299999</v>
      </c>
      <c r="D442" s="84">
        <v>1101.3562529200001</v>
      </c>
      <c r="E442" s="84">
        <v>150.44983589</v>
      </c>
      <c r="F442" s="84">
        <v>150.44983589</v>
      </c>
    </row>
    <row r="443" spans="1:6" ht="12.75" customHeight="1" x14ac:dyDescent="0.2">
      <c r="A443" s="83" t="s">
        <v>165</v>
      </c>
      <c r="B443" s="83">
        <v>21</v>
      </c>
      <c r="C443" s="84">
        <v>1167.9962582400001</v>
      </c>
      <c r="D443" s="84">
        <v>1126.2528780299999</v>
      </c>
      <c r="E443" s="84">
        <v>153.85081822999999</v>
      </c>
      <c r="F443" s="84">
        <v>153.85081822999999</v>
      </c>
    </row>
    <row r="444" spans="1:6" ht="12.75" customHeight="1" x14ac:dyDescent="0.2">
      <c r="A444" s="83" t="s">
        <v>165</v>
      </c>
      <c r="B444" s="83">
        <v>22</v>
      </c>
      <c r="C444" s="84">
        <v>1207.0276789699999</v>
      </c>
      <c r="D444" s="84">
        <v>1163.1058453600001</v>
      </c>
      <c r="E444" s="84">
        <v>158.88508654</v>
      </c>
      <c r="F444" s="84">
        <v>158.88508654</v>
      </c>
    </row>
    <row r="445" spans="1:6" ht="12.75" customHeight="1" x14ac:dyDescent="0.2">
      <c r="A445" s="83" t="s">
        <v>165</v>
      </c>
      <c r="B445" s="83">
        <v>23</v>
      </c>
      <c r="C445" s="84">
        <v>1188.80116636</v>
      </c>
      <c r="D445" s="84">
        <v>1151.33572144</v>
      </c>
      <c r="E445" s="84">
        <v>157.27723875999999</v>
      </c>
      <c r="F445" s="84">
        <v>157.27723875999999</v>
      </c>
    </row>
    <row r="446" spans="1:6" ht="12.75" customHeight="1" x14ac:dyDescent="0.2">
      <c r="A446" s="83" t="s">
        <v>165</v>
      </c>
      <c r="B446" s="83">
        <v>24</v>
      </c>
      <c r="C446" s="84">
        <v>1237.7279133899999</v>
      </c>
      <c r="D446" s="84">
        <v>1195.3318856999999</v>
      </c>
      <c r="E446" s="84">
        <v>163.28729741999999</v>
      </c>
      <c r="F446" s="84">
        <v>163.28729741999999</v>
      </c>
    </row>
    <row r="447" spans="1:6" ht="12.75" customHeight="1" x14ac:dyDescent="0.2">
      <c r="A447" s="83" t="s">
        <v>166</v>
      </c>
      <c r="B447" s="83">
        <v>1</v>
      </c>
      <c r="C447" s="84">
        <v>1211.91269001</v>
      </c>
      <c r="D447" s="84">
        <v>1170.0807566599999</v>
      </c>
      <c r="E447" s="84">
        <v>159.83788838000001</v>
      </c>
      <c r="F447" s="84">
        <v>159.83788838000001</v>
      </c>
    </row>
    <row r="448" spans="1:6" ht="12.75" customHeight="1" x14ac:dyDescent="0.2">
      <c r="A448" s="83" t="s">
        <v>166</v>
      </c>
      <c r="B448" s="83">
        <v>2</v>
      </c>
      <c r="C448" s="84">
        <v>1246.3358698300001</v>
      </c>
      <c r="D448" s="84">
        <v>1204.9018409299999</v>
      </c>
      <c r="E448" s="84">
        <v>164.59459303</v>
      </c>
      <c r="F448" s="84">
        <v>164.59459303</v>
      </c>
    </row>
    <row r="449" spans="1:6" ht="12.75" customHeight="1" x14ac:dyDescent="0.2">
      <c r="A449" s="83" t="s">
        <v>166</v>
      </c>
      <c r="B449" s="83">
        <v>3</v>
      </c>
      <c r="C449" s="84">
        <v>1299.0483674699999</v>
      </c>
      <c r="D449" s="84">
        <v>1257.29867863</v>
      </c>
      <c r="E449" s="84">
        <v>171.75221855999999</v>
      </c>
      <c r="F449" s="84">
        <v>171.75221855999999</v>
      </c>
    </row>
    <row r="450" spans="1:6" ht="12.75" customHeight="1" x14ac:dyDescent="0.2">
      <c r="A450" s="83" t="s">
        <v>166</v>
      </c>
      <c r="B450" s="83">
        <v>4</v>
      </c>
      <c r="C450" s="84">
        <v>1324.4285340199999</v>
      </c>
      <c r="D450" s="84">
        <v>1282.8844943900001</v>
      </c>
      <c r="E450" s="84">
        <v>175.24734720000001</v>
      </c>
      <c r="F450" s="84">
        <v>175.24734720000001</v>
      </c>
    </row>
    <row r="451" spans="1:6" ht="12.75" customHeight="1" x14ac:dyDescent="0.2">
      <c r="A451" s="83" t="s">
        <v>166</v>
      </c>
      <c r="B451" s="83">
        <v>5</v>
      </c>
      <c r="C451" s="84">
        <v>1336.4626079699999</v>
      </c>
      <c r="D451" s="84">
        <v>1294.9212309</v>
      </c>
      <c r="E451" s="84">
        <v>176.89161537999999</v>
      </c>
      <c r="F451" s="84">
        <v>176.89161537999999</v>
      </c>
    </row>
    <row r="452" spans="1:6" ht="12.75" customHeight="1" x14ac:dyDescent="0.2">
      <c r="A452" s="83" t="s">
        <v>166</v>
      </c>
      <c r="B452" s="83">
        <v>6</v>
      </c>
      <c r="C452" s="84">
        <v>1357.38161425</v>
      </c>
      <c r="D452" s="84">
        <v>1314.6143829600001</v>
      </c>
      <c r="E452" s="84">
        <v>179.58178169000001</v>
      </c>
      <c r="F452" s="84">
        <v>179.58178169000001</v>
      </c>
    </row>
    <row r="453" spans="1:6" ht="12.75" customHeight="1" x14ac:dyDescent="0.2">
      <c r="A453" s="83" t="s">
        <v>166</v>
      </c>
      <c r="B453" s="83">
        <v>7</v>
      </c>
      <c r="C453" s="84">
        <v>1294.8037414400001</v>
      </c>
      <c r="D453" s="84">
        <v>1252.52035213</v>
      </c>
      <c r="E453" s="84">
        <v>171.09947933000001</v>
      </c>
      <c r="F453" s="84">
        <v>171.09947933000001</v>
      </c>
    </row>
    <row r="454" spans="1:6" ht="12.75" customHeight="1" x14ac:dyDescent="0.2">
      <c r="A454" s="83" t="s">
        <v>166</v>
      </c>
      <c r="B454" s="83">
        <v>8</v>
      </c>
      <c r="C454" s="84">
        <v>1244.6122400500001</v>
      </c>
      <c r="D454" s="84">
        <v>1202.60783053</v>
      </c>
      <c r="E454" s="84">
        <v>164.28122169</v>
      </c>
      <c r="F454" s="84">
        <v>164.28122169</v>
      </c>
    </row>
    <row r="455" spans="1:6" ht="12.75" customHeight="1" x14ac:dyDescent="0.2">
      <c r="A455" s="83" t="s">
        <v>166</v>
      </c>
      <c r="B455" s="83">
        <v>9</v>
      </c>
      <c r="C455" s="84">
        <v>1206.6006685299999</v>
      </c>
      <c r="D455" s="84">
        <v>1164.6940234599999</v>
      </c>
      <c r="E455" s="84">
        <v>159.10203826</v>
      </c>
      <c r="F455" s="84">
        <v>159.10203826</v>
      </c>
    </row>
    <row r="456" spans="1:6" ht="12.75" customHeight="1" x14ac:dyDescent="0.2">
      <c r="A456" s="83" t="s">
        <v>166</v>
      </c>
      <c r="B456" s="83">
        <v>10</v>
      </c>
      <c r="C456" s="84">
        <v>1186.49162168</v>
      </c>
      <c r="D456" s="84">
        <v>1149.56062058</v>
      </c>
      <c r="E456" s="84">
        <v>157.03475261</v>
      </c>
      <c r="F456" s="84">
        <v>157.03475261</v>
      </c>
    </row>
    <row r="457" spans="1:6" ht="12.75" customHeight="1" x14ac:dyDescent="0.2">
      <c r="A457" s="83" t="s">
        <v>166</v>
      </c>
      <c r="B457" s="83">
        <v>11</v>
      </c>
      <c r="C457" s="84">
        <v>1195.6129851999999</v>
      </c>
      <c r="D457" s="84">
        <v>1146.6842564999999</v>
      </c>
      <c r="E457" s="84">
        <v>156.64182933999999</v>
      </c>
      <c r="F457" s="84">
        <v>156.64182933999999</v>
      </c>
    </row>
    <row r="458" spans="1:6" ht="12.75" customHeight="1" x14ac:dyDescent="0.2">
      <c r="A458" s="83" t="s">
        <v>166</v>
      </c>
      <c r="B458" s="83">
        <v>12</v>
      </c>
      <c r="C458" s="84">
        <v>1210.7631233300001</v>
      </c>
      <c r="D458" s="84">
        <v>1161.7592222000001</v>
      </c>
      <c r="E458" s="84">
        <v>158.70113223000001</v>
      </c>
      <c r="F458" s="84">
        <v>158.70113223000001</v>
      </c>
    </row>
    <row r="459" spans="1:6" ht="12.75" customHeight="1" x14ac:dyDescent="0.2">
      <c r="A459" s="83" t="s">
        <v>166</v>
      </c>
      <c r="B459" s="83">
        <v>13</v>
      </c>
      <c r="C459" s="84">
        <v>1243.8395558699999</v>
      </c>
      <c r="D459" s="84">
        <v>1194.36001285</v>
      </c>
      <c r="E459" s="84">
        <v>163.15453556</v>
      </c>
      <c r="F459" s="84">
        <v>163.15453556</v>
      </c>
    </row>
    <row r="460" spans="1:6" ht="12.75" customHeight="1" x14ac:dyDescent="0.2">
      <c r="A460" s="83" t="s">
        <v>166</v>
      </c>
      <c r="B460" s="83">
        <v>14</v>
      </c>
      <c r="C460" s="84">
        <v>1269.9115514</v>
      </c>
      <c r="D460" s="84">
        <v>1218.56474742</v>
      </c>
      <c r="E460" s="84">
        <v>166.46100278</v>
      </c>
      <c r="F460" s="84">
        <v>166.46100278</v>
      </c>
    </row>
    <row r="461" spans="1:6" ht="12.75" customHeight="1" x14ac:dyDescent="0.2">
      <c r="A461" s="83" t="s">
        <v>166</v>
      </c>
      <c r="B461" s="83">
        <v>15</v>
      </c>
      <c r="C461" s="84">
        <v>1294.84621838</v>
      </c>
      <c r="D461" s="84">
        <v>1242.454506</v>
      </c>
      <c r="E461" s="84">
        <v>169.72444296</v>
      </c>
      <c r="F461" s="84">
        <v>169.72444296</v>
      </c>
    </row>
    <row r="462" spans="1:6" ht="12.75" customHeight="1" x14ac:dyDescent="0.2">
      <c r="A462" s="83" t="s">
        <v>166</v>
      </c>
      <c r="B462" s="83">
        <v>16</v>
      </c>
      <c r="C462" s="84">
        <v>1297.2702634499999</v>
      </c>
      <c r="D462" s="84">
        <v>1247.8818044499999</v>
      </c>
      <c r="E462" s="84">
        <v>170.46583446</v>
      </c>
      <c r="F462" s="84">
        <v>170.46583446</v>
      </c>
    </row>
    <row r="463" spans="1:6" ht="12.75" customHeight="1" x14ac:dyDescent="0.2">
      <c r="A463" s="83" t="s">
        <v>166</v>
      </c>
      <c r="B463" s="83">
        <v>17</v>
      </c>
      <c r="C463" s="84">
        <v>1282.5519729600001</v>
      </c>
      <c r="D463" s="84">
        <v>1233.86078602</v>
      </c>
      <c r="E463" s="84">
        <v>168.55050514000001</v>
      </c>
      <c r="F463" s="84">
        <v>168.55050514000001</v>
      </c>
    </row>
    <row r="464" spans="1:6" ht="12.75" customHeight="1" x14ac:dyDescent="0.2">
      <c r="A464" s="83" t="s">
        <v>166</v>
      </c>
      <c r="B464" s="83">
        <v>18</v>
      </c>
      <c r="C464" s="84">
        <v>1217.27112786</v>
      </c>
      <c r="D464" s="84">
        <v>1171.9900697099999</v>
      </c>
      <c r="E464" s="84">
        <v>160.09870846999999</v>
      </c>
      <c r="F464" s="84">
        <v>160.09870846999999</v>
      </c>
    </row>
    <row r="465" spans="1:6" ht="12.75" customHeight="1" x14ac:dyDescent="0.2">
      <c r="A465" s="83" t="s">
        <v>166</v>
      </c>
      <c r="B465" s="83">
        <v>19</v>
      </c>
      <c r="C465" s="84">
        <v>1177.92818382</v>
      </c>
      <c r="D465" s="84">
        <v>1133.8065101</v>
      </c>
      <c r="E465" s="84">
        <v>154.88267572999999</v>
      </c>
      <c r="F465" s="84">
        <v>154.88267572999999</v>
      </c>
    </row>
    <row r="466" spans="1:6" ht="12.75" customHeight="1" x14ac:dyDescent="0.2">
      <c r="A466" s="83" t="s">
        <v>166</v>
      </c>
      <c r="B466" s="83">
        <v>20</v>
      </c>
      <c r="C466" s="84">
        <v>1176.22650628</v>
      </c>
      <c r="D466" s="84">
        <v>1136.73462507</v>
      </c>
      <c r="E466" s="84">
        <v>155.28266837999999</v>
      </c>
      <c r="F466" s="84">
        <v>155.28266837999999</v>
      </c>
    </row>
    <row r="467" spans="1:6" ht="12.75" customHeight="1" x14ac:dyDescent="0.2">
      <c r="A467" s="83" t="s">
        <v>166</v>
      </c>
      <c r="B467" s="83">
        <v>21</v>
      </c>
      <c r="C467" s="84">
        <v>1169.04106725</v>
      </c>
      <c r="D467" s="84">
        <v>1127.4962576999999</v>
      </c>
      <c r="E467" s="84">
        <v>154.02066905000001</v>
      </c>
      <c r="F467" s="84">
        <v>154.02066905000001</v>
      </c>
    </row>
    <row r="468" spans="1:6" ht="12.75" customHeight="1" x14ac:dyDescent="0.2">
      <c r="A468" s="83" t="s">
        <v>166</v>
      </c>
      <c r="B468" s="83">
        <v>22</v>
      </c>
      <c r="C468" s="84">
        <v>1202.3867657799999</v>
      </c>
      <c r="D468" s="84">
        <v>1160.9257927199999</v>
      </c>
      <c r="E468" s="84">
        <v>158.5872823</v>
      </c>
      <c r="F468" s="84">
        <v>158.5872823</v>
      </c>
    </row>
    <row r="469" spans="1:6" ht="12.75" customHeight="1" x14ac:dyDescent="0.2">
      <c r="A469" s="83" t="s">
        <v>166</v>
      </c>
      <c r="B469" s="83">
        <v>23</v>
      </c>
      <c r="C469" s="84">
        <v>1232.1176993199999</v>
      </c>
      <c r="D469" s="84">
        <v>1190.14980814</v>
      </c>
      <c r="E469" s="84">
        <v>162.57940411999999</v>
      </c>
      <c r="F469" s="84">
        <v>162.57940411999999</v>
      </c>
    </row>
    <row r="470" spans="1:6" ht="12.75" customHeight="1" x14ac:dyDescent="0.2">
      <c r="A470" s="83" t="s">
        <v>166</v>
      </c>
      <c r="B470" s="83">
        <v>24</v>
      </c>
      <c r="C470" s="84">
        <v>1235.2160149399999</v>
      </c>
      <c r="D470" s="84">
        <v>1193.1016588800001</v>
      </c>
      <c r="E470" s="84">
        <v>162.98263918000001</v>
      </c>
      <c r="F470" s="84">
        <v>162.98263918000001</v>
      </c>
    </row>
    <row r="471" spans="1:6" ht="12.75" customHeight="1" x14ac:dyDescent="0.2">
      <c r="A471" s="83" t="s">
        <v>167</v>
      </c>
      <c r="B471" s="83">
        <v>1</v>
      </c>
      <c r="C471" s="84">
        <v>1070.09300818</v>
      </c>
      <c r="D471" s="84">
        <v>1029.3405955600001</v>
      </c>
      <c r="E471" s="84">
        <v>140.61219815999999</v>
      </c>
      <c r="F471" s="84">
        <v>140.61219815999999</v>
      </c>
    </row>
    <row r="472" spans="1:6" ht="12.75" customHeight="1" x14ac:dyDescent="0.2">
      <c r="A472" s="83" t="s">
        <v>167</v>
      </c>
      <c r="B472" s="83">
        <v>2</v>
      </c>
      <c r="C472" s="84">
        <v>1103.5429291299999</v>
      </c>
      <c r="D472" s="84">
        <v>1062.56420185</v>
      </c>
      <c r="E472" s="84">
        <v>145.15068069</v>
      </c>
      <c r="F472" s="84">
        <v>145.15068069</v>
      </c>
    </row>
    <row r="473" spans="1:6" ht="12.75" customHeight="1" x14ac:dyDescent="0.2">
      <c r="A473" s="83" t="s">
        <v>167</v>
      </c>
      <c r="B473" s="83">
        <v>3</v>
      </c>
      <c r="C473" s="84">
        <v>1155.4386745500001</v>
      </c>
      <c r="D473" s="84">
        <v>1114.4332107</v>
      </c>
      <c r="E473" s="84">
        <v>152.23620260999999</v>
      </c>
      <c r="F473" s="84">
        <v>152.23620260999999</v>
      </c>
    </row>
    <row r="474" spans="1:6" ht="12.75" customHeight="1" x14ac:dyDescent="0.2">
      <c r="A474" s="83" t="s">
        <v>167</v>
      </c>
      <c r="B474" s="83">
        <v>4</v>
      </c>
      <c r="C474" s="84">
        <v>1169.31578208</v>
      </c>
      <c r="D474" s="84">
        <v>1128.3176203800001</v>
      </c>
      <c r="E474" s="84">
        <v>154.13287059999999</v>
      </c>
      <c r="F474" s="84">
        <v>154.13287059999999</v>
      </c>
    </row>
    <row r="475" spans="1:6" ht="12.75" customHeight="1" x14ac:dyDescent="0.2">
      <c r="A475" s="83" t="s">
        <v>167</v>
      </c>
      <c r="B475" s="83">
        <v>5</v>
      </c>
      <c r="C475" s="84">
        <v>1175.19933728</v>
      </c>
      <c r="D475" s="84">
        <v>1134.1899482199999</v>
      </c>
      <c r="E475" s="84">
        <v>154.93505496</v>
      </c>
      <c r="F475" s="84">
        <v>154.93505496</v>
      </c>
    </row>
    <row r="476" spans="1:6" ht="12.75" customHeight="1" x14ac:dyDescent="0.2">
      <c r="A476" s="83" t="s">
        <v>167</v>
      </c>
      <c r="B476" s="83">
        <v>6</v>
      </c>
      <c r="C476" s="84">
        <v>1158.3731791600001</v>
      </c>
      <c r="D476" s="84">
        <v>1117.20363651</v>
      </c>
      <c r="E476" s="84">
        <v>152.61465426999999</v>
      </c>
      <c r="F476" s="84">
        <v>152.61465426999999</v>
      </c>
    </row>
    <row r="477" spans="1:6" ht="12.75" customHeight="1" x14ac:dyDescent="0.2">
      <c r="A477" s="83" t="s">
        <v>167</v>
      </c>
      <c r="B477" s="83">
        <v>7</v>
      </c>
      <c r="C477" s="84">
        <v>1148.58004276</v>
      </c>
      <c r="D477" s="84">
        <v>1107.79745559</v>
      </c>
      <c r="E477" s="84">
        <v>151.32973092</v>
      </c>
      <c r="F477" s="84">
        <v>151.32973092</v>
      </c>
    </row>
    <row r="478" spans="1:6" ht="12.75" customHeight="1" x14ac:dyDescent="0.2">
      <c r="A478" s="83" t="s">
        <v>167</v>
      </c>
      <c r="B478" s="83">
        <v>8</v>
      </c>
      <c r="C478" s="84">
        <v>1107.53325412</v>
      </c>
      <c r="D478" s="84">
        <v>1067.0237463999999</v>
      </c>
      <c r="E478" s="84">
        <v>145.75987298999999</v>
      </c>
      <c r="F478" s="84">
        <v>145.75987298999999</v>
      </c>
    </row>
    <row r="479" spans="1:6" ht="12.75" customHeight="1" x14ac:dyDescent="0.2">
      <c r="A479" s="83" t="s">
        <v>167</v>
      </c>
      <c r="B479" s="83">
        <v>9</v>
      </c>
      <c r="C479" s="84">
        <v>1069.66863453</v>
      </c>
      <c r="D479" s="84">
        <v>1029.13153397</v>
      </c>
      <c r="E479" s="84">
        <v>140.58363947999999</v>
      </c>
      <c r="F479" s="84">
        <v>140.58363947999999</v>
      </c>
    </row>
    <row r="480" spans="1:6" ht="12.75" customHeight="1" x14ac:dyDescent="0.2">
      <c r="A480" s="83" t="s">
        <v>167</v>
      </c>
      <c r="B480" s="83">
        <v>10</v>
      </c>
      <c r="C480" s="84">
        <v>1061.87695626</v>
      </c>
      <c r="D480" s="84">
        <v>1020.32586872</v>
      </c>
      <c r="E480" s="84">
        <v>139.38074904999999</v>
      </c>
      <c r="F480" s="84">
        <v>139.38074904999999</v>
      </c>
    </row>
    <row r="481" spans="1:6" ht="12.75" customHeight="1" x14ac:dyDescent="0.2">
      <c r="A481" s="83" t="s">
        <v>167</v>
      </c>
      <c r="B481" s="83">
        <v>11</v>
      </c>
      <c r="C481" s="84">
        <v>1046.1377741700001</v>
      </c>
      <c r="D481" s="84">
        <v>1007.6351223200001</v>
      </c>
      <c r="E481" s="84">
        <v>137.64714042</v>
      </c>
      <c r="F481" s="84">
        <v>137.64714042</v>
      </c>
    </row>
    <row r="482" spans="1:6" ht="12.75" customHeight="1" x14ac:dyDescent="0.2">
      <c r="A482" s="83" t="s">
        <v>167</v>
      </c>
      <c r="B482" s="83">
        <v>12</v>
      </c>
      <c r="C482" s="84">
        <v>1069.62038562</v>
      </c>
      <c r="D482" s="84">
        <v>1026.9914322499999</v>
      </c>
      <c r="E482" s="84">
        <v>140.29129270000001</v>
      </c>
      <c r="F482" s="84">
        <v>140.29129270000001</v>
      </c>
    </row>
    <row r="483" spans="1:6" ht="12.75" customHeight="1" x14ac:dyDescent="0.2">
      <c r="A483" s="83" t="s">
        <v>167</v>
      </c>
      <c r="B483" s="83">
        <v>13</v>
      </c>
      <c r="C483" s="84">
        <v>1077.78837148</v>
      </c>
      <c r="D483" s="84">
        <v>1037.2448330899999</v>
      </c>
      <c r="E483" s="84">
        <v>141.69194981999999</v>
      </c>
      <c r="F483" s="84">
        <v>141.69194981999999</v>
      </c>
    </row>
    <row r="484" spans="1:6" ht="12.75" customHeight="1" x14ac:dyDescent="0.2">
      <c r="A484" s="83" t="s">
        <v>167</v>
      </c>
      <c r="B484" s="83">
        <v>14</v>
      </c>
      <c r="C484" s="84">
        <v>1082.8328555200001</v>
      </c>
      <c r="D484" s="84">
        <v>1047.70759819</v>
      </c>
      <c r="E484" s="84">
        <v>143.12120695999999</v>
      </c>
      <c r="F484" s="84">
        <v>143.12120695999999</v>
      </c>
    </row>
    <row r="485" spans="1:6" ht="12.75" customHeight="1" x14ac:dyDescent="0.2">
      <c r="A485" s="83" t="s">
        <v>167</v>
      </c>
      <c r="B485" s="83">
        <v>15</v>
      </c>
      <c r="C485" s="84">
        <v>1103.15549919</v>
      </c>
      <c r="D485" s="84">
        <v>1063.2188751599999</v>
      </c>
      <c r="E485" s="84">
        <v>145.24011178000001</v>
      </c>
      <c r="F485" s="84">
        <v>145.24011178000001</v>
      </c>
    </row>
    <row r="486" spans="1:6" ht="12.75" customHeight="1" x14ac:dyDescent="0.2">
      <c r="A486" s="83" t="s">
        <v>167</v>
      </c>
      <c r="B486" s="83">
        <v>16</v>
      </c>
      <c r="C486" s="84">
        <v>1113.4659109199999</v>
      </c>
      <c r="D486" s="84">
        <v>1073.71017631</v>
      </c>
      <c r="E486" s="84">
        <v>146.67326707000001</v>
      </c>
      <c r="F486" s="84">
        <v>146.67326707000001</v>
      </c>
    </row>
    <row r="487" spans="1:6" ht="12.75" customHeight="1" x14ac:dyDescent="0.2">
      <c r="A487" s="83" t="s">
        <v>167</v>
      </c>
      <c r="B487" s="83">
        <v>17</v>
      </c>
      <c r="C487" s="84">
        <v>1130.1103659400001</v>
      </c>
      <c r="D487" s="84">
        <v>1090.1558626999999</v>
      </c>
      <c r="E487" s="84">
        <v>148.91981609999999</v>
      </c>
      <c r="F487" s="84">
        <v>148.91981609999999</v>
      </c>
    </row>
    <row r="488" spans="1:6" ht="12.75" customHeight="1" x14ac:dyDescent="0.2">
      <c r="A488" s="83" t="s">
        <v>167</v>
      </c>
      <c r="B488" s="83">
        <v>18</v>
      </c>
      <c r="C488" s="84">
        <v>1122.07409192</v>
      </c>
      <c r="D488" s="84">
        <v>1080.3215688</v>
      </c>
      <c r="E488" s="84">
        <v>147.57641072999999</v>
      </c>
      <c r="F488" s="84">
        <v>147.57641072999999</v>
      </c>
    </row>
    <row r="489" spans="1:6" ht="12.75" customHeight="1" x14ac:dyDescent="0.2">
      <c r="A489" s="83" t="s">
        <v>167</v>
      </c>
      <c r="B489" s="83">
        <v>19</v>
      </c>
      <c r="C489" s="84">
        <v>1104.45162957</v>
      </c>
      <c r="D489" s="84">
        <v>1062.70320333</v>
      </c>
      <c r="E489" s="84">
        <v>145.16966887000001</v>
      </c>
      <c r="F489" s="84">
        <v>145.16966887000001</v>
      </c>
    </row>
    <row r="490" spans="1:6" ht="12.75" customHeight="1" x14ac:dyDescent="0.2">
      <c r="A490" s="83" t="s">
        <v>167</v>
      </c>
      <c r="B490" s="83">
        <v>20</v>
      </c>
      <c r="C490" s="84">
        <v>1067.0457623499999</v>
      </c>
      <c r="D490" s="84">
        <v>1026.10574101</v>
      </c>
      <c r="E490" s="84">
        <v>140.17030360000001</v>
      </c>
      <c r="F490" s="84">
        <v>140.17030360000001</v>
      </c>
    </row>
    <row r="491" spans="1:6" ht="12.75" customHeight="1" x14ac:dyDescent="0.2">
      <c r="A491" s="83" t="s">
        <v>167</v>
      </c>
      <c r="B491" s="83">
        <v>21</v>
      </c>
      <c r="C491" s="84">
        <v>1048.96676202</v>
      </c>
      <c r="D491" s="84">
        <v>1008.69196692</v>
      </c>
      <c r="E491" s="84">
        <v>137.79150977</v>
      </c>
      <c r="F491" s="84">
        <v>137.79150977</v>
      </c>
    </row>
    <row r="492" spans="1:6" ht="12.75" customHeight="1" x14ac:dyDescent="0.2">
      <c r="A492" s="83" t="s">
        <v>167</v>
      </c>
      <c r="B492" s="83">
        <v>22</v>
      </c>
      <c r="C492" s="84">
        <v>1044.50196585</v>
      </c>
      <c r="D492" s="84">
        <v>1003.8976268</v>
      </c>
      <c r="E492" s="84">
        <v>137.13658301000001</v>
      </c>
      <c r="F492" s="84">
        <v>137.13658301000001</v>
      </c>
    </row>
    <row r="493" spans="1:6" ht="12.75" customHeight="1" x14ac:dyDescent="0.2">
      <c r="A493" s="83" t="s">
        <v>167</v>
      </c>
      <c r="B493" s="83">
        <v>23</v>
      </c>
      <c r="C493" s="84">
        <v>1071.8782003399999</v>
      </c>
      <c r="D493" s="84">
        <v>1031.1540315300001</v>
      </c>
      <c r="E493" s="84">
        <v>140.85992103999999</v>
      </c>
      <c r="F493" s="84">
        <v>140.85992103999999</v>
      </c>
    </row>
    <row r="494" spans="1:6" ht="12.75" customHeight="1" x14ac:dyDescent="0.2">
      <c r="A494" s="83" t="s">
        <v>167</v>
      </c>
      <c r="B494" s="83">
        <v>24</v>
      </c>
      <c r="C494" s="84">
        <v>1093.4262117400001</v>
      </c>
      <c r="D494" s="84">
        <v>1052.5788263500001</v>
      </c>
      <c r="E494" s="84">
        <v>143.78663695</v>
      </c>
      <c r="F494" s="84">
        <v>143.78663695</v>
      </c>
    </row>
    <row r="495" spans="1:6" ht="12.75" customHeight="1" x14ac:dyDescent="0.2">
      <c r="A495" s="83" t="s">
        <v>168</v>
      </c>
      <c r="B495" s="83">
        <v>1</v>
      </c>
      <c r="C495" s="84">
        <v>1000.0734096899999</v>
      </c>
      <c r="D495" s="84">
        <v>959.92297021000002</v>
      </c>
      <c r="E495" s="84">
        <v>131.12946238000001</v>
      </c>
      <c r="F495" s="84">
        <v>131.12946238000001</v>
      </c>
    </row>
    <row r="496" spans="1:6" ht="12.75" customHeight="1" x14ac:dyDescent="0.2">
      <c r="A496" s="83" t="s">
        <v>168</v>
      </c>
      <c r="B496" s="83">
        <v>2</v>
      </c>
      <c r="C496" s="84">
        <v>1047.9977747400001</v>
      </c>
      <c r="D496" s="84">
        <v>1007.57043108</v>
      </c>
      <c r="E496" s="84">
        <v>137.63830332000001</v>
      </c>
      <c r="F496" s="84">
        <v>137.63830332000001</v>
      </c>
    </row>
    <row r="497" spans="1:6" ht="12.75" customHeight="1" x14ac:dyDescent="0.2">
      <c r="A497" s="83" t="s">
        <v>168</v>
      </c>
      <c r="B497" s="83">
        <v>3</v>
      </c>
      <c r="C497" s="84">
        <v>1071.2929601400001</v>
      </c>
      <c r="D497" s="84">
        <v>1030.6507973600001</v>
      </c>
      <c r="E497" s="84">
        <v>140.79117715999999</v>
      </c>
      <c r="F497" s="84">
        <v>140.79117715999999</v>
      </c>
    </row>
    <row r="498" spans="1:6" ht="12.75" customHeight="1" x14ac:dyDescent="0.2">
      <c r="A498" s="83" t="s">
        <v>168</v>
      </c>
      <c r="B498" s="83">
        <v>4</v>
      </c>
      <c r="C498" s="84">
        <v>1084.2298349099999</v>
      </c>
      <c r="D498" s="84">
        <v>1043.4372057200001</v>
      </c>
      <c r="E498" s="84">
        <v>142.53785361999999</v>
      </c>
      <c r="F498" s="84">
        <v>142.53785361999999</v>
      </c>
    </row>
    <row r="499" spans="1:6" ht="12.75" customHeight="1" x14ac:dyDescent="0.2">
      <c r="A499" s="83" t="s">
        <v>168</v>
      </c>
      <c r="B499" s="83">
        <v>5</v>
      </c>
      <c r="C499" s="84">
        <v>1086.03082526</v>
      </c>
      <c r="D499" s="84">
        <v>1045.24088678</v>
      </c>
      <c r="E499" s="84">
        <v>142.78424394000001</v>
      </c>
      <c r="F499" s="84">
        <v>142.78424394000001</v>
      </c>
    </row>
    <row r="500" spans="1:6" ht="12.75" customHeight="1" x14ac:dyDescent="0.2">
      <c r="A500" s="83" t="s">
        <v>168</v>
      </c>
      <c r="B500" s="83">
        <v>6</v>
      </c>
      <c r="C500" s="84">
        <v>1065.0434413200001</v>
      </c>
      <c r="D500" s="84">
        <v>1024.3386415499999</v>
      </c>
      <c r="E500" s="84">
        <v>139.92891048000001</v>
      </c>
      <c r="F500" s="84">
        <v>139.92891048000001</v>
      </c>
    </row>
    <row r="501" spans="1:6" ht="12.75" customHeight="1" x14ac:dyDescent="0.2">
      <c r="A501" s="83" t="s">
        <v>168</v>
      </c>
      <c r="B501" s="83">
        <v>7</v>
      </c>
      <c r="C501" s="84">
        <v>1016.19840091</v>
      </c>
      <c r="D501" s="84">
        <v>975.96812865000004</v>
      </c>
      <c r="E501" s="84">
        <v>133.32129763</v>
      </c>
      <c r="F501" s="84">
        <v>133.32129763</v>
      </c>
    </row>
    <row r="502" spans="1:6" ht="12.75" customHeight="1" x14ac:dyDescent="0.2">
      <c r="A502" s="83" t="s">
        <v>168</v>
      </c>
      <c r="B502" s="83">
        <v>8</v>
      </c>
      <c r="C502" s="84">
        <v>1025.9591021700001</v>
      </c>
      <c r="D502" s="84">
        <v>985.76815448000002</v>
      </c>
      <c r="E502" s="84">
        <v>134.66002184000001</v>
      </c>
      <c r="F502" s="84">
        <v>134.66002184000001</v>
      </c>
    </row>
    <row r="503" spans="1:6" ht="12.75" customHeight="1" x14ac:dyDescent="0.2">
      <c r="A503" s="83" t="s">
        <v>168</v>
      </c>
      <c r="B503" s="83">
        <v>9</v>
      </c>
      <c r="C503" s="84">
        <v>1032.6321609500001</v>
      </c>
      <c r="D503" s="84">
        <v>992.38261573</v>
      </c>
      <c r="E503" s="84">
        <v>135.56358470000001</v>
      </c>
      <c r="F503" s="84">
        <v>135.56358470000001</v>
      </c>
    </row>
    <row r="504" spans="1:6" ht="12.75" customHeight="1" x14ac:dyDescent="0.2">
      <c r="A504" s="83" t="s">
        <v>168</v>
      </c>
      <c r="B504" s="83">
        <v>10</v>
      </c>
      <c r="C504" s="84">
        <v>1023.67820697</v>
      </c>
      <c r="D504" s="84">
        <v>983.20186497999998</v>
      </c>
      <c r="E504" s="84">
        <v>134.30945603999999</v>
      </c>
      <c r="F504" s="84">
        <v>134.30945603999999</v>
      </c>
    </row>
    <row r="505" spans="1:6" ht="12.75" customHeight="1" x14ac:dyDescent="0.2">
      <c r="A505" s="83" t="s">
        <v>168</v>
      </c>
      <c r="B505" s="83">
        <v>11</v>
      </c>
      <c r="C505" s="84">
        <v>1010.51113252</v>
      </c>
      <c r="D505" s="84">
        <v>968.69492399000001</v>
      </c>
      <c r="E505" s="84">
        <v>132.32774767999999</v>
      </c>
      <c r="F505" s="84">
        <v>132.32774767999999</v>
      </c>
    </row>
    <row r="506" spans="1:6" ht="12.75" customHeight="1" x14ac:dyDescent="0.2">
      <c r="A506" s="83" t="s">
        <v>168</v>
      </c>
      <c r="B506" s="83">
        <v>12</v>
      </c>
      <c r="C506" s="84">
        <v>1019.28223941</v>
      </c>
      <c r="D506" s="84">
        <v>972.65139528999998</v>
      </c>
      <c r="E506" s="84">
        <v>132.86821809</v>
      </c>
      <c r="F506" s="84">
        <v>132.86821809</v>
      </c>
    </row>
    <row r="507" spans="1:6" ht="12.75" customHeight="1" x14ac:dyDescent="0.2">
      <c r="A507" s="83" t="s">
        <v>168</v>
      </c>
      <c r="B507" s="83">
        <v>13</v>
      </c>
      <c r="C507" s="84">
        <v>1016.41664451</v>
      </c>
      <c r="D507" s="84">
        <v>968.81664446000002</v>
      </c>
      <c r="E507" s="84">
        <v>132.3443752</v>
      </c>
      <c r="F507" s="84">
        <v>132.3443752</v>
      </c>
    </row>
    <row r="508" spans="1:6" ht="12.75" customHeight="1" x14ac:dyDescent="0.2">
      <c r="A508" s="83" t="s">
        <v>168</v>
      </c>
      <c r="B508" s="83">
        <v>14</v>
      </c>
      <c r="C508" s="84">
        <v>1007.18144948</v>
      </c>
      <c r="D508" s="84">
        <v>958.43248447999997</v>
      </c>
      <c r="E508" s="84">
        <v>130.92585585</v>
      </c>
      <c r="F508" s="84">
        <v>130.92585585</v>
      </c>
    </row>
    <row r="509" spans="1:6" ht="12.75" customHeight="1" x14ac:dyDescent="0.2">
      <c r="A509" s="83" t="s">
        <v>168</v>
      </c>
      <c r="B509" s="83">
        <v>15</v>
      </c>
      <c r="C509" s="84">
        <v>1009.50317008</v>
      </c>
      <c r="D509" s="84">
        <v>961.27067022999995</v>
      </c>
      <c r="E509" s="84">
        <v>131.3135638</v>
      </c>
      <c r="F509" s="84">
        <v>131.3135638</v>
      </c>
    </row>
    <row r="510" spans="1:6" ht="12.75" customHeight="1" x14ac:dyDescent="0.2">
      <c r="A510" s="83" t="s">
        <v>168</v>
      </c>
      <c r="B510" s="83">
        <v>16</v>
      </c>
      <c r="C510" s="84">
        <v>1007.54769556</v>
      </c>
      <c r="D510" s="84">
        <v>961.37959103000003</v>
      </c>
      <c r="E510" s="84">
        <v>131.32844283</v>
      </c>
      <c r="F510" s="84">
        <v>131.32844283</v>
      </c>
    </row>
    <row r="511" spans="1:6" ht="12.75" customHeight="1" x14ac:dyDescent="0.2">
      <c r="A511" s="83" t="s">
        <v>168</v>
      </c>
      <c r="B511" s="83">
        <v>17</v>
      </c>
      <c r="C511" s="84">
        <v>1003.18954837</v>
      </c>
      <c r="D511" s="84">
        <v>957.62499759000002</v>
      </c>
      <c r="E511" s="84">
        <v>130.81554978</v>
      </c>
      <c r="F511" s="84">
        <v>130.81554978</v>
      </c>
    </row>
    <row r="512" spans="1:6" ht="12.75" customHeight="1" x14ac:dyDescent="0.2">
      <c r="A512" s="83" t="s">
        <v>168</v>
      </c>
      <c r="B512" s="83">
        <v>18</v>
      </c>
      <c r="C512" s="84">
        <v>1011.51491996</v>
      </c>
      <c r="D512" s="84">
        <v>967.63122911000005</v>
      </c>
      <c r="E512" s="84">
        <v>132.18244254999999</v>
      </c>
      <c r="F512" s="84">
        <v>132.18244254999999</v>
      </c>
    </row>
    <row r="513" spans="1:6" ht="12.75" customHeight="1" x14ac:dyDescent="0.2">
      <c r="A513" s="83" t="s">
        <v>168</v>
      </c>
      <c r="B513" s="83">
        <v>19</v>
      </c>
      <c r="C513" s="84">
        <v>1010.85523982</v>
      </c>
      <c r="D513" s="84">
        <v>973.85746009000002</v>
      </c>
      <c r="E513" s="84">
        <v>133.03297154000001</v>
      </c>
      <c r="F513" s="84">
        <v>133.03297154000001</v>
      </c>
    </row>
    <row r="514" spans="1:6" ht="12.75" customHeight="1" x14ac:dyDescent="0.2">
      <c r="A514" s="83" t="s">
        <v>168</v>
      </c>
      <c r="B514" s="83">
        <v>20</v>
      </c>
      <c r="C514" s="84">
        <v>1022.40752037</v>
      </c>
      <c r="D514" s="84">
        <v>981.45087408999996</v>
      </c>
      <c r="E514" s="84">
        <v>134.07026342</v>
      </c>
      <c r="F514" s="84">
        <v>134.07026342</v>
      </c>
    </row>
    <row r="515" spans="1:6" ht="12.75" customHeight="1" x14ac:dyDescent="0.2">
      <c r="A515" s="83" t="s">
        <v>168</v>
      </c>
      <c r="B515" s="83">
        <v>21</v>
      </c>
      <c r="C515" s="84">
        <v>1040.7918269899999</v>
      </c>
      <c r="D515" s="84">
        <v>999.67010544000004</v>
      </c>
      <c r="E515" s="84">
        <v>136.55908604999999</v>
      </c>
      <c r="F515" s="84">
        <v>136.55908604999999</v>
      </c>
    </row>
    <row r="516" spans="1:6" ht="12.75" customHeight="1" x14ac:dyDescent="0.2">
      <c r="A516" s="83" t="s">
        <v>168</v>
      </c>
      <c r="B516" s="83">
        <v>22</v>
      </c>
      <c r="C516" s="84">
        <v>1032.1091807400001</v>
      </c>
      <c r="D516" s="84">
        <v>993.41556500000002</v>
      </c>
      <c r="E516" s="84">
        <v>135.70468986</v>
      </c>
      <c r="F516" s="84">
        <v>135.70468986</v>
      </c>
    </row>
    <row r="517" spans="1:6" ht="12.75" customHeight="1" x14ac:dyDescent="0.2">
      <c r="A517" s="83" t="s">
        <v>168</v>
      </c>
      <c r="B517" s="83">
        <v>23</v>
      </c>
      <c r="C517" s="84">
        <v>1001.05072673</v>
      </c>
      <c r="D517" s="84">
        <v>965.09852409999996</v>
      </c>
      <c r="E517" s="84">
        <v>131.83646453</v>
      </c>
      <c r="F517" s="84">
        <v>131.83646453</v>
      </c>
    </row>
    <row r="518" spans="1:6" ht="12.75" customHeight="1" x14ac:dyDescent="0.2">
      <c r="A518" s="83" t="s">
        <v>168</v>
      </c>
      <c r="B518" s="83">
        <v>24</v>
      </c>
      <c r="C518" s="84">
        <v>997.82434647000002</v>
      </c>
      <c r="D518" s="84">
        <v>956.72994118999998</v>
      </c>
      <c r="E518" s="84">
        <v>130.69328135999999</v>
      </c>
      <c r="F518" s="84">
        <v>130.69328135999999</v>
      </c>
    </row>
    <row r="519" spans="1:6" ht="12.75" customHeight="1" x14ac:dyDescent="0.2">
      <c r="A519" s="83" t="s">
        <v>169</v>
      </c>
      <c r="B519" s="83">
        <v>1</v>
      </c>
      <c r="C519" s="84">
        <v>1171.15151266</v>
      </c>
      <c r="D519" s="84">
        <v>1129.4867842199999</v>
      </c>
      <c r="E519" s="84">
        <v>154.29258324</v>
      </c>
      <c r="F519" s="84">
        <v>154.29258324</v>
      </c>
    </row>
    <row r="520" spans="1:6" ht="12.75" customHeight="1" x14ac:dyDescent="0.2">
      <c r="A520" s="83" t="s">
        <v>169</v>
      </c>
      <c r="B520" s="83">
        <v>2</v>
      </c>
      <c r="C520" s="84">
        <v>1127.8257878500001</v>
      </c>
      <c r="D520" s="84">
        <v>1087.04852011</v>
      </c>
      <c r="E520" s="84">
        <v>148.49534019999999</v>
      </c>
      <c r="F520" s="84">
        <v>148.49534019999999</v>
      </c>
    </row>
    <row r="521" spans="1:6" ht="12.75" customHeight="1" x14ac:dyDescent="0.2">
      <c r="A521" s="83" t="s">
        <v>169</v>
      </c>
      <c r="B521" s="83">
        <v>3</v>
      </c>
      <c r="C521" s="84">
        <v>1137.1178663200001</v>
      </c>
      <c r="D521" s="84">
        <v>1096.3002230699999</v>
      </c>
      <c r="E521" s="84">
        <v>149.75916122999999</v>
      </c>
      <c r="F521" s="84">
        <v>149.75916122999999</v>
      </c>
    </row>
    <row r="522" spans="1:6" ht="12.75" customHeight="1" x14ac:dyDescent="0.2">
      <c r="A522" s="83" t="s">
        <v>169</v>
      </c>
      <c r="B522" s="83">
        <v>4</v>
      </c>
      <c r="C522" s="84">
        <v>1145.0345064000001</v>
      </c>
      <c r="D522" s="84">
        <v>1103.39363342</v>
      </c>
      <c r="E522" s="84">
        <v>150.72815052999999</v>
      </c>
      <c r="F522" s="84">
        <v>150.72815052999999</v>
      </c>
    </row>
    <row r="523" spans="1:6" ht="12.75" customHeight="1" x14ac:dyDescent="0.2">
      <c r="A523" s="83" t="s">
        <v>169</v>
      </c>
      <c r="B523" s="83">
        <v>5</v>
      </c>
      <c r="C523" s="84">
        <v>1124.93234123</v>
      </c>
      <c r="D523" s="84">
        <v>1083.52159568</v>
      </c>
      <c r="E523" s="84">
        <v>148.01354767999999</v>
      </c>
      <c r="F523" s="84">
        <v>148.01354767999999</v>
      </c>
    </row>
    <row r="524" spans="1:6" ht="12.75" customHeight="1" x14ac:dyDescent="0.2">
      <c r="A524" s="83" t="s">
        <v>169</v>
      </c>
      <c r="B524" s="83">
        <v>6</v>
      </c>
      <c r="C524" s="84">
        <v>1103.1471009500001</v>
      </c>
      <c r="D524" s="84">
        <v>1061.7481012200001</v>
      </c>
      <c r="E524" s="84">
        <v>145.03919796</v>
      </c>
      <c r="F524" s="84">
        <v>145.03919796</v>
      </c>
    </row>
    <row r="525" spans="1:6" ht="12.75" customHeight="1" x14ac:dyDescent="0.2">
      <c r="A525" s="83" t="s">
        <v>169</v>
      </c>
      <c r="B525" s="83">
        <v>7</v>
      </c>
      <c r="C525" s="84">
        <v>1056.36372979</v>
      </c>
      <c r="D525" s="84">
        <v>1015.88497259</v>
      </c>
      <c r="E525" s="84">
        <v>138.77410420999999</v>
      </c>
      <c r="F525" s="84">
        <v>138.77410420999999</v>
      </c>
    </row>
    <row r="526" spans="1:6" ht="12.75" customHeight="1" x14ac:dyDescent="0.2">
      <c r="A526" s="83" t="s">
        <v>169</v>
      </c>
      <c r="B526" s="83">
        <v>8</v>
      </c>
      <c r="C526" s="84">
        <v>1055.3519985400001</v>
      </c>
      <c r="D526" s="84">
        <v>1014.7920372900001</v>
      </c>
      <c r="E526" s="84">
        <v>138.62480471000001</v>
      </c>
      <c r="F526" s="84">
        <v>138.62480471000001</v>
      </c>
    </row>
    <row r="527" spans="1:6" ht="12.75" customHeight="1" x14ac:dyDescent="0.2">
      <c r="A527" s="83" t="s">
        <v>169</v>
      </c>
      <c r="B527" s="83">
        <v>9</v>
      </c>
      <c r="C527" s="84">
        <v>1058.1044929300001</v>
      </c>
      <c r="D527" s="84">
        <v>1017.51952056</v>
      </c>
      <c r="E527" s="84">
        <v>138.99739025</v>
      </c>
      <c r="F527" s="84">
        <v>138.99739025</v>
      </c>
    </row>
    <row r="528" spans="1:6" ht="12.75" customHeight="1" x14ac:dyDescent="0.2">
      <c r="A528" s="83" t="s">
        <v>169</v>
      </c>
      <c r="B528" s="83">
        <v>10</v>
      </c>
      <c r="C528" s="84">
        <v>1032.73743315</v>
      </c>
      <c r="D528" s="84">
        <v>991.49997306</v>
      </c>
      <c r="E528" s="84">
        <v>135.44301204999999</v>
      </c>
      <c r="F528" s="84">
        <v>135.44301204999999</v>
      </c>
    </row>
    <row r="529" spans="1:6" ht="12.75" customHeight="1" x14ac:dyDescent="0.2">
      <c r="A529" s="83" t="s">
        <v>169</v>
      </c>
      <c r="B529" s="83">
        <v>11</v>
      </c>
      <c r="C529" s="84">
        <v>1030.20057761</v>
      </c>
      <c r="D529" s="84">
        <v>990.72099404000005</v>
      </c>
      <c r="E529" s="84">
        <v>135.33660028</v>
      </c>
      <c r="F529" s="84">
        <v>135.33660028</v>
      </c>
    </row>
    <row r="530" spans="1:6" ht="12.75" customHeight="1" x14ac:dyDescent="0.2">
      <c r="A530" s="83" t="s">
        <v>169</v>
      </c>
      <c r="B530" s="83">
        <v>12</v>
      </c>
      <c r="C530" s="84">
        <v>1049.6786307100001</v>
      </c>
      <c r="D530" s="84">
        <v>1005.9813473299999</v>
      </c>
      <c r="E530" s="84">
        <v>137.42122789000001</v>
      </c>
      <c r="F530" s="84">
        <v>137.42122789000001</v>
      </c>
    </row>
    <row r="531" spans="1:6" ht="12.75" customHeight="1" x14ac:dyDescent="0.2">
      <c r="A531" s="83" t="s">
        <v>169</v>
      </c>
      <c r="B531" s="83">
        <v>13</v>
      </c>
      <c r="C531" s="84">
        <v>1055.7526931</v>
      </c>
      <c r="D531" s="84">
        <v>1012.19049513</v>
      </c>
      <c r="E531" s="84">
        <v>138.26942324999999</v>
      </c>
      <c r="F531" s="84">
        <v>138.26942324999999</v>
      </c>
    </row>
    <row r="532" spans="1:6" ht="12.75" customHeight="1" x14ac:dyDescent="0.2">
      <c r="A532" s="83" t="s">
        <v>169</v>
      </c>
      <c r="B532" s="83">
        <v>14</v>
      </c>
      <c r="C532" s="84">
        <v>1085.4546161799999</v>
      </c>
      <c r="D532" s="84">
        <v>1041.7999883</v>
      </c>
      <c r="E532" s="84">
        <v>142.31420292999999</v>
      </c>
      <c r="F532" s="84">
        <v>142.31420292999999</v>
      </c>
    </row>
    <row r="533" spans="1:6" ht="12.75" customHeight="1" x14ac:dyDescent="0.2">
      <c r="A533" s="83" t="s">
        <v>169</v>
      </c>
      <c r="B533" s="83">
        <v>15</v>
      </c>
      <c r="C533" s="84">
        <v>1097.1440725099999</v>
      </c>
      <c r="D533" s="84">
        <v>1053.95439829</v>
      </c>
      <c r="E533" s="84">
        <v>143.97454578</v>
      </c>
      <c r="F533" s="84">
        <v>143.97454578</v>
      </c>
    </row>
    <row r="534" spans="1:6" ht="12.75" customHeight="1" x14ac:dyDescent="0.2">
      <c r="A534" s="83" t="s">
        <v>169</v>
      </c>
      <c r="B534" s="83">
        <v>16</v>
      </c>
      <c r="C534" s="84">
        <v>1118.60118872</v>
      </c>
      <c r="D534" s="84">
        <v>1074.60042578</v>
      </c>
      <c r="E534" s="84">
        <v>146.79487884</v>
      </c>
      <c r="F534" s="84">
        <v>146.79487884</v>
      </c>
    </row>
    <row r="535" spans="1:6" ht="12.75" customHeight="1" x14ac:dyDescent="0.2">
      <c r="A535" s="83" t="s">
        <v>169</v>
      </c>
      <c r="B535" s="83">
        <v>17</v>
      </c>
      <c r="C535" s="84">
        <v>1112.52297041</v>
      </c>
      <c r="D535" s="84">
        <v>1069.5298164799999</v>
      </c>
      <c r="E535" s="84">
        <v>146.10221256</v>
      </c>
      <c r="F535" s="84">
        <v>146.10221256</v>
      </c>
    </row>
    <row r="536" spans="1:6" ht="12.75" customHeight="1" x14ac:dyDescent="0.2">
      <c r="A536" s="83" t="s">
        <v>169</v>
      </c>
      <c r="B536" s="83">
        <v>18</v>
      </c>
      <c r="C536" s="84">
        <v>1090.72727474</v>
      </c>
      <c r="D536" s="84">
        <v>1053.93574771</v>
      </c>
      <c r="E536" s="84">
        <v>143.97199803999999</v>
      </c>
      <c r="F536" s="84">
        <v>143.97199803999999</v>
      </c>
    </row>
    <row r="537" spans="1:6" ht="12.75" customHeight="1" x14ac:dyDescent="0.2">
      <c r="A537" s="83" t="s">
        <v>169</v>
      </c>
      <c r="B537" s="83">
        <v>19</v>
      </c>
      <c r="C537" s="84">
        <v>1075.65452755</v>
      </c>
      <c r="D537" s="84">
        <v>1035.14388691</v>
      </c>
      <c r="E537" s="84">
        <v>141.40495185</v>
      </c>
      <c r="F537" s="84">
        <v>141.40495185</v>
      </c>
    </row>
    <row r="538" spans="1:6" ht="12.75" customHeight="1" x14ac:dyDescent="0.2">
      <c r="A538" s="83" t="s">
        <v>169</v>
      </c>
      <c r="B538" s="83">
        <v>20</v>
      </c>
      <c r="C538" s="84">
        <v>1045.71923171</v>
      </c>
      <c r="D538" s="84">
        <v>1004.22245446</v>
      </c>
      <c r="E538" s="84">
        <v>137.18095582000001</v>
      </c>
      <c r="F538" s="84">
        <v>137.18095582000001</v>
      </c>
    </row>
    <row r="539" spans="1:6" ht="12.75" customHeight="1" x14ac:dyDescent="0.2">
      <c r="A539" s="83" t="s">
        <v>169</v>
      </c>
      <c r="B539" s="83">
        <v>21</v>
      </c>
      <c r="C539" s="84">
        <v>1004.09305252</v>
      </c>
      <c r="D539" s="84">
        <v>966.08816390000004</v>
      </c>
      <c r="E539" s="84">
        <v>131.97165343</v>
      </c>
      <c r="F539" s="84">
        <v>131.97165343</v>
      </c>
    </row>
    <row r="540" spans="1:6" ht="12.75" customHeight="1" x14ac:dyDescent="0.2">
      <c r="A540" s="83" t="s">
        <v>169</v>
      </c>
      <c r="B540" s="83">
        <v>22</v>
      </c>
      <c r="C540" s="84">
        <v>1036.4000568399999</v>
      </c>
      <c r="D540" s="84">
        <v>992.82344270999999</v>
      </c>
      <c r="E540" s="84">
        <v>135.62380350000001</v>
      </c>
      <c r="F540" s="84">
        <v>135.62380350000001</v>
      </c>
    </row>
    <row r="541" spans="1:6" ht="12.75" customHeight="1" x14ac:dyDescent="0.2">
      <c r="A541" s="83" t="s">
        <v>169</v>
      </c>
      <c r="B541" s="83">
        <v>23</v>
      </c>
      <c r="C541" s="84">
        <v>1067.4724498</v>
      </c>
      <c r="D541" s="84">
        <v>1022.05689277</v>
      </c>
      <c r="E541" s="84">
        <v>139.61721412</v>
      </c>
      <c r="F541" s="84">
        <v>139.61721412</v>
      </c>
    </row>
    <row r="542" spans="1:6" ht="12.75" customHeight="1" x14ac:dyDescent="0.2">
      <c r="A542" s="83" t="s">
        <v>169</v>
      </c>
      <c r="B542" s="83">
        <v>24</v>
      </c>
      <c r="C542" s="84">
        <v>1103.2459531500001</v>
      </c>
      <c r="D542" s="84">
        <v>1057.13770202</v>
      </c>
      <c r="E542" s="84">
        <v>144.40939829000001</v>
      </c>
      <c r="F542" s="84">
        <v>144.40939829000001</v>
      </c>
    </row>
    <row r="543" spans="1:6" ht="12.75" customHeight="1" x14ac:dyDescent="0.2">
      <c r="A543" s="83" t="s">
        <v>170</v>
      </c>
      <c r="B543" s="83">
        <v>1</v>
      </c>
      <c r="C543" s="84">
        <v>1077.8255740899999</v>
      </c>
      <c r="D543" s="84">
        <v>1033.3385250700001</v>
      </c>
      <c r="E543" s="84">
        <v>141.15833193</v>
      </c>
      <c r="F543" s="84">
        <v>141.15833193</v>
      </c>
    </row>
    <row r="544" spans="1:6" ht="12.75" customHeight="1" x14ac:dyDescent="0.2">
      <c r="A544" s="83" t="s">
        <v>170</v>
      </c>
      <c r="B544" s="83">
        <v>2</v>
      </c>
      <c r="C544" s="84">
        <v>1099.9427620700001</v>
      </c>
      <c r="D544" s="84">
        <v>1055.4334191400001</v>
      </c>
      <c r="E544" s="84">
        <v>144.17658617000001</v>
      </c>
      <c r="F544" s="84">
        <v>144.17658617000001</v>
      </c>
    </row>
    <row r="545" spans="1:6" ht="12.75" customHeight="1" x14ac:dyDescent="0.2">
      <c r="A545" s="83" t="s">
        <v>170</v>
      </c>
      <c r="B545" s="83">
        <v>3</v>
      </c>
      <c r="C545" s="84">
        <v>1127.37792023</v>
      </c>
      <c r="D545" s="84">
        <v>1083.7804905099999</v>
      </c>
      <c r="E545" s="84">
        <v>148.04891379</v>
      </c>
      <c r="F545" s="84">
        <v>148.04891379</v>
      </c>
    </row>
    <row r="546" spans="1:6" ht="12.75" customHeight="1" x14ac:dyDescent="0.2">
      <c r="A546" s="83" t="s">
        <v>170</v>
      </c>
      <c r="B546" s="83">
        <v>4</v>
      </c>
      <c r="C546" s="84">
        <v>1140.1918063600001</v>
      </c>
      <c r="D546" s="84">
        <v>1096.59381252</v>
      </c>
      <c r="E546" s="84">
        <v>149.79926677</v>
      </c>
      <c r="F546" s="84">
        <v>149.79926677</v>
      </c>
    </row>
    <row r="547" spans="1:6" ht="12.75" customHeight="1" x14ac:dyDescent="0.2">
      <c r="A547" s="83" t="s">
        <v>170</v>
      </c>
      <c r="B547" s="83">
        <v>5</v>
      </c>
      <c r="C547" s="84">
        <v>1148.19643271</v>
      </c>
      <c r="D547" s="84">
        <v>1104.32351623</v>
      </c>
      <c r="E547" s="84">
        <v>150.85517637999999</v>
      </c>
      <c r="F547" s="84">
        <v>150.85517637999999</v>
      </c>
    </row>
    <row r="548" spans="1:6" ht="12.75" customHeight="1" x14ac:dyDescent="0.2">
      <c r="A548" s="83" t="s">
        <v>170</v>
      </c>
      <c r="B548" s="83">
        <v>6</v>
      </c>
      <c r="C548" s="84">
        <v>1152.1621561100001</v>
      </c>
      <c r="D548" s="84">
        <v>1108.58753121</v>
      </c>
      <c r="E548" s="84">
        <v>151.43765852000001</v>
      </c>
      <c r="F548" s="84">
        <v>151.43765852000001</v>
      </c>
    </row>
    <row r="549" spans="1:6" ht="12.75" customHeight="1" x14ac:dyDescent="0.2">
      <c r="A549" s="83" t="s">
        <v>170</v>
      </c>
      <c r="B549" s="83">
        <v>7</v>
      </c>
      <c r="C549" s="84">
        <v>1112.9138711799999</v>
      </c>
      <c r="D549" s="84">
        <v>1069.20523759</v>
      </c>
      <c r="E549" s="84">
        <v>146.05787373999999</v>
      </c>
      <c r="F549" s="84">
        <v>146.05787373999999</v>
      </c>
    </row>
    <row r="550" spans="1:6" ht="12.75" customHeight="1" x14ac:dyDescent="0.2">
      <c r="A550" s="83" t="s">
        <v>170</v>
      </c>
      <c r="B550" s="83">
        <v>8</v>
      </c>
      <c r="C550" s="84">
        <v>1071.02082909</v>
      </c>
      <c r="D550" s="84">
        <v>1027.9007687999999</v>
      </c>
      <c r="E550" s="84">
        <v>140.41551185</v>
      </c>
      <c r="F550" s="84">
        <v>140.41551185</v>
      </c>
    </row>
    <row r="551" spans="1:6" ht="12.75" customHeight="1" x14ac:dyDescent="0.2">
      <c r="A551" s="83" t="s">
        <v>170</v>
      </c>
      <c r="B551" s="83">
        <v>9</v>
      </c>
      <c r="C551" s="84">
        <v>1038.5003704200001</v>
      </c>
      <c r="D551" s="84">
        <v>995.08411156</v>
      </c>
      <c r="E551" s="84">
        <v>135.93262025000001</v>
      </c>
      <c r="F551" s="84">
        <v>135.93262025000001</v>
      </c>
    </row>
    <row r="552" spans="1:6" ht="12.75" customHeight="1" x14ac:dyDescent="0.2">
      <c r="A552" s="83" t="s">
        <v>170</v>
      </c>
      <c r="B552" s="83">
        <v>10</v>
      </c>
      <c r="C552" s="84">
        <v>1022.27671022</v>
      </c>
      <c r="D552" s="84">
        <v>976.64484054000002</v>
      </c>
      <c r="E552" s="84">
        <v>133.41373927999999</v>
      </c>
      <c r="F552" s="84">
        <v>133.41373927999999</v>
      </c>
    </row>
    <row r="553" spans="1:6" ht="12.75" customHeight="1" x14ac:dyDescent="0.2">
      <c r="A553" s="83" t="s">
        <v>170</v>
      </c>
      <c r="B553" s="83">
        <v>11</v>
      </c>
      <c r="C553" s="84">
        <v>1017.77302538</v>
      </c>
      <c r="D553" s="84">
        <v>972.41490327999998</v>
      </c>
      <c r="E553" s="84">
        <v>132.83591229000001</v>
      </c>
      <c r="F553" s="84">
        <v>132.83591229000001</v>
      </c>
    </row>
    <row r="554" spans="1:6" ht="12.75" customHeight="1" x14ac:dyDescent="0.2">
      <c r="A554" s="83" t="s">
        <v>170</v>
      </c>
      <c r="B554" s="83">
        <v>12</v>
      </c>
      <c r="C554" s="84">
        <v>1029.3556541800001</v>
      </c>
      <c r="D554" s="84">
        <v>981.18116898999995</v>
      </c>
      <c r="E554" s="84">
        <v>134.03342058000001</v>
      </c>
      <c r="F554" s="84">
        <v>134.03342058000001</v>
      </c>
    </row>
    <row r="555" spans="1:6" ht="12.75" customHeight="1" x14ac:dyDescent="0.2">
      <c r="A555" s="83" t="s">
        <v>170</v>
      </c>
      <c r="B555" s="83">
        <v>13</v>
      </c>
      <c r="C555" s="84">
        <v>1043.75613243</v>
      </c>
      <c r="D555" s="84">
        <v>995.71994581000001</v>
      </c>
      <c r="E555" s="84">
        <v>136.01947784000001</v>
      </c>
      <c r="F555" s="84">
        <v>136.01947784000001</v>
      </c>
    </row>
    <row r="556" spans="1:6" ht="12.75" customHeight="1" x14ac:dyDescent="0.2">
      <c r="A556" s="83" t="s">
        <v>170</v>
      </c>
      <c r="B556" s="83">
        <v>14</v>
      </c>
      <c r="C556" s="84">
        <v>1055.2911744099999</v>
      </c>
      <c r="D556" s="84">
        <v>1007.14759798</v>
      </c>
      <c r="E556" s="84">
        <v>137.58054257000001</v>
      </c>
      <c r="F556" s="84">
        <v>137.58054257000001</v>
      </c>
    </row>
    <row r="557" spans="1:6" ht="12.75" customHeight="1" x14ac:dyDescent="0.2">
      <c r="A557" s="83" t="s">
        <v>170</v>
      </c>
      <c r="B557" s="83">
        <v>15</v>
      </c>
      <c r="C557" s="84">
        <v>1052.02016488</v>
      </c>
      <c r="D557" s="84">
        <v>1004.919718</v>
      </c>
      <c r="E557" s="84">
        <v>137.27620490999999</v>
      </c>
      <c r="F557" s="84">
        <v>137.27620490999999</v>
      </c>
    </row>
    <row r="558" spans="1:6" ht="12.75" customHeight="1" x14ac:dyDescent="0.2">
      <c r="A558" s="83" t="s">
        <v>170</v>
      </c>
      <c r="B558" s="83">
        <v>16</v>
      </c>
      <c r="C558" s="84">
        <v>1049.24935086</v>
      </c>
      <c r="D558" s="84">
        <v>1001.95735468</v>
      </c>
      <c r="E558" s="84">
        <v>136.87153379</v>
      </c>
      <c r="F558" s="84">
        <v>136.87153379</v>
      </c>
    </row>
    <row r="559" spans="1:6" ht="12.75" customHeight="1" x14ac:dyDescent="0.2">
      <c r="A559" s="83" t="s">
        <v>170</v>
      </c>
      <c r="B559" s="83">
        <v>17</v>
      </c>
      <c r="C559" s="84">
        <v>1063.18628418</v>
      </c>
      <c r="D559" s="84">
        <v>1015.1975862199999</v>
      </c>
      <c r="E559" s="84">
        <v>138.68020437999999</v>
      </c>
      <c r="F559" s="84">
        <v>138.68020437999999</v>
      </c>
    </row>
    <row r="560" spans="1:6" ht="12.75" customHeight="1" x14ac:dyDescent="0.2">
      <c r="A560" s="83" t="s">
        <v>170</v>
      </c>
      <c r="B560" s="83">
        <v>18</v>
      </c>
      <c r="C560" s="84">
        <v>1062.0353862100001</v>
      </c>
      <c r="D560" s="84">
        <v>1013.81270747</v>
      </c>
      <c r="E560" s="84">
        <v>138.49102418999999</v>
      </c>
      <c r="F560" s="84">
        <v>138.49102418999999</v>
      </c>
    </row>
    <row r="561" spans="1:6" ht="12.75" customHeight="1" x14ac:dyDescent="0.2">
      <c r="A561" s="83" t="s">
        <v>170</v>
      </c>
      <c r="B561" s="83">
        <v>19</v>
      </c>
      <c r="C561" s="84">
        <v>1060.3764470399999</v>
      </c>
      <c r="D561" s="84">
        <v>1012.30388558</v>
      </c>
      <c r="E561" s="84">
        <v>138.28491285999999</v>
      </c>
      <c r="F561" s="84">
        <v>138.28491285999999</v>
      </c>
    </row>
    <row r="562" spans="1:6" ht="12.75" customHeight="1" x14ac:dyDescent="0.2">
      <c r="A562" s="83" t="s">
        <v>170</v>
      </c>
      <c r="B562" s="83">
        <v>20</v>
      </c>
      <c r="C562" s="84">
        <v>1043.9245095199999</v>
      </c>
      <c r="D562" s="84">
        <v>995.58383903000004</v>
      </c>
      <c r="E562" s="84">
        <v>136.00088509</v>
      </c>
      <c r="F562" s="84">
        <v>136.00088509</v>
      </c>
    </row>
    <row r="563" spans="1:6" ht="12.75" customHeight="1" x14ac:dyDescent="0.2">
      <c r="A563" s="83" t="s">
        <v>170</v>
      </c>
      <c r="B563" s="83">
        <v>21</v>
      </c>
      <c r="C563" s="84">
        <v>1033.0095947499999</v>
      </c>
      <c r="D563" s="84">
        <v>984.5985574</v>
      </c>
      <c r="E563" s="84">
        <v>134.50025002000001</v>
      </c>
      <c r="F563" s="84">
        <v>134.50025002000001</v>
      </c>
    </row>
    <row r="564" spans="1:6" ht="12.75" customHeight="1" x14ac:dyDescent="0.2">
      <c r="A564" s="83" t="s">
        <v>170</v>
      </c>
      <c r="B564" s="83">
        <v>22</v>
      </c>
      <c r="C564" s="84">
        <v>1031.9468825199999</v>
      </c>
      <c r="D564" s="84">
        <v>983.40014693000001</v>
      </c>
      <c r="E564" s="84">
        <v>134.33654218000001</v>
      </c>
      <c r="F564" s="84">
        <v>134.33654218000001</v>
      </c>
    </row>
    <row r="565" spans="1:6" ht="12.75" customHeight="1" x14ac:dyDescent="0.2">
      <c r="A565" s="83" t="s">
        <v>170</v>
      </c>
      <c r="B565" s="83">
        <v>23</v>
      </c>
      <c r="C565" s="84">
        <v>1041.12572383</v>
      </c>
      <c r="D565" s="84">
        <v>992.53678846000003</v>
      </c>
      <c r="E565" s="84">
        <v>135.58464534000001</v>
      </c>
      <c r="F565" s="84">
        <v>135.58464534000001</v>
      </c>
    </row>
    <row r="566" spans="1:6" ht="12.75" customHeight="1" x14ac:dyDescent="0.2">
      <c r="A566" s="83" t="s">
        <v>170</v>
      </c>
      <c r="B566" s="83">
        <v>24</v>
      </c>
      <c r="C566" s="84">
        <v>1073.74607173</v>
      </c>
      <c r="D566" s="84">
        <v>1024.86444145</v>
      </c>
      <c r="E566" s="84">
        <v>140.00073692999999</v>
      </c>
      <c r="F566" s="84">
        <v>140.00073692999999</v>
      </c>
    </row>
    <row r="567" spans="1:6" ht="12.75" customHeight="1" x14ac:dyDescent="0.2">
      <c r="A567" s="83" t="s">
        <v>171</v>
      </c>
      <c r="B567" s="83">
        <v>1</v>
      </c>
      <c r="C567" s="84">
        <v>1044.1554777399999</v>
      </c>
      <c r="D567" s="84">
        <v>995.63570357000003</v>
      </c>
      <c r="E567" s="84">
        <v>136.00797</v>
      </c>
      <c r="F567" s="84">
        <v>136.00797</v>
      </c>
    </row>
    <row r="568" spans="1:6" ht="12.75" customHeight="1" x14ac:dyDescent="0.2">
      <c r="A568" s="83" t="s">
        <v>171</v>
      </c>
      <c r="B568" s="83">
        <v>2</v>
      </c>
      <c r="C568" s="84">
        <v>1057.4598092700001</v>
      </c>
      <c r="D568" s="84">
        <v>1009.7384806</v>
      </c>
      <c r="E568" s="84">
        <v>137.93446789000001</v>
      </c>
      <c r="F568" s="84">
        <v>137.93446789000001</v>
      </c>
    </row>
    <row r="569" spans="1:6" ht="12.75" customHeight="1" x14ac:dyDescent="0.2">
      <c r="A569" s="83" t="s">
        <v>171</v>
      </c>
      <c r="B569" s="83">
        <v>3</v>
      </c>
      <c r="C569" s="84">
        <v>1080.5578759</v>
      </c>
      <c r="D569" s="84">
        <v>1032.2807194500001</v>
      </c>
      <c r="E569" s="84">
        <v>141.01383129000001</v>
      </c>
      <c r="F569" s="84">
        <v>141.01383129000001</v>
      </c>
    </row>
    <row r="570" spans="1:6" ht="12.75" customHeight="1" x14ac:dyDescent="0.2">
      <c r="A570" s="83" t="s">
        <v>171</v>
      </c>
      <c r="B570" s="83">
        <v>4</v>
      </c>
      <c r="C570" s="84">
        <v>1092.2244318400001</v>
      </c>
      <c r="D570" s="84">
        <v>1043.45258644</v>
      </c>
      <c r="E570" s="84">
        <v>142.53995469</v>
      </c>
      <c r="F570" s="84">
        <v>142.53995469</v>
      </c>
    </row>
    <row r="571" spans="1:6" ht="12.75" customHeight="1" x14ac:dyDescent="0.2">
      <c r="A571" s="83" t="s">
        <v>171</v>
      </c>
      <c r="B571" s="83">
        <v>5</v>
      </c>
      <c r="C571" s="84">
        <v>1099.0498551999999</v>
      </c>
      <c r="D571" s="84">
        <v>1051.0913902699999</v>
      </c>
      <c r="E571" s="84">
        <v>143.58344700000001</v>
      </c>
      <c r="F571" s="84">
        <v>143.58344700000001</v>
      </c>
    </row>
    <row r="572" spans="1:6" ht="12.75" customHeight="1" x14ac:dyDescent="0.2">
      <c r="A572" s="83" t="s">
        <v>171</v>
      </c>
      <c r="B572" s="83">
        <v>6</v>
      </c>
      <c r="C572" s="84">
        <v>1123.5706156199999</v>
      </c>
      <c r="D572" s="84">
        <v>1075.03367269</v>
      </c>
      <c r="E572" s="84">
        <v>146.85406216999999</v>
      </c>
      <c r="F572" s="84">
        <v>146.85406216999999</v>
      </c>
    </row>
    <row r="573" spans="1:6" ht="12.75" customHeight="1" x14ac:dyDescent="0.2">
      <c r="A573" s="83" t="s">
        <v>171</v>
      </c>
      <c r="B573" s="83">
        <v>7</v>
      </c>
      <c r="C573" s="84">
        <v>1100.9220846799999</v>
      </c>
      <c r="D573" s="84">
        <v>1051.6839211199999</v>
      </c>
      <c r="E573" s="84">
        <v>143.66438918</v>
      </c>
      <c r="F573" s="84">
        <v>143.66438918</v>
      </c>
    </row>
    <row r="574" spans="1:6" ht="12.75" customHeight="1" x14ac:dyDescent="0.2">
      <c r="A574" s="83" t="s">
        <v>171</v>
      </c>
      <c r="B574" s="83">
        <v>8</v>
      </c>
      <c r="C574" s="84">
        <v>1100.3503528799999</v>
      </c>
      <c r="D574" s="84">
        <v>1055.5080383500001</v>
      </c>
      <c r="E574" s="84">
        <v>144.18677947</v>
      </c>
      <c r="F574" s="84">
        <v>144.18677947</v>
      </c>
    </row>
    <row r="575" spans="1:6" ht="12.75" customHeight="1" x14ac:dyDescent="0.2">
      <c r="A575" s="83" t="s">
        <v>171</v>
      </c>
      <c r="B575" s="83">
        <v>9</v>
      </c>
      <c r="C575" s="84">
        <v>1056.4501042899999</v>
      </c>
      <c r="D575" s="84">
        <v>1013.43136707</v>
      </c>
      <c r="E575" s="84">
        <v>138.43893151</v>
      </c>
      <c r="F575" s="84">
        <v>138.43893151</v>
      </c>
    </row>
    <row r="576" spans="1:6" ht="12.75" customHeight="1" x14ac:dyDescent="0.2">
      <c r="A576" s="83" t="s">
        <v>171</v>
      </c>
      <c r="B576" s="83">
        <v>10</v>
      </c>
      <c r="C576" s="84">
        <v>1017.5217957999999</v>
      </c>
      <c r="D576" s="84">
        <v>975.10066641000003</v>
      </c>
      <c r="E576" s="84">
        <v>133.20279869000001</v>
      </c>
      <c r="F576" s="84">
        <v>133.20279869000001</v>
      </c>
    </row>
    <row r="577" spans="1:6" ht="12.75" customHeight="1" x14ac:dyDescent="0.2">
      <c r="A577" s="83" t="s">
        <v>171</v>
      </c>
      <c r="B577" s="83">
        <v>11</v>
      </c>
      <c r="C577" s="84">
        <v>1005.15930814</v>
      </c>
      <c r="D577" s="84">
        <v>962.68361568</v>
      </c>
      <c r="E577" s="84">
        <v>131.50657801</v>
      </c>
      <c r="F577" s="84">
        <v>131.50657801</v>
      </c>
    </row>
    <row r="578" spans="1:6" ht="12.75" customHeight="1" x14ac:dyDescent="0.2">
      <c r="A578" s="83" t="s">
        <v>171</v>
      </c>
      <c r="B578" s="83">
        <v>12</v>
      </c>
      <c r="C578" s="84">
        <v>998.69415457000002</v>
      </c>
      <c r="D578" s="84">
        <v>956.34347867999998</v>
      </c>
      <c r="E578" s="84">
        <v>130.64048897999999</v>
      </c>
      <c r="F578" s="84">
        <v>130.64048897999999</v>
      </c>
    </row>
    <row r="579" spans="1:6" ht="12.75" customHeight="1" x14ac:dyDescent="0.2">
      <c r="A579" s="83" t="s">
        <v>171</v>
      </c>
      <c r="B579" s="83">
        <v>13</v>
      </c>
      <c r="C579" s="84">
        <v>1011.9370573899999</v>
      </c>
      <c r="D579" s="84">
        <v>969.69783755000003</v>
      </c>
      <c r="E579" s="84">
        <v>132.46474984</v>
      </c>
      <c r="F579" s="84">
        <v>132.46474984</v>
      </c>
    </row>
    <row r="580" spans="1:6" ht="12.75" customHeight="1" x14ac:dyDescent="0.2">
      <c r="A580" s="83" t="s">
        <v>171</v>
      </c>
      <c r="B580" s="83">
        <v>14</v>
      </c>
      <c r="C580" s="84">
        <v>1022.22433585</v>
      </c>
      <c r="D580" s="84">
        <v>979.99188944000002</v>
      </c>
      <c r="E580" s="84">
        <v>133.87096005999999</v>
      </c>
      <c r="F580" s="84">
        <v>133.87096005999999</v>
      </c>
    </row>
    <row r="581" spans="1:6" ht="12.75" customHeight="1" x14ac:dyDescent="0.2">
      <c r="A581" s="83" t="s">
        <v>171</v>
      </c>
      <c r="B581" s="83">
        <v>15</v>
      </c>
      <c r="C581" s="84">
        <v>1037.50099204</v>
      </c>
      <c r="D581" s="84">
        <v>995.32655247000002</v>
      </c>
      <c r="E581" s="84">
        <v>135.96573867999999</v>
      </c>
      <c r="F581" s="84">
        <v>135.96573867999999</v>
      </c>
    </row>
    <row r="582" spans="1:6" ht="12.75" customHeight="1" x14ac:dyDescent="0.2">
      <c r="A582" s="83" t="s">
        <v>171</v>
      </c>
      <c r="B582" s="83">
        <v>16</v>
      </c>
      <c r="C582" s="84">
        <v>1050.9402717400001</v>
      </c>
      <c r="D582" s="84">
        <v>1009.44591531</v>
      </c>
      <c r="E582" s="84">
        <v>137.89450224999999</v>
      </c>
      <c r="F582" s="84">
        <v>137.89450224999999</v>
      </c>
    </row>
    <row r="583" spans="1:6" ht="12.75" customHeight="1" x14ac:dyDescent="0.2">
      <c r="A583" s="83" t="s">
        <v>171</v>
      </c>
      <c r="B583" s="83">
        <v>17</v>
      </c>
      <c r="C583" s="84">
        <v>1051.56509469</v>
      </c>
      <c r="D583" s="84">
        <v>1010.9374173</v>
      </c>
      <c r="E583" s="84">
        <v>138.09824762</v>
      </c>
      <c r="F583" s="84">
        <v>138.09824762</v>
      </c>
    </row>
    <row r="584" spans="1:6" ht="12.75" customHeight="1" x14ac:dyDescent="0.2">
      <c r="A584" s="83" t="s">
        <v>171</v>
      </c>
      <c r="B584" s="83">
        <v>18</v>
      </c>
      <c r="C584" s="84">
        <v>1052.4961129200001</v>
      </c>
      <c r="D584" s="84">
        <v>1011.00221135</v>
      </c>
      <c r="E584" s="84">
        <v>138.10709875000001</v>
      </c>
      <c r="F584" s="84">
        <v>138.10709875000001</v>
      </c>
    </row>
    <row r="585" spans="1:6" ht="12.75" customHeight="1" x14ac:dyDescent="0.2">
      <c r="A585" s="83" t="s">
        <v>171</v>
      </c>
      <c r="B585" s="83">
        <v>19</v>
      </c>
      <c r="C585" s="84">
        <v>1028.94050053</v>
      </c>
      <c r="D585" s="84">
        <v>988.12153292999994</v>
      </c>
      <c r="E585" s="84">
        <v>134.9815031</v>
      </c>
      <c r="F585" s="84">
        <v>134.9815031</v>
      </c>
    </row>
    <row r="586" spans="1:6" ht="12.75" customHeight="1" x14ac:dyDescent="0.2">
      <c r="A586" s="83" t="s">
        <v>171</v>
      </c>
      <c r="B586" s="83">
        <v>20</v>
      </c>
      <c r="C586" s="84">
        <v>1016.93438314</v>
      </c>
      <c r="D586" s="84">
        <v>978.62010150000003</v>
      </c>
      <c r="E586" s="84">
        <v>133.68356813</v>
      </c>
      <c r="F586" s="84">
        <v>133.68356813</v>
      </c>
    </row>
    <row r="587" spans="1:6" ht="12.75" customHeight="1" x14ac:dyDescent="0.2">
      <c r="A587" s="83" t="s">
        <v>171</v>
      </c>
      <c r="B587" s="83">
        <v>21</v>
      </c>
      <c r="C587" s="84">
        <v>995.27594908000003</v>
      </c>
      <c r="D587" s="84">
        <v>958.57743113000004</v>
      </c>
      <c r="E587" s="84">
        <v>130.94565616</v>
      </c>
      <c r="F587" s="84">
        <v>130.94565616</v>
      </c>
    </row>
    <row r="588" spans="1:6" ht="12.75" customHeight="1" x14ac:dyDescent="0.2">
      <c r="A588" s="83" t="s">
        <v>171</v>
      </c>
      <c r="B588" s="83">
        <v>22</v>
      </c>
      <c r="C588" s="84">
        <v>987.37738461000004</v>
      </c>
      <c r="D588" s="84">
        <v>947.40711613999997</v>
      </c>
      <c r="E588" s="84">
        <v>129.41974475999999</v>
      </c>
      <c r="F588" s="84">
        <v>129.41974475999999</v>
      </c>
    </row>
    <row r="589" spans="1:6" ht="12.75" customHeight="1" x14ac:dyDescent="0.2">
      <c r="A589" s="83" t="s">
        <v>171</v>
      </c>
      <c r="B589" s="83">
        <v>23</v>
      </c>
      <c r="C589" s="84">
        <v>1009.23469243</v>
      </c>
      <c r="D589" s="84">
        <v>973.97141448000002</v>
      </c>
      <c r="E589" s="84">
        <v>133.04853818999999</v>
      </c>
      <c r="F589" s="84">
        <v>133.04853818999999</v>
      </c>
    </row>
    <row r="590" spans="1:6" ht="12.75" customHeight="1" x14ac:dyDescent="0.2">
      <c r="A590" s="83" t="s">
        <v>171</v>
      </c>
      <c r="B590" s="83">
        <v>24</v>
      </c>
      <c r="C590" s="84">
        <v>1035.7142839000001</v>
      </c>
      <c r="D590" s="84">
        <v>999.11625072000004</v>
      </c>
      <c r="E590" s="84">
        <v>136.48342718999999</v>
      </c>
      <c r="F590" s="84">
        <v>136.48342718999999</v>
      </c>
    </row>
    <row r="591" spans="1:6" ht="12.75" customHeight="1" x14ac:dyDescent="0.2">
      <c r="A591" s="83" t="s">
        <v>172</v>
      </c>
      <c r="B591" s="83">
        <v>1</v>
      </c>
      <c r="C591" s="84">
        <v>1093.12727249</v>
      </c>
      <c r="D591" s="84">
        <v>1051.37140879</v>
      </c>
      <c r="E591" s="84">
        <v>143.6216987</v>
      </c>
      <c r="F591" s="84">
        <v>143.6216987</v>
      </c>
    </row>
    <row r="592" spans="1:6" ht="12.75" customHeight="1" x14ac:dyDescent="0.2">
      <c r="A592" s="83" t="s">
        <v>172</v>
      </c>
      <c r="B592" s="83">
        <v>2</v>
      </c>
      <c r="C592" s="84">
        <v>1102.17631016</v>
      </c>
      <c r="D592" s="84">
        <v>1061.0878466199999</v>
      </c>
      <c r="E592" s="84">
        <v>144.94900444000001</v>
      </c>
      <c r="F592" s="84">
        <v>144.94900444000001</v>
      </c>
    </row>
    <row r="593" spans="1:6" ht="12.75" customHeight="1" x14ac:dyDescent="0.2">
      <c r="A593" s="83" t="s">
        <v>172</v>
      </c>
      <c r="B593" s="83">
        <v>3</v>
      </c>
      <c r="C593" s="84">
        <v>1119.9543281900001</v>
      </c>
      <c r="D593" s="84">
        <v>1081.2953685699999</v>
      </c>
      <c r="E593" s="84">
        <v>147.70943582000001</v>
      </c>
      <c r="F593" s="84">
        <v>147.70943582000001</v>
      </c>
    </row>
    <row r="594" spans="1:6" ht="12.75" customHeight="1" x14ac:dyDescent="0.2">
      <c r="A594" s="83" t="s">
        <v>172</v>
      </c>
      <c r="B594" s="83">
        <v>4</v>
      </c>
      <c r="C594" s="84">
        <v>1129.6454410199999</v>
      </c>
      <c r="D594" s="84">
        <v>1094.2044800199999</v>
      </c>
      <c r="E594" s="84">
        <v>149.47287403000001</v>
      </c>
      <c r="F594" s="84">
        <v>149.47287403000001</v>
      </c>
    </row>
    <row r="595" spans="1:6" ht="12.75" customHeight="1" x14ac:dyDescent="0.2">
      <c r="A595" s="83" t="s">
        <v>172</v>
      </c>
      <c r="B595" s="83">
        <v>5</v>
      </c>
      <c r="C595" s="84">
        <v>1141.24424942</v>
      </c>
      <c r="D595" s="84">
        <v>1100.3906846499999</v>
      </c>
      <c r="E595" s="84">
        <v>150.31793526000001</v>
      </c>
      <c r="F595" s="84">
        <v>150.31793526000001</v>
      </c>
    </row>
    <row r="596" spans="1:6" ht="12.75" customHeight="1" x14ac:dyDescent="0.2">
      <c r="A596" s="83" t="s">
        <v>172</v>
      </c>
      <c r="B596" s="83">
        <v>6</v>
      </c>
      <c r="C596" s="84">
        <v>1147.86300471</v>
      </c>
      <c r="D596" s="84">
        <v>1107.18849183</v>
      </c>
      <c r="E596" s="84">
        <v>151.24654394000001</v>
      </c>
      <c r="F596" s="84">
        <v>151.24654394000001</v>
      </c>
    </row>
    <row r="597" spans="1:6" ht="12.75" customHeight="1" x14ac:dyDescent="0.2">
      <c r="A597" s="83" t="s">
        <v>172</v>
      </c>
      <c r="B597" s="83">
        <v>7</v>
      </c>
      <c r="C597" s="84">
        <v>1166.2134604800001</v>
      </c>
      <c r="D597" s="84">
        <v>1129.34011317</v>
      </c>
      <c r="E597" s="84">
        <v>154.27254736</v>
      </c>
      <c r="F597" s="84">
        <v>154.27254736</v>
      </c>
    </row>
    <row r="598" spans="1:6" ht="12.75" customHeight="1" x14ac:dyDescent="0.2">
      <c r="A598" s="83" t="s">
        <v>172</v>
      </c>
      <c r="B598" s="83">
        <v>8</v>
      </c>
      <c r="C598" s="84">
        <v>1170.7196037199999</v>
      </c>
      <c r="D598" s="84">
        <v>1133.42272723</v>
      </c>
      <c r="E598" s="84">
        <v>154.83024939000001</v>
      </c>
      <c r="F598" s="84">
        <v>154.83024939000001</v>
      </c>
    </row>
    <row r="599" spans="1:6" ht="12.75" customHeight="1" x14ac:dyDescent="0.2">
      <c r="A599" s="83" t="s">
        <v>172</v>
      </c>
      <c r="B599" s="83">
        <v>9</v>
      </c>
      <c r="C599" s="84">
        <v>1121.061402</v>
      </c>
      <c r="D599" s="84">
        <v>1082.07394185</v>
      </c>
      <c r="E599" s="84">
        <v>147.81579216</v>
      </c>
      <c r="F599" s="84">
        <v>147.81579216</v>
      </c>
    </row>
    <row r="600" spans="1:6" ht="12.75" customHeight="1" x14ac:dyDescent="0.2">
      <c r="A600" s="83" t="s">
        <v>172</v>
      </c>
      <c r="B600" s="83">
        <v>10</v>
      </c>
      <c r="C600" s="84">
        <v>1074.2568234600001</v>
      </c>
      <c r="D600" s="84">
        <v>1037.7332773400001</v>
      </c>
      <c r="E600" s="84">
        <v>141.75867332999999</v>
      </c>
      <c r="F600" s="84">
        <v>141.75867332999999</v>
      </c>
    </row>
    <row r="601" spans="1:6" ht="12.75" customHeight="1" x14ac:dyDescent="0.2">
      <c r="A601" s="83" t="s">
        <v>172</v>
      </c>
      <c r="B601" s="83">
        <v>11</v>
      </c>
      <c r="C601" s="84">
        <v>1048.5312009300001</v>
      </c>
      <c r="D601" s="84">
        <v>1012.07917662</v>
      </c>
      <c r="E601" s="84">
        <v>138.25421668000001</v>
      </c>
      <c r="F601" s="84">
        <v>138.25421668000001</v>
      </c>
    </row>
    <row r="602" spans="1:6" ht="12.75" customHeight="1" x14ac:dyDescent="0.2">
      <c r="A602" s="83" t="s">
        <v>172</v>
      </c>
      <c r="B602" s="83">
        <v>12</v>
      </c>
      <c r="C602" s="84">
        <v>1045.70673906</v>
      </c>
      <c r="D602" s="84">
        <v>1007.36799479</v>
      </c>
      <c r="E602" s="84">
        <v>137.61064969</v>
      </c>
      <c r="F602" s="84">
        <v>137.61064969</v>
      </c>
    </row>
    <row r="603" spans="1:6" ht="12.75" customHeight="1" x14ac:dyDescent="0.2">
      <c r="A603" s="83" t="s">
        <v>172</v>
      </c>
      <c r="B603" s="83">
        <v>13</v>
      </c>
      <c r="C603" s="84">
        <v>1047.8046667399999</v>
      </c>
      <c r="D603" s="84">
        <v>1012.7850207499999</v>
      </c>
      <c r="E603" s="84">
        <v>138.35063792</v>
      </c>
      <c r="F603" s="84">
        <v>138.35063792</v>
      </c>
    </row>
    <row r="604" spans="1:6" ht="12.75" customHeight="1" x14ac:dyDescent="0.2">
      <c r="A604" s="83" t="s">
        <v>172</v>
      </c>
      <c r="B604" s="83">
        <v>14</v>
      </c>
      <c r="C604" s="84">
        <v>1056.4778147500001</v>
      </c>
      <c r="D604" s="84">
        <v>1020.78721258</v>
      </c>
      <c r="E604" s="84">
        <v>139.44377054</v>
      </c>
      <c r="F604" s="84">
        <v>139.44377054</v>
      </c>
    </row>
    <row r="605" spans="1:6" ht="12.75" customHeight="1" x14ac:dyDescent="0.2">
      <c r="A605" s="83" t="s">
        <v>172</v>
      </c>
      <c r="B605" s="83">
        <v>15</v>
      </c>
      <c r="C605" s="84">
        <v>1072.7387088200001</v>
      </c>
      <c r="D605" s="84">
        <v>1032.3509633799999</v>
      </c>
      <c r="E605" s="84">
        <v>141.0234269</v>
      </c>
      <c r="F605" s="84">
        <v>141.0234269</v>
      </c>
    </row>
    <row r="606" spans="1:6" ht="12.75" customHeight="1" x14ac:dyDescent="0.2">
      <c r="A606" s="83" t="s">
        <v>172</v>
      </c>
      <c r="B606" s="83">
        <v>16</v>
      </c>
      <c r="C606" s="84">
        <v>1080.44960711</v>
      </c>
      <c r="D606" s="84">
        <v>1038.8749567</v>
      </c>
      <c r="E606" s="84">
        <v>141.91463146999999</v>
      </c>
      <c r="F606" s="84">
        <v>141.91463146999999</v>
      </c>
    </row>
    <row r="607" spans="1:6" ht="12.75" customHeight="1" x14ac:dyDescent="0.2">
      <c r="A607" s="83" t="s">
        <v>172</v>
      </c>
      <c r="B607" s="83">
        <v>17</v>
      </c>
      <c r="C607" s="84">
        <v>1083.1802407299999</v>
      </c>
      <c r="D607" s="84">
        <v>1041.4736361499999</v>
      </c>
      <c r="E607" s="84">
        <v>142.26962187000001</v>
      </c>
      <c r="F607" s="84">
        <v>142.26962187000001</v>
      </c>
    </row>
    <row r="608" spans="1:6" ht="12.75" customHeight="1" x14ac:dyDescent="0.2">
      <c r="A608" s="83" t="s">
        <v>172</v>
      </c>
      <c r="B608" s="83">
        <v>18</v>
      </c>
      <c r="C608" s="84">
        <v>1069.5232157</v>
      </c>
      <c r="D608" s="84">
        <v>1028.4249117500001</v>
      </c>
      <c r="E608" s="84">
        <v>140.48711195000001</v>
      </c>
      <c r="F608" s="84">
        <v>140.48711195000001</v>
      </c>
    </row>
    <row r="609" spans="1:6" ht="12.75" customHeight="1" x14ac:dyDescent="0.2">
      <c r="A609" s="83" t="s">
        <v>172</v>
      </c>
      <c r="B609" s="83">
        <v>19</v>
      </c>
      <c r="C609" s="84">
        <v>1053.52633511</v>
      </c>
      <c r="D609" s="84">
        <v>1012.3058644400001</v>
      </c>
      <c r="E609" s="84">
        <v>138.28518317999999</v>
      </c>
      <c r="F609" s="84">
        <v>138.28518317999999</v>
      </c>
    </row>
    <row r="610" spans="1:6" ht="12.75" customHeight="1" x14ac:dyDescent="0.2">
      <c r="A610" s="83" t="s">
        <v>172</v>
      </c>
      <c r="B610" s="83">
        <v>20</v>
      </c>
      <c r="C610" s="84">
        <v>1052.4503672400001</v>
      </c>
      <c r="D610" s="84">
        <v>1011.26267181</v>
      </c>
      <c r="E610" s="84">
        <v>138.14267873</v>
      </c>
      <c r="F610" s="84">
        <v>138.14267873</v>
      </c>
    </row>
    <row r="611" spans="1:6" ht="12.75" customHeight="1" x14ac:dyDescent="0.2">
      <c r="A611" s="83" t="s">
        <v>172</v>
      </c>
      <c r="B611" s="83">
        <v>21</v>
      </c>
      <c r="C611" s="84">
        <v>1023.89781605</v>
      </c>
      <c r="D611" s="84">
        <v>982.87880863999999</v>
      </c>
      <c r="E611" s="84">
        <v>134.26532520000001</v>
      </c>
      <c r="F611" s="84">
        <v>134.26532520000001</v>
      </c>
    </row>
    <row r="612" spans="1:6" ht="12.75" customHeight="1" x14ac:dyDescent="0.2">
      <c r="A612" s="83" t="s">
        <v>172</v>
      </c>
      <c r="B612" s="83">
        <v>22</v>
      </c>
      <c r="C612" s="84">
        <v>1022.5115819</v>
      </c>
      <c r="D612" s="84">
        <v>981.39094768999996</v>
      </c>
      <c r="E612" s="84">
        <v>134.06207721999999</v>
      </c>
      <c r="F612" s="84">
        <v>134.06207721999999</v>
      </c>
    </row>
    <row r="613" spans="1:6" ht="12.75" customHeight="1" x14ac:dyDescent="0.2">
      <c r="A613" s="83" t="s">
        <v>172</v>
      </c>
      <c r="B613" s="83">
        <v>23</v>
      </c>
      <c r="C613" s="84">
        <v>1053.0136483700001</v>
      </c>
      <c r="D613" s="84">
        <v>1011.84784986</v>
      </c>
      <c r="E613" s="84">
        <v>138.22261648</v>
      </c>
      <c r="F613" s="84">
        <v>138.22261648</v>
      </c>
    </row>
    <row r="614" spans="1:6" ht="12.75" customHeight="1" x14ac:dyDescent="0.2">
      <c r="A614" s="83" t="s">
        <v>172</v>
      </c>
      <c r="B614" s="83">
        <v>24</v>
      </c>
      <c r="C614" s="84">
        <v>1085.57760906</v>
      </c>
      <c r="D614" s="84">
        <v>1044.1655671200001</v>
      </c>
      <c r="E614" s="84">
        <v>142.63735080999999</v>
      </c>
      <c r="F614" s="84">
        <v>142.63735080999999</v>
      </c>
    </row>
    <row r="615" spans="1:6" ht="12.75" customHeight="1" x14ac:dyDescent="0.2">
      <c r="A615" s="83" t="s">
        <v>173</v>
      </c>
      <c r="B615" s="83">
        <v>1</v>
      </c>
      <c r="C615" s="84">
        <v>1202.14681999</v>
      </c>
      <c r="D615" s="84">
        <v>1160.3633997100001</v>
      </c>
      <c r="E615" s="84">
        <v>158.51045708000001</v>
      </c>
      <c r="F615" s="84">
        <v>158.51045708000001</v>
      </c>
    </row>
    <row r="616" spans="1:6" ht="12.75" customHeight="1" x14ac:dyDescent="0.2">
      <c r="A616" s="83" t="s">
        <v>173</v>
      </c>
      <c r="B616" s="83">
        <v>2</v>
      </c>
      <c r="C616" s="84">
        <v>1205.78082546</v>
      </c>
      <c r="D616" s="84">
        <v>1163.89239451</v>
      </c>
      <c r="E616" s="84">
        <v>158.99253242</v>
      </c>
      <c r="F616" s="84">
        <v>158.99253242</v>
      </c>
    </row>
    <row r="617" spans="1:6" ht="12.75" customHeight="1" x14ac:dyDescent="0.2">
      <c r="A617" s="83" t="s">
        <v>173</v>
      </c>
      <c r="B617" s="83">
        <v>3</v>
      </c>
      <c r="C617" s="84">
        <v>1231.8868688800001</v>
      </c>
      <c r="D617" s="84">
        <v>1189.5205667600001</v>
      </c>
      <c r="E617" s="84">
        <v>162.49344712999999</v>
      </c>
      <c r="F617" s="84">
        <v>162.49344712999999</v>
      </c>
    </row>
    <row r="618" spans="1:6" ht="12.75" customHeight="1" x14ac:dyDescent="0.2">
      <c r="A618" s="83" t="s">
        <v>173</v>
      </c>
      <c r="B618" s="83">
        <v>4</v>
      </c>
      <c r="C618" s="84">
        <v>1270.28607539</v>
      </c>
      <c r="D618" s="84">
        <v>1227.5141452800001</v>
      </c>
      <c r="E618" s="84">
        <v>167.68352766999999</v>
      </c>
      <c r="F618" s="84">
        <v>167.68352766999999</v>
      </c>
    </row>
    <row r="619" spans="1:6" ht="12.75" customHeight="1" x14ac:dyDescent="0.2">
      <c r="A619" s="83" t="s">
        <v>173</v>
      </c>
      <c r="B619" s="83">
        <v>5</v>
      </c>
      <c r="C619" s="84">
        <v>1263.0726019700001</v>
      </c>
      <c r="D619" s="84">
        <v>1220.5333318600001</v>
      </c>
      <c r="E619" s="84">
        <v>166.72991958</v>
      </c>
      <c r="F619" s="84">
        <v>166.72991958</v>
      </c>
    </row>
    <row r="620" spans="1:6" ht="12.75" customHeight="1" x14ac:dyDescent="0.2">
      <c r="A620" s="83" t="s">
        <v>173</v>
      </c>
      <c r="B620" s="83">
        <v>6</v>
      </c>
      <c r="C620" s="84">
        <v>1247.3312960600001</v>
      </c>
      <c r="D620" s="84">
        <v>1204.7685102099999</v>
      </c>
      <c r="E620" s="84">
        <v>164.5763795</v>
      </c>
      <c r="F620" s="84">
        <v>164.5763795</v>
      </c>
    </row>
    <row r="621" spans="1:6" ht="12.75" customHeight="1" x14ac:dyDescent="0.2">
      <c r="A621" s="83" t="s">
        <v>173</v>
      </c>
      <c r="B621" s="83">
        <v>7</v>
      </c>
      <c r="C621" s="84">
        <v>1179.71913651</v>
      </c>
      <c r="D621" s="84">
        <v>1137.7964464900001</v>
      </c>
      <c r="E621" s="84">
        <v>155.42771759999999</v>
      </c>
      <c r="F621" s="84">
        <v>155.42771759999999</v>
      </c>
    </row>
    <row r="622" spans="1:6" ht="12.75" customHeight="1" x14ac:dyDescent="0.2">
      <c r="A622" s="83" t="s">
        <v>173</v>
      </c>
      <c r="B622" s="83">
        <v>8</v>
      </c>
      <c r="C622" s="84">
        <v>1150.04819649</v>
      </c>
      <c r="D622" s="84">
        <v>1107.98890723</v>
      </c>
      <c r="E622" s="84">
        <v>151.355884</v>
      </c>
      <c r="F622" s="84">
        <v>151.355884</v>
      </c>
    </row>
    <row r="623" spans="1:6" ht="12.75" customHeight="1" x14ac:dyDescent="0.2">
      <c r="A623" s="83" t="s">
        <v>173</v>
      </c>
      <c r="B623" s="83">
        <v>9</v>
      </c>
      <c r="C623" s="84">
        <v>1120.27569507</v>
      </c>
      <c r="D623" s="84">
        <v>1078.3311276899999</v>
      </c>
      <c r="E623" s="84">
        <v>147.30450820999999</v>
      </c>
      <c r="F623" s="84">
        <v>147.30450820999999</v>
      </c>
    </row>
    <row r="624" spans="1:6" ht="12.75" customHeight="1" x14ac:dyDescent="0.2">
      <c r="A624" s="83" t="s">
        <v>173</v>
      </c>
      <c r="B624" s="83">
        <v>10</v>
      </c>
      <c r="C624" s="84">
        <v>1108.6864442399999</v>
      </c>
      <c r="D624" s="84">
        <v>1064.4939997700001</v>
      </c>
      <c r="E624" s="84">
        <v>145.41429909999999</v>
      </c>
      <c r="F624" s="84">
        <v>145.41429909999999</v>
      </c>
    </row>
    <row r="625" spans="1:6" ht="12.75" customHeight="1" x14ac:dyDescent="0.2">
      <c r="A625" s="83" t="s">
        <v>173</v>
      </c>
      <c r="B625" s="83">
        <v>11</v>
      </c>
      <c r="C625" s="84">
        <v>1102.22864099</v>
      </c>
      <c r="D625" s="84">
        <v>1053.1254842200001</v>
      </c>
      <c r="E625" s="84">
        <v>143.86131268</v>
      </c>
      <c r="F625" s="84">
        <v>143.86131268</v>
      </c>
    </row>
    <row r="626" spans="1:6" ht="12.75" customHeight="1" x14ac:dyDescent="0.2">
      <c r="A626" s="83" t="s">
        <v>173</v>
      </c>
      <c r="B626" s="83">
        <v>12</v>
      </c>
      <c r="C626" s="84">
        <v>1108.83028717</v>
      </c>
      <c r="D626" s="84">
        <v>1058.97118335</v>
      </c>
      <c r="E626" s="84">
        <v>144.65985945</v>
      </c>
      <c r="F626" s="84">
        <v>144.65985945</v>
      </c>
    </row>
    <row r="627" spans="1:6" ht="12.75" customHeight="1" x14ac:dyDescent="0.2">
      <c r="A627" s="83" t="s">
        <v>173</v>
      </c>
      <c r="B627" s="83">
        <v>13</v>
      </c>
      <c r="C627" s="84">
        <v>1130.71952889</v>
      </c>
      <c r="D627" s="84">
        <v>1080.45294268</v>
      </c>
      <c r="E627" s="84">
        <v>147.59435694000001</v>
      </c>
      <c r="F627" s="84">
        <v>147.59435694000001</v>
      </c>
    </row>
    <row r="628" spans="1:6" ht="12.75" customHeight="1" x14ac:dyDescent="0.2">
      <c r="A628" s="83" t="s">
        <v>173</v>
      </c>
      <c r="B628" s="83">
        <v>14</v>
      </c>
      <c r="C628" s="84">
        <v>1136.7977981199999</v>
      </c>
      <c r="D628" s="84">
        <v>1085.6390978699999</v>
      </c>
      <c r="E628" s="84">
        <v>148.30280726999999</v>
      </c>
      <c r="F628" s="84">
        <v>148.30280726999999</v>
      </c>
    </row>
    <row r="629" spans="1:6" ht="12.75" customHeight="1" x14ac:dyDescent="0.2">
      <c r="A629" s="83" t="s">
        <v>173</v>
      </c>
      <c r="B629" s="83">
        <v>15</v>
      </c>
      <c r="C629" s="84">
        <v>1146.79271806</v>
      </c>
      <c r="D629" s="84">
        <v>1096.6507592299999</v>
      </c>
      <c r="E629" s="84">
        <v>149.80704592000001</v>
      </c>
      <c r="F629" s="84">
        <v>149.80704592000001</v>
      </c>
    </row>
    <row r="630" spans="1:6" ht="12.75" customHeight="1" x14ac:dyDescent="0.2">
      <c r="A630" s="83" t="s">
        <v>173</v>
      </c>
      <c r="B630" s="83">
        <v>16</v>
      </c>
      <c r="C630" s="84">
        <v>1158.8288093599999</v>
      </c>
      <c r="D630" s="84">
        <v>1107.1260889099999</v>
      </c>
      <c r="E630" s="84">
        <v>151.23801943999999</v>
      </c>
      <c r="F630" s="84">
        <v>151.23801943999999</v>
      </c>
    </row>
    <row r="631" spans="1:6" ht="12.75" customHeight="1" x14ac:dyDescent="0.2">
      <c r="A631" s="83" t="s">
        <v>173</v>
      </c>
      <c r="B631" s="83">
        <v>17</v>
      </c>
      <c r="C631" s="84">
        <v>1159.58351348</v>
      </c>
      <c r="D631" s="84">
        <v>1110.0336559899999</v>
      </c>
      <c r="E631" s="84">
        <v>151.63520517000001</v>
      </c>
      <c r="F631" s="84">
        <v>151.63520517000001</v>
      </c>
    </row>
    <row r="632" spans="1:6" ht="12.75" customHeight="1" x14ac:dyDescent="0.2">
      <c r="A632" s="83" t="s">
        <v>173</v>
      </c>
      <c r="B632" s="83">
        <v>18</v>
      </c>
      <c r="C632" s="84">
        <v>1181.02721638</v>
      </c>
      <c r="D632" s="84">
        <v>1134.9863539200001</v>
      </c>
      <c r="E632" s="84">
        <v>155.04384729</v>
      </c>
      <c r="F632" s="84">
        <v>155.04384729</v>
      </c>
    </row>
    <row r="633" spans="1:6" ht="12.75" customHeight="1" x14ac:dyDescent="0.2">
      <c r="A633" s="83" t="s">
        <v>173</v>
      </c>
      <c r="B633" s="83">
        <v>19</v>
      </c>
      <c r="C633" s="84">
        <v>1144.51177914</v>
      </c>
      <c r="D633" s="84">
        <v>1100.80327356</v>
      </c>
      <c r="E633" s="84">
        <v>150.37429662</v>
      </c>
      <c r="F633" s="84">
        <v>150.37429662</v>
      </c>
    </row>
    <row r="634" spans="1:6" ht="12.75" customHeight="1" x14ac:dyDescent="0.2">
      <c r="A634" s="83" t="s">
        <v>173</v>
      </c>
      <c r="B634" s="83">
        <v>20</v>
      </c>
      <c r="C634" s="84">
        <v>1084.1945171100001</v>
      </c>
      <c r="D634" s="84">
        <v>1048.81869482</v>
      </c>
      <c r="E634" s="84">
        <v>143.27298737000001</v>
      </c>
      <c r="F634" s="84">
        <v>143.27298737000001</v>
      </c>
    </row>
    <row r="635" spans="1:6" ht="12.75" customHeight="1" x14ac:dyDescent="0.2">
      <c r="A635" s="83" t="s">
        <v>173</v>
      </c>
      <c r="B635" s="83">
        <v>21</v>
      </c>
      <c r="C635" s="84">
        <v>1085.17903658</v>
      </c>
      <c r="D635" s="84">
        <v>1043.7077890099999</v>
      </c>
      <c r="E635" s="84">
        <v>142.57481641999999</v>
      </c>
      <c r="F635" s="84">
        <v>142.57481641999999</v>
      </c>
    </row>
    <row r="636" spans="1:6" ht="12.75" customHeight="1" x14ac:dyDescent="0.2">
      <c r="A636" s="83" t="s">
        <v>173</v>
      </c>
      <c r="B636" s="83">
        <v>22</v>
      </c>
      <c r="C636" s="84">
        <v>1105.78985339</v>
      </c>
      <c r="D636" s="84">
        <v>1070.31393572</v>
      </c>
      <c r="E636" s="84">
        <v>146.20932651000001</v>
      </c>
      <c r="F636" s="84">
        <v>146.20932651000001</v>
      </c>
    </row>
    <row r="637" spans="1:6" ht="12.75" customHeight="1" x14ac:dyDescent="0.2">
      <c r="A637" s="83" t="s">
        <v>173</v>
      </c>
      <c r="B637" s="83">
        <v>23</v>
      </c>
      <c r="C637" s="84">
        <v>1113.09406638</v>
      </c>
      <c r="D637" s="84">
        <v>1072.6575917600001</v>
      </c>
      <c r="E637" s="84">
        <v>146.52947965000001</v>
      </c>
      <c r="F637" s="84">
        <v>146.52947965000001</v>
      </c>
    </row>
    <row r="638" spans="1:6" ht="12.75" customHeight="1" x14ac:dyDescent="0.2">
      <c r="A638" s="83" t="s">
        <v>173</v>
      </c>
      <c r="B638" s="83">
        <v>24</v>
      </c>
      <c r="C638" s="84">
        <v>1167.5208065899999</v>
      </c>
      <c r="D638" s="84">
        <v>1131.5916897</v>
      </c>
      <c r="E638" s="84">
        <v>154.58012206000001</v>
      </c>
      <c r="F638" s="84">
        <v>154.58012206000001</v>
      </c>
    </row>
    <row r="639" spans="1:6" ht="12.75" customHeight="1" x14ac:dyDescent="0.2">
      <c r="A639" s="83" t="s">
        <v>174</v>
      </c>
      <c r="B639" s="83">
        <v>1</v>
      </c>
      <c r="C639" s="84">
        <v>1156.9978514500001</v>
      </c>
      <c r="D639" s="84">
        <v>1114.89613568</v>
      </c>
      <c r="E639" s="84">
        <v>152.29944008000001</v>
      </c>
      <c r="F639" s="84">
        <v>152.29944008000001</v>
      </c>
    </row>
    <row r="640" spans="1:6" ht="12.75" customHeight="1" x14ac:dyDescent="0.2">
      <c r="A640" s="83" t="s">
        <v>174</v>
      </c>
      <c r="B640" s="83">
        <v>2</v>
      </c>
      <c r="C640" s="84">
        <v>1173.8776627699999</v>
      </c>
      <c r="D640" s="84">
        <v>1134.97052659</v>
      </c>
      <c r="E640" s="84">
        <v>155.04168521</v>
      </c>
      <c r="F640" s="84">
        <v>155.04168521</v>
      </c>
    </row>
    <row r="641" spans="1:6" ht="12.75" customHeight="1" x14ac:dyDescent="0.2">
      <c r="A641" s="83" t="s">
        <v>174</v>
      </c>
      <c r="B641" s="83">
        <v>3</v>
      </c>
      <c r="C641" s="84">
        <v>1203.5487963600001</v>
      </c>
      <c r="D641" s="84">
        <v>1159.12085959</v>
      </c>
      <c r="E641" s="84">
        <v>158.34072094999999</v>
      </c>
      <c r="F641" s="84">
        <v>158.34072094999999</v>
      </c>
    </row>
    <row r="642" spans="1:6" ht="12.75" customHeight="1" x14ac:dyDescent="0.2">
      <c r="A642" s="83" t="s">
        <v>174</v>
      </c>
      <c r="B642" s="83">
        <v>4</v>
      </c>
      <c r="C642" s="84">
        <v>1267.5288262500001</v>
      </c>
      <c r="D642" s="84">
        <v>1224.61146968</v>
      </c>
      <c r="E642" s="84">
        <v>167.28701014000001</v>
      </c>
      <c r="F642" s="84">
        <v>167.28701014000001</v>
      </c>
    </row>
    <row r="643" spans="1:6" ht="12.75" customHeight="1" x14ac:dyDescent="0.2">
      <c r="A643" s="83" t="s">
        <v>174</v>
      </c>
      <c r="B643" s="83">
        <v>5</v>
      </c>
      <c r="C643" s="84">
        <v>1268.7201526900001</v>
      </c>
      <c r="D643" s="84">
        <v>1226.13615667</v>
      </c>
      <c r="E643" s="84">
        <v>167.49528871000001</v>
      </c>
      <c r="F643" s="84">
        <v>167.49528871000001</v>
      </c>
    </row>
    <row r="644" spans="1:6" ht="12.75" customHeight="1" x14ac:dyDescent="0.2">
      <c r="A644" s="83" t="s">
        <v>174</v>
      </c>
      <c r="B644" s="83">
        <v>6</v>
      </c>
      <c r="C644" s="84">
        <v>1281.5652845</v>
      </c>
      <c r="D644" s="84">
        <v>1243.11758966</v>
      </c>
      <c r="E644" s="84">
        <v>169.81502294000001</v>
      </c>
      <c r="F644" s="84">
        <v>169.81502294000001</v>
      </c>
    </row>
    <row r="645" spans="1:6" ht="12.75" customHeight="1" x14ac:dyDescent="0.2">
      <c r="A645" s="83" t="s">
        <v>174</v>
      </c>
      <c r="B645" s="83">
        <v>7</v>
      </c>
      <c r="C645" s="84">
        <v>1232.36477403</v>
      </c>
      <c r="D645" s="84">
        <v>1189.94525705</v>
      </c>
      <c r="E645" s="84">
        <v>162.55146159</v>
      </c>
      <c r="F645" s="84">
        <v>162.55146159</v>
      </c>
    </row>
    <row r="646" spans="1:6" ht="12.75" customHeight="1" x14ac:dyDescent="0.2">
      <c r="A646" s="83" t="s">
        <v>174</v>
      </c>
      <c r="B646" s="83">
        <v>8</v>
      </c>
      <c r="C646" s="84">
        <v>1186.14045336</v>
      </c>
      <c r="D646" s="84">
        <v>1144.77114312</v>
      </c>
      <c r="E646" s="84">
        <v>156.38049011000001</v>
      </c>
      <c r="F646" s="84">
        <v>156.38049011000001</v>
      </c>
    </row>
    <row r="647" spans="1:6" ht="12.75" customHeight="1" x14ac:dyDescent="0.2">
      <c r="A647" s="83" t="s">
        <v>174</v>
      </c>
      <c r="B647" s="83">
        <v>9</v>
      </c>
      <c r="C647" s="84">
        <v>1125.6544781699999</v>
      </c>
      <c r="D647" s="84">
        <v>1084.7299592700001</v>
      </c>
      <c r="E647" s="84">
        <v>148.17861515999999</v>
      </c>
      <c r="F647" s="84">
        <v>148.17861515999999</v>
      </c>
    </row>
    <row r="648" spans="1:6" ht="12.75" customHeight="1" x14ac:dyDescent="0.2">
      <c r="A648" s="83" t="s">
        <v>174</v>
      </c>
      <c r="B648" s="83">
        <v>10</v>
      </c>
      <c r="C648" s="84">
        <v>1073.3807847800001</v>
      </c>
      <c r="D648" s="84">
        <v>1032.5900053400001</v>
      </c>
      <c r="E648" s="84">
        <v>141.05608101999999</v>
      </c>
      <c r="F648" s="84">
        <v>141.05608101999999</v>
      </c>
    </row>
    <row r="649" spans="1:6" ht="12.75" customHeight="1" x14ac:dyDescent="0.2">
      <c r="A649" s="83" t="s">
        <v>174</v>
      </c>
      <c r="B649" s="83">
        <v>11</v>
      </c>
      <c r="C649" s="84">
        <v>1069.6564863799999</v>
      </c>
      <c r="D649" s="84">
        <v>1028.51134622</v>
      </c>
      <c r="E649" s="84">
        <v>140.49891926000001</v>
      </c>
      <c r="F649" s="84">
        <v>140.49891926000001</v>
      </c>
    </row>
    <row r="650" spans="1:6" ht="12.75" customHeight="1" x14ac:dyDescent="0.2">
      <c r="A650" s="83" t="s">
        <v>174</v>
      </c>
      <c r="B650" s="83">
        <v>12</v>
      </c>
      <c r="C650" s="84">
        <v>1066.5695195599999</v>
      </c>
      <c r="D650" s="84">
        <v>1024.1063074900001</v>
      </c>
      <c r="E650" s="84">
        <v>139.89717268000001</v>
      </c>
      <c r="F650" s="84">
        <v>139.89717268000001</v>
      </c>
    </row>
    <row r="651" spans="1:6" ht="12.75" customHeight="1" x14ac:dyDescent="0.2">
      <c r="A651" s="83" t="s">
        <v>174</v>
      </c>
      <c r="B651" s="83">
        <v>13</v>
      </c>
      <c r="C651" s="84">
        <v>1068.7838049500001</v>
      </c>
      <c r="D651" s="84">
        <v>1026.1958311400001</v>
      </c>
      <c r="E651" s="84">
        <v>140.18261029000001</v>
      </c>
      <c r="F651" s="84">
        <v>140.18261029000001</v>
      </c>
    </row>
    <row r="652" spans="1:6" ht="12.75" customHeight="1" x14ac:dyDescent="0.2">
      <c r="A652" s="83" t="s">
        <v>174</v>
      </c>
      <c r="B652" s="83">
        <v>14</v>
      </c>
      <c r="C652" s="84">
        <v>1088.1919453</v>
      </c>
      <c r="D652" s="84">
        <v>1045.65092488</v>
      </c>
      <c r="E652" s="84">
        <v>142.84025685</v>
      </c>
      <c r="F652" s="84">
        <v>142.84025685</v>
      </c>
    </row>
    <row r="653" spans="1:6" ht="12.75" customHeight="1" x14ac:dyDescent="0.2">
      <c r="A653" s="83" t="s">
        <v>174</v>
      </c>
      <c r="B653" s="83">
        <v>15</v>
      </c>
      <c r="C653" s="84">
        <v>1086.31079299</v>
      </c>
      <c r="D653" s="84">
        <v>1049.5845838</v>
      </c>
      <c r="E653" s="84">
        <v>143.37761098999999</v>
      </c>
      <c r="F653" s="84">
        <v>143.37761098999999</v>
      </c>
    </row>
    <row r="654" spans="1:6" ht="12.75" customHeight="1" x14ac:dyDescent="0.2">
      <c r="A654" s="83" t="s">
        <v>174</v>
      </c>
      <c r="B654" s="83">
        <v>16</v>
      </c>
      <c r="C654" s="84">
        <v>1092.35940314</v>
      </c>
      <c r="D654" s="84">
        <v>1051.9582667300001</v>
      </c>
      <c r="E654" s="84">
        <v>143.70186593</v>
      </c>
      <c r="F654" s="84">
        <v>143.70186593</v>
      </c>
    </row>
    <row r="655" spans="1:6" ht="12.75" customHeight="1" x14ac:dyDescent="0.2">
      <c r="A655" s="83" t="s">
        <v>174</v>
      </c>
      <c r="B655" s="83">
        <v>17</v>
      </c>
      <c r="C655" s="84">
        <v>1076.4397647400001</v>
      </c>
      <c r="D655" s="84">
        <v>1033.65085658</v>
      </c>
      <c r="E655" s="84">
        <v>141.20099771</v>
      </c>
      <c r="F655" s="84">
        <v>141.20099771</v>
      </c>
    </row>
    <row r="656" spans="1:6" ht="12.75" customHeight="1" x14ac:dyDescent="0.2">
      <c r="A656" s="83" t="s">
        <v>174</v>
      </c>
      <c r="B656" s="83">
        <v>18</v>
      </c>
      <c r="C656" s="84">
        <v>1088.7588543300001</v>
      </c>
      <c r="D656" s="84">
        <v>1046.2031420799999</v>
      </c>
      <c r="E656" s="84">
        <v>142.91569200999999</v>
      </c>
      <c r="F656" s="84">
        <v>142.91569200999999</v>
      </c>
    </row>
    <row r="657" spans="1:6" ht="12.75" customHeight="1" x14ac:dyDescent="0.2">
      <c r="A657" s="83" t="s">
        <v>174</v>
      </c>
      <c r="B657" s="83">
        <v>19</v>
      </c>
      <c r="C657" s="84">
        <v>1053.0069999299999</v>
      </c>
      <c r="D657" s="84">
        <v>1010.65433632</v>
      </c>
      <c r="E657" s="84">
        <v>138.05957758</v>
      </c>
      <c r="F657" s="84">
        <v>138.05957758</v>
      </c>
    </row>
    <row r="658" spans="1:6" ht="12.75" customHeight="1" x14ac:dyDescent="0.2">
      <c r="A658" s="83" t="s">
        <v>174</v>
      </c>
      <c r="B658" s="83">
        <v>20</v>
      </c>
      <c r="C658" s="84">
        <v>1019.76830473</v>
      </c>
      <c r="D658" s="84">
        <v>983.96559568999999</v>
      </c>
      <c r="E658" s="84">
        <v>134.41378483</v>
      </c>
      <c r="F658" s="84">
        <v>134.41378483</v>
      </c>
    </row>
    <row r="659" spans="1:6" ht="12.75" customHeight="1" x14ac:dyDescent="0.2">
      <c r="A659" s="83" t="s">
        <v>174</v>
      </c>
      <c r="B659" s="83">
        <v>21</v>
      </c>
      <c r="C659" s="84">
        <v>1000.48951985</v>
      </c>
      <c r="D659" s="84">
        <v>958.48302397999998</v>
      </c>
      <c r="E659" s="84">
        <v>130.93275975</v>
      </c>
      <c r="F659" s="84">
        <v>130.93275975</v>
      </c>
    </row>
    <row r="660" spans="1:6" ht="12.75" customHeight="1" x14ac:dyDescent="0.2">
      <c r="A660" s="83" t="s">
        <v>174</v>
      </c>
      <c r="B660" s="83">
        <v>22</v>
      </c>
      <c r="C660" s="84">
        <v>1010.03356402</v>
      </c>
      <c r="D660" s="84">
        <v>967.31803969999999</v>
      </c>
      <c r="E660" s="84">
        <v>132.13965956999999</v>
      </c>
      <c r="F660" s="84">
        <v>132.13965956999999</v>
      </c>
    </row>
    <row r="661" spans="1:6" ht="12.75" customHeight="1" x14ac:dyDescent="0.2">
      <c r="A661" s="83" t="s">
        <v>174</v>
      </c>
      <c r="B661" s="83">
        <v>23</v>
      </c>
      <c r="C661" s="84">
        <v>1055.1943956099999</v>
      </c>
      <c r="D661" s="84">
        <v>1012.93447423</v>
      </c>
      <c r="E661" s="84">
        <v>138.37105388000001</v>
      </c>
      <c r="F661" s="84">
        <v>138.37105388000001</v>
      </c>
    </row>
    <row r="662" spans="1:6" ht="12.75" customHeight="1" x14ac:dyDescent="0.2">
      <c r="A662" s="83" t="s">
        <v>174</v>
      </c>
      <c r="B662" s="83">
        <v>24</v>
      </c>
      <c r="C662" s="84">
        <v>1090.3793597900001</v>
      </c>
      <c r="D662" s="84">
        <v>1050.9570946900001</v>
      </c>
      <c r="E662" s="84">
        <v>143.56510166999999</v>
      </c>
      <c r="F662" s="84">
        <v>143.56510166999999</v>
      </c>
    </row>
    <row r="663" spans="1:6" ht="12.75" customHeight="1" x14ac:dyDescent="0.2">
      <c r="A663" s="83" t="s">
        <v>175</v>
      </c>
      <c r="B663" s="83">
        <v>1</v>
      </c>
      <c r="C663" s="84">
        <v>1171.5613641899999</v>
      </c>
      <c r="D663" s="84">
        <v>1133.5252574399999</v>
      </c>
      <c r="E663" s="84">
        <v>154.84425544000001</v>
      </c>
      <c r="F663" s="84">
        <v>154.84425544000001</v>
      </c>
    </row>
    <row r="664" spans="1:6" ht="12.75" customHeight="1" x14ac:dyDescent="0.2">
      <c r="A664" s="83" t="s">
        <v>175</v>
      </c>
      <c r="B664" s="83">
        <v>2</v>
      </c>
      <c r="C664" s="84">
        <v>1185.0481799900001</v>
      </c>
      <c r="D664" s="84">
        <v>1146.1143231599999</v>
      </c>
      <c r="E664" s="84">
        <v>156.56397408000001</v>
      </c>
      <c r="F664" s="84">
        <v>156.56397408000001</v>
      </c>
    </row>
    <row r="665" spans="1:6" ht="12.75" customHeight="1" x14ac:dyDescent="0.2">
      <c r="A665" s="83" t="s">
        <v>175</v>
      </c>
      <c r="B665" s="83">
        <v>3</v>
      </c>
      <c r="C665" s="84">
        <v>1204.7392082900001</v>
      </c>
      <c r="D665" s="84">
        <v>1162.732683</v>
      </c>
      <c r="E665" s="84">
        <v>158.83411101999999</v>
      </c>
      <c r="F665" s="84">
        <v>158.83411101999999</v>
      </c>
    </row>
    <row r="666" spans="1:6" ht="12.75" customHeight="1" x14ac:dyDescent="0.2">
      <c r="A666" s="83" t="s">
        <v>175</v>
      </c>
      <c r="B666" s="83">
        <v>4</v>
      </c>
      <c r="C666" s="84">
        <v>1264.0530434499999</v>
      </c>
      <c r="D666" s="84">
        <v>1221.4532514499999</v>
      </c>
      <c r="E666" s="84">
        <v>166.85558442000001</v>
      </c>
      <c r="F666" s="84">
        <v>166.85558442000001</v>
      </c>
    </row>
    <row r="667" spans="1:6" ht="12.75" customHeight="1" x14ac:dyDescent="0.2">
      <c r="A667" s="83" t="s">
        <v>175</v>
      </c>
      <c r="B667" s="83">
        <v>5</v>
      </c>
      <c r="C667" s="84">
        <v>1266.68446322</v>
      </c>
      <c r="D667" s="84">
        <v>1223.8428002000001</v>
      </c>
      <c r="E667" s="84">
        <v>167.18200669000001</v>
      </c>
      <c r="F667" s="84">
        <v>167.18200669000001</v>
      </c>
    </row>
    <row r="668" spans="1:6" ht="12.75" customHeight="1" x14ac:dyDescent="0.2">
      <c r="A668" s="83" t="s">
        <v>175</v>
      </c>
      <c r="B668" s="83">
        <v>6</v>
      </c>
      <c r="C668" s="84">
        <v>1257.4676016400001</v>
      </c>
      <c r="D668" s="84">
        <v>1214.6812803099999</v>
      </c>
      <c r="E668" s="84">
        <v>165.93050504999999</v>
      </c>
      <c r="F668" s="84">
        <v>165.93050504999999</v>
      </c>
    </row>
    <row r="669" spans="1:6" ht="12.75" customHeight="1" x14ac:dyDescent="0.2">
      <c r="A669" s="83" t="s">
        <v>175</v>
      </c>
      <c r="B669" s="83">
        <v>7</v>
      </c>
      <c r="C669" s="84">
        <v>1205.5779284099999</v>
      </c>
      <c r="D669" s="84">
        <v>1163.20774127</v>
      </c>
      <c r="E669" s="84">
        <v>158.89900595</v>
      </c>
      <c r="F669" s="84">
        <v>158.89900595</v>
      </c>
    </row>
    <row r="670" spans="1:6" ht="12.75" customHeight="1" x14ac:dyDescent="0.2">
      <c r="A670" s="83" t="s">
        <v>175</v>
      </c>
      <c r="B670" s="83">
        <v>8</v>
      </c>
      <c r="C670" s="84">
        <v>1177.76145952</v>
      </c>
      <c r="D670" s="84">
        <v>1136.19953723</v>
      </c>
      <c r="E670" s="84">
        <v>155.20957315999999</v>
      </c>
      <c r="F670" s="84">
        <v>155.20957315999999</v>
      </c>
    </row>
    <row r="671" spans="1:6" ht="12.75" customHeight="1" x14ac:dyDescent="0.2">
      <c r="A671" s="83" t="s">
        <v>175</v>
      </c>
      <c r="B671" s="83">
        <v>9</v>
      </c>
      <c r="C671" s="84">
        <v>1146.26697046</v>
      </c>
      <c r="D671" s="84">
        <v>1104.1525248600001</v>
      </c>
      <c r="E671" s="84">
        <v>150.83181825</v>
      </c>
      <c r="F671" s="84">
        <v>150.83181825</v>
      </c>
    </row>
    <row r="672" spans="1:6" ht="12.75" customHeight="1" x14ac:dyDescent="0.2">
      <c r="A672" s="83" t="s">
        <v>175</v>
      </c>
      <c r="B672" s="83">
        <v>10</v>
      </c>
      <c r="C672" s="84">
        <v>1132.35997279</v>
      </c>
      <c r="D672" s="84">
        <v>1089.3023522000001</v>
      </c>
      <c r="E672" s="84">
        <v>148.80322301999999</v>
      </c>
      <c r="F672" s="84">
        <v>148.80322301999999</v>
      </c>
    </row>
    <row r="673" spans="1:6" ht="12.75" customHeight="1" x14ac:dyDescent="0.2">
      <c r="A673" s="83" t="s">
        <v>175</v>
      </c>
      <c r="B673" s="83">
        <v>11</v>
      </c>
      <c r="C673" s="84">
        <v>1127.1660287699999</v>
      </c>
      <c r="D673" s="84">
        <v>1079.2501319999999</v>
      </c>
      <c r="E673" s="84">
        <v>147.43004801000001</v>
      </c>
      <c r="F673" s="84">
        <v>147.43004801000001</v>
      </c>
    </row>
    <row r="674" spans="1:6" ht="12.75" customHeight="1" x14ac:dyDescent="0.2">
      <c r="A674" s="83" t="s">
        <v>175</v>
      </c>
      <c r="B674" s="83">
        <v>12</v>
      </c>
      <c r="C674" s="84">
        <v>1124.53326505</v>
      </c>
      <c r="D674" s="84">
        <v>1074.1489650999999</v>
      </c>
      <c r="E674" s="84">
        <v>146.73320744</v>
      </c>
      <c r="F674" s="84">
        <v>146.73320744</v>
      </c>
    </row>
    <row r="675" spans="1:6" ht="12.75" customHeight="1" x14ac:dyDescent="0.2">
      <c r="A675" s="83" t="s">
        <v>175</v>
      </c>
      <c r="B675" s="83">
        <v>13</v>
      </c>
      <c r="C675" s="84">
        <v>1137.3327545899999</v>
      </c>
      <c r="D675" s="84">
        <v>1087.8174361399999</v>
      </c>
      <c r="E675" s="84">
        <v>148.60037732000001</v>
      </c>
      <c r="F675" s="84">
        <v>148.60037732000001</v>
      </c>
    </row>
    <row r="676" spans="1:6" ht="12.75" customHeight="1" x14ac:dyDescent="0.2">
      <c r="A676" s="83" t="s">
        <v>175</v>
      </c>
      <c r="B676" s="83">
        <v>14</v>
      </c>
      <c r="C676" s="84">
        <v>1163.2312669299999</v>
      </c>
      <c r="D676" s="84">
        <v>1112.5936735</v>
      </c>
      <c r="E676" s="84">
        <v>151.98491419000001</v>
      </c>
      <c r="F676" s="84">
        <v>151.98491419000001</v>
      </c>
    </row>
    <row r="677" spans="1:6" ht="12.75" customHeight="1" x14ac:dyDescent="0.2">
      <c r="A677" s="83" t="s">
        <v>175</v>
      </c>
      <c r="B677" s="83">
        <v>15</v>
      </c>
      <c r="C677" s="84">
        <v>1162.5097248699999</v>
      </c>
      <c r="D677" s="84">
        <v>1112.0214821500001</v>
      </c>
      <c r="E677" s="84">
        <v>151.90675048</v>
      </c>
      <c r="F677" s="84">
        <v>151.90675048</v>
      </c>
    </row>
    <row r="678" spans="1:6" ht="12.75" customHeight="1" x14ac:dyDescent="0.2">
      <c r="A678" s="83" t="s">
        <v>175</v>
      </c>
      <c r="B678" s="83">
        <v>16</v>
      </c>
      <c r="C678" s="84">
        <v>1163.1465527800001</v>
      </c>
      <c r="D678" s="84">
        <v>1109.2881451600001</v>
      </c>
      <c r="E678" s="84">
        <v>151.53336530000001</v>
      </c>
      <c r="F678" s="84">
        <v>151.53336530000001</v>
      </c>
    </row>
    <row r="679" spans="1:6" ht="12.75" customHeight="1" x14ac:dyDescent="0.2">
      <c r="A679" s="83" t="s">
        <v>175</v>
      </c>
      <c r="B679" s="83">
        <v>17</v>
      </c>
      <c r="C679" s="84">
        <v>1163.1193793699999</v>
      </c>
      <c r="D679" s="84">
        <v>1109.4153538200001</v>
      </c>
      <c r="E679" s="84">
        <v>151.55074253000001</v>
      </c>
      <c r="F679" s="84">
        <v>151.55074253000001</v>
      </c>
    </row>
    <row r="680" spans="1:6" ht="12.75" customHeight="1" x14ac:dyDescent="0.2">
      <c r="A680" s="83" t="s">
        <v>175</v>
      </c>
      <c r="B680" s="83">
        <v>18</v>
      </c>
      <c r="C680" s="84">
        <v>1154.1607026900001</v>
      </c>
      <c r="D680" s="84">
        <v>1105.1678494600001</v>
      </c>
      <c r="E680" s="84">
        <v>150.97051579999999</v>
      </c>
      <c r="F680" s="84">
        <v>150.97051579999999</v>
      </c>
    </row>
    <row r="681" spans="1:6" ht="12.75" customHeight="1" x14ac:dyDescent="0.2">
      <c r="A681" s="83" t="s">
        <v>175</v>
      </c>
      <c r="B681" s="83">
        <v>19</v>
      </c>
      <c r="C681" s="84">
        <v>1139.7411071500001</v>
      </c>
      <c r="D681" s="84">
        <v>1096.54541202</v>
      </c>
      <c r="E681" s="84">
        <v>149.79265505999999</v>
      </c>
      <c r="F681" s="84">
        <v>149.79265505999999</v>
      </c>
    </row>
    <row r="682" spans="1:6" ht="12.75" customHeight="1" x14ac:dyDescent="0.2">
      <c r="A682" s="83" t="s">
        <v>175</v>
      </c>
      <c r="B682" s="83">
        <v>20</v>
      </c>
      <c r="C682" s="84">
        <v>1124.12752176</v>
      </c>
      <c r="D682" s="84">
        <v>1088.9500610699999</v>
      </c>
      <c r="E682" s="84">
        <v>148.75509858999999</v>
      </c>
      <c r="F682" s="84">
        <v>148.75509858999999</v>
      </c>
    </row>
    <row r="683" spans="1:6" ht="12.75" customHeight="1" x14ac:dyDescent="0.2">
      <c r="A683" s="83" t="s">
        <v>175</v>
      </c>
      <c r="B683" s="83">
        <v>21</v>
      </c>
      <c r="C683" s="84">
        <v>1103.2388007500001</v>
      </c>
      <c r="D683" s="84">
        <v>1061.5418607900001</v>
      </c>
      <c r="E683" s="84">
        <v>145.01102466</v>
      </c>
      <c r="F683" s="84">
        <v>145.01102466</v>
      </c>
    </row>
    <row r="684" spans="1:6" ht="12.75" customHeight="1" x14ac:dyDescent="0.2">
      <c r="A684" s="83" t="s">
        <v>175</v>
      </c>
      <c r="B684" s="83">
        <v>22</v>
      </c>
      <c r="C684" s="84">
        <v>1084.85804061</v>
      </c>
      <c r="D684" s="84">
        <v>1043.2174430099999</v>
      </c>
      <c r="E684" s="84">
        <v>142.50783311999999</v>
      </c>
      <c r="F684" s="84">
        <v>142.50783311999999</v>
      </c>
    </row>
    <row r="685" spans="1:6" ht="12.75" customHeight="1" x14ac:dyDescent="0.2">
      <c r="A685" s="83" t="s">
        <v>175</v>
      </c>
      <c r="B685" s="83">
        <v>23</v>
      </c>
      <c r="C685" s="84">
        <v>1124.9349491099999</v>
      </c>
      <c r="D685" s="84">
        <v>1083.1583017800001</v>
      </c>
      <c r="E685" s="84">
        <v>147.96392023000001</v>
      </c>
      <c r="F685" s="84">
        <v>147.96392023000001</v>
      </c>
    </row>
    <row r="686" spans="1:6" ht="12.75" customHeight="1" x14ac:dyDescent="0.2">
      <c r="A686" s="83" t="s">
        <v>175</v>
      </c>
      <c r="B686" s="83">
        <v>24</v>
      </c>
      <c r="C686" s="84">
        <v>1164.6500887300001</v>
      </c>
      <c r="D686" s="84">
        <v>1122.5678042899999</v>
      </c>
      <c r="E686" s="84">
        <v>153.34742186</v>
      </c>
      <c r="F686" s="84">
        <v>153.34742186</v>
      </c>
    </row>
    <row r="687" spans="1:6" ht="12.75" customHeight="1" x14ac:dyDescent="0.2">
      <c r="A687" s="83" t="s">
        <v>176</v>
      </c>
      <c r="B687" s="83">
        <v>1</v>
      </c>
      <c r="C687" s="84">
        <v>1266.36579265</v>
      </c>
      <c r="D687" s="84">
        <v>1230.5502080199999</v>
      </c>
      <c r="E687" s="84">
        <v>168.09826645000001</v>
      </c>
      <c r="F687" s="84">
        <v>168.09826645000001</v>
      </c>
    </row>
    <row r="688" spans="1:6" ht="12.75" customHeight="1" x14ac:dyDescent="0.2">
      <c r="A688" s="83" t="s">
        <v>176</v>
      </c>
      <c r="B688" s="83">
        <v>2</v>
      </c>
      <c r="C688" s="84">
        <v>1246.0448672800001</v>
      </c>
      <c r="D688" s="84">
        <v>1205.9074145100001</v>
      </c>
      <c r="E688" s="84">
        <v>164.73195856000001</v>
      </c>
      <c r="F688" s="84">
        <v>164.73195856000001</v>
      </c>
    </row>
    <row r="689" spans="1:6" ht="12.75" customHeight="1" x14ac:dyDescent="0.2">
      <c r="A689" s="83" t="s">
        <v>176</v>
      </c>
      <c r="B689" s="83">
        <v>3</v>
      </c>
      <c r="C689" s="84">
        <v>1273.7689357300001</v>
      </c>
      <c r="D689" s="84">
        <v>1234.24493005</v>
      </c>
      <c r="E689" s="84">
        <v>168.60298080999999</v>
      </c>
      <c r="F689" s="84">
        <v>168.60298080999999</v>
      </c>
    </row>
    <row r="690" spans="1:6" ht="12.75" customHeight="1" x14ac:dyDescent="0.2">
      <c r="A690" s="83" t="s">
        <v>176</v>
      </c>
      <c r="B690" s="83">
        <v>4</v>
      </c>
      <c r="C690" s="84">
        <v>1270.38511436</v>
      </c>
      <c r="D690" s="84">
        <v>1227.6358535100001</v>
      </c>
      <c r="E690" s="84">
        <v>167.70015351999999</v>
      </c>
      <c r="F690" s="84">
        <v>167.70015351999999</v>
      </c>
    </row>
    <row r="691" spans="1:6" ht="12.75" customHeight="1" x14ac:dyDescent="0.2">
      <c r="A691" s="83" t="s">
        <v>176</v>
      </c>
      <c r="B691" s="83">
        <v>5</v>
      </c>
      <c r="C691" s="84">
        <v>1289.79545899</v>
      </c>
      <c r="D691" s="84">
        <v>1247.02735536</v>
      </c>
      <c r="E691" s="84">
        <v>170.34911317000001</v>
      </c>
      <c r="F691" s="84">
        <v>170.34911317000001</v>
      </c>
    </row>
    <row r="692" spans="1:6" ht="12.75" customHeight="1" x14ac:dyDescent="0.2">
      <c r="A692" s="83" t="s">
        <v>176</v>
      </c>
      <c r="B692" s="83">
        <v>6</v>
      </c>
      <c r="C692" s="84">
        <v>1270.36303879</v>
      </c>
      <c r="D692" s="84">
        <v>1227.8549422000001</v>
      </c>
      <c r="E692" s="84">
        <v>167.73008195</v>
      </c>
      <c r="F692" s="84">
        <v>167.73008195</v>
      </c>
    </row>
    <row r="693" spans="1:6" ht="12.75" customHeight="1" x14ac:dyDescent="0.2">
      <c r="A693" s="83" t="s">
        <v>176</v>
      </c>
      <c r="B693" s="83">
        <v>7</v>
      </c>
      <c r="C693" s="84">
        <v>1202.0630693200001</v>
      </c>
      <c r="D693" s="84">
        <v>1159.84227979</v>
      </c>
      <c r="E693" s="84">
        <v>158.43926994</v>
      </c>
      <c r="F693" s="84">
        <v>158.43926994</v>
      </c>
    </row>
    <row r="694" spans="1:6" ht="12.75" customHeight="1" x14ac:dyDescent="0.2">
      <c r="A694" s="83" t="s">
        <v>176</v>
      </c>
      <c r="B694" s="83">
        <v>8</v>
      </c>
      <c r="C694" s="84">
        <v>1133.54831734</v>
      </c>
      <c r="D694" s="84">
        <v>1091.8614628</v>
      </c>
      <c r="E694" s="84">
        <v>149.15280815</v>
      </c>
      <c r="F694" s="84">
        <v>149.15280815</v>
      </c>
    </row>
    <row r="695" spans="1:6" ht="12.75" customHeight="1" x14ac:dyDescent="0.2">
      <c r="A695" s="83" t="s">
        <v>176</v>
      </c>
      <c r="B695" s="83">
        <v>9</v>
      </c>
      <c r="C695" s="84">
        <v>1133.22203117</v>
      </c>
      <c r="D695" s="84">
        <v>1091.3900486800001</v>
      </c>
      <c r="E695" s="84">
        <v>149.08841102</v>
      </c>
      <c r="F695" s="84">
        <v>149.08841102</v>
      </c>
    </row>
    <row r="696" spans="1:6" ht="12.75" customHeight="1" x14ac:dyDescent="0.2">
      <c r="A696" s="83" t="s">
        <v>176</v>
      </c>
      <c r="B696" s="83">
        <v>10</v>
      </c>
      <c r="C696" s="84">
        <v>1145.3897286599999</v>
      </c>
      <c r="D696" s="84">
        <v>1104.44673872</v>
      </c>
      <c r="E696" s="84">
        <v>150.87200908</v>
      </c>
      <c r="F696" s="84">
        <v>150.87200908</v>
      </c>
    </row>
    <row r="697" spans="1:6" ht="12.75" customHeight="1" x14ac:dyDescent="0.2">
      <c r="A697" s="83" t="s">
        <v>176</v>
      </c>
      <c r="B697" s="83">
        <v>11</v>
      </c>
      <c r="C697" s="84">
        <v>1147.9821772400001</v>
      </c>
      <c r="D697" s="84">
        <v>1109.1857466199999</v>
      </c>
      <c r="E697" s="84">
        <v>151.51937723</v>
      </c>
      <c r="F697" s="84">
        <v>151.51937723</v>
      </c>
    </row>
    <row r="698" spans="1:6" ht="12.75" customHeight="1" x14ac:dyDescent="0.2">
      <c r="A698" s="83" t="s">
        <v>176</v>
      </c>
      <c r="B698" s="83">
        <v>12</v>
      </c>
      <c r="C698" s="84">
        <v>1183.05141736</v>
      </c>
      <c r="D698" s="84">
        <v>1141.6783826599999</v>
      </c>
      <c r="E698" s="84">
        <v>155.95800618999999</v>
      </c>
      <c r="F698" s="84">
        <v>155.95800618999999</v>
      </c>
    </row>
    <row r="699" spans="1:6" ht="12.75" customHeight="1" x14ac:dyDescent="0.2">
      <c r="A699" s="83" t="s">
        <v>176</v>
      </c>
      <c r="B699" s="83">
        <v>13</v>
      </c>
      <c r="C699" s="84">
        <v>1136.7793140700001</v>
      </c>
      <c r="D699" s="84">
        <v>1093.8828360099999</v>
      </c>
      <c r="E699" s="84">
        <v>149.42893612</v>
      </c>
      <c r="F699" s="84">
        <v>149.42893612</v>
      </c>
    </row>
    <row r="700" spans="1:6" ht="12.75" customHeight="1" x14ac:dyDescent="0.2">
      <c r="A700" s="83" t="s">
        <v>176</v>
      </c>
      <c r="B700" s="83">
        <v>14</v>
      </c>
      <c r="C700" s="84">
        <v>1099.47831296</v>
      </c>
      <c r="D700" s="84">
        <v>1061.80095314</v>
      </c>
      <c r="E700" s="84">
        <v>145.04641774999999</v>
      </c>
      <c r="F700" s="84">
        <v>145.04641774999999</v>
      </c>
    </row>
    <row r="701" spans="1:6" ht="12.75" customHeight="1" x14ac:dyDescent="0.2">
      <c r="A701" s="83" t="s">
        <v>176</v>
      </c>
      <c r="B701" s="83">
        <v>15</v>
      </c>
      <c r="C701" s="84">
        <v>1098.7109838199999</v>
      </c>
      <c r="D701" s="84">
        <v>1062.0076623499999</v>
      </c>
      <c r="E701" s="84">
        <v>145.07465508000001</v>
      </c>
      <c r="F701" s="84">
        <v>145.07465508000001</v>
      </c>
    </row>
    <row r="702" spans="1:6" ht="12.75" customHeight="1" x14ac:dyDescent="0.2">
      <c r="A702" s="83" t="s">
        <v>176</v>
      </c>
      <c r="B702" s="83">
        <v>16</v>
      </c>
      <c r="C702" s="84">
        <v>1123.6645735</v>
      </c>
      <c r="D702" s="84">
        <v>1084.6596387699999</v>
      </c>
      <c r="E702" s="84">
        <v>148.16900909</v>
      </c>
      <c r="F702" s="84">
        <v>148.16900909</v>
      </c>
    </row>
    <row r="703" spans="1:6" ht="12.75" customHeight="1" x14ac:dyDescent="0.2">
      <c r="A703" s="83" t="s">
        <v>176</v>
      </c>
      <c r="B703" s="83">
        <v>17</v>
      </c>
      <c r="C703" s="84">
        <v>1196.1261707799999</v>
      </c>
      <c r="D703" s="84">
        <v>1152.6779865200001</v>
      </c>
      <c r="E703" s="84">
        <v>157.46059774</v>
      </c>
      <c r="F703" s="84">
        <v>157.46059774</v>
      </c>
    </row>
    <row r="704" spans="1:6" ht="12.75" customHeight="1" x14ac:dyDescent="0.2">
      <c r="A704" s="83" t="s">
        <v>176</v>
      </c>
      <c r="B704" s="83">
        <v>18</v>
      </c>
      <c r="C704" s="84">
        <v>1249.10067015</v>
      </c>
      <c r="D704" s="84">
        <v>1207.14974912</v>
      </c>
      <c r="E704" s="84">
        <v>164.90166661999999</v>
      </c>
      <c r="F704" s="84">
        <v>164.90166661999999</v>
      </c>
    </row>
    <row r="705" spans="1:6" ht="12.75" customHeight="1" x14ac:dyDescent="0.2">
      <c r="A705" s="83" t="s">
        <v>176</v>
      </c>
      <c r="B705" s="83">
        <v>19</v>
      </c>
      <c r="C705" s="84">
        <v>1225.69662877</v>
      </c>
      <c r="D705" s="84">
        <v>1184.2882941800001</v>
      </c>
      <c r="E705" s="84">
        <v>161.77869698000001</v>
      </c>
      <c r="F705" s="84">
        <v>161.77869698000001</v>
      </c>
    </row>
    <row r="706" spans="1:6" ht="12.75" customHeight="1" x14ac:dyDescent="0.2">
      <c r="A706" s="83" t="s">
        <v>176</v>
      </c>
      <c r="B706" s="83">
        <v>20</v>
      </c>
      <c r="C706" s="84">
        <v>1171.61131009</v>
      </c>
      <c r="D706" s="84">
        <v>1130.62073175</v>
      </c>
      <c r="E706" s="84">
        <v>154.44748518</v>
      </c>
      <c r="F706" s="84">
        <v>154.44748518</v>
      </c>
    </row>
    <row r="707" spans="1:6" ht="12.75" customHeight="1" x14ac:dyDescent="0.2">
      <c r="A707" s="83" t="s">
        <v>176</v>
      </c>
      <c r="B707" s="83">
        <v>21</v>
      </c>
      <c r="C707" s="84">
        <v>1187.9727668099999</v>
      </c>
      <c r="D707" s="84">
        <v>1146.7567794199999</v>
      </c>
      <c r="E707" s="84">
        <v>156.65173626999999</v>
      </c>
      <c r="F707" s="84">
        <v>156.65173626999999</v>
      </c>
    </row>
    <row r="708" spans="1:6" ht="12.75" customHeight="1" x14ac:dyDescent="0.2">
      <c r="A708" s="83" t="s">
        <v>176</v>
      </c>
      <c r="B708" s="83">
        <v>22</v>
      </c>
      <c r="C708" s="84">
        <v>1184.66188087</v>
      </c>
      <c r="D708" s="84">
        <v>1143.3653697300001</v>
      </c>
      <c r="E708" s="84">
        <v>156.18845562999999</v>
      </c>
      <c r="F708" s="84">
        <v>156.18845562999999</v>
      </c>
    </row>
    <row r="709" spans="1:6" ht="12.75" customHeight="1" x14ac:dyDescent="0.2">
      <c r="A709" s="83" t="s">
        <v>176</v>
      </c>
      <c r="B709" s="83">
        <v>23</v>
      </c>
      <c r="C709" s="84">
        <v>1231.2317299399999</v>
      </c>
      <c r="D709" s="84">
        <v>1189.4235650799999</v>
      </c>
      <c r="E709" s="84">
        <v>162.48019629999999</v>
      </c>
      <c r="F709" s="84">
        <v>162.48019629999999</v>
      </c>
    </row>
    <row r="710" spans="1:6" ht="12.75" customHeight="1" x14ac:dyDescent="0.2">
      <c r="A710" s="83" t="s">
        <v>176</v>
      </c>
      <c r="B710" s="83">
        <v>24</v>
      </c>
      <c r="C710" s="84">
        <v>1275.9277221899999</v>
      </c>
      <c r="D710" s="84">
        <v>1233.8618899099999</v>
      </c>
      <c r="E710" s="84">
        <v>168.55065594000001</v>
      </c>
      <c r="F710" s="84">
        <v>168.55065594000001</v>
      </c>
    </row>
    <row r="711" spans="1:6" ht="12.75" customHeight="1" x14ac:dyDescent="0.2">
      <c r="A711" s="83" t="s">
        <v>177</v>
      </c>
      <c r="B711" s="83">
        <v>1</v>
      </c>
      <c r="C711" s="84">
        <v>1242.9084151300001</v>
      </c>
      <c r="D711" s="84">
        <v>1201.2924170199999</v>
      </c>
      <c r="E711" s="84">
        <v>164.10153074999999</v>
      </c>
      <c r="F711" s="84">
        <v>164.10153074999999</v>
      </c>
    </row>
    <row r="712" spans="1:6" ht="12.75" customHeight="1" x14ac:dyDescent="0.2">
      <c r="A712" s="83" t="s">
        <v>177</v>
      </c>
      <c r="B712" s="83">
        <v>2</v>
      </c>
      <c r="C712" s="84">
        <v>1262.8551171399999</v>
      </c>
      <c r="D712" s="84">
        <v>1221.2469448500001</v>
      </c>
      <c r="E712" s="84">
        <v>166.82740208000001</v>
      </c>
      <c r="F712" s="84">
        <v>166.82740208000001</v>
      </c>
    </row>
    <row r="713" spans="1:6" ht="12.75" customHeight="1" x14ac:dyDescent="0.2">
      <c r="A713" s="83" t="s">
        <v>177</v>
      </c>
      <c r="B713" s="83">
        <v>3</v>
      </c>
      <c r="C713" s="84">
        <v>1274.7826497599999</v>
      </c>
      <c r="D713" s="84">
        <v>1233.1578404700001</v>
      </c>
      <c r="E713" s="84">
        <v>168.45447985999999</v>
      </c>
      <c r="F713" s="84">
        <v>168.45447985999999</v>
      </c>
    </row>
    <row r="714" spans="1:6" ht="12.75" customHeight="1" x14ac:dyDescent="0.2">
      <c r="A714" s="83" t="s">
        <v>177</v>
      </c>
      <c r="B714" s="83">
        <v>4</v>
      </c>
      <c r="C714" s="84">
        <v>1275.6379412399999</v>
      </c>
      <c r="D714" s="84">
        <v>1234.1073820399999</v>
      </c>
      <c r="E714" s="84">
        <v>168.58419118</v>
      </c>
      <c r="F714" s="84">
        <v>168.58419118</v>
      </c>
    </row>
    <row r="715" spans="1:6" ht="12.75" customHeight="1" x14ac:dyDescent="0.2">
      <c r="A715" s="83" t="s">
        <v>177</v>
      </c>
      <c r="B715" s="83">
        <v>5</v>
      </c>
      <c r="C715" s="84">
        <v>1270.38032013</v>
      </c>
      <c r="D715" s="84">
        <v>1228.9521057500001</v>
      </c>
      <c r="E715" s="84">
        <v>167.87995903999999</v>
      </c>
      <c r="F715" s="84">
        <v>167.87995903999999</v>
      </c>
    </row>
    <row r="716" spans="1:6" ht="12.75" customHeight="1" x14ac:dyDescent="0.2">
      <c r="A716" s="83" t="s">
        <v>177</v>
      </c>
      <c r="B716" s="83">
        <v>6</v>
      </c>
      <c r="C716" s="84">
        <v>1242.6799771200001</v>
      </c>
      <c r="D716" s="84">
        <v>1201.3144967600001</v>
      </c>
      <c r="E716" s="84">
        <v>164.10454693</v>
      </c>
      <c r="F716" s="84">
        <v>164.10454693</v>
      </c>
    </row>
    <row r="717" spans="1:6" ht="12.75" customHeight="1" x14ac:dyDescent="0.2">
      <c r="A717" s="83" t="s">
        <v>177</v>
      </c>
      <c r="B717" s="83">
        <v>7</v>
      </c>
      <c r="C717" s="84">
        <v>1196.4778988999999</v>
      </c>
      <c r="D717" s="84">
        <v>1155.2642854000001</v>
      </c>
      <c r="E717" s="84">
        <v>157.8138969</v>
      </c>
      <c r="F717" s="84">
        <v>157.8138969</v>
      </c>
    </row>
    <row r="718" spans="1:6" ht="12.75" customHeight="1" x14ac:dyDescent="0.2">
      <c r="A718" s="83" t="s">
        <v>177</v>
      </c>
      <c r="B718" s="83">
        <v>8</v>
      </c>
      <c r="C718" s="84">
        <v>1152.0768160499999</v>
      </c>
      <c r="D718" s="84">
        <v>1110.66125616</v>
      </c>
      <c r="E718" s="84">
        <v>151.72093795999999</v>
      </c>
      <c r="F718" s="84">
        <v>151.72093795999999</v>
      </c>
    </row>
    <row r="719" spans="1:6" ht="12.75" customHeight="1" x14ac:dyDescent="0.2">
      <c r="A719" s="83" t="s">
        <v>177</v>
      </c>
      <c r="B719" s="83">
        <v>9</v>
      </c>
      <c r="C719" s="84">
        <v>1119.96846622</v>
      </c>
      <c r="D719" s="84">
        <v>1078.4169605300001</v>
      </c>
      <c r="E719" s="84">
        <v>147.31623332999999</v>
      </c>
      <c r="F719" s="84">
        <v>147.31623332999999</v>
      </c>
    </row>
    <row r="720" spans="1:6" ht="12.75" customHeight="1" x14ac:dyDescent="0.2">
      <c r="A720" s="83" t="s">
        <v>177</v>
      </c>
      <c r="B720" s="83">
        <v>10</v>
      </c>
      <c r="C720" s="84">
        <v>1114.93612921</v>
      </c>
      <c r="D720" s="84">
        <v>1077.13115135</v>
      </c>
      <c r="E720" s="84">
        <v>147.14058646000001</v>
      </c>
      <c r="F720" s="84">
        <v>147.14058646000001</v>
      </c>
    </row>
    <row r="721" spans="1:6" ht="12.75" customHeight="1" x14ac:dyDescent="0.2">
      <c r="A721" s="83" t="s">
        <v>177</v>
      </c>
      <c r="B721" s="83">
        <v>11</v>
      </c>
      <c r="C721" s="84">
        <v>1133.60648618</v>
      </c>
      <c r="D721" s="84">
        <v>1085.7719109100001</v>
      </c>
      <c r="E721" s="84">
        <v>148.32095007999999</v>
      </c>
      <c r="F721" s="84">
        <v>148.32095007999999</v>
      </c>
    </row>
    <row r="722" spans="1:6" ht="12.75" customHeight="1" x14ac:dyDescent="0.2">
      <c r="A722" s="83" t="s">
        <v>177</v>
      </c>
      <c r="B722" s="83">
        <v>12</v>
      </c>
      <c r="C722" s="84">
        <v>1162.9833983200001</v>
      </c>
      <c r="D722" s="84">
        <v>1112.87677267</v>
      </c>
      <c r="E722" s="84">
        <v>152.02358670999999</v>
      </c>
      <c r="F722" s="84">
        <v>152.02358670999999</v>
      </c>
    </row>
    <row r="723" spans="1:6" ht="12.75" customHeight="1" x14ac:dyDescent="0.2">
      <c r="A723" s="83" t="s">
        <v>177</v>
      </c>
      <c r="B723" s="83">
        <v>13</v>
      </c>
      <c r="C723" s="84">
        <v>1189.1778340799999</v>
      </c>
      <c r="D723" s="84">
        <v>1138.9071140599999</v>
      </c>
      <c r="E723" s="84">
        <v>155.57943940000001</v>
      </c>
      <c r="F723" s="84">
        <v>155.57943940000001</v>
      </c>
    </row>
    <row r="724" spans="1:6" ht="12.75" customHeight="1" x14ac:dyDescent="0.2">
      <c r="A724" s="83" t="s">
        <v>177</v>
      </c>
      <c r="B724" s="83">
        <v>14</v>
      </c>
      <c r="C724" s="84">
        <v>1153.7259961300001</v>
      </c>
      <c r="D724" s="84">
        <v>1102.7396504799999</v>
      </c>
      <c r="E724" s="84">
        <v>150.63881373999999</v>
      </c>
      <c r="F724" s="84">
        <v>150.63881373999999</v>
      </c>
    </row>
    <row r="725" spans="1:6" ht="12.75" customHeight="1" x14ac:dyDescent="0.2">
      <c r="A725" s="83" t="s">
        <v>177</v>
      </c>
      <c r="B725" s="83">
        <v>15</v>
      </c>
      <c r="C725" s="84">
        <v>1173.82375948</v>
      </c>
      <c r="D725" s="84">
        <v>1122.6068029200001</v>
      </c>
      <c r="E725" s="84">
        <v>153.35274923</v>
      </c>
      <c r="F725" s="84">
        <v>153.35274923</v>
      </c>
    </row>
    <row r="726" spans="1:6" ht="12.75" customHeight="1" x14ac:dyDescent="0.2">
      <c r="A726" s="83" t="s">
        <v>177</v>
      </c>
      <c r="B726" s="83">
        <v>16</v>
      </c>
      <c r="C726" s="84">
        <v>1199.9773665499999</v>
      </c>
      <c r="D726" s="84">
        <v>1148.95266836</v>
      </c>
      <c r="E726" s="84">
        <v>156.95170382000001</v>
      </c>
      <c r="F726" s="84">
        <v>156.95170382000001</v>
      </c>
    </row>
    <row r="727" spans="1:6" ht="12.75" customHeight="1" x14ac:dyDescent="0.2">
      <c r="A727" s="83" t="s">
        <v>177</v>
      </c>
      <c r="B727" s="83">
        <v>17</v>
      </c>
      <c r="C727" s="84">
        <v>1178.62637326</v>
      </c>
      <c r="D727" s="84">
        <v>1130.7179822200001</v>
      </c>
      <c r="E727" s="84">
        <v>154.46077</v>
      </c>
      <c r="F727" s="84">
        <v>154.46077</v>
      </c>
    </row>
    <row r="728" spans="1:6" ht="12.75" customHeight="1" x14ac:dyDescent="0.2">
      <c r="A728" s="83" t="s">
        <v>177</v>
      </c>
      <c r="B728" s="83">
        <v>18</v>
      </c>
      <c r="C728" s="84">
        <v>1189.1529702600001</v>
      </c>
      <c r="D728" s="84">
        <v>1142.9975701400001</v>
      </c>
      <c r="E728" s="84">
        <v>156.13821268000001</v>
      </c>
      <c r="F728" s="84">
        <v>156.13821268000001</v>
      </c>
    </row>
    <row r="729" spans="1:6" ht="12.75" customHeight="1" x14ac:dyDescent="0.2">
      <c r="A729" s="83" t="s">
        <v>177</v>
      </c>
      <c r="B729" s="83">
        <v>19</v>
      </c>
      <c r="C729" s="84">
        <v>1138.72712069</v>
      </c>
      <c r="D729" s="84">
        <v>1100.9137883400001</v>
      </c>
      <c r="E729" s="84">
        <v>150.38939339000001</v>
      </c>
      <c r="F729" s="84">
        <v>150.38939339000001</v>
      </c>
    </row>
    <row r="730" spans="1:6" ht="12.75" customHeight="1" x14ac:dyDescent="0.2">
      <c r="A730" s="83" t="s">
        <v>177</v>
      </c>
      <c r="B730" s="83">
        <v>20</v>
      </c>
      <c r="C730" s="84">
        <v>1130.8168784100001</v>
      </c>
      <c r="D730" s="84">
        <v>1088.92903413</v>
      </c>
      <c r="E730" s="84">
        <v>148.75222622000001</v>
      </c>
      <c r="F730" s="84">
        <v>148.75222622000001</v>
      </c>
    </row>
    <row r="731" spans="1:6" ht="12.75" customHeight="1" x14ac:dyDescent="0.2">
      <c r="A731" s="83" t="s">
        <v>177</v>
      </c>
      <c r="B731" s="83">
        <v>21</v>
      </c>
      <c r="C731" s="84">
        <v>1108.22088128</v>
      </c>
      <c r="D731" s="84">
        <v>1066.50427354</v>
      </c>
      <c r="E731" s="84">
        <v>145.68891084000001</v>
      </c>
      <c r="F731" s="84">
        <v>145.68891084000001</v>
      </c>
    </row>
    <row r="732" spans="1:6" ht="12.75" customHeight="1" x14ac:dyDescent="0.2">
      <c r="A732" s="83" t="s">
        <v>177</v>
      </c>
      <c r="B732" s="83">
        <v>22</v>
      </c>
      <c r="C732" s="84">
        <v>1142.20889668</v>
      </c>
      <c r="D732" s="84">
        <v>1100.1491729500001</v>
      </c>
      <c r="E732" s="84">
        <v>150.28494376</v>
      </c>
      <c r="F732" s="84">
        <v>150.28494376</v>
      </c>
    </row>
    <row r="733" spans="1:6" ht="12.75" customHeight="1" x14ac:dyDescent="0.2">
      <c r="A733" s="83" t="s">
        <v>177</v>
      </c>
      <c r="B733" s="83">
        <v>23</v>
      </c>
      <c r="C733" s="84">
        <v>1170.7120386300001</v>
      </c>
      <c r="D733" s="84">
        <v>1128.6363413199999</v>
      </c>
      <c r="E733" s="84">
        <v>154.17640921</v>
      </c>
      <c r="F733" s="84">
        <v>154.17640921</v>
      </c>
    </row>
    <row r="734" spans="1:6" ht="12.75" customHeight="1" x14ac:dyDescent="0.2">
      <c r="A734" s="83" t="s">
        <v>177</v>
      </c>
      <c r="B734" s="83">
        <v>24</v>
      </c>
      <c r="C734" s="84">
        <v>1208.45872209</v>
      </c>
      <c r="D734" s="84">
        <v>1167.5274752299999</v>
      </c>
      <c r="E734" s="84">
        <v>159.48909954000001</v>
      </c>
      <c r="F734" s="84">
        <v>159.48909954000001</v>
      </c>
    </row>
    <row r="735" spans="1:6" ht="12.75" customHeight="1" x14ac:dyDescent="0.2">
      <c r="A735" s="83" t="s">
        <v>178</v>
      </c>
      <c r="B735" s="83">
        <v>1</v>
      </c>
      <c r="C735" s="84">
        <v>1247.6109568899999</v>
      </c>
      <c r="D735" s="84">
        <v>1207.7237242399999</v>
      </c>
      <c r="E735" s="84">
        <v>164.98007401000001</v>
      </c>
      <c r="F735" s="84">
        <v>164.98007401000001</v>
      </c>
    </row>
    <row r="736" spans="1:6" ht="12.75" customHeight="1" x14ac:dyDescent="0.2">
      <c r="A736" s="83" t="s">
        <v>178</v>
      </c>
      <c r="B736" s="83">
        <v>2</v>
      </c>
      <c r="C736" s="84">
        <v>1191.44887283</v>
      </c>
      <c r="D736" s="84">
        <v>1150.08163408</v>
      </c>
      <c r="E736" s="84">
        <v>157.10592521999999</v>
      </c>
      <c r="F736" s="84">
        <v>157.10592521999999</v>
      </c>
    </row>
    <row r="737" spans="1:6" ht="12.75" customHeight="1" x14ac:dyDescent="0.2">
      <c r="A737" s="83" t="s">
        <v>178</v>
      </c>
      <c r="B737" s="83">
        <v>3</v>
      </c>
      <c r="C737" s="84">
        <v>1237.34478668</v>
      </c>
      <c r="D737" s="84">
        <v>1195.8912469500001</v>
      </c>
      <c r="E737" s="84">
        <v>163.36370848999999</v>
      </c>
      <c r="F737" s="84">
        <v>163.36370848999999</v>
      </c>
    </row>
    <row r="738" spans="1:6" ht="12.75" customHeight="1" x14ac:dyDescent="0.2">
      <c r="A738" s="83" t="s">
        <v>178</v>
      </c>
      <c r="B738" s="83">
        <v>4</v>
      </c>
      <c r="C738" s="84">
        <v>1261.75935641</v>
      </c>
      <c r="D738" s="84">
        <v>1219.9696147300001</v>
      </c>
      <c r="E738" s="84">
        <v>166.65291348</v>
      </c>
      <c r="F738" s="84">
        <v>166.65291348</v>
      </c>
    </row>
    <row r="739" spans="1:6" ht="12.75" customHeight="1" x14ac:dyDescent="0.2">
      <c r="A739" s="83" t="s">
        <v>178</v>
      </c>
      <c r="B739" s="83">
        <v>5</v>
      </c>
      <c r="C739" s="84">
        <v>1275.9127714799999</v>
      </c>
      <c r="D739" s="84">
        <v>1234.02592142</v>
      </c>
      <c r="E739" s="84">
        <v>168.57306331999999</v>
      </c>
      <c r="F739" s="84">
        <v>168.57306331999999</v>
      </c>
    </row>
    <row r="740" spans="1:6" ht="12.75" customHeight="1" x14ac:dyDescent="0.2">
      <c r="A740" s="83" t="s">
        <v>178</v>
      </c>
      <c r="B740" s="83">
        <v>6</v>
      </c>
      <c r="C740" s="84">
        <v>1282.46809717</v>
      </c>
      <c r="D740" s="84">
        <v>1240.81820655</v>
      </c>
      <c r="E740" s="84">
        <v>169.50091767000001</v>
      </c>
      <c r="F740" s="84">
        <v>169.50091767000001</v>
      </c>
    </row>
    <row r="741" spans="1:6" ht="12.75" customHeight="1" x14ac:dyDescent="0.2">
      <c r="A741" s="83" t="s">
        <v>178</v>
      </c>
      <c r="B741" s="83">
        <v>7</v>
      </c>
      <c r="C741" s="84">
        <v>1258.41393277</v>
      </c>
      <c r="D741" s="84">
        <v>1216.80246029</v>
      </c>
      <c r="E741" s="84">
        <v>166.22026704000001</v>
      </c>
      <c r="F741" s="84">
        <v>166.22026704000001</v>
      </c>
    </row>
    <row r="742" spans="1:6" ht="12.75" customHeight="1" x14ac:dyDescent="0.2">
      <c r="A742" s="83" t="s">
        <v>178</v>
      </c>
      <c r="B742" s="83">
        <v>8</v>
      </c>
      <c r="C742" s="84">
        <v>1232.70291574</v>
      </c>
      <c r="D742" s="84">
        <v>1191.1938367600001</v>
      </c>
      <c r="E742" s="84">
        <v>162.72202275999999</v>
      </c>
      <c r="F742" s="84">
        <v>162.72202275999999</v>
      </c>
    </row>
    <row r="743" spans="1:6" ht="12.75" customHeight="1" x14ac:dyDescent="0.2">
      <c r="A743" s="83" t="s">
        <v>178</v>
      </c>
      <c r="B743" s="83">
        <v>9</v>
      </c>
      <c r="C743" s="84">
        <v>1183.6023654200001</v>
      </c>
      <c r="D743" s="84">
        <v>1142.2697100299999</v>
      </c>
      <c r="E743" s="84">
        <v>156.03878397</v>
      </c>
      <c r="F743" s="84">
        <v>156.03878397</v>
      </c>
    </row>
    <row r="744" spans="1:6" ht="12.75" customHeight="1" x14ac:dyDescent="0.2">
      <c r="A744" s="83" t="s">
        <v>178</v>
      </c>
      <c r="B744" s="83">
        <v>10</v>
      </c>
      <c r="C744" s="84">
        <v>1147.4232570700001</v>
      </c>
      <c r="D744" s="84">
        <v>1105.8296788600001</v>
      </c>
      <c r="E744" s="84">
        <v>151.06092444999999</v>
      </c>
      <c r="F744" s="84">
        <v>151.06092444999999</v>
      </c>
    </row>
    <row r="745" spans="1:6" ht="12.75" customHeight="1" x14ac:dyDescent="0.2">
      <c r="A745" s="83" t="s">
        <v>178</v>
      </c>
      <c r="B745" s="83">
        <v>11</v>
      </c>
      <c r="C745" s="84">
        <v>1121.4563624</v>
      </c>
      <c r="D745" s="84">
        <v>1081.9433726899999</v>
      </c>
      <c r="E745" s="84">
        <v>147.79795587000001</v>
      </c>
      <c r="F745" s="84">
        <v>147.79795587000001</v>
      </c>
    </row>
    <row r="746" spans="1:6" ht="12.75" customHeight="1" x14ac:dyDescent="0.2">
      <c r="A746" s="83" t="s">
        <v>178</v>
      </c>
      <c r="B746" s="83">
        <v>12</v>
      </c>
      <c r="C746" s="84">
        <v>1138.3060283100001</v>
      </c>
      <c r="D746" s="84">
        <v>1095.4467009800001</v>
      </c>
      <c r="E746" s="84">
        <v>149.64256657000001</v>
      </c>
      <c r="F746" s="84">
        <v>149.64256657000001</v>
      </c>
    </row>
    <row r="747" spans="1:6" ht="12.75" customHeight="1" x14ac:dyDescent="0.2">
      <c r="A747" s="83" t="s">
        <v>178</v>
      </c>
      <c r="B747" s="83">
        <v>13</v>
      </c>
      <c r="C747" s="84">
        <v>1137.7538268599999</v>
      </c>
      <c r="D747" s="84">
        <v>1101.36631775</v>
      </c>
      <c r="E747" s="84">
        <v>150.45121079</v>
      </c>
      <c r="F747" s="84">
        <v>150.45121079</v>
      </c>
    </row>
    <row r="748" spans="1:6" ht="12.75" customHeight="1" x14ac:dyDescent="0.2">
      <c r="A748" s="83" t="s">
        <v>178</v>
      </c>
      <c r="B748" s="83">
        <v>14</v>
      </c>
      <c r="C748" s="84">
        <v>1144.1376844500001</v>
      </c>
      <c r="D748" s="84">
        <v>1102.17360775</v>
      </c>
      <c r="E748" s="84">
        <v>150.56148995999999</v>
      </c>
      <c r="F748" s="84">
        <v>150.56148995999999</v>
      </c>
    </row>
    <row r="749" spans="1:6" ht="12.75" customHeight="1" x14ac:dyDescent="0.2">
      <c r="A749" s="83" t="s">
        <v>178</v>
      </c>
      <c r="B749" s="83">
        <v>15</v>
      </c>
      <c r="C749" s="84">
        <v>1137.87399041</v>
      </c>
      <c r="D749" s="84">
        <v>1096.77387527</v>
      </c>
      <c r="E749" s="84">
        <v>149.82386407999999</v>
      </c>
      <c r="F749" s="84">
        <v>149.82386407999999</v>
      </c>
    </row>
    <row r="750" spans="1:6" ht="12.75" customHeight="1" x14ac:dyDescent="0.2">
      <c r="A750" s="83" t="s">
        <v>178</v>
      </c>
      <c r="B750" s="83">
        <v>16</v>
      </c>
      <c r="C750" s="84">
        <v>1156.8760619699999</v>
      </c>
      <c r="D750" s="84">
        <v>1115.65053872</v>
      </c>
      <c r="E750" s="84">
        <v>152.40249467000001</v>
      </c>
      <c r="F750" s="84">
        <v>152.40249467000001</v>
      </c>
    </row>
    <row r="751" spans="1:6" ht="12.75" customHeight="1" x14ac:dyDescent="0.2">
      <c r="A751" s="83" t="s">
        <v>178</v>
      </c>
      <c r="B751" s="83">
        <v>17</v>
      </c>
      <c r="C751" s="84">
        <v>1165.2992307100001</v>
      </c>
      <c r="D751" s="84">
        <v>1123.86113944</v>
      </c>
      <c r="E751" s="84">
        <v>153.52409681</v>
      </c>
      <c r="F751" s="84">
        <v>153.52409681</v>
      </c>
    </row>
    <row r="752" spans="1:6" ht="12.75" customHeight="1" x14ac:dyDescent="0.2">
      <c r="A752" s="83" t="s">
        <v>178</v>
      </c>
      <c r="B752" s="83">
        <v>18</v>
      </c>
      <c r="C752" s="84">
        <v>1147.5867866599999</v>
      </c>
      <c r="D752" s="84">
        <v>1105.7480626900001</v>
      </c>
      <c r="E752" s="84">
        <v>151.04977534</v>
      </c>
      <c r="F752" s="84">
        <v>151.04977534</v>
      </c>
    </row>
    <row r="753" spans="1:6" ht="12.75" customHeight="1" x14ac:dyDescent="0.2">
      <c r="A753" s="83" t="s">
        <v>178</v>
      </c>
      <c r="B753" s="83">
        <v>19</v>
      </c>
      <c r="C753" s="84">
        <v>1128.91418815</v>
      </c>
      <c r="D753" s="84">
        <v>1087.01520542</v>
      </c>
      <c r="E753" s="84">
        <v>148.49078926999999</v>
      </c>
      <c r="F753" s="84">
        <v>148.49078926999999</v>
      </c>
    </row>
    <row r="754" spans="1:6" ht="12.75" customHeight="1" x14ac:dyDescent="0.2">
      <c r="A754" s="83" t="s">
        <v>178</v>
      </c>
      <c r="B754" s="83">
        <v>20</v>
      </c>
      <c r="C754" s="84">
        <v>1137.7555281</v>
      </c>
      <c r="D754" s="84">
        <v>1095.9728400900001</v>
      </c>
      <c r="E754" s="84">
        <v>149.71443934999999</v>
      </c>
      <c r="F754" s="84">
        <v>149.71443934999999</v>
      </c>
    </row>
    <row r="755" spans="1:6" ht="12.75" customHeight="1" x14ac:dyDescent="0.2">
      <c r="A755" s="83" t="s">
        <v>178</v>
      </c>
      <c r="B755" s="83">
        <v>21</v>
      </c>
      <c r="C755" s="84">
        <v>1143.8885634999999</v>
      </c>
      <c r="D755" s="84">
        <v>1102.09369642</v>
      </c>
      <c r="E755" s="84">
        <v>150.55057374</v>
      </c>
      <c r="F755" s="84">
        <v>150.55057374</v>
      </c>
    </row>
    <row r="756" spans="1:6" ht="12.75" customHeight="1" x14ac:dyDescent="0.2">
      <c r="A756" s="83" t="s">
        <v>178</v>
      </c>
      <c r="B756" s="83">
        <v>22</v>
      </c>
      <c r="C756" s="84">
        <v>1125.8131918900001</v>
      </c>
      <c r="D756" s="84">
        <v>1084.0156082399999</v>
      </c>
      <c r="E756" s="84">
        <v>148.08103184999999</v>
      </c>
      <c r="F756" s="84">
        <v>148.08103184999999</v>
      </c>
    </row>
    <row r="757" spans="1:6" ht="12.75" customHeight="1" x14ac:dyDescent="0.2">
      <c r="A757" s="83" t="s">
        <v>178</v>
      </c>
      <c r="B757" s="83">
        <v>23</v>
      </c>
      <c r="C757" s="84">
        <v>1160.1929051100001</v>
      </c>
      <c r="D757" s="84">
        <v>1118.31416541</v>
      </c>
      <c r="E757" s="84">
        <v>152.76635712999999</v>
      </c>
      <c r="F757" s="84">
        <v>152.76635712999999</v>
      </c>
    </row>
    <row r="758" spans="1:6" ht="12.75" customHeight="1" x14ac:dyDescent="0.2">
      <c r="A758" s="83" t="s">
        <v>178</v>
      </c>
      <c r="B758" s="83">
        <v>24</v>
      </c>
      <c r="C758" s="84">
        <v>1166.95244065</v>
      </c>
      <c r="D758" s="84">
        <v>1123.03768072</v>
      </c>
      <c r="E758" s="84">
        <v>153.41160893</v>
      </c>
      <c r="F758" s="84">
        <v>153.41160893</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algorithmName="SHA-512" hashValue="EVvRjsYwi/77ZVkOfGllVGkGwi7yOD7eMlAMB8Ps92X+8zRn91bTtVjg696u5hbC33uycGMvcDv9NHzHVmtd4A==" saltValue="LhF8z5oOfMS2WP8QUIiZCA==" spinCount="100000"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19050</xdr:colOff>
                <xdr:row>20</xdr:row>
                <xdr:rowOff>219075</xdr:rowOff>
              </from>
              <to>
                <xdr:col>2</xdr:col>
                <xdr:colOff>1057275</xdr:colOff>
                <xdr:row>20</xdr:row>
                <xdr:rowOff>447675</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57150</xdr:colOff>
                <xdr:row>21</xdr:row>
                <xdr:rowOff>209550</xdr:rowOff>
              </from>
              <to>
                <xdr:col>2</xdr:col>
                <xdr:colOff>1104900</xdr:colOff>
                <xdr:row>21</xdr:row>
                <xdr:rowOff>438150</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57150</xdr:colOff>
                <xdr:row>22</xdr:row>
                <xdr:rowOff>200025</xdr:rowOff>
              </from>
              <to>
                <xdr:col>2</xdr:col>
                <xdr:colOff>942975</xdr:colOff>
                <xdr:row>22</xdr:row>
                <xdr:rowOff>447675</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28575</xdr:colOff>
                <xdr:row>23</xdr:row>
                <xdr:rowOff>171450</xdr:rowOff>
              </from>
              <to>
                <xdr:col>2</xdr:col>
                <xdr:colOff>885825</xdr:colOff>
                <xdr:row>23</xdr:row>
                <xdr:rowOff>428625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2022-05-17T11:58:03Z</dcterms:modified>
</cp:coreProperties>
</file>