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2 Дека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<sst xmlns="http://schemas.openxmlformats.org/spreadsheetml/2006/main" count="1052" uniqueCount="174">
  <si>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</si>
  <si>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</si>
  <si>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</si>
  <si>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</si>
  <si>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</si>
  <si>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</si>
  <si>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</si>
  <si>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</si>
  <si>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</si>
  <si>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</si>
  <si>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</si>
  <si>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</si>
  <si>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</si>
  <si>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</si>
  <si>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</si>
  <si>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</si>
  <si>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</si>
  <si>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</si>
  <si>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</si>
  <si>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</si>
  <si>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</si>
  <si>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</si>
  <si>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</si>
  <si>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</si>
  <si>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</si>
  <si>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</si>
  <si>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</si>
  <si>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</si>
  <si>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</si>
  <si>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</si>
  <si>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</si>
  <si>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</si>
  <si>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</si>
  <si>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</si>
  <si>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</si>
  <si>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</si>
  <si>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</si>
  <si>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</si>
  <si>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</si>
  <si>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</si>
  <si>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</si>
  <si>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</si>
  <si>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</si>
  <si>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</si>
  <si>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</si>
  <si>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</si>
  <si>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</si>
  <si>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</si>
  <si>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</si>
  <si>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</si>
  <si>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</si>
  <si>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</si>
  <si>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</si>
  <si>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</si>
  <si>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</si>
  <si>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</si>
  <si>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</si>
  <si>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</si>
  <si>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</si>
  <si>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</si>
  <si>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</si>
  <si>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</si>
  <si>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</si>
  <si>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</si>
  <si>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</si>
  <si>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</si>
  <si>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</si>
  <si>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</si>
  <si>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</si>
  <si>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</si>
  <si>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</si>
  <si>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</si>
  <si>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</si>
  <si>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</si>
  <si>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</si>
  <si>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</si>
  <si>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</si>
  <si>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</si>
  <si>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</si>
  <si>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</si>
  <si>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</si>
  <si>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</si>
  <si>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</si>
  <si>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</si>
  <si>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</si>
  <si>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</si>
  <si>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</si>
  <si>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</si>
  <si>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</si>
  <si>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</si>
  <si>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</si>
  <si>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</si>
  <si>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</si>
  <si>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</si>
  <si>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</si>
  <si>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</si>
  <si>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</si>
  <si>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</si>
  <si>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</si>
  <si>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</si>
  <si>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</si>
  <si>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</si>
  <si>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</si>
  <si>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</si>
  <si>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</si>
  <si>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</si>
  <si>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</si>
  <si>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</si>
  <si>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</si>
  <si>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</si>
  <si>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</si>
  <si>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</si>
  <si>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</si>
  <si>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</si>
  <si>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</si>
  <si>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</si>
  <si>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</si>
  <si>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</si>
  <si>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</si>
  <si>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</si>
  <si>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</si>
  <si>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</si>
  <si>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</si>
  <si>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</si>
  <si>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</si>
  <si>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</si>
  <si>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</si>
  <si>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</si>
  <si>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</si>
  <si>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</si>
  <si>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</si>
  <si>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</si>
  <si>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</si>
  <si>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</si>
  <si>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</si>
  <si>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</si>
  <si>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</si>
  <si>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</si>
  <si>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</si>
  <si>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</si>
  <si>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</si>
  <si>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2020г.</t>
  </si>
  <si>
    <t>декабрь 2020 года</t>
  </si>
  <si>
    <t>01.12.2020</t>
  </si>
  <si>
    <t>02.12.2020</t>
  </si>
  <si>
    <t>03.12.2020</t>
  </si>
  <si>
    <t>04.12.2020</t>
  </si>
  <si>
    <t>05.12.2020</t>
  </si>
  <si>
    <t>06.12.2020</t>
  </si>
  <si>
    <t>07.12.2020</t>
  </si>
  <si>
    <t>08.12.2020</t>
  </si>
  <si>
    <t>09.12.2020</t>
  </si>
  <si>
    <t>10.12.2020</t>
  </si>
  <si>
    <t>11.12.2020</t>
  </si>
  <si>
    <t>12.12.2020</t>
  </si>
  <si>
    <t>13.12.2020</t>
  </si>
  <si>
    <t>14.12.2020</t>
  </si>
  <si>
    <t>15.12.2020</t>
  </si>
  <si>
    <t>16.12.2020</t>
  </si>
  <si>
    <t>17.12.2020</t>
  </si>
  <si>
    <t>18.12.2020</t>
  </si>
  <si>
    <t>19.12.2020</t>
  </si>
  <si>
    <t>20.12.2020</t>
  </si>
  <si>
    <t>21.12.2020</t>
  </si>
  <si>
    <t>22.12.2020</t>
  </si>
  <si>
    <t>23.12.2020</t>
  </si>
  <si>
    <t>24.12.2020</t>
  </si>
  <si>
    <t>25.12.2020</t>
  </si>
  <si>
    <t>26.12.2020</t>
  </si>
  <si>
    <t>27.12.2020</t>
  </si>
  <si>
    <t>28.12.2020</t>
  </si>
  <si>
    <t>29.12.2020</t>
  </si>
  <si>
    <t>30.12.2020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</si>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</sst>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0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3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37" name="Object 113" hidden="1">
              <a:extLst>
                <a:ext uri="{63B3BB69-23CF-44E3-9099-C40C66FF867C}">
                  <a14:compatExt spid="_x0000_s11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38" name="Object 114" hidden="1">
              <a:extLst>
                <a:ext uri="{63B3BB69-23CF-44E3-9099-C40C66FF867C}">
                  <a14:compatExt spid="_x0000_s11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39" name="Object 115" hidden="1">
              <a:extLst>
                <a:ext uri="{63B3BB69-23CF-44E3-9099-C40C66FF867C}">
                  <a14:compatExt spid="_x0000_s11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40" name="Object 116" hidden="1">
              <a:extLst>
                <a:ext uri="{63B3BB69-23CF-44E3-9099-C40C66FF867C}">
                  <a14:compatExt spid="_x0000_s11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41" name="Object 117" hidden="1">
              <a:extLst>
                <a:ext uri="{63B3BB69-23CF-44E3-9099-C40C66FF867C}">
                  <a14:compatExt spid="_x0000_s11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42" name="Object 118" hidden="1">
              <a:extLst>
                <a:ext uri="{63B3BB69-23CF-44E3-9099-C40C66FF867C}">
                  <a14:compatExt spid="_x0000_s11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43" name="Object 119" hidden="1">
              <a:extLst>
                <a:ext uri="{63B3BB69-23CF-44E3-9099-C40C66FF867C}">
                  <a14:compatExt spid="_x0000_s11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44" name="Object 120" hidden="1">
              <a:extLst>
                <a:ext uri="{63B3BB69-23CF-44E3-9099-C40C66FF867C}">
                  <a14:compatExt spid="_x0000_s11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45" name="Object 121" hidden="1">
              <a:extLst>
                <a:ext uri="{63B3BB69-23CF-44E3-9099-C40C66FF867C}">
                  <a14:compatExt spid="_x0000_s1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46" name="Object 122" hidden="1">
              <a:extLst>
                <a:ext uri="{63B3BB69-23CF-44E3-9099-C40C66FF867C}">
                  <a14:compatExt spid="_x0000_s1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47" name="Object 123" hidden="1">
              <a:extLst>
                <a:ext uri="{63B3BB69-23CF-44E3-9099-C40C66FF867C}">
                  <a14:compatExt spid="_x0000_s11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48" name="Object 124" hidden="1">
              <a:extLst>
                <a:ext uri="{63B3BB69-23CF-44E3-9099-C40C66FF867C}">
                  <a14:compatExt spid="_x0000_s1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49" name="Object 125" hidden="1">
              <a:extLst>
                <a:ext uri="{63B3BB69-23CF-44E3-9099-C40C66FF867C}">
                  <a14:compatExt spid="_x0000_s11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50" name="Object 126" hidden="1">
              <a:extLst>
                <a:ext uri="{63B3BB69-23CF-44E3-9099-C40C66FF867C}">
                  <a14:compatExt spid="_x0000_s11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141</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4451.1889997299995</v>
      </c>
      <c r="D7" s="4">
        <f>$F$12+'СЕТ СН'!G5+СВЦЭМ!$D$10+'СЕТ СН'!G8-'СЕТ СН'!G$15</f>
        <v>4581.1889997299995</v>
      </c>
      <c r="E7" s="4">
        <f>$F$12+'СЕТ СН'!H5+СВЦЭМ!$D$10+'СЕТ СН'!H8-'СЕТ СН'!H$15</f>
        <v>4651.1889997299995</v>
      </c>
      <c r="F7" s="4">
        <f>$F$12+'СЕТ СН'!I5+СВЦЭМ!$D$10+'СЕТ СН'!I8-'СЕТ СН'!I$15</f>
        <v>4651.1889997299995</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1864.5868090399999</v>
      </c>
      <c r="H12" s="2" t="s">
        <v>41</v>
      </c>
    </row>
    <row r="13" spans="1:8" ht="31.5" x14ac:dyDescent="0.25">
      <c r="A13" s="12">
        <v>2</v>
      </c>
      <c r="B13" s="100" t="s">
        <v>51</v>
      </c>
      <c r="C13" s="100"/>
      <c r="D13" s="100"/>
      <c r="E13" s="13" t="s">
        <v>22</v>
      </c>
      <c r="F13" s="11">
        <f>СВЦЭМ!$D$11</f>
        <v>894.81304603000001</v>
      </c>
    </row>
    <row r="14" spans="1:8" ht="36" customHeight="1" x14ac:dyDescent="0.25">
      <c r="A14" s="12">
        <v>3</v>
      </c>
      <c r="B14" s="100" t="s">
        <v>52</v>
      </c>
      <c r="C14" s="100"/>
      <c r="D14" s="100"/>
      <c r="E14" s="13" t="s">
        <v>23</v>
      </c>
      <c r="F14" s="11">
        <f>СВЦЭМ!$D$12</f>
        <v>696700.72819710593</v>
      </c>
    </row>
    <row r="15" spans="1:8" ht="30.75" customHeight="1" x14ac:dyDescent="0.25">
      <c r="A15" s="12">
        <v>4</v>
      </c>
      <c r="B15" s="100" t="s">
        <v>53</v>
      </c>
      <c r="C15" s="100" t="s">
        <v>24</v>
      </c>
      <c r="D15" s="100" t="s">
        <v>24</v>
      </c>
      <c r="E15" s="14" t="s">
        <v>54</v>
      </c>
      <c r="F15" s="15">
        <f>ROUND(IF(F25-(F26+F33)&lt;=0,0,MAX(0,(F16-(F17+F24))/(F25-(F26+F33)))),11)</f>
        <v>1.3919517E-3</v>
      </c>
    </row>
    <row r="16" spans="1:8" ht="36" customHeight="1" x14ac:dyDescent="0.25">
      <c r="A16" s="12">
        <v>5</v>
      </c>
      <c r="B16" s="100" t="s">
        <v>55</v>
      </c>
      <c r="C16" s="100" t="s">
        <v>25</v>
      </c>
      <c r="D16" s="100" t="s">
        <v>6</v>
      </c>
      <c r="E16" s="13" t="s">
        <v>6</v>
      </c>
      <c r="F16" s="16">
        <f>СВЦЭМ!$D$21</f>
        <v>25.57</v>
      </c>
    </row>
    <row r="17" spans="1:6" ht="33" customHeight="1" x14ac:dyDescent="0.25">
      <c r="A17" s="12">
        <v>6</v>
      </c>
      <c r="B17" s="100" t="s">
        <v>56</v>
      </c>
      <c r="C17" s="100" t="s">
        <v>25</v>
      </c>
      <c r="D17" s="100" t="s">
        <v>6</v>
      </c>
      <c r="E17" s="13" t="s">
        <v>6</v>
      </c>
      <c r="F17" s="16">
        <f>SUM(F19:F23)</f>
        <v>25.481000000000002</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25.481000000000002</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19361.348999999998</v>
      </c>
    </row>
    <row r="26" spans="1:6" ht="30.75" customHeight="1" x14ac:dyDescent="0.25">
      <c r="A26" s="12">
        <v>9</v>
      </c>
      <c r="B26" s="100" t="s">
        <v>65</v>
      </c>
      <c r="C26" s="100" t="s">
        <v>27</v>
      </c>
      <c r="D26" s="100" t="s">
        <v>28</v>
      </c>
      <c r="E26" s="13" t="s">
        <v>64</v>
      </c>
      <c r="F26" s="16">
        <f>SUM(F28:F32)</f>
        <v>19297.410000000007</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19297.410000000007</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algorithmName="SHA-512" hashValue="EjIf5oCDWI7pj7Wj1v3N+FrDWfnDYDvChh2fW6sKkS+QK28eV7dlpgdLDbfMsDgHEwIxixICRhbPTbofnUsjWg==" saltValue="RQWlvRUrJV3vm0acR3bcc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2020г.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3551.4775710399999</v>
      </c>
      <c r="C9" s="4">
        <f>СВЦЭМ!$D$14+'СЕТ СН'!G5+СВЦЭМ!$D$10+'СЕТ СН'!G8-'СЕТ СН'!G$16</f>
        <v>3681.4775710399999</v>
      </c>
      <c r="D9" s="4">
        <f>СВЦЭМ!$D$14+'СЕТ СН'!H5+СВЦЭМ!$D$10+'СЕТ СН'!H8-'СЕТ СН'!H$16</f>
        <v>3751.4775710399999</v>
      </c>
      <c r="E9" s="4">
        <f>СВЦЭМ!$D$14+'СЕТ СН'!I5+СВЦЭМ!$D$10+'СЕТ СН'!I8-'СЕТ СН'!I$16</f>
        <v>3751.4775710399999</v>
      </c>
    </row>
    <row r="10" spans="1:6" x14ac:dyDescent="0.25">
      <c r="A10" s="26" t="s">
        <v>35</v>
      </c>
      <c r="B10" s="4">
        <f>СВЦЭМ!$D$15+'СЕТ СН'!F5+СВЦЭМ!$D$10+'СЕТ СН'!F8-'СЕТ СН'!F$16</f>
        <v>4402.1634046499994</v>
      </c>
      <c r="C10" s="4">
        <f>СВЦЭМ!$D$15+'СЕТ СН'!G5+СВЦЭМ!$D$10+'СЕТ СН'!G8-'СЕТ СН'!G$16</f>
        <v>4532.1634046499994</v>
      </c>
      <c r="D10" s="4">
        <f>СВЦЭМ!$D$15+'СЕТ СН'!H5+СВЦЭМ!$D$10+'СЕТ СН'!H8-'СЕТ СН'!H$16</f>
        <v>4602.1634046499994</v>
      </c>
      <c r="E10" s="4">
        <f>СВЦЭМ!$D$15+'СЕТ СН'!I5+СВЦЭМ!$D$10+'СЕТ СН'!I8-'СЕТ СН'!I$16</f>
        <v>4602.1634046499994</v>
      </c>
    </row>
    <row r="11" spans="1:6" x14ac:dyDescent="0.25">
      <c r="A11" s="26" t="s">
        <v>36</v>
      </c>
      <c r="B11" s="4">
        <f>СВЦЭМ!$D$16+'СЕТ СН'!F5+СВЦЭМ!$D$10+'СЕТ СН'!F8-'СЕТ СН'!F$16</f>
        <v>5564.2758789199997</v>
      </c>
      <c r="C11" s="4">
        <f>СВЦЭМ!$D$16+'СЕТ СН'!G5+СВЦЭМ!$D$10+'СЕТ СН'!G8-'СЕТ СН'!G$16</f>
        <v>5694.2758789199997</v>
      </c>
      <c r="D11" s="4">
        <f>СВЦЭМ!$D$16+'СЕТ СН'!H5+СВЦЭМ!$D$10+'СЕТ СН'!H8-'СЕТ СН'!H$16</f>
        <v>5764.2758789199997</v>
      </c>
      <c r="E11" s="4">
        <f>СВЦЭМ!$D$16+'СЕТ СН'!I5+СВЦЭМ!$D$10+'СЕТ СН'!I8-'СЕТ СН'!I$16</f>
        <v>5764.2758789199997</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3551.4775710399999</v>
      </c>
      <c r="C16" s="28">
        <f>СВЦЭМ!$D$14+'СЕТ СН'!G5+СВЦЭМ!$D$10+'СЕТ СН'!G8-'СЕТ СН'!G$16</f>
        <v>3681.4775710399999</v>
      </c>
      <c r="D16" s="28">
        <f>СВЦЭМ!$D$14+'СЕТ СН'!H5+СВЦЭМ!$D$10+'СЕТ СН'!H8-'СЕТ СН'!H$16</f>
        <v>3751.4775710399999</v>
      </c>
      <c r="E16" s="28">
        <f>СВЦЭМ!$D$14+'СЕТ СН'!I5+СВЦЭМ!$D$10+'СЕТ СН'!I8-'СЕТ СН'!I$16</f>
        <v>3751.4775710399999</v>
      </c>
    </row>
    <row r="17" spans="1:5" x14ac:dyDescent="0.25">
      <c r="A17" s="26" t="s">
        <v>37</v>
      </c>
      <c r="B17" s="28">
        <f>СВЦЭМ!$D$17+'СЕТ СН'!F5+СВЦЭМ!$D$10+'СЕТ СН'!F8-'СЕТ СН'!F$16</f>
        <v>4844.3536915099994</v>
      </c>
      <c r="C17" s="28">
        <f>СВЦЭМ!$D$17+'СЕТ СН'!G5+СВЦЭМ!$D$10+'СЕТ СН'!G8-'СЕТ СН'!G$16</f>
        <v>4974.3536915099994</v>
      </c>
      <c r="D17" s="28">
        <f>СВЦЭМ!$D$17+'СЕТ СН'!H5+СВЦЭМ!$D$10+'СЕТ СН'!H8-'СЕТ СН'!H$16</f>
        <v>5044.3536915099994</v>
      </c>
      <c r="E17" s="28">
        <f>СВЦЭМ!$D$17+'СЕТ СН'!I5+СВЦЭМ!$D$10+'СЕТ СН'!I8-'СЕТ СН'!I$16</f>
        <v>5044.3536915099994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SUMIFS(СВЦЭМ!$C$33:$C$776,СВЦЭМ!$A$33:$A$776,$A12,СВЦЭМ!$B$33:$B$776,B$11)+'СЕТ СН'!$F$9+СВЦЭМ!$D$10+'СЕТ СН'!$F$5-'СЕТ СН'!$F$17</f>
        <v>3489.9081423900002</v>
      </c>
      <c r="C12" s="36">
        <f>SUMIFS(СВЦЭМ!$C$33:$C$776,СВЦЭМ!$A$33:$A$776,$A12,СВЦЭМ!$B$33:$B$776,C$11)+'СЕТ СН'!$F$9+СВЦЭМ!$D$10+'СЕТ СН'!$F$5-'СЕТ СН'!$F$17</f>
        <v>3557.4274083999999</v>
      </c>
      <c r="D12" s="36">
        <f>SUMIFS(СВЦЭМ!$C$33:$C$776,СВЦЭМ!$A$33:$A$776,$A12,СВЦЭМ!$B$33:$B$776,D$11)+'СЕТ СН'!$F$9+СВЦЭМ!$D$10+'СЕТ СН'!$F$5-'СЕТ СН'!$F$17</f>
        <v>3561.8062357399999</v>
      </c>
      <c r="E12" s="36">
        <f>SUMIFS(СВЦЭМ!$C$33:$C$776,СВЦЭМ!$A$33:$A$776,$A12,СВЦЭМ!$B$33:$B$776,E$11)+'СЕТ СН'!$F$9+СВЦЭМ!$D$10+'СЕТ СН'!$F$5-'СЕТ СН'!$F$17</f>
        <v>3568.2363454900001</v>
      </c>
      <c r="F12" s="36">
        <f>SUMIFS(СВЦЭМ!$C$33:$C$776,СВЦЭМ!$A$33:$A$776,$A12,СВЦЭМ!$B$33:$B$776,F$11)+'СЕТ СН'!$F$9+СВЦЭМ!$D$10+'СЕТ СН'!$F$5-'СЕТ СН'!$F$17</f>
        <v>3557.0604998999997</v>
      </c>
      <c r="G12" s="36">
        <f>SUMIFS(СВЦЭМ!$C$33:$C$776,СВЦЭМ!$A$33:$A$776,$A12,СВЦЭМ!$B$33:$B$776,G$11)+'СЕТ СН'!$F$9+СВЦЭМ!$D$10+'СЕТ СН'!$F$5-'СЕТ СН'!$F$17</f>
        <v>3543.7539804600001</v>
      </c>
      <c r="H12" s="36">
        <f>SUMIFS(СВЦЭМ!$C$33:$C$776,СВЦЭМ!$A$33:$A$776,$A12,СВЦЭМ!$B$33:$B$776,H$11)+'СЕТ СН'!$F$9+СВЦЭМ!$D$10+'СЕТ СН'!$F$5-'СЕТ СН'!$F$17</f>
        <v>3512.8106760999999</v>
      </c>
      <c r="I12" s="36">
        <f>SUMIFS(СВЦЭМ!$C$33:$C$776,СВЦЭМ!$A$33:$A$776,$A12,СВЦЭМ!$B$33:$B$776,I$11)+'СЕТ СН'!$F$9+СВЦЭМ!$D$10+'СЕТ СН'!$F$5-'СЕТ СН'!$F$17</f>
        <v>3452.0014906599999</v>
      </c>
      <c r="J12" s="36">
        <f>SUMIFS(СВЦЭМ!$C$33:$C$776,СВЦЭМ!$A$33:$A$776,$A12,СВЦЭМ!$B$33:$B$776,J$11)+'СЕТ СН'!$F$9+СВЦЭМ!$D$10+'СЕТ СН'!$F$5-'СЕТ СН'!$F$17</f>
        <v>3409.7195681200001</v>
      </c>
      <c r="K12" s="36">
        <f>SUMIFS(СВЦЭМ!$C$33:$C$776,СВЦЭМ!$A$33:$A$776,$A12,СВЦЭМ!$B$33:$B$776,K$11)+'СЕТ СН'!$F$9+СВЦЭМ!$D$10+'СЕТ СН'!$F$5-'СЕТ СН'!$F$17</f>
        <v>3377.7814831300002</v>
      </c>
      <c r="L12" s="36">
        <f>SUMIFS(СВЦЭМ!$C$33:$C$776,СВЦЭМ!$A$33:$A$776,$A12,СВЦЭМ!$B$33:$B$776,L$11)+'СЕТ СН'!$F$9+СВЦЭМ!$D$10+'СЕТ СН'!$F$5-'СЕТ СН'!$F$17</f>
        <v>3393.7975682599999</v>
      </c>
      <c r="M12" s="36">
        <f>SUMIFS(СВЦЭМ!$C$33:$C$776,СВЦЭМ!$A$33:$A$776,$A12,СВЦЭМ!$B$33:$B$776,M$11)+'СЕТ СН'!$F$9+СВЦЭМ!$D$10+'СЕТ СН'!$F$5-'СЕТ СН'!$F$17</f>
        <v>3416.7140732100002</v>
      </c>
      <c r="N12" s="36">
        <f>SUMIFS(СВЦЭМ!$C$33:$C$776,СВЦЭМ!$A$33:$A$776,$A12,СВЦЭМ!$B$33:$B$776,N$11)+'СЕТ СН'!$F$9+СВЦЭМ!$D$10+'СЕТ СН'!$F$5-'СЕТ СН'!$F$17</f>
        <v>3423.1854498000002</v>
      </c>
      <c r="O12" s="36">
        <f>SUMIFS(СВЦЭМ!$C$33:$C$776,СВЦЭМ!$A$33:$A$776,$A12,СВЦЭМ!$B$33:$B$776,O$11)+'СЕТ СН'!$F$9+СВЦЭМ!$D$10+'СЕТ СН'!$F$5-'СЕТ СН'!$F$17</f>
        <v>3466.37559121</v>
      </c>
      <c r="P12" s="36">
        <f>SUMIFS(СВЦЭМ!$C$33:$C$776,СВЦЭМ!$A$33:$A$776,$A12,СВЦЭМ!$B$33:$B$776,P$11)+'СЕТ СН'!$F$9+СВЦЭМ!$D$10+'СЕТ СН'!$F$5-'СЕТ СН'!$F$17</f>
        <v>3480.0807437600001</v>
      </c>
      <c r="Q12" s="36">
        <f>SUMIFS(СВЦЭМ!$C$33:$C$776,СВЦЭМ!$A$33:$A$776,$A12,СВЦЭМ!$B$33:$B$776,Q$11)+'СЕТ СН'!$F$9+СВЦЭМ!$D$10+'СЕТ СН'!$F$5-'СЕТ СН'!$F$17</f>
        <v>3477.6945849200001</v>
      </c>
      <c r="R12" s="36">
        <f>SUMIFS(СВЦЭМ!$C$33:$C$776,СВЦЭМ!$A$33:$A$776,$A12,СВЦЭМ!$B$33:$B$776,R$11)+'СЕТ СН'!$F$9+СВЦЭМ!$D$10+'СЕТ СН'!$F$5-'СЕТ СН'!$F$17</f>
        <v>3442.9676625699999</v>
      </c>
      <c r="S12" s="36">
        <f>SUMIFS(СВЦЭМ!$C$33:$C$776,СВЦЭМ!$A$33:$A$776,$A12,СВЦЭМ!$B$33:$B$776,S$11)+'СЕТ СН'!$F$9+СВЦЭМ!$D$10+'СЕТ СН'!$F$5-'СЕТ СН'!$F$17</f>
        <v>3402.52427162</v>
      </c>
      <c r="T12" s="36">
        <f>SUMIFS(СВЦЭМ!$C$33:$C$776,СВЦЭМ!$A$33:$A$776,$A12,СВЦЭМ!$B$33:$B$776,T$11)+'СЕТ СН'!$F$9+СВЦЭМ!$D$10+'СЕТ СН'!$F$5-'СЕТ СН'!$F$17</f>
        <v>3388.2706975199999</v>
      </c>
      <c r="U12" s="36">
        <f>SUMIFS(СВЦЭМ!$C$33:$C$776,СВЦЭМ!$A$33:$A$776,$A12,СВЦЭМ!$B$33:$B$776,U$11)+'СЕТ СН'!$F$9+СВЦЭМ!$D$10+'СЕТ СН'!$F$5-'СЕТ СН'!$F$17</f>
        <v>3391.49650479</v>
      </c>
      <c r="V12" s="36">
        <f>SUMIFS(СВЦЭМ!$C$33:$C$776,СВЦЭМ!$A$33:$A$776,$A12,СВЦЭМ!$B$33:$B$776,V$11)+'СЕТ СН'!$F$9+СВЦЭМ!$D$10+'СЕТ СН'!$F$5-'СЕТ СН'!$F$17</f>
        <v>3412.3734103300003</v>
      </c>
      <c r="W12" s="36">
        <f>SUMIFS(СВЦЭМ!$C$33:$C$776,СВЦЭМ!$A$33:$A$776,$A12,СВЦЭМ!$B$33:$B$776,W$11)+'СЕТ СН'!$F$9+СВЦЭМ!$D$10+'СЕТ СН'!$F$5-'СЕТ СН'!$F$17</f>
        <v>3427.2618185800002</v>
      </c>
      <c r="X12" s="36">
        <f>SUMIFS(СВЦЭМ!$C$33:$C$776,СВЦЭМ!$A$33:$A$776,$A12,СВЦЭМ!$B$33:$B$776,X$11)+'СЕТ СН'!$F$9+СВЦЭМ!$D$10+'СЕТ СН'!$F$5-'СЕТ СН'!$F$17</f>
        <v>3434.1825202999999</v>
      </c>
      <c r="Y12" s="36">
        <f>SUMIFS(СВЦЭМ!$C$33:$C$776,СВЦЭМ!$A$33:$A$776,$A12,СВЦЭМ!$B$33:$B$776,Y$11)+'СЕТ СН'!$F$9+СВЦЭМ!$D$10+'СЕТ СН'!$F$5-'СЕТ СН'!$F$17</f>
        <v>3459.0952143</v>
      </c>
      <c r="AA12" s="37"/>
    </row>
    <row r="13" spans="1:27" ht="15.75" x14ac:dyDescent="0.2">
      <c r="A13" s="35">
        <f>A12+1</f>
        <v>44167</v>
      </c>
      <c r="B13" s="36">
        <f>SUMIFS(СВЦЭМ!$C$33:$C$776,СВЦЭМ!$A$33:$A$776,$A13,СВЦЭМ!$B$33:$B$776,B$11)+'СЕТ СН'!$F$9+СВЦЭМ!$D$10+'СЕТ СН'!$F$5-'СЕТ СН'!$F$17</f>
        <v>3524.5379512</v>
      </c>
      <c r="C13" s="36">
        <f>SUMIFS(СВЦЭМ!$C$33:$C$776,СВЦЭМ!$A$33:$A$776,$A13,СВЦЭМ!$B$33:$B$776,C$11)+'СЕТ СН'!$F$9+СВЦЭМ!$D$10+'СЕТ СН'!$F$5-'СЕТ СН'!$F$17</f>
        <v>3588.7283790800002</v>
      </c>
      <c r="D13" s="36">
        <f>SUMIFS(СВЦЭМ!$C$33:$C$776,СВЦЭМ!$A$33:$A$776,$A13,СВЦЭМ!$B$33:$B$776,D$11)+'СЕТ СН'!$F$9+СВЦЭМ!$D$10+'СЕТ СН'!$F$5-'СЕТ СН'!$F$17</f>
        <v>3596.5784994099999</v>
      </c>
      <c r="E13" s="36">
        <f>SUMIFS(СВЦЭМ!$C$33:$C$776,СВЦЭМ!$A$33:$A$776,$A13,СВЦЭМ!$B$33:$B$776,E$11)+'СЕТ СН'!$F$9+СВЦЭМ!$D$10+'СЕТ СН'!$F$5-'СЕТ СН'!$F$17</f>
        <v>3597.9899178599999</v>
      </c>
      <c r="F13" s="36">
        <f>SUMIFS(СВЦЭМ!$C$33:$C$776,СВЦЭМ!$A$33:$A$776,$A13,СВЦЭМ!$B$33:$B$776,F$11)+'СЕТ СН'!$F$9+СВЦЭМ!$D$10+'СЕТ СН'!$F$5-'СЕТ СН'!$F$17</f>
        <v>3594.40145011</v>
      </c>
      <c r="G13" s="36">
        <f>SUMIFS(СВЦЭМ!$C$33:$C$776,СВЦЭМ!$A$33:$A$776,$A13,СВЦЭМ!$B$33:$B$776,G$11)+'СЕТ СН'!$F$9+СВЦЭМ!$D$10+'СЕТ СН'!$F$5-'СЕТ СН'!$F$17</f>
        <v>3586.6587466800001</v>
      </c>
      <c r="H13" s="36">
        <f>SUMIFS(СВЦЭМ!$C$33:$C$776,СВЦЭМ!$A$33:$A$776,$A13,СВЦЭМ!$B$33:$B$776,H$11)+'СЕТ СН'!$F$9+СВЦЭМ!$D$10+'СЕТ СН'!$F$5-'СЕТ СН'!$F$17</f>
        <v>3546.8009869100001</v>
      </c>
      <c r="I13" s="36">
        <f>SUMIFS(СВЦЭМ!$C$33:$C$776,СВЦЭМ!$A$33:$A$776,$A13,СВЦЭМ!$B$33:$B$776,I$11)+'СЕТ СН'!$F$9+СВЦЭМ!$D$10+'СЕТ СН'!$F$5-'СЕТ СН'!$F$17</f>
        <v>3494.0152866200001</v>
      </c>
      <c r="J13" s="36">
        <f>SUMIFS(СВЦЭМ!$C$33:$C$776,СВЦЭМ!$A$33:$A$776,$A13,СВЦЭМ!$B$33:$B$776,J$11)+'СЕТ СН'!$F$9+СВЦЭМ!$D$10+'СЕТ СН'!$F$5-'СЕТ СН'!$F$17</f>
        <v>3437.4539575899998</v>
      </c>
      <c r="K13" s="36">
        <f>SUMIFS(СВЦЭМ!$C$33:$C$776,СВЦЭМ!$A$33:$A$776,$A13,СВЦЭМ!$B$33:$B$776,K$11)+'СЕТ СН'!$F$9+СВЦЭМ!$D$10+'СЕТ СН'!$F$5-'СЕТ СН'!$F$17</f>
        <v>3398.8031527900002</v>
      </c>
      <c r="L13" s="36">
        <f>SUMIFS(СВЦЭМ!$C$33:$C$776,СВЦЭМ!$A$33:$A$776,$A13,СВЦЭМ!$B$33:$B$776,L$11)+'СЕТ СН'!$F$9+СВЦЭМ!$D$10+'СЕТ СН'!$F$5-'СЕТ СН'!$F$17</f>
        <v>3420.5335057800003</v>
      </c>
      <c r="M13" s="36">
        <f>SUMIFS(СВЦЭМ!$C$33:$C$776,СВЦЭМ!$A$33:$A$776,$A13,СВЦЭМ!$B$33:$B$776,M$11)+'СЕТ СН'!$F$9+СВЦЭМ!$D$10+'СЕТ СН'!$F$5-'СЕТ СН'!$F$17</f>
        <v>3447.0688176399999</v>
      </c>
      <c r="N13" s="36">
        <f>SUMIFS(СВЦЭМ!$C$33:$C$776,СВЦЭМ!$A$33:$A$776,$A13,СВЦЭМ!$B$33:$B$776,N$11)+'СЕТ СН'!$F$9+СВЦЭМ!$D$10+'СЕТ СН'!$F$5-'СЕТ СН'!$F$17</f>
        <v>3437.1532986699999</v>
      </c>
      <c r="O13" s="36">
        <f>SUMIFS(СВЦЭМ!$C$33:$C$776,СВЦЭМ!$A$33:$A$776,$A13,СВЦЭМ!$B$33:$B$776,O$11)+'СЕТ СН'!$F$9+СВЦЭМ!$D$10+'СЕТ СН'!$F$5-'СЕТ СН'!$F$17</f>
        <v>3486.9745826500002</v>
      </c>
      <c r="P13" s="36">
        <f>SUMIFS(СВЦЭМ!$C$33:$C$776,СВЦЭМ!$A$33:$A$776,$A13,СВЦЭМ!$B$33:$B$776,P$11)+'СЕТ СН'!$F$9+СВЦЭМ!$D$10+'СЕТ СН'!$F$5-'СЕТ СН'!$F$17</f>
        <v>3524.06131198</v>
      </c>
      <c r="Q13" s="36">
        <f>SUMIFS(СВЦЭМ!$C$33:$C$776,СВЦЭМ!$A$33:$A$776,$A13,СВЦЭМ!$B$33:$B$776,Q$11)+'СЕТ СН'!$F$9+СВЦЭМ!$D$10+'СЕТ СН'!$F$5-'СЕТ СН'!$F$17</f>
        <v>3516.6115250600001</v>
      </c>
      <c r="R13" s="36">
        <f>SUMIFS(СВЦЭМ!$C$33:$C$776,СВЦЭМ!$A$33:$A$776,$A13,СВЦЭМ!$B$33:$B$776,R$11)+'СЕТ СН'!$F$9+СВЦЭМ!$D$10+'СЕТ СН'!$F$5-'СЕТ СН'!$F$17</f>
        <v>3450.4899828900002</v>
      </c>
      <c r="S13" s="36">
        <f>SUMIFS(СВЦЭМ!$C$33:$C$776,СВЦЭМ!$A$33:$A$776,$A13,СВЦЭМ!$B$33:$B$776,S$11)+'СЕТ СН'!$F$9+СВЦЭМ!$D$10+'СЕТ СН'!$F$5-'СЕТ СН'!$F$17</f>
        <v>3438.9822186000001</v>
      </c>
      <c r="T13" s="36">
        <f>SUMIFS(СВЦЭМ!$C$33:$C$776,СВЦЭМ!$A$33:$A$776,$A13,СВЦЭМ!$B$33:$B$776,T$11)+'СЕТ СН'!$F$9+СВЦЭМ!$D$10+'СЕТ СН'!$F$5-'СЕТ СН'!$F$17</f>
        <v>3390.0819880600002</v>
      </c>
      <c r="U13" s="36">
        <f>SUMIFS(СВЦЭМ!$C$33:$C$776,СВЦЭМ!$A$33:$A$776,$A13,СВЦЭМ!$B$33:$B$776,U$11)+'СЕТ СН'!$F$9+СВЦЭМ!$D$10+'СЕТ СН'!$F$5-'СЕТ СН'!$F$17</f>
        <v>3389.2667525500001</v>
      </c>
      <c r="V13" s="36">
        <f>SUMIFS(СВЦЭМ!$C$33:$C$776,СВЦЭМ!$A$33:$A$776,$A13,СВЦЭМ!$B$33:$B$776,V$11)+'СЕТ СН'!$F$9+СВЦЭМ!$D$10+'СЕТ СН'!$F$5-'СЕТ СН'!$F$17</f>
        <v>3433.1092367599999</v>
      </c>
      <c r="W13" s="36">
        <f>SUMIFS(СВЦЭМ!$C$33:$C$776,СВЦЭМ!$A$33:$A$776,$A13,СВЦЭМ!$B$33:$B$776,W$11)+'СЕТ СН'!$F$9+СВЦЭМ!$D$10+'СЕТ СН'!$F$5-'СЕТ СН'!$F$17</f>
        <v>3434.1682095199999</v>
      </c>
      <c r="X13" s="36">
        <f>SUMIFS(СВЦЭМ!$C$33:$C$776,СВЦЭМ!$A$33:$A$776,$A13,СВЦЭМ!$B$33:$B$776,X$11)+'СЕТ СН'!$F$9+СВЦЭМ!$D$10+'СЕТ СН'!$F$5-'СЕТ СН'!$F$17</f>
        <v>3431.8159987399999</v>
      </c>
      <c r="Y13" s="36">
        <f>SUMIFS(СВЦЭМ!$C$33:$C$776,СВЦЭМ!$A$33:$A$776,$A13,СВЦЭМ!$B$33:$B$776,Y$11)+'СЕТ СН'!$F$9+СВЦЭМ!$D$10+'СЕТ СН'!$F$5-'СЕТ СН'!$F$17</f>
        <v>3447.67978382</v>
      </c>
    </row>
    <row r="14" spans="1:27" ht="15.75" x14ac:dyDescent="0.2">
      <c r="A14" s="35">
        <f t="shared" ref="A14:A42" si="0">A13+1</f>
        <v>44168</v>
      </c>
      <c r="B14" s="36">
        <f>SUMIFS(СВЦЭМ!$C$33:$C$776,СВЦЭМ!$A$33:$A$776,$A14,СВЦЭМ!$B$33:$B$776,B$11)+'СЕТ СН'!$F$9+СВЦЭМ!$D$10+'СЕТ СН'!$F$5-'СЕТ СН'!$F$17</f>
        <v>3509.7578266400001</v>
      </c>
      <c r="C14" s="36">
        <f>SUMIFS(СВЦЭМ!$C$33:$C$776,СВЦЭМ!$A$33:$A$776,$A14,СВЦЭМ!$B$33:$B$776,C$11)+'СЕТ СН'!$F$9+СВЦЭМ!$D$10+'СЕТ СН'!$F$5-'СЕТ СН'!$F$17</f>
        <v>3562.8535035599998</v>
      </c>
      <c r="D14" s="36">
        <f>SUMIFS(СВЦЭМ!$C$33:$C$776,СВЦЭМ!$A$33:$A$776,$A14,СВЦЭМ!$B$33:$B$776,D$11)+'СЕТ СН'!$F$9+СВЦЭМ!$D$10+'СЕТ СН'!$F$5-'СЕТ СН'!$F$17</f>
        <v>3569.8411874399999</v>
      </c>
      <c r="E14" s="36">
        <f>SUMIFS(СВЦЭМ!$C$33:$C$776,СВЦЭМ!$A$33:$A$776,$A14,СВЦЭМ!$B$33:$B$776,E$11)+'СЕТ СН'!$F$9+СВЦЭМ!$D$10+'СЕТ СН'!$F$5-'СЕТ СН'!$F$17</f>
        <v>3574.7749611300001</v>
      </c>
      <c r="F14" s="36">
        <f>SUMIFS(СВЦЭМ!$C$33:$C$776,СВЦЭМ!$A$33:$A$776,$A14,СВЦЭМ!$B$33:$B$776,F$11)+'СЕТ СН'!$F$9+СВЦЭМ!$D$10+'СЕТ СН'!$F$5-'СЕТ СН'!$F$17</f>
        <v>3565.0983571799998</v>
      </c>
      <c r="G14" s="36">
        <f>SUMIFS(СВЦЭМ!$C$33:$C$776,СВЦЭМ!$A$33:$A$776,$A14,СВЦЭМ!$B$33:$B$776,G$11)+'СЕТ СН'!$F$9+СВЦЭМ!$D$10+'СЕТ СН'!$F$5-'СЕТ СН'!$F$17</f>
        <v>3557.6781271099999</v>
      </c>
      <c r="H14" s="36">
        <f>SUMIFS(СВЦЭМ!$C$33:$C$776,СВЦЭМ!$A$33:$A$776,$A14,СВЦЭМ!$B$33:$B$776,H$11)+'СЕТ СН'!$F$9+СВЦЭМ!$D$10+'СЕТ СН'!$F$5-'СЕТ СН'!$F$17</f>
        <v>3524.7488627100001</v>
      </c>
      <c r="I14" s="36">
        <f>SUMIFS(СВЦЭМ!$C$33:$C$776,СВЦЭМ!$A$33:$A$776,$A14,СВЦЭМ!$B$33:$B$776,I$11)+'СЕТ СН'!$F$9+СВЦЭМ!$D$10+'СЕТ СН'!$F$5-'СЕТ СН'!$F$17</f>
        <v>3471.4717028300001</v>
      </c>
      <c r="J14" s="36">
        <f>SUMIFS(СВЦЭМ!$C$33:$C$776,СВЦЭМ!$A$33:$A$776,$A14,СВЦЭМ!$B$33:$B$776,J$11)+'СЕТ СН'!$F$9+СВЦЭМ!$D$10+'СЕТ СН'!$F$5-'СЕТ СН'!$F$17</f>
        <v>3420.6486973700003</v>
      </c>
      <c r="K14" s="36">
        <f>SUMIFS(СВЦЭМ!$C$33:$C$776,СВЦЭМ!$A$33:$A$776,$A14,СВЦЭМ!$B$33:$B$776,K$11)+'СЕТ СН'!$F$9+СВЦЭМ!$D$10+'СЕТ СН'!$F$5-'СЕТ СН'!$F$17</f>
        <v>3389.5328083100003</v>
      </c>
      <c r="L14" s="36">
        <f>SUMIFS(СВЦЭМ!$C$33:$C$776,СВЦЭМ!$A$33:$A$776,$A14,СВЦЭМ!$B$33:$B$776,L$11)+'СЕТ СН'!$F$9+СВЦЭМ!$D$10+'СЕТ СН'!$F$5-'СЕТ СН'!$F$17</f>
        <v>3389.37936992</v>
      </c>
      <c r="M14" s="36">
        <f>SUMIFS(СВЦЭМ!$C$33:$C$776,СВЦЭМ!$A$33:$A$776,$A14,СВЦЭМ!$B$33:$B$776,M$11)+'СЕТ СН'!$F$9+СВЦЭМ!$D$10+'СЕТ СН'!$F$5-'СЕТ СН'!$F$17</f>
        <v>3406.9736522900002</v>
      </c>
      <c r="N14" s="36">
        <f>SUMIFS(СВЦЭМ!$C$33:$C$776,СВЦЭМ!$A$33:$A$776,$A14,СВЦЭМ!$B$33:$B$776,N$11)+'СЕТ СН'!$F$9+СВЦЭМ!$D$10+'СЕТ СН'!$F$5-'СЕТ СН'!$F$17</f>
        <v>3420.9045001300001</v>
      </c>
      <c r="O14" s="36">
        <f>SUMIFS(СВЦЭМ!$C$33:$C$776,СВЦЭМ!$A$33:$A$776,$A14,СВЦЭМ!$B$33:$B$776,O$11)+'СЕТ СН'!$F$9+СВЦЭМ!$D$10+'СЕТ СН'!$F$5-'СЕТ СН'!$F$17</f>
        <v>3469.9475784699998</v>
      </c>
      <c r="P14" s="36">
        <f>SUMIFS(СВЦЭМ!$C$33:$C$776,СВЦЭМ!$A$33:$A$776,$A14,СВЦЭМ!$B$33:$B$776,P$11)+'СЕТ СН'!$F$9+СВЦЭМ!$D$10+'СЕТ СН'!$F$5-'СЕТ СН'!$F$17</f>
        <v>3488.70067238</v>
      </c>
      <c r="Q14" s="36">
        <f>SUMIFS(СВЦЭМ!$C$33:$C$776,СВЦЭМ!$A$33:$A$776,$A14,СВЦЭМ!$B$33:$B$776,Q$11)+'СЕТ СН'!$F$9+СВЦЭМ!$D$10+'СЕТ СН'!$F$5-'СЕТ СН'!$F$17</f>
        <v>3484.3427952800002</v>
      </c>
      <c r="R14" s="36">
        <f>SUMIFS(СВЦЭМ!$C$33:$C$776,СВЦЭМ!$A$33:$A$776,$A14,СВЦЭМ!$B$33:$B$776,R$11)+'СЕТ СН'!$F$9+СВЦЭМ!$D$10+'СЕТ СН'!$F$5-'СЕТ СН'!$F$17</f>
        <v>3447.90037201</v>
      </c>
      <c r="S14" s="36">
        <f>SUMIFS(СВЦЭМ!$C$33:$C$776,СВЦЭМ!$A$33:$A$776,$A14,СВЦЭМ!$B$33:$B$776,S$11)+'СЕТ СН'!$F$9+СВЦЭМ!$D$10+'СЕТ СН'!$F$5-'СЕТ СН'!$F$17</f>
        <v>3422.66898408</v>
      </c>
      <c r="T14" s="36">
        <f>SUMIFS(СВЦЭМ!$C$33:$C$776,СВЦЭМ!$A$33:$A$776,$A14,СВЦЭМ!$B$33:$B$776,T$11)+'СЕТ СН'!$F$9+СВЦЭМ!$D$10+'СЕТ СН'!$F$5-'СЕТ СН'!$F$17</f>
        <v>3395.5698724200001</v>
      </c>
      <c r="U14" s="36">
        <f>SUMIFS(СВЦЭМ!$C$33:$C$776,СВЦЭМ!$A$33:$A$776,$A14,СВЦЭМ!$B$33:$B$776,U$11)+'СЕТ СН'!$F$9+СВЦЭМ!$D$10+'СЕТ СН'!$F$5-'СЕТ СН'!$F$17</f>
        <v>3400.7186786100001</v>
      </c>
      <c r="V14" s="36">
        <f>SUMIFS(СВЦЭМ!$C$33:$C$776,СВЦЭМ!$A$33:$A$776,$A14,СВЦЭМ!$B$33:$B$776,V$11)+'СЕТ СН'!$F$9+СВЦЭМ!$D$10+'СЕТ СН'!$F$5-'СЕТ СН'!$F$17</f>
        <v>3416.1066881000002</v>
      </c>
      <c r="W14" s="36">
        <f>SUMIFS(СВЦЭМ!$C$33:$C$776,СВЦЭМ!$A$33:$A$776,$A14,СВЦЭМ!$B$33:$B$776,W$11)+'СЕТ СН'!$F$9+СВЦЭМ!$D$10+'СЕТ СН'!$F$5-'СЕТ СН'!$F$17</f>
        <v>3429.2482184</v>
      </c>
      <c r="X14" s="36">
        <f>SUMIFS(СВЦЭМ!$C$33:$C$776,СВЦЭМ!$A$33:$A$776,$A14,СВЦЭМ!$B$33:$B$776,X$11)+'СЕТ СН'!$F$9+СВЦЭМ!$D$10+'СЕТ СН'!$F$5-'СЕТ СН'!$F$17</f>
        <v>3429.7930546600001</v>
      </c>
      <c r="Y14" s="36">
        <f>SUMIFS(СВЦЭМ!$C$33:$C$776,СВЦЭМ!$A$33:$A$776,$A14,СВЦЭМ!$B$33:$B$776,Y$11)+'СЕТ СН'!$F$9+СВЦЭМ!$D$10+'СЕТ СН'!$F$5-'СЕТ СН'!$F$17</f>
        <v>3446.32421909</v>
      </c>
    </row>
    <row r="15" spans="1:27" ht="15.75" x14ac:dyDescent="0.2">
      <c r="A15" s="35">
        <f t="shared" si="0"/>
        <v>44169</v>
      </c>
      <c r="B15" s="36">
        <f>SUMIFS(СВЦЭМ!$C$33:$C$776,СВЦЭМ!$A$33:$A$776,$A15,СВЦЭМ!$B$33:$B$776,B$11)+'СЕТ СН'!$F$9+СВЦЭМ!$D$10+'СЕТ СН'!$F$5-'СЕТ СН'!$F$17</f>
        <v>3459.3068020999999</v>
      </c>
      <c r="C15" s="36">
        <f>SUMIFS(СВЦЭМ!$C$33:$C$776,СВЦЭМ!$A$33:$A$776,$A15,СВЦЭМ!$B$34:$B$777,C$11)+'СЕТ СН'!$F$9+СВЦЭМ!$D$10+'СЕТ СН'!$F$5-'СЕТ СН'!$F$17</f>
        <v>3459.3068020999999</v>
      </c>
      <c r="D15" s="36">
        <f>SUMIFS(СВЦЭМ!$C$33:$C$776,СВЦЭМ!$A$33:$A$776,$A15,СВЦЭМ!$B$33:$B$776,D$11)+'СЕТ СН'!$F$9+СВЦЭМ!$D$10+'СЕТ СН'!$F$5-'СЕТ СН'!$F$17</f>
        <v>3533.9571286800001</v>
      </c>
      <c r="E15" s="36">
        <f>SUMIFS(СВЦЭМ!$C$33:$C$776,СВЦЭМ!$A$33:$A$776,$A15,СВЦЭМ!$B$33:$B$776,E$11)+'СЕТ СН'!$F$9+СВЦЭМ!$D$10+'СЕТ СН'!$F$5-'СЕТ СН'!$F$17</f>
        <v>3541.9946886299999</v>
      </c>
      <c r="F15" s="36">
        <f>SUMIFS(СВЦЭМ!$C$33:$C$776,СВЦЭМ!$A$33:$A$776,$A15,СВЦЭМ!$B$33:$B$776,F$11)+'СЕТ СН'!$F$9+СВЦЭМ!$D$10+'СЕТ СН'!$F$5-'СЕТ СН'!$F$17</f>
        <v>3534.9587786100001</v>
      </c>
      <c r="G15" s="36">
        <f>SUMIFS(СВЦЭМ!$C$33:$C$776,СВЦЭМ!$A$33:$A$776,$A15,СВЦЭМ!$B$33:$B$776,G$11)+'СЕТ СН'!$F$9+СВЦЭМ!$D$10+'СЕТ СН'!$F$5-'СЕТ СН'!$F$17</f>
        <v>3525.0065982199999</v>
      </c>
      <c r="H15" s="36">
        <f>SUMIFS(СВЦЭМ!$C$33:$C$776,СВЦЭМ!$A$33:$A$776,$A15,СВЦЭМ!$B$33:$B$776,H$11)+'СЕТ СН'!$F$9+СВЦЭМ!$D$10+'СЕТ СН'!$F$5-'СЕТ СН'!$F$17</f>
        <v>3492.8080984799999</v>
      </c>
      <c r="I15" s="36">
        <f>SUMIFS(СВЦЭМ!$C$33:$C$776,СВЦЭМ!$A$33:$A$776,$A15,СВЦЭМ!$B$33:$B$776,I$11)+'СЕТ СН'!$F$9+СВЦЭМ!$D$10+'СЕТ СН'!$F$5-'СЕТ СН'!$F$17</f>
        <v>3450.8776413999999</v>
      </c>
      <c r="J15" s="36">
        <f>SUMIFS(СВЦЭМ!$C$33:$C$776,СВЦЭМ!$A$33:$A$776,$A15,СВЦЭМ!$B$33:$B$776,J$11)+'СЕТ СН'!$F$9+СВЦЭМ!$D$10+'СЕТ СН'!$F$5-'СЕТ СН'!$F$17</f>
        <v>3430.5663337699998</v>
      </c>
      <c r="K15" s="36">
        <f>SUMIFS(СВЦЭМ!$C$33:$C$776,СВЦЭМ!$A$33:$A$776,$A15,СВЦЭМ!$B$33:$B$776,K$11)+'СЕТ СН'!$F$9+СВЦЭМ!$D$10+'СЕТ СН'!$F$5-'СЕТ СН'!$F$17</f>
        <v>3440.1861749099999</v>
      </c>
      <c r="L15" s="36">
        <f>SUMIFS(СВЦЭМ!$C$33:$C$776,СВЦЭМ!$A$33:$A$776,$A15,СВЦЭМ!$B$33:$B$776,L$11)+'СЕТ СН'!$F$9+СВЦЭМ!$D$10+'СЕТ СН'!$F$5-'СЕТ СН'!$F$17</f>
        <v>3444.9713912299999</v>
      </c>
      <c r="M15" s="36">
        <f>SUMIFS(СВЦЭМ!$C$33:$C$776,СВЦЭМ!$A$33:$A$776,$A15,СВЦЭМ!$B$33:$B$776,M$11)+'СЕТ СН'!$F$9+СВЦЭМ!$D$10+'СЕТ СН'!$F$5-'СЕТ СН'!$F$17</f>
        <v>3443.3705776300003</v>
      </c>
      <c r="N15" s="36">
        <f>SUMIFS(СВЦЭМ!$C$33:$C$776,СВЦЭМ!$A$33:$A$776,$A15,СВЦЭМ!$B$33:$B$776,N$11)+'СЕТ СН'!$F$9+СВЦЭМ!$D$10+'СЕТ СН'!$F$5-'СЕТ СН'!$F$17</f>
        <v>3446.9629763299999</v>
      </c>
      <c r="O15" s="36">
        <f>SUMIFS(СВЦЭМ!$C$33:$C$776,СВЦЭМ!$A$33:$A$776,$A15,СВЦЭМ!$B$33:$B$776,O$11)+'СЕТ СН'!$F$9+СВЦЭМ!$D$10+'СЕТ СН'!$F$5-'СЕТ СН'!$F$17</f>
        <v>3486.7087926499999</v>
      </c>
      <c r="P15" s="36">
        <f>SUMIFS(СВЦЭМ!$C$33:$C$776,СВЦЭМ!$A$33:$A$776,$A15,СВЦЭМ!$B$33:$B$776,P$11)+'СЕТ СН'!$F$9+СВЦЭМ!$D$10+'СЕТ СН'!$F$5-'СЕТ СН'!$F$17</f>
        <v>3498.7438008500003</v>
      </c>
      <c r="Q15" s="36">
        <f>SUMIFS(СВЦЭМ!$C$33:$C$776,СВЦЭМ!$A$33:$A$776,$A15,СВЦЭМ!$B$33:$B$776,Q$11)+'СЕТ СН'!$F$9+СВЦЭМ!$D$10+'СЕТ СН'!$F$5-'СЕТ СН'!$F$17</f>
        <v>3502.2475391600001</v>
      </c>
      <c r="R15" s="36">
        <f>SUMIFS(СВЦЭМ!$C$33:$C$776,СВЦЭМ!$A$33:$A$776,$A15,СВЦЭМ!$B$33:$B$776,R$11)+'СЕТ СН'!$F$9+СВЦЭМ!$D$10+'СЕТ СН'!$F$5-'СЕТ СН'!$F$17</f>
        <v>3457.6194061000001</v>
      </c>
      <c r="S15" s="36">
        <f>SUMIFS(СВЦЭМ!$C$33:$C$776,СВЦЭМ!$A$33:$A$776,$A15,СВЦЭМ!$B$33:$B$776,S$11)+'СЕТ СН'!$F$9+СВЦЭМ!$D$10+'СЕТ СН'!$F$5-'СЕТ СН'!$F$17</f>
        <v>3426.2124566800003</v>
      </c>
      <c r="T15" s="36">
        <f>SUMIFS(СВЦЭМ!$C$33:$C$776,СВЦЭМ!$A$33:$A$776,$A15,СВЦЭМ!$B$33:$B$776,T$11)+'СЕТ СН'!$F$9+СВЦЭМ!$D$10+'СЕТ СН'!$F$5-'СЕТ СН'!$F$17</f>
        <v>3440.15963655</v>
      </c>
      <c r="U15" s="36">
        <f>SUMIFS(СВЦЭМ!$C$33:$C$776,СВЦЭМ!$A$33:$A$776,$A15,СВЦЭМ!$B$33:$B$776,U$11)+'СЕТ СН'!$F$9+СВЦЭМ!$D$10+'СЕТ СН'!$F$5-'СЕТ СН'!$F$17</f>
        <v>3438.3354202800001</v>
      </c>
      <c r="V15" s="36">
        <f>SUMIFS(СВЦЭМ!$C$33:$C$776,СВЦЭМ!$A$33:$A$776,$A15,СВЦЭМ!$B$33:$B$776,V$11)+'СЕТ СН'!$F$9+СВЦЭМ!$D$10+'СЕТ СН'!$F$5-'СЕТ СН'!$F$17</f>
        <v>3434.0147786299999</v>
      </c>
      <c r="W15" s="36">
        <f>SUMIFS(СВЦЭМ!$C$33:$C$776,СВЦЭМ!$A$33:$A$776,$A15,СВЦЭМ!$B$33:$B$776,W$11)+'СЕТ СН'!$F$9+СВЦЭМ!$D$10+'СЕТ СН'!$F$5-'СЕТ СН'!$F$17</f>
        <v>3433.5812373899998</v>
      </c>
      <c r="X15" s="36">
        <f>SUMIFS(СВЦЭМ!$C$33:$C$776,СВЦЭМ!$A$33:$A$776,$A15,СВЦЭМ!$B$33:$B$776,X$11)+'СЕТ СН'!$F$9+СВЦЭМ!$D$10+'СЕТ СН'!$F$5-'СЕТ СН'!$F$17</f>
        <v>3430.5327017899999</v>
      </c>
      <c r="Y15" s="36">
        <f>SUMIFS(СВЦЭМ!$C$33:$C$776,СВЦЭМ!$A$33:$A$776,$A15,СВЦЭМ!$B$33:$B$776,Y$11)+'СЕТ СН'!$F$9+СВЦЭМ!$D$10+'СЕТ СН'!$F$5-'СЕТ СН'!$F$17</f>
        <v>3453.3005811000003</v>
      </c>
    </row>
    <row r="16" spans="1:27" ht="15.75" x14ac:dyDescent="0.2">
      <c r="A16" s="35">
        <f t="shared" si="0"/>
        <v>44170</v>
      </c>
      <c r="B16" s="36">
        <f>SUMIFS(СВЦЭМ!$C$33:$C$776,СВЦЭМ!$A$33:$A$776,$A16,СВЦЭМ!$B$33:$B$776,B$11)+'СЕТ СН'!$F$9+СВЦЭМ!$D$10+'СЕТ СН'!$F$5-'СЕТ СН'!$F$17</f>
        <v>3488.7637593300001</v>
      </c>
      <c r="C16" s="36">
        <f>SUMIFS(СВЦЭМ!$C$33:$C$776,СВЦЭМ!$A$33:$A$776,$A16,СВЦЭМ!$B$33:$B$776,C$11)+'СЕТ СН'!$F$9+СВЦЭМ!$D$10+'СЕТ СН'!$F$5-'СЕТ СН'!$F$17</f>
        <v>3546.1365368100001</v>
      </c>
      <c r="D16" s="36">
        <f>SUMIFS(СВЦЭМ!$C$33:$C$776,СВЦЭМ!$A$33:$A$776,$A16,СВЦЭМ!$B$33:$B$776,D$11)+'СЕТ СН'!$F$9+СВЦЭМ!$D$10+'СЕТ СН'!$F$5-'СЕТ СН'!$F$17</f>
        <v>3550.3673961100003</v>
      </c>
      <c r="E16" s="36">
        <f>SUMIFS(СВЦЭМ!$C$33:$C$776,СВЦЭМ!$A$33:$A$776,$A16,СВЦЭМ!$B$33:$B$776,E$11)+'СЕТ СН'!$F$9+СВЦЭМ!$D$10+'СЕТ СН'!$F$5-'СЕТ СН'!$F$17</f>
        <v>3564.7940090900001</v>
      </c>
      <c r="F16" s="36">
        <f>SUMIFS(СВЦЭМ!$C$33:$C$776,СВЦЭМ!$A$33:$A$776,$A16,СВЦЭМ!$B$33:$B$776,F$11)+'СЕТ СН'!$F$9+СВЦЭМ!$D$10+'СЕТ СН'!$F$5-'СЕТ СН'!$F$17</f>
        <v>3565.5591553600002</v>
      </c>
      <c r="G16" s="36">
        <f>SUMIFS(СВЦЭМ!$C$33:$C$776,СВЦЭМ!$A$33:$A$776,$A16,СВЦЭМ!$B$33:$B$776,G$11)+'СЕТ СН'!$F$9+СВЦЭМ!$D$10+'СЕТ СН'!$F$5-'СЕТ СН'!$F$17</f>
        <v>3556.5404083000003</v>
      </c>
      <c r="H16" s="36">
        <f>SUMIFS(СВЦЭМ!$C$33:$C$776,СВЦЭМ!$A$33:$A$776,$A16,СВЦЭМ!$B$33:$B$776,H$11)+'СЕТ СН'!$F$9+СВЦЭМ!$D$10+'СЕТ СН'!$F$5-'СЕТ СН'!$F$17</f>
        <v>3533.4691420500003</v>
      </c>
      <c r="I16" s="36">
        <f>SUMIFS(СВЦЭМ!$C$33:$C$776,СВЦЭМ!$A$33:$A$776,$A16,СВЦЭМ!$B$33:$B$776,I$11)+'СЕТ СН'!$F$9+СВЦЭМ!$D$10+'СЕТ СН'!$F$5-'СЕТ СН'!$F$17</f>
        <v>3471.6421664600002</v>
      </c>
      <c r="J16" s="36">
        <f>SUMIFS(СВЦЭМ!$C$33:$C$776,СВЦЭМ!$A$33:$A$776,$A16,СВЦЭМ!$B$33:$B$776,J$11)+'СЕТ СН'!$F$9+СВЦЭМ!$D$10+'СЕТ СН'!$F$5-'СЕТ СН'!$F$17</f>
        <v>3420.2840045600001</v>
      </c>
      <c r="K16" s="36">
        <f>SUMIFS(СВЦЭМ!$C$33:$C$776,СВЦЭМ!$A$33:$A$776,$A16,СВЦЭМ!$B$33:$B$776,K$11)+'СЕТ СН'!$F$9+СВЦЭМ!$D$10+'СЕТ СН'!$F$5-'СЕТ СН'!$F$17</f>
        <v>3410.8783660500003</v>
      </c>
      <c r="L16" s="36">
        <f>SUMIFS(СВЦЭМ!$C$33:$C$776,СВЦЭМ!$A$33:$A$776,$A16,СВЦЭМ!$B$33:$B$776,L$11)+'СЕТ СН'!$F$9+СВЦЭМ!$D$10+'СЕТ СН'!$F$5-'СЕТ СН'!$F$17</f>
        <v>3415.0753214800002</v>
      </c>
      <c r="M16" s="36">
        <f>SUMIFS(СВЦЭМ!$C$33:$C$776,СВЦЭМ!$A$33:$A$776,$A16,СВЦЭМ!$B$33:$B$776,M$11)+'СЕТ СН'!$F$9+СВЦЭМ!$D$10+'СЕТ СН'!$F$5-'СЕТ СН'!$F$17</f>
        <v>3414.72002496</v>
      </c>
      <c r="N16" s="36">
        <f>SUMIFS(СВЦЭМ!$C$33:$C$776,СВЦЭМ!$A$33:$A$776,$A16,СВЦЭМ!$B$33:$B$776,N$11)+'СЕТ СН'!$F$9+СВЦЭМ!$D$10+'СЕТ СН'!$F$5-'СЕТ СН'!$F$17</f>
        <v>3400.7192613000002</v>
      </c>
      <c r="O16" s="36">
        <f>SUMIFS(СВЦЭМ!$C$33:$C$776,СВЦЭМ!$A$33:$A$776,$A16,СВЦЭМ!$B$33:$B$776,O$11)+'СЕТ СН'!$F$9+СВЦЭМ!$D$10+'СЕТ СН'!$F$5-'СЕТ СН'!$F$17</f>
        <v>3456.4763268300003</v>
      </c>
      <c r="P16" s="36">
        <f>SUMIFS(СВЦЭМ!$C$33:$C$776,СВЦЭМ!$A$33:$A$776,$A16,СВЦЭМ!$B$33:$B$776,P$11)+'СЕТ СН'!$F$9+СВЦЭМ!$D$10+'СЕТ СН'!$F$5-'СЕТ СН'!$F$17</f>
        <v>3474.33721565</v>
      </c>
      <c r="Q16" s="36">
        <f>SUMIFS(СВЦЭМ!$C$33:$C$776,СВЦЭМ!$A$33:$A$776,$A16,СВЦЭМ!$B$33:$B$776,Q$11)+'СЕТ СН'!$F$9+СВЦЭМ!$D$10+'СЕТ СН'!$F$5-'СЕТ СН'!$F$17</f>
        <v>3475.1839900599998</v>
      </c>
      <c r="R16" s="36">
        <f>SUMIFS(СВЦЭМ!$C$33:$C$776,СВЦЭМ!$A$33:$A$776,$A16,СВЦЭМ!$B$33:$B$776,R$11)+'СЕТ СН'!$F$9+СВЦЭМ!$D$10+'СЕТ СН'!$F$5-'СЕТ СН'!$F$17</f>
        <v>3444.1904234100002</v>
      </c>
      <c r="S16" s="36">
        <f>SUMIFS(СВЦЭМ!$C$33:$C$776,СВЦЭМ!$A$33:$A$776,$A16,СВЦЭМ!$B$33:$B$776,S$11)+'СЕТ СН'!$F$9+СВЦЭМ!$D$10+'СЕТ СН'!$F$5-'СЕТ СН'!$F$17</f>
        <v>3418.0529252800002</v>
      </c>
      <c r="T16" s="36">
        <f>SUMIFS(СВЦЭМ!$C$33:$C$776,СВЦЭМ!$A$33:$A$776,$A16,СВЦЭМ!$B$33:$B$776,T$11)+'СЕТ СН'!$F$9+СВЦЭМ!$D$10+'СЕТ СН'!$F$5-'СЕТ СН'!$F$17</f>
        <v>3429.6620970200001</v>
      </c>
      <c r="U16" s="36">
        <f>SUMIFS(СВЦЭМ!$C$33:$C$776,СВЦЭМ!$A$33:$A$776,$A16,СВЦЭМ!$B$33:$B$776,U$11)+'СЕТ СН'!$F$9+СВЦЭМ!$D$10+'СЕТ СН'!$F$5-'СЕТ СН'!$F$17</f>
        <v>3419.1825434699999</v>
      </c>
      <c r="V16" s="36">
        <f>SUMIFS(СВЦЭМ!$C$33:$C$776,СВЦЭМ!$A$33:$A$776,$A16,СВЦЭМ!$B$33:$B$776,V$11)+'СЕТ СН'!$F$9+СВЦЭМ!$D$10+'СЕТ СН'!$F$5-'СЕТ СН'!$F$17</f>
        <v>3409.26328427</v>
      </c>
      <c r="W16" s="36">
        <f>SUMIFS(СВЦЭМ!$C$33:$C$776,СВЦЭМ!$A$33:$A$776,$A16,СВЦЭМ!$B$33:$B$776,W$11)+'СЕТ СН'!$F$9+СВЦЭМ!$D$10+'СЕТ СН'!$F$5-'СЕТ СН'!$F$17</f>
        <v>3405.6137641</v>
      </c>
      <c r="X16" s="36">
        <f>SUMIFS(СВЦЭМ!$C$33:$C$776,СВЦЭМ!$A$33:$A$776,$A16,СВЦЭМ!$B$33:$B$776,X$11)+'СЕТ СН'!$F$9+СВЦЭМ!$D$10+'СЕТ СН'!$F$5-'СЕТ СН'!$F$17</f>
        <v>3409.1953875700001</v>
      </c>
      <c r="Y16" s="36">
        <f>SUMIFS(СВЦЭМ!$C$33:$C$776,СВЦЭМ!$A$33:$A$776,$A16,СВЦЭМ!$B$33:$B$776,Y$11)+'СЕТ СН'!$F$9+СВЦЭМ!$D$10+'СЕТ СН'!$F$5-'СЕТ СН'!$F$17</f>
        <v>3432.6273953800001</v>
      </c>
    </row>
    <row r="17" spans="1:25" ht="15.75" x14ac:dyDescent="0.2">
      <c r="A17" s="35">
        <f t="shared" si="0"/>
        <v>44171</v>
      </c>
      <c r="B17" s="36">
        <f>SUMIFS(СВЦЭМ!$C$33:$C$776,СВЦЭМ!$A$33:$A$776,$A17,СВЦЭМ!$B$33:$B$776,B$11)+'СЕТ СН'!$F$9+СВЦЭМ!$D$10+'СЕТ СН'!$F$5-'СЕТ СН'!$F$17</f>
        <v>3484.3724893399999</v>
      </c>
      <c r="C17" s="36">
        <f>SUMIFS(СВЦЭМ!$C$33:$C$776,СВЦЭМ!$A$33:$A$776,$A17,СВЦЭМ!$B$33:$B$776,C$11)+'СЕТ СН'!$F$9+СВЦЭМ!$D$10+'СЕТ СН'!$F$5-'СЕТ СН'!$F$17</f>
        <v>3541.6288581899998</v>
      </c>
      <c r="D17" s="36">
        <f>SUMIFS(СВЦЭМ!$C$33:$C$776,СВЦЭМ!$A$33:$A$776,$A17,СВЦЭМ!$B$33:$B$776,D$11)+'СЕТ СН'!$F$9+СВЦЭМ!$D$10+'СЕТ СН'!$F$5-'СЕТ СН'!$F$17</f>
        <v>3553.3205650199998</v>
      </c>
      <c r="E17" s="36">
        <f>SUMIFS(СВЦЭМ!$C$33:$C$776,СВЦЭМ!$A$33:$A$776,$A17,СВЦЭМ!$B$33:$B$776,E$11)+'СЕТ СН'!$F$9+СВЦЭМ!$D$10+'СЕТ СН'!$F$5-'СЕТ СН'!$F$17</f>
        <v>3568.3343661700001</v>
      </c>
      <c r="F17" s="36">
        <f>SUMIFS(СВЦЭМ!$C$33:$C$776,СВЦЭМ!$A$33:$A$776,$A17,СВЦЭМ!$B$33:$B$776,F$11)+'СЕТ СН'!$F$9+СВЦЭМ!$D$10+'СЕТ СН'!$F$5-'СЕТ СН'!$F$17</f>
        <v>3569.1727642000001</v>
      </c>
      <c r="G17" s="36">
        <f>SUMIFS(СВЦЭМ!$C$33:$C$776,СВЦЭМ!$A$33:$A$776,$A17,СВЦЭМ!$B$33:$B$776,G$11)+'СЕТ СН'!$F$9+СВЦЭМ!$D$10+'СЕТ СН'!$F$5-'СЕТ СН'!$F$17</f>
        <v>3562.14803063</v>
      </c>
      <c r="H17" s="36">
        <f>SUMIFS(СВЦЭМ!$C$33:$C$776,СВЦЭМ!$A$33:$A$776,$A17,СВЦЭМ!$B$33:$B$776,H$11)+'СЕТ СН'!$F$9+СВЦЭМ!$D$10+'СЕТ СН'!$F$5-'СЕТ СН'!$F$17</f>
        <v>3550.7183702399998</v>
      </c>
      <c r="I17" s="36">
        <f>SUMIFS(СВЦЭМ!$C$33:$C$776,СВЦЭМ!$A$33:$A$776,$A17,СВЦЭМ!$B$33:$B$776,I$11)+'СЕТ СН'!$F$9+СВЦЭМ!$D$10+'СЕТ СН'!$F$5-'СЕТ СН'!$F$17</f>
        <v>3501.0051916299999</v>
      </c>
      <c r="J17" s="36">
        <f>SUMIFS(СВЦЭМ!$C$33:$C$776,СВЦЭМ!$A$33:$A$776,$A17,СВЦЭМ!$B$33:$B$776,J$11)+'СЕТ СН'!$F$9+СВЦЭМ!$D$10+'СЕТ СН'!$F$5-'СЕТ СН'!$F$17</f>
        <v>3434.4188985000001</v>
      </c>
      <c r="K17" s="36">
        <f>SUMIFS(СВЦЭМ!$C$33:$C$776,СВЦЭМ!$A$33:$A$776,$A17,СВЦЭМ!$B$33:$B$776,K$11)+'СЕТ СН'!$F$9+СВЦЭМ!$D$10+'СЕТ СН'!$F$5-'СЕТ СН'!$F$17</f>
        <v>3396.2581967400001</v>
      </c>
      <c r="L17" s="36">
        <f>SUMIFS(СВЦЭМ!$C$33:$C$776,СВЦЭМ!$A$33:$A$776,$A17,СВЦЭМ!$B$33:$B$776,L$11)+'СЕТ СН'!$F$9+СВЦЭМ!$D$10+'СЕТ СН'!$F$5-'СЕТ СН'!$F$17</f>
        <v>3398.4905353499998</v>
      </c>
      <c r="M17" s="36">
        <f>SUMIFS(СВЦЭМ!$C$33:$C$776,СВЦЭМ!$A$33:$A$776,$A17,СВЦЭМ!$B$33:$B$776,M$11)+'СЕТ СН'!$F$9+СВЦЭМ!$D$10+'СЕТ СН'!$F$5-'СЕТ СН'!$F$17</f>
        <v>3396.8132337699999</v>
      </c>
      <c r="N17" s="36">
        <f>SUMIFS(СВЦЭМ!$C$33:$C$776,СВЦЭМ!$A$33:$A$776,$A17,СВЦЭМ!$B$33:$B$776,N$11)+'СЕТ СН'!$F$9+СВЦЭМ!$D$10+'СЕТ СН'!$F$5-'СЕТ СН'!$F$17</f>
        <v>3397.8163488600003</v>
      </c>
      <c r="O17" s="36">
        <f>SUMIFS(СВЦЭМ!$C$33:$C$776,СВЦЭМ!$A$33:$A$776,$A17,СВЦЭМ!$B$33:$B$776,O$11)+'СЕТ СН'!$F$9+СВЦЭМ!$D$10+'СЕТ СН'!$F$5-'СЕТ СН'!$F$17</f>
        <v>3455.3499405399998</v>
      </c>
      <c r="P17" s="36">
        <f>SUMIFS(СВЦЭМ!$C$33:$C$776,СВЦЭМ!$A$33:$A$776,$A17,СВЦЭМ!$B$33:$B$776,P$11)+'СЕТ СН'!$F$9+СВЦЭМ!$D$10+'СЕТ СН'!$F$5-'СЕТ СН'!$F$17</f>
        <v>3474.1431773300001</v>
      </c>
      <c r="Q17" s="36">
        <f>SUMIFS(СВЦЭМ!$C$33:$C$776,СВЦЭМ!$A$33:$A$776,$A17,СВЦЭМ!$B$33:$B$776,Q$11)+'СЕТ СН'!$F$9+СВЦЭМ!$D$10+'СЕТ СН'!$F$5-'СЕТ СН'!$F$17</f>
        <v>3480.4270572700002</v>
      </c>
      <c r="R17" s="36">
        <f>SUMIFS(СВЦЭМ!$C$33:$C$776,СВЦЭМ!$A$33:$A$776,$A17,СВЦЭМ!$B$33:$B$776,R$11)+'СЕТ СН'!$F$9+СВЦЭМ!$D$10+'СЕТ СН'!$F$5-'СЕТ СН'!$F$17</f>
        <v>3436.7247209100001</v>
      </c>
      <c r="S17" s="36">
        <f>SUMIFS(СВЦЭМ!$C$33:$C$776,СВЦЭМ!$A$33:$A$776,$A17,СВЦЭМ!$B$33:$B$776,S$11)+'СЕТ СН'!$F$9+СВЦЭМ!$D$10+'СЕТ СН'!$F$5-'СЕТ СН'!$F$17</f>
        <v>3403.6314644700001</v>
      </c>
      <c r="T17" s="36">
        <f>SUMIFS(СВЦЭМ!$C$33:$C$776,СВЦЭМ!$A$33:$A$776,$A17,СВЦЭМ!$B$33:$B$776,T$11)+'СЕТ СН'!$F$9+СВЦЭМ!$D$10+'СЕТ СН'!$F$5-'СЕТ СН'!$F$17</f>
        <v>3425.9775767199999</v>
      </c>
      <c r="U17" s="36">
        <f>SUMIFS(СВЦЭМ!$C$33:$C$776,СВЦЭМ!$A$33:$A$776,$A17,СВЦЭМ!$B$33:$B$776,U$11)+'СЕТ СН'!$F$9+СВЦЭМ!$D$10+'СЕТ СН'!$F$5-'СЕТ СН'!$F$17</f>
        <v>3423.7213591899999</v>
      </c>
      <c r="V17" s="36">
        <f>SUMIFS(СВЦЭМ!$C$33:$C$776,СВЦЭМ!$A$33:$A$776,$A17,СВЦЭМ!$B$33:$B$776,V$11)+'СЕТ СН'!$F$9+СВЦЭМ!$D$10+'СЕТ СН'!$F$5-'СЕТ СН'!$F$17</f>
        <v>3418.3810395800001</v>
      </c>
      <c r="W17" s="36">
        <f>SUMIFS(СВЦЭМ!$C$33:$C$776,СВЦЭМ!$A$33:$A$776,$A17,СВЦЭМ!$B$33:$B$776,W$11)+'СЕТ СН'!$F$9+СВЦЭМ!$D$10+'СЕТ СН'!$F$5-'СЕТ СН'!$F$17</f>
        <v>3408.9413251999999</v>
      </c>
      <c r="X17" s="36">
        <f>SUMIFS(СВЦЭМ!$C$33:$C$776,СВЦЭМ!$A$33:$A$776,$A17,СВЦЭМ!$B$33:$B$776,X$11)+'СЕТ СН'!$F$9+СВЦЭМ!$D$10+'СЕТ СН'!$F$5-'СЕТ СН'!$F$17</f>
        <v>3393.0170459000001</v>
      </c>
      <c r="Y17" s="36">
        <f>SUMIFS(СВЦЭМ!$C$33:$C$776,СВЦЭМ!$A$33:$A$776,$A17,СВЦЭМ!$B$33:$B$776,Y$11)+'СЕТ СН'!$F$9+СВЦЭМ!$D$10+'СЕТ СН'!$F$5-'СЕТ СН'!$F$17</f>
        <v>3420.86789967</v>
      </c>
    </row>
    <row r="18" spans="1:25" ht="15.75" x14ac:dyDescent="0.2">
      <c r="A18" s="35">
        <f t="shared" si="0"/>
        <v>44172</v>
      </c>
      <c r="B18" s="36">
        <f>SUMIFS(СВЦЭМ!$C$33:$C$776,СВЦЭМ!$A$33:$A$776,$A18,СВЦЭМ!$B$33:$B$776,B$11)+'СЕТ СН'!$F$9+СВЦЭМ!$D$10+'СЕТ СН'!$F$5-'СЕТ СН'!$F$17</f>
        <v>3490.6187778499998</v>
      </c>
      <c r="C18" s="36">
        <f>SUMIFS(СВЦЭМ!$C$33:$C$776,СВЦЭМ!$A$33:$A$776,$A18,СВЦЭМ!$B$33:$B$776,C$11)+'СЕТ СН'!$F$9+СВЦЭМ!$D$10+'СЕТ СН'!$F$5-'СЕТ СН'!$F$17</f>
        <v>3546.0031534999998</v>
      </c>
      <c r="D18" s="36">
        <f>SUMIFS(СВЦЭМ!$C$33:$C$776,СВЦЭМ!$A$33:$A$776,$A18,СВЦЭМ!$B$33:$B$776,D$11)+'СЕТ СН'!$F$9+СВЦЭМ!$D$10+'СЕТ СН'!$F$5-'СЕТ СН'!$F$17</f>
        <v>3563.5846372699998</v>
      </c>
      <c r="E18" s="36">
        <f>SUMIFS(СВЦЭМ!$C$33:$C$776,СВЦЭМ!$A$33:$A$776,$A18,СВЦЭМ!$B$33:$B$776,E$11)+'СЕТ СН'!$F$9+СВЦЭМ!$D$10+'СЕТ СН'!$F$5-'СЕТ СН'!$F$17</f>
        <v>3572.84806364</v>
      </c>
      <c r="F18" s="36">
        <f>SUMIFS(СВЦЭМ!$C$33:$C$776,СВЦЭМ!$A$33:$A$776,$A18,СВЦЭМ!$B$33:$B$776,F$11)+'СЕТ СН'!$F$9+СВЦЭМ!$D$10+'СЕТ СН'!$F$5-'СЕТ СН'!$F$17</f>
        <v>3567.4974962699998</v>
      </c>
      <c r="G18" s="36">
        <f>SUMIFS(СВЦЭМ!$C$33:$C$776,СВЦЭМ!$A$33:$A$776,$A18,СВЦЭМ!$B$33:$B$776,G$11)+'СЕТ СН'!$F$9+СВЦЭМ!$D$10+'СЕТ СН'!$F$5-'СЕТ СН'!$F$17</f>
        <v>3553.0522977800001</v>
      </c>
      <c r="H18" s="36">
        <f>SUMIFS(СВЦЭМ!$C$33:$C$776,СВЦЭМ!$A$33:$A$776,$A18,СВЦЭМ!$B$33:$B$776,H$11)+'СЕТ СН'!$F$9+СВЦЭМ!$D$10+'СЕТ СН'!$F$5-'СЕТ СН'!$F$17</f>
        <v>3516.5708542100001</v>
      </c>
      <c r="I18" s="36">
        <f>SUMIFS(СВЦЭМ!$C$33:$C$776,СВЦЭМ!$A$33:$A$776,$A18,СВЦЭМ!$B$33:$B$776,I$11)+'СЕТ СН'!$F$9+СВЦЭМ!$D$10+'СЕТ СН'!$F$5-'СЕТ СН'!$F$17</f>
        <v>3465.26198226</v>
      </c>
      <c r="J18" s="36">
        <f>SUMIFS(СВЦЭМ!$C$33:$C$776,СВЦЭМ!$A$33:$A$776,$A18,СВЦЭМ!$B$33:$B$776,J$11)+'СЕТ СН'!$F$9+СВЦЭМ!$D$10+'СЕТ СН'!$F$5-'СЕТ СН'!$F$17</f>
        <v>3452.0731590400001</v>
      </c>
      <c r="K18" s="36">
        <f>SUMIFS(СВЦЭМ!$C$33:$C$776,СВЦЭМ!$A$33:$A$776,$A18,СВЦЭМ!$B$33:$B$776,K$11)+'СЕТ СН'!$F$9+СВЦЭМ!$D$10+'СЕТ СН'!$F$5-'СЕТ СН'!$F$17</f>
        <v>3432.3536290500001</v>
      </c>
      <c r="L18" s="36">
        <f>SUMIFS(СВЦЭМ!$C$33:$C$776,СВЦЭМ!$A$33:$A$776,$A18,СВЦЭМ!$B$33:$B$776,L$11)+'СЕТ СН'!$F$9+СВЦЭМ!$D$10+'СЕТ СН'!$F$5-'СЕТ СН'!$F$17</f>
        <v>3437.25665359</v>
      </c>
      <c r="M18" s="36">
        <f>SUMIFS(СВЦЭМ!$C$33:$C$776,СВЦЭМ!$A$33:$A$776,$A18,СВЦЭМ!$B$33:$B$776,M$11)+'СЕТ СН'!$F$9+СВЦЭМ!$D$10+'СЕТ СН'!$F$5-'СЕТ СН'!$F$17</f>
        <v>3427.1944555099999</v>
      </c>
      <c r="N18" s="36">
        <f>SUMIFS(СВЦЭМ!$C$33:$C$776,СВЦЭМ!$A$33:$A$776,$A18,СВЦЭМ!$B$33:$B$776,N$11)+'СЕТ СН'!$F$9+СВЦЭМ!$D$10+'СЕТ СН'!$F$5-'СЕТ СН'!$F$17</f>
        <v>3418.0183717999998</v>
      </c>
      <c r="O18" s="36">
        <f>SUMIFS(СВЦЭМ!$C$33:$C$776,СВЦЭМ!$A$33:$A$776,$A18,СВЦЭМ!$B$33:$B$776,O$11)+'СЕТ СН'!$F$9+СВЦЭМ!$D$10+'СЕТ СН'!$F$5-'СЕТ СН'!$F$17</f>
        <v>3455.1320136200002</v>
      </c>
      <c r="P18" s="36">
        <f>SUMIFS(СВЦЭМ!$C$33:$C$776,СВЦЭМ!$A$33:$A$776,$A18,СВЦЭМ!$B$33:$B$776,P$11)+'СЕТ СН'!$F$9+СВЦЭМ!$D$10+'СЕТ СН'!$F$5-'СЕТ СН'!$F$17</f>
        <v>3476.065388</v>
      </c>
      <c r="Q18" s="36">
        <f>SUMIFS(СВЦЭМ!$C$33:$C$776,СВЦЭМ!$A$33:$A$776,$A18,СВЦЭМ!$B$33:$B$776,Q$11)+'СЕТ СН'!$F$9+СВЦЭМ!$D$10+'СЕТ СН'!$F$5-'СЕТ СН'!$F$17</f>
        <v>3475.6788558799999</v>
      </c>
      <c r="R18" s="36">
        <f>SUMIFS(СВЦЭМ!$C$33:$C$776,СВЦЭМ!$A$33:$A$776,$A18,СВЦЭМ!$B$33:$B$776,R$11)+'СЕТ СН'!$F$9+СВЦЭМ!$D$10+'СЕТ СН'!$F$5-'СЕТ СН'!$F$17</f>
        <v>3429.89120843</v>
      </c>
      <c r="S18" s="36">
        <f>SUMIFS(СВЦЭМ!$C$33:$C$776,СВЦЭМ!$A$33:$A$776,$A18,СВЦЭМ!$B$33:$B$776,S$11)+'СЕТ СН'!$F$9+СВЦЭМ!$D$10+'СЕТ СН'!$F$5-'СЕТ СН'!$F$17</f>
        <v>3421.1600344799999</v>
      </c>
      <c r="T18" s="36">
        <f>SUMIFS(СВЦЭМ!$C$33:$C$776,СВЦЭМ!$A$33:$A$776,$A18,СВЦЭМ!$B$33:$B$776,T$11)+'СЕТ СН'!$F$9+СВЦЭМ!$D$10+'СЕТ СН'!$F$5-'СЕТ СН'!$F$17</f>
        <v>3433.3828014800001</v>
      </c>
      <c r="U18" s="36">
        <f>SUMIFS(СВЦЭМ!$C$33:$C$776,СВЦЭМ!$A$33:$A$776,$A18,СВЦЭМ!$B$33:$B$776,U$11)+'СЕТ СН'!$F$9+СВЦЭМ!$D$10+'СЕТ СН'!$F$5-'СЕТ СН'!$F$17</f>
        <v>3422.6894075199998</v>
      </c>
      <c r="V18" s="36">
        <f>SUMIFS(СВЦЭМ!$C$33:$C$776,СВЦЭМ!$A$33:$A$776,$A18,СВЦЭМ!$B$33:$B$776,V$11)+'СЕТ СН'!$F$9+СВЦЭМ!$D$10+'СЕТ СН'!$F$5-'СЕТ СН'!$F$17</f>
        <v>3420.8208296399998</v>
      </c>
      <c r="W18" s="36">
        <f>SUMIFS(СВЦЭМ!$C$33:$C$776,СВЦЭМ!$A$33:$A$776,$A18,СВЦЭМ!$B$33:$B$776,W$11)+'СЕТ СН'!$F$9+СВЦЭМ!$D$10+'СЕТ СН'!$F$5-'СЕТ СН'!$F$17</f>
        <v>3429.1809043399999</v>
      </c>
      <c r="X18" s="36">
        <f>SUMIFS(СВЦЭМ!$C$33:$C$776,СВЦЭМ!$A$33:$A$776,$A18,СВЦЭМ!$B$33:$B$776,X$11)+'СЕТ СН'!$F$9+СВЦЭМ!$D$10+'СЕТ СН'!$F$5-'СЕТ СН'!$F$17</f>
        <v>3420.13695405</v>
      </c>
      <c r="Y18" s="36">
        <f>SUMIFS(СВЦЭМ!$C$33:$C$776,СВЦЭМ!$A$33:$A$776,$A18,СВЦЭМ!$B$33:$B$776,Y$11)+'СЕТ СН'!$F$9+СВЦЭМ!$D$10+'СЕТ СН'!$F$5-'СЕТ СН'!$F$17</f>
        <v>3441.7628947399999</v>
      </c>
    </row>
    <row r="19" spans="1:25" ht="15.75" x14ac:dyDescent="0.2">
      <c r="A19" s="35">
        <f t="shared" si="0"/>
        <v>44173</v>
      </c>
      <c r="B19" s="36">
        <f>SUMIFS(СВЦЭМ!$C$33:$C$776,СВЦЭМ!$A$33:$A$776,$A19,СВЦЭМ!$B$33:$B$776,B$11)+'СЕТ СН'!$F$9+СВЦЭМ!$D$10+'СЕТ СН'!$F$5-'СЕТ СН'!$F$17</f>
        <v>3484.3969143700001</v>
      </c>
      <c r="C19" s="36">
        <f>SUMIFS(СВЦЭМ!$C$33:$C$776,СВЦЭМ!$A$33:$A$776,$A19,СВЦЭМ!$B$33:$B$776,C$11)+'СЕТ СН'!$F$9+СВЦЭМ!$D$10+'СЕТ СН'!$F$5-'СЕТ СН'!$F$17</f>
        <v>3531.8363441900001</v>
      </c>
      <c r="D19" s="36">
        <f>SUMIFS(СВЦЭМ!$C$33:$C$776,СВЦЭМ!$A$33:$A$776,$A19,СВЦЭМ!$B$33:$B$776,D$11)+'СЕТ СН'!$F$9+СВЦЭМ!$D$10+'СЕТ СН'!$F$5-'СЕТ СН'!$F$17</f>
        <v>3538.47024268</v>
      </c>
      <c r="E19" s="36">
        <f>SUMIFS(СВЦЭМ!$C$33:$C$776,СВЦЭМ!$A$33:$A$776,$A19,СВЦЭМ!$B$33:$B$776,E$11)+'СЕТ СН'!$F$9+СВЦЭМ!$D$10+'СЕТ СН'!$F$5-'СЕТ СН'!$F$17</f>
        <v>3537.3598341699999</v>
      </c>
      <c r="F19" s="36">
        <f>SUMIFS(СВЦЭМ!$C$33:$C$776,СВЦЭМ!$A$33:$A$776,$A19,СВЦЭМ!$B$33:$B$776,F$11)+'СЕТ СН'!$F$9+СВЦЭМ!$D$10+'СЕТ СН'!$F$5-'СЕТ СН'!$F$17</f>
        <v>3541.80080744</v>
      </c>
      <c r="G19" s="36">
        <f>SUMIFS(СВЦЭМ!$C$33:$C$776,СВЦЭМ!$A$33:$A$776,$A19,СВЦЭМ!$B$33:$B$776,G$11)+'СЕТ СН'!$F$9+СВЦЭМ!$D$10+'СЕТ СН'!$F$5-'СЕТ СН'!$F$17</f>
        <v>3534.3478937099999</v>
      </c>
      <c r="H19" s="36">
        <f>SUMIFS(СВЦЭМ!$C$33:$C$776,СВЦЭМ!$A$33:$A$776,$A19,СВЦЭМ!$B$33:$B$776,H$11)+'СЕТ СН'!$F$9+СВЦЭМ!$D$10+'СЕТ СН'!$F$5-'СЕТ СН'!$F$17</f>
        <v>3481.8045279400003</v>
      </c>
      <c r="I19" s="36">
        <f>SUMIFS(СВЦЭМ!$C$33:$C$776,СВЦЭМ!$A$33:$A$776,$A19,СВЦЭМ!$B$33:$B$776,I$11)+'СЕТ СН'!$F$9+СВЦЭМ!$D$10+'СЕТ СН'!$F$5-'СЕТ СН'!$F$17</f>
        <v>3455.1023591600001</v>
      </c>
      <c r="J19" s="36">
        <f>SUMIFS(СВЦЭМ!$C$33:$C$776,СВЦЭМ!$A$33:$A$776,$A19,СВЦЭМ!$B$33:$B$776,J$11)+'СЕТ СН'!$F$9+СВЦЭМ!$D$10+'СЕТ СН'!$F$5-'СЕТ СН'!$F$17</f>
        <v>3414.16040342</v>
      </c>
      <c r="K19" s="36">
        <f>SUMIFS(СВЦЭМ!$C$33:$C$776,СВЦЭМ!$A$33:$A$776,$A19,СВЦЭМ!$B$33:$B$776,K$11)+'СЕТ СН'!$F$9+СВЦЭМ!$D$10+'СЕТ СН'!$F$5-'СЕТ СН'!$F$17</f>
        <v>3423.7676770899998</v>
      </c>
      <c r="L19" s="36">
        <f>SUMIFS(СВЦЭМ!$C$33:$C$776,СВЦЭМ!$A$33:$A$776,$A19,СВЦЭМ!$B$33:$B$776,L$11)+'СЕТ СН'!$F$9+СВЦЭМ!$D$10+'СЕТ СН'!$F$5-'СЕТ СН'!$F$17</f>
        <v>3431.5016865299999</v>
      </c>
      <c r="M19" s="36">
        <f>SUMIFS(СВЦЭМ!$C$33:$C$776,СВЦЭМ!$A$33:$A$776,$A19,СВЦЭМ!$B$33:$B$776,M$11)+'СЕТ СН'!$F$9+СВЦЭМ!$D$10+'СЕТ СН'!$F$5-'СЕТ СН'!$F$17</f>
        <v>3428.1881947699999</v>
      </c>
      <c r="N19" s="36">
        <f>SUMIFS(СВЦЭМ!$C$33:$C$776,СВЦЭМ!$A$33:$A$776,$A19,СВЦЭМ!$B$33:$B$776,N$11)+'СЕТ СН'!$F$9+СВЦЭМ!$D$10+'СЕТ СН'!$F$5-'СЕТ СН'!$F$17</f>
        <v>3426.6804353799998</v>
      </c>
      <c r="O19" s="36">
        <f>SUMIFS(СВЦЭМ!$C$33:$C$776,СВЦЭМ!$A$33:$A$776,$A19,СВЦЭМ!$B$33:$B$776,O$11)+'СЕТ СН'!$F$9+СВЦЭМ!$D$10+'СЕТ СН'!$F$5-'СЕТ СН'!$F$17</f>
        <v>3457.2185648</v>
      </c>
      <c r="P19" s="36">
        <f>SUMIFS(СВЦЭМ!$C$33:$C$776,СВЦЭМ!$A$33:$A$776,$A19,СВЦЭМ!$B$33:$B$776,P$11)+'СЕТ СН'!$F$9+СВЦЭМ!$D$10+'СЕТ СН'!$F$5-'СЕТ СН'!$F$17</f>
        <v>3465.9409983300002</v>
      </c>
      <c r="Q19" s="36">
        <f>SUMIFS(СВЦЭМ!$C$33:$C$776,СВЦЭМ!$A$33:$A$776,$A19,СВЦЭМ!$B$33:$B$776,Q$11)+'СЕТ СН'!$F$9+СВЦЭМ!$D$10+'СЕТ СН'!$F$5-'СЕТ СН'!$F$17</f>
        <v>3460.7791076600001</v>
      </c>
      <c r="R19" s="36">
        <f>SUMIFS(СВЦЭМ!$C$33:$C$776,СВЦЭМ!$A$33:$A$776,$A19,СВЦЭМ!$B$33:$B$776,R$11)+'СЕТ СН'!$F$9+СВЦЭМ!$D$10+'СЕТ СН'!$F$5-'СЕТ СН'!$F$17</f>
        <v>3436.29563573</v>
      </c>
      <c r="S19" s="36">
        <f>SUMIFS(СВЦЭМ!$C$33:$C$776,СВЦЭМ!$A$33:$A$776,$A19,СВЦЭМ!$B$33:$B$776,S$11)+'СЕТ СН'!$F$9+СВЦЭМ!$D$10+'СЕТ СН'!$F$5-'СЕТ СН'!$F$17</f>
        <v>3429.9286101600001</v>
      </c>
      <c r="T19" s="36">
        <f>SUMIFS(СВЦЭМ!$C$33:$C$776,СВЦЭМ!$A$33:$A$776,$A19,СВЦЭМ!$B$33:$B$776,T$11)+'СЕТ СН'!$F$9+СВЦЭМ!$D$10+'СЕТ СН'!$F$5-'СЕТ СН'!$F$17</f>
        <v>3432.9412723700002</v>
      </c>
      <c r="U19" s="36">
        <f>SUMIFS(СВЦЭМ!$C$33:$C$776,СВЦЭМ!$A$33:$A$776,$A19,СВЦЭМ!$B$33:$B$776,U$11)+'СЕТ СН'!$F$9+СВЦЭМ!$D$10+'СЕТ СН'!$F$5-'СЕТ СН'!$F$17</f>
        <v>3429.3095868700002</v>
      </c>
      <c r="V19" s="36">
        <f>SUMIFS(СВЦЭМ!$C$33:$C$776,СВЦЭМ!$A$33:$A$776,$A19,СВЦЭМ!$B$33:$B$776,V$11)+'СЕТ СН'!$F$9+СВЦЭМ!$D$10+'СЕТ СН'!$F$5-'СЕТ СН'!$F$17</f>
        <v>3428.4679749900001</v>
      </c>
      <c r="W19" s="36">
        <f>SUMIFS(СВЦЭМ!$C$33:$C$776,СВЦЭМ!$A$33:$A$776,$A19,СВЦЭМ!$B$33:$B$776,W$11)+'СЕТ СН'!$F$9+СВЦЭМ!$D$10+'СЕТ СН'!$F$5-'СЕТ СН'!$F$17</f>
        <v>3424.6326748000001</v>
      </c>
      <c r="X19" s="36">
        <f>SUMIFS(СВЦЭМ!$C$33:$C$776,СВЦЭМ!$A$33:$A$776,$A19,СВЦЭМ!$B$33:$B$776,X$11)+'СЕТ СН'!$F$9+СВЦЭМ!$D$10+'СЕТ СН'!$F$5-'СЕТ СН'!$F$17</f>
        <v>3427.3595375499999</v>
      </c>
      <c r="Y19" s="36">
        <f>SUMIFS(СВЦЭМ!$C$33:$C$776,СВЦЭМ!$A$33:$A$776,$A19,СВЦЭМ!$B$33:$B$776,Y$11)+'СЕТ СН'!$F$9+СВЦЭМ!$D$10+'СЕТ СН'!$F$5-'СЕТ СН'!$F$17</f>
        <v>3429.3327637299999</v>
      </c>
    </row>
    <row r="20" spans="1:25" ht="15.75" x14ac:dyDescent="0.2">
      <c r="A20" s="35">
        <f t="shared" si="0"/>
        <v>44174</v>
      </c>
      <c r="B20" s="36">
        <f>SUMIFS(СВЦЭМ!$C$33:$C$776,СВЦЭМ!$A$33:$A$776,$A20,СВЦЭМ!$B$33:$B$776,B$11)+'СЕТ СН'!$F$9+СВЦЭМ!$D$10+'СЕТ СН'!$F$5-'СЕТ СН'!$F$17</f>
        <v>3485.1454389999999</v>
      </c>
      <c r="C20" s="36">
        <f>SUMIFS(СВЦЭМ!$C$33:$C$776,СВЦЭМ!$A$33:$A$776,$A20,СВЦЭМ!$B$33:$B$776,C$11)+'СЕТ СН'!$F$9+СВЦЭМ!$D$10+'СЕТ СН'!$F$5-'СЕТ СН'!$F$17</f>
        <v>3518.9443435000003</v>
      </c>
      <c r="D20" s="36">
        <f>SUMIFS(СВЦЭМ!$C$33:$C$776,СВЦЭМ!$A$33:$A$776,$A20,СВЦЭМ!$B$33:$B$776,D$11)+'СЕТ СН'!$F$9+СВЦЭМ!$D$10+'СЕТ СН'!$F$5-'СЕТ СН'!$F$17</f>
        <v>3538.6952763999998</v>
      </c>
      <c r="E20" s="36">
        <f>SUMIFS(СВЦЭМ!$C$33:$C$776,СВЦЭМ!$A$33:$A$776,$A20,СВЦЭМ!$B$33:$B$776,E$11)+'СЕТ СН'!$F$9+СВЦЭМ!$D$10+'СЕТ СН'!$F$5-'СЕТ СН'!$F$17</f>
        <v>3550.6779940699998</v>
      </c>
      <c r="F20" s="36">
        <f>SUMIFS(СВЦЭМ!$C$33:$C$776,СВЦЭМ!$A$33:$A$776,$A20,СВЦЭМ!$B$33:$B$776,F$11)+'СЕТ СН'!$F$9+СВЦЭМ!$D$10+'СЕТ СН'!$F$5-'СЕТ СН'!$F$17</f>
        <v>3550.4319532899999</v>
      </c>
      <c r="G20" s="36">
        <f>SUMIFS(СВЦЭМ!$C$33:$C$776,СВЦЭМ!$A$33:$A$776,$A20,СВЦЭМ!$B$33:$B$776,G$11)+'СЕТ СН'!$F$9+СВЦЭМ!$D$10+'СЕТ СН'!$F$5-'СЕТ СН'!$F$17</f>
        <v>3542.1134277700003</v>
      </c>
      <c r="H20" s="36">
        <f>SUMIFS(СВЦЭМ!$C$33:$C$776,СВЦЭМ!$A$33:$A$776,$A20,СВЦЭМ!$B$33:$B$776,H$11)+'СЕТ СН'!$F$9+СВЦЭМ!$D$10+'СЕТ СН'!$F$5-'СЕТ СН'!$F$17</f>
        <v>3508.0998590500003</v>
      </c>
      <c r="I20" s="36">
        <f>SUMIFS(СВЦЭМ!$C$33:$C$776,СВЦЭМ!$A$33:$A$776,$A20,СВЦЭМ!$B$33:$B$776,I$11)+'СЕТ СН'!$F$9+СВЦЭМ!$D$10+'СЕТ СН'!$F$5-'СЕТ СН'!$F$17</f>
        <v>3461.2723786800002</v>
      </c>
      <c r="J20" s="36">
        <f>SUMIFS(СВЦЭМ!$C$33:$C$776,СВЦЭМ!$A$33:$A$776,$A20,СВЦЭМ!$B$33:$B$776,J$11)+'СЕТ СН'!$F$9+СВЦЭМ!$D$10+'СЕТ СН'!$F$5-'СЕТ СН'!$F$17</f>
        <v>3430.6698131500002</v>
      </c>
      <c r="K20" s="36">
        <f>SUMIFS(СВЦЭМ!$C$33:$C$776,СВЦЭМ!$A$33:$A$776,$A20,СВЦЭМ!$B$33:$B$776,K$11)+'СЕТ СН'!$F$9+СВЦЭМ!$D$10+'СЕТ СН'!$F$5-'СЕТ СН'!$F$17</f>
        <v>3425.6148304399999</v>
      </c>
      <c r="L20" s="36">
        <f>SUMIFS(СВЦЭМ!$C$33:$C$776,СВЦЭМ!$A$33:$A$776,$A20,СВЦЭМ!$B$33:$B$776,L$11)+'СЕТ СН'!$F$9+СВЦЭМ!$D$10+'СЕТ СН'!$F$5-'СЕТ СН'!$F$17</f>
        <v>3433.36177696</v>
      </c>
      <c r="M20" s="36">
        <f>SUMIFS(СВЦЭМ!$C$33:$C$776,СВЦЭМ!$A$33:$A$776,$A20,СВЦЭМ!$B$33:$B$776,M$11)+'СЕТ СН'!$F$9+СВЦЭМ!$D$10+'СЕТ СН'!$F$5-'СЕТ СН'!$F$17</f>
        <v>3440.95840103</v>
      </c>
      <c r="N20" s="36">
        <f>SUMIFS(СВЦЭМ!$C$33:$C$776,СВЦЭМ!$A$33:$A$776,$A20,СВЦЭМ!$B$33:$B$776,N$11)+'СЕТ СН'!$F$9+СВЦЭМ!$D$10+'СЕТ СН'!$F$5-'СЕТ СН'!$F$17</f>
        <v>3441.7552179600002</v>
      </c>
      <c r="O20" s="36">
        <f>SUMIFS(СВЦЭМ!$C$33:$C$776,СВЦЭМ!$A$33:$A$776,$A20,СВЦЭМ!$B$33:$B$776,O$11)+'СЕТ СН'!$F$9+СВЦЭМ!$D$10+'СЕТ СН'!$F$5-'СЕТ СН'!$F$17</f>
        <v>3485.3912686399999</v>
      </c>
      <c r="P20" s="36">
        <f>SUMIFS(СВЦЭМ!$C$33:$C$776,СВЦЭМ!$A$33:$A$776,$A20,СВЦЭМ!$B$33:$B$776,P$11)+'СЕТ СН'!$F$9+СВЦЭМ!$D$10+'СЕТ СН'!$F$5-'СЕТ СН'!$F$17</f>
        <v>3499.5434176200001</v>
      </c>
      <c r="Q20" s="36">
        <f>SUMIFS(СВЦЭМ!$C$33:$C$776,СВЦЭМ!$A$33:$A$776,$A20,СВЦЭМ!$B$33:$B$776,Q$11)+'СЕТ СН'!$F$9+СВЦЭМ!$D$10+'СЕТ СН'!$F$5-'СЕТ СН'!$F$17</f>
        <v>3504.36376023</v>
      </c>
      <c r="R20" s="36">
        <f>SUMIFS(СВЦЭМ!$C$33:$C$776,СВЦЭМ!$A$33:$A$776,$A20,СВЦЭМ!$B$33:$B$776,R$11)+'СЕТ СН'!$F$9+СВЦЭМ!$D$10+'СЕТ СН'!$F$5-'СЕТ СН'!$F$17</f>
        <v>3462.9123129099999</v>
      </c>
      <c r="S20" s="36">
        <f>SUMIFS(СВЦЭМ!$C$33:$C$776,СВЦЭМ!$A$33:$A$776,$A20,СВЦЭМ!$B$33:$B$776,S$11)+'СЕТ СН'!$F$9+СВЦЭМ!$D$10+'СЕТ СН'!$F$5-'СЕТ СН'!$F$17</f>
        <v>3441.7238665700002</v>
      </c>
      <c r="T20" s="36">
        <f>SUMIFS(СВЦЭМ!$C$33:$C$776,СВЦЭМ!$A$33:$A$776,$A20,СВЦЭМ!$B$33:$B$776,T$11)+'СЕТ СН'!$F$9+СВЦЭМ!$D$10+'СЕТ СН'!$F$5-'СЕТ СН'!$F$17</f>
        <v>3432.4848630500001</v>
      </c>
      <c r="U20" s="36">
        <f>SUMIFS(СВЦЭМ!$C$33:$C$776,СВЦЭМ!$A$33:$A$776,$A20,СВЦЭМ!$B$33:$B$776,U$11)+'СЕТ СН'!$F$9+СВЦЭМ!$D$10+'СЕТ СН'!$F$5-'СЕТ СН'!$F$17</f>
        <v>3428.5646421199999</v>
      </c>
      <c r="V20" s="36">
        <f>SUMIFS(СВЦЭМ!$C$33:$C$776,СВЦЭМ!$A$33:$A$776,$A20,СВЦЭМ!$B$33:$B$776,V$11)+'СЕТ СН'!$F$9+СВЦЭМ!$D$10+'СЕТ СН'!$F$5-'СЕТ СН'!$F$17</f>
        <v>3430.1574291900001</v>
      </c>
      <c r="W20" s="36">
        <f>SUMIFS(СВЦЭМ!$C$33:$C$776,СВЦЭМ!$A$33:$A$776,$A20,СВЦЭМ!$B$33:$B$776,W$11)+'СЕТ СН'!$F$9+СВЦЭМ!$D$10+'СЕТ СН'!$F$5-'СЕТ СН'!$F$17</f>
        <v>3439.1353073800001</v>
      </c>
      <c r="X20" s="36">
        <f>SUMIFS(СВЦЭМ!$C$33:$C$776,СВЦЭМ!$A$33:$A$776,$A20,СВЦЭМ!$B$33:$B$776,X$11)+'СЕТ СН'!$F$9+СВЦЭМ!$D$10+'СЕТ СН'!$F$5-'СЕТ СН'!$F$17</f>
        <v>3448.56111418</v>
      </c>
      <c r="Y20" s="36">
        <f>SUMIFS(СВЦЭМ!$C$33:$C$776,СВЦЭМ!$A$33:$A$776,$A20,СВЦЭМ!$B$33:$B$776,Y$11)+'СЕТ СН'!$F$9+СВЦЭМ!$D$10+'СЕТ СН'!$F$5-'СЕТ СН'!$F$17</f>
        <v>3464.1115990600001</v>
      </c>
    </row>
    <row r="21" spans="1:25" ht="15.75" x14ac:dyDescent="0.2">
      <c r="A21" s="35">
        <f t="shared" si="0"/>
        <v>44175</v>
      </c>
      <c r="B21" s="36">
        <f>SUMIFS(СВЦЭМ!$C$33:$C$776,СВЦЭМ!$A$33:$A$776,$A21,СВЦЭМ!$B$33:$B$776,B$11)+'СЕТ СН'!$F$9+СВЦЭМ!$D$10+'СЕТ СН'!$F$5-'СЕТ СН'!$F$17</f>
        <v>3520.8072177100003</v>
      </c>
      <c r="C21" s="36">
        <f>SUMIFS(СВЦЭМ!$C$33:$C$776,СВЦЭМ!$A$33:$A$776,$A21,СВЦЭМ!$B$33:$B$776,C$11)+'СЕТ СН'!$F$9+СВЦЭМ!$D$10+'СЕТ СН'!$F$5-'СЕТ СН'!$F$17</f>
        <v>3579.9219305000001</v>
      </c>
      <c r="D21" s="36">
        <f>SUMIFS(СВЦЭМ!$C$33:$C$776,СВЦЭМ!$A$33:$A$776,$A21,СВЦЭМ!$B$33:$B$776,D$11)+'СЕТ СН'!$F$9+СВЦЭМ!$D$10+'СЕТ СН'!$F$5-'СЕТ СН'!$F$17</f>
        <v>3591.52468069</v>
      </c>
      <c r="E21" s="36">
        <f>SUMIFS(СВЦЭМ!$C$33:$C$776,СВЦЭМ!$A$33:$A$776,$A21,СВЦЭМ!$B$33:$B$776,E$11)+'СЕТ СН'!$F$9+СВЦЭМ!$D$10+'СЕТ СН'!$F$5-'СЕТ СН'!$F$17</f>
        <v>3592.1753565200002</v>
      </c>
      <c r="F21" s="36">
        <f>SUMIFS(СВЦЭМ!$C$33:$C$776,СВЦЭМ!$A$33:$A$776,$A21,СВЦЭМ!$B$33:$B$776,F$11)+'СЕТ СН'!$F$9+СВЦЭМ!$D$10+'СЕТ СН'!$F$5-'СЕТ СН'!$F$17</f>
        <v>3597.2241028500002</v>
      </c>
      <c r="G21" s="36">
        <f>SUMIFS(СВЦЭМ!$C$33:$C$776,СВЦЭМ!$A$33:$A$776,$A21,СВЦЭМ!$B$33:$B$776,G$11)+'СЕТ СН'!$F$9+СВЦЭМ!$D$10+'СЕТ СН'!$F$5-'СЕТ СН'!$F$17</f>
        <v>3580.02084203</v>
      </c>
      <c r="H21" s="36">
        <f>SUMIFS(СВЦЭМ!$C$33:$C$776,СВЦЭМ!$A$33:$A$776,$A21,СВЦЭМ!$B$33:$B$776,H$11)+'СЕТ СН'!$F$9+СВЦЭМ!$D$10+'СЕТ СН'!$F$5-'СЕТ СН'!$F$17</f>
        <v>3544.6503407600003</v>
      </c>
      <c r="I21" s="36">
        <f>SUMIFS(СВЦЭМ!$C$33:$C$776,СВЦЭМ!$A$33:$A$776,$A21,СВЦЭМ!$B$33:$B$776,I$11)+'СЕТ СН'!$F$9+СВЦЭМ!$D$10+'СЕТ СН'!$F$5-'СЕТ СН'!$F$17</f>
        <v>3480.1301529500001</v>
      </c>
      <c r="J21" s="36">
        <f>SUMIFS(СВЦЭМ!$C$33:$C$776,СВЦЭМ!$A$33:$A$776,$A21,СВЦЭМ!$B$33:$B$776,J$11)+'СЕТ СН'!$F$9+СВЦЭМ!$D$10+'СЕТ СН'!$F$5-'СЕТ СН'!$F$17</f>
        <v>3433.2744485499998</v>
      </c>
      <c r="K21" s="36">
        <f>SUMIFS(СВЦЭМ!$C$33:$C$776,СВЦЭМ!$A$33:$A$776,$A21,СВЦЭМ!$B$33:$B$776,K$11)+'СЕТ СН'!$F$9+СВЦЭМ!$D$10+'СЕТ СН'!$F$5-'СЕТ СН'!$F$17</f>
        <v>3422.3179368800002</v>
      </c>
      <c r="L21" s="36">
        <f>SUMIFS(СВЦЭМ!$C$33:$C$776,СВЦЭМ!$A$33:$A$776,$A21,СВЦЭМ!$B$33:$B$776,L$11)+'СЕТ СН'!$F$9+СВЦЭМ!$D$10+'СЕТ СН'!$F$5-'СЕТ СН'!$F$17</f>
        <v>3419.8478575899999</v>
      </c>
      <c r="M21" s="36">
        <f>SUMIFS(СВЦЭМ!$C$33:$C$776,СВЦЭМ!$A$33:$A$776,$A21,СВЦЭМ!$B$33:$B$776,M$11)+'СЕТ СН'!$F$9+СВЦЭМ!$D$10+'СЕТ СН'!$F$5-'СЕТ СН'!$F$17</f>
        <v>3412.41821106</v>
      </c>
      <c r="N21" s="36">
        <f>SUMIFS(СВЦЭМ!$C$33:$C$776,СВЦЭМ!$A$33:$A$776,$A21,СВЦЭМ!$B$33:$B$776,N$11)+'СЕТ СН'!$F$9+СВЦЭМ!$D$10+'СЕТ СН'!$F$5-'СЕТ СН'!$F$17</f>
        <v>3425.8456439500001</v>
      </c>
      <c r="O21" s="36">
        <f>SUMIFS(СВЦЭМ!$C$33:$C$776,СВЦЭМ!$A$33:$A$776,$A21,СВЦЭМ!$B$33:$B$776,O$11)+'СЕТ СН'!$F$9+СВЦЭМ!$D$10+'СЕТ СН'!$F$5-'СЕТ СН'!$F$17</f>
        <v>3468.1270442099999</v>
      </c>
      <c r="P21" s="36">
        <f>SUMIFS(СВЦЭМ!$C$33:$C$776,СВЦЭМ!$A$33:$A$776,$A21,СВЦЭМ!$B$33:$B$776,P$11)+'СЕТ СН'!$F$9+СВЦЭМ!$D$10+'СЕТ СН'!$F$5-'СЕТ СН'!$F$17</f>
        <v>3489.5442006200001</v>
      </c>
      <c r="Q21" s="36">
        <f>SUMIFS(СВЦЭМ!$C$33:$C$776,СВЦЭМ!$A$33:$A$776,$A21,СВЦЭМ!$B$33:$B$776,Q$11)+'СЕТ СН'!$F$9+СВЦЭМ!$D$10+'СЕТ СН'!$F$5-'СЕТ СН'!$F$17</f>
        <v>3493.2598946899998</v>
      </c>
      <c r="R21" s="36">
        <f>SUMIFS(СВЦЭМ!$C$33:$C$776,СВЦЭМ!$A$33:$A$776,$A21,СВЦЭМ!$B$33:$B$776,R$11)+'СЕТ СН'!$F$9+СВЦЭМ!$D$10+'СЕТ СН'!$F$5-'СЕТ СН'!$F$17</f>
        <v>3463.33115744</v>
      </c>
      <c r="S21" s="36">
        <f>SUMIFS(СВЦЭМ!$C$33:$C$776,СВЦЭМ!$A$33:$A$776,$A21,СВЦЭМ!$B$33:$B$776,S$11)+'СЕТ СН'!$F$9+СВЦЭМ!$D$10+'СЕТ СН'!$F$5-'СЕТ СН'!$F$17</f>
        <v>3434.9714799900003</v>
      </c>
      <c r="T21" s="36">
        <f>SUMIFS(СВЦЭМ!$C$33:$C$776,СВЦЭМ!$A$33:$A$776,$A21,СВЦЭМ!$B$33:$B$776,T$11)+'СЕТ СН'!$F$9+СВЦЭМ!$D$10+'СЕТ СН'!$F$5-'СЕТ СН'!$F$17</f>
        <v>3430.0254003999999</v>
      </c>
      <c r="U21" s="36">
        <f>SUMIFS(СВЦЭМ!$C$33:$C$776,СВЦЭМ!$A$33:$A$776,$A21,СВЦЭМ!$B$33:$B$776,U$11)+'СЕТ СН'!$F$9+СВЦЭМ!$D$10+'СЕТ СН'!$F$5-'СЕТ СН'!$F$17</f>
        <v>3428.9957360399999</v>
      </c>
      <c r="V21" s="36">
        <f>SUMIFS(СВЦЭМ!$C$33:$C$776,СВЦЭМ!$A$33:$A$776,$A21,СВЦЭМ!$B$33:$B$776,V$11)+'СЕТ СН'!$F$9+СВЦЭМ!$D$10+'СЕТ СН'!$F$5-'СЕТ СН'!$F$17</f>
        <v>3433.3086867800002</v>
      </c>
      <c r="W21" s="36">
        <f>SUMIFS(СВЦЭМ!$C$33:$C$776,СВЦЭМ!$A$33:$A$776,$A21,СВЦЭМ!$B$33:$B$776,W$11)+'СЕТ СН'!$F$9+СВЦЭМ!$D$10+'СЕТ СН'!$F$5-'СЕТ СН'!$F$17</f>
        <v>3440.70452002</v>
      </c>
      <c r="X21" s="36">
        <f>SUMIFS(СВЦЭМ!$C$33:$C$776,СВЦЭМ!$A$33:$A$776,$A21,СВЦЭМ!$B$33:$B$776,X$11)+'СЕТ СН'!$F$9+СВЦЭМ!$D$10+'СЕТ СН'!$F$5-'СЕТ СН'!$F$17</f>
        <v>3440.1277008300003</v>
      </c>
      <c r="Y21" s="36">
        <f>SUMIFS(СВЦЭМ!$C$33:$C$776,СВЦЭМ!$A$33:$A$776,$A21,СВЦЭМ!$B$33:$B$776,Y$11)+'СЕТ СН'!$F$9+СВЦЭМ!$D$10+'СЕТ СН'!$F$5-'СЕТ СН'!$F$17</f>
        <v>3452.9485167600001</v>
      </c>
    </row>
    <row r="22" spans="1:25" ht="15.75" x14ac:dyDescent="0.2">
      <c r="A22" s="35">
        <f t="shared" si="0"/>
        <v>44176</v>
      </c>
      <c r="B22" s="36">
        <f>SUMIFS(СВЦЭМ!$C$33:$C$776,СВЦЭМ!$A$33:$A$776,$A22,СВЦЭМ!$B$33:$B$776,B$11)+'СЕТ СН'!$F$9+СВЦЭМ!$D$10+'СЕТ СН'!$F$5-'СЕТ СН'!$F$17</f>
        <v>3480.4184263400002</v>
      </c>
      <c r="C22" s="36">
        <f>SUMIFS(СВЦЭМ!$C$33:$C$776,СВЦЭМ!$A$33:$A$776,$A22,СВЦЭМ!$B$33:$B$776,C$11)+'СЕТ СН'!$F$9+СВЦЭМ!$D$10+'СЕТ СН'!$F$5-'СЕТ СН'!$F$17</f>
        <v>3540.43611745</v>
      </c>
      <c r="D22" s="36">
        <f>SUMIFS(СВЦЭМ!$C$33:$C$776,СВЦЭМ!$A$33:$A$776,$A22,СВЦЭМ!$B$33:$B$776,D$11)+'СЕТ СН'!$F$9+СВЦЭМ!$D$10+'СЕТ СН'!$F$5-'СЕТ СН'!$F$17</f>
        <v>3553.7094279799999</v>
      </c>
      <c r="E22" s="36">
        <f>SUMIFS(СВЦЭМ!$C$33:$C$776,СВЦЭМ!$A$33:$A$776,$A22,СВЦЭМ!$B$33:$B$776,E$11)+'СЕТ СН'!$F$9+СВЦЭМ!$D$10+'СЕТ СН'!$F$5-'СЕТ СН'!$F$17</f>
        <v>3550.8187364099999</v>
      </c>
      <c r="F22" s="36">
        <f>SUMIFS(СВЦЭМ!$C$33:$C$776,СВЦЭМ!$A$33:$A$776,$A22,СВЦЭМ!$B$33:$B$776,F$11)+'СЕТ СН'!$F$9+СВЦЭМ!$D$10+'СЕТ СН'!$F$5-'СЕТ СН'!$F$17</f>
        <v>3558.0464742100003</v>
      </c>
      <c r="G22" s="36">
        <f>SUMIFS(СВЦЭМ!$C$33:$C$776,СВЦЭМ!$A$33:$A$776,$A22,СВЦЭМ!$B$33:$B$776,G$11)+'СЕТ СН'!$F$9+СВЦЭМ!$D$10+'СЕТ СН'!$F$5-'СЕТ СН'!$F$17</f>
        <v>3540.9166958800001</v>
      </c>
      <c r="H22" s="36">
        <f>SUMIFS(СВЦЭМ!$C$33:$C$776,СВЦЭМ!$A$33:$A$776,$A22,СВЦЭМ!$B$33:$B$776,H$11)+'СЕТ СН'!$F$9+СВЦЭМ!$D$10+'СЕТ СН'!$F$5-'СЕТ СН'!$F$17</f>
        <v>3516.7371843599999</v>
      </c>
      <c r="I22" s="36">
        <f>SUMIFS(СВЦЭМ!$C$33:$C$776,СВЦЭМ!$A$33:$A$776,$A22,СВЦЭМ!$B$33:$B$776,I$11)+'СЕТ СН'!$F$9+СВЦЭМ!$D$10+'СЕТ СН'!$F$5-'СЕТ СН'!$F$17</f>
        <v>3471.3148633800001</v>
      </c>
      <c r="J22" s="36">
        <f>SUMIFS(СВЦЭМ!$C$33:$C$776,СВЦЭМ!$A$33:$A$776,$A22,СВЦЭМ!$B$33:$B$776,J$11)+'СЕТ СН'!$F$9+СВЦЭМ!$D$10+'СЕТ СН'!$F$5-'СЕТ СН'!$F$17</f>
        <v>3424.3382115100003</v>
      </c>
      <c r="K22" s="36">
        <f>SUMIFS(СВЦЭМ!$C$33:$C$776,СВЦЭМ!$A$33:$A$776,$A22,СВЦЭМ!$B$33:$B$776,K$11)+'СЕТ СН'!$F$9+СВЦЭМ!$D$10+'СЕТ СН'!$F$5-'СЕТ СН'!$F$17</f>
        <v>3414.1008311599999</v>
      </c>
      <c r="L22" s="36">
        <f>SUMIFS(СВЦЭМ!$C$33:$C$776,СВЦЭМ!$A$33:$A$776,$A22,СВЦЭМ!$B$33:$B$776,L$11)+'СЕТ СН'!$F$9+СВЦЭМ!$D$10+'СЕТ СН'!$F$5-'СЕТ СН'!$F$17</f>
        <v>3411.5931980300002</v>
      </c>
      <c r="M22" s="36">
        <f>SUMIFS(СВЦЭМ!$C$33:$C$776,СВЦЭМ!$A$33:$A$776,$A22,СВЦЭМ!$B$33:$B$776,M$11)+'СЕТ СН'!$F$9+СВЦЭМ!$D$10+'СЕТ СН'!$F$5-'СЕТ СН'!$F$17</f>
        <v>3410.4072022999999</v>
      </c>
      <c r="N22" s="36">
        <f>SUMIFS(СВЦЭМ!$C$33:$C$776,СВЦЭМ!$A$33:$A$776,$A22,СВЦЭМ!$B$33:$B$776,N$11)+'СЕТ СН'!$F$9+СВЦЭМ!$D$10+'СЕТ СН'!$F$5-'СЕТ СН'!$F$17</f>
        <v>3409.4235236899999</v>
      </c>
      <c r="O22" s="36">
        <f>SUMIFS(СВЦЭМ!$C$33:$C$776,СВЦЭМ!$A$33:$A$776,$A22,СВЦЭМ!$B$33:$B$776,O$11)+'СЕТ СН'!$F$9+СВЦЭМ!$D$10+'СЕТ СН'!$F$5-'СЕТ СН'!$F$17</f>
        <v>3450.9704887299999</v>
      </c>
      <c r="P22" s="36">
        <f>SUMIFS(СВЦЭМ!$C$33:$C$776,СВЦЭМ!$A$33:$A$776,$A22,СВЦЭМ!$B$33:$B$776,P$11)+'СЕТ СН'!$F$9+СВЦЭМ!$D$10+'СЕТ СН'!$F$5-'СЕТ СН'!$F$17</f>
        <v>3473.6033400900001</v>
      </c>
      <c r="Q22" s="36">
        <f>SUMIFS(СВЦЭМ!$C$33:$C$776,СВЦЭМ!$A$33:$A$776,$A22,СВЦЭМ!$B$33:$B$776,Q$11)+'СЕТ СН'!$F$9+СВЦЭМ!$D$10+'СЕТ СН'!$F$5-'СЕТ СН'!$F$17</f>
        <v>3477.2391707300003</v>
      </c>
      <c r="R22" s="36">
        <f>SUMIFS(СВЦЭМ!$C$33:$C$776,СВЦЭМ!$A$33:$A$776,$A22,СВЦЭМ!$B$33:$B$776,R$11)+'СЕТ СН'!$F$9+СВЦЭМ!$D$10+'СЕТ СН'!$F$5-'СЕТ СН'!$F$17</f>
        <v>3453.3108263899999</v>
      </c>
      <c r="S22" s="36">
        <f>SUMIFS(СВЦЭМ!$C$33:$C$776,СВЦЭМ!$A$33:$A$776,$A22,СВЦЭМ!$B$33:$B$776,S$11)+'СЕТ СН'!$F$9+СВЦЭМ!$D$10+'СЕТ СН'!$F$5-'СЕТ СН'!$F$17</f>
        <v>3419.4732980600002</v>
      </c>
      <c r="T22" s="36">
        <f>SUMIFS(СВЦЭМ!$C$33:$C$776,СВЦЭМ!$A$33:$A$776,$A22,СВЦЭМ!$B$33:$B$776,T$11)+'СЕТ СН'!$F$9+СВЦЭМ!$D$10+'СЕТ СН'!$F$5-'СЕТ СН'!$F$17</f>
        <v>3409.32969839</v>
      </c>
      <c r="U22" s="36">
        <f>SUMIFS(СВЦЭМ!$C$33:$C$776,СВЦЭМ!$A$33:$A$776,$A22,СВЦЭМ!$B$33:$B$776,U$11)+'СЕТ СН'!$F$9+СВЦЭМ!$D$10+'СЕТ СН'!$F$5-'СЕТ СН'!$F$17</f>
        <v>3400.15960649</v>
      </c>
      <c r="V22" s="36">
        <f>SUMIFS(СВЦЭМ!$C$33:$C$776,СВЦЭМ!$A$33:$A$776,$A22,СВЦЭМ!$B$33:$B$776,V$11)+'СЕТ СН'!$F$9+СВЦЭМ!$D$10+'СЕТ СН'!$F$5-'СЕТ СН'!$F$17</f>
        <v>3409.1426768599999</v>
      </c>
      <c r="W22" s="36">
        <f>SUMIFS(СВЦЭМ!$C$33:$C$776,СВЦЭМ!$A$33:$A$776,$A22,СВЦЭМ!$B$33:$B$776,W$11)+'СЕТ СН'!$F$9+СВЦЭМ!$D$10+'СЕТ СН'!$F$5-'СЕТ СН'!$F$17</f>
        <v>3410.6988640999998</v>
      </c>
      <c r="X22" s="36">
        <f>SUMIFS(СВЦЭМ!$C$33:$C$776,СВЦЭМ!$A$33:$A$776,$A22,СВЦЭМ!$B$33:$B$776,X$11)+'СЕТ СН'!$F$9+СВЦЭМ!$D$10+'СЕТ СН'!$F$5-'СЕТ СН'!$F$17</f>
        <v>3421.3890527499998</v>
      </c>
      <c r="Y22" s="36">
        <f>SUMIFS(СВЦЭМ!$C$33:$C$776,СВЦЭМ!$A$33:$A$776,$A22,СВЦЭМ!$B$33:$B$776,Y$11)+'СЕТ СН'!$F$9+СВЦЭМ!$D$10+'СЕТ СН'!$F$5-'СЕТ СН'!$F$17</f>
        <v>3443.9427418999999</v>
      </c>
    </row>
    <row r="23" spans="1:25" ht="15.75" x14ac:dyDescent="0.2">
      <c r="A23" s="35">
        <f t="shared" si="0"/>
        <v>44177</v>
      </c>
      <c r="B23" s="36">
        <f>SUMIFS(СВЦЭМ!$C$33:$C$776,СВЦЭМ!$A$33:$A$776,$A23,СВЦЭМ!$B$33:$B$776,B$11)+'СЕТ СН'!$F$9+СВЦЭМ!$D$10+'СЕТ СН'!$F$5-'СЕТ СН'!$F$17</f>
        <v>3453.0681008700003</v>
      </c>
      <c r="C23" s="36">
        <f>SUMIFS(СВЦЭМ!$C$33:$C$776,СВЦЭМ!$A$33:$A$776,$A23,СВЦЭМ!$B$33:$B$776,C$11)+'СЕТ СН'!$F$9+СВЦЭМ!$D$10+'СЕТ СН'!$F$5-'СЕТ СН'!$F$17</f>
        <v>3498.6313270800001</v>
      </c>
      <c r="D23" s="36">
        <f>SUMIFS(СВЦЭМ!$C$33:$C$776,СВЦЭМ!$A$33:$A$776,$A23,СВЦЭМ!$B$33:$B$776,D$11)+'СЕТ СН'!$F$9+СВЦЭМ!$D$10+'СЕТ СН'!$F$5-'СЕТ СН'!$F$17</f>
        <v>3520.8014077100001</v>
      </c>
      <c r="E23" s="36">
        <f>SUMIFS(СВЦЭМ!$C$33:$C$776,СВЦЭМ!$A$33:$A$776,$A23,СВЦЭМ!$B$33:$B$776,E$11)+'СЕТ СН'!$F$9+СВЦЭМ!$D$10+'СЕТ СН'!$F$5-'СЕТ СН'!$F$17</f>
        <v>3538.6900675000002</v>
      </c>
      <c r="F23" s="36">
        <f>SUMIFS(СВЦЭМ!$C$33:$C$776,СВЦЭМ!$A$33:$A$776,$A23,СВЦЭМ!$B$33:$B$776,F$11)+'СЕТ СН'!$F$9+СВЦЭМ!$D$10+'СЕТ СН'!$F$5-'СЕТ СН'!$F$17</f>
        <v>3547.1717370000001</v>
      </c>
      <c r="G23" s="36">
        <f>SUMIFS(СВЦЭМ!$C$33:$C$776,СВЦЭМ!$A$33:$A$776,$A23,СВЦЭМ!$B$33:$B$776,G$11)+'СЕТ СН'!$F$9+СВЦЭМ!$D$10+'СЕТ СН'!$F$5-'СЕТ СН'!$F$17</f>
        <v>3544.3888734000002</v>
      </c>
      <c r="H23" s="36">
        <f>SUMIFS(СВЦЭМ!$C$33:$C$776,СВЦЭМ!$A$33:$A$776,$A23,СВЦЭМ!$B$33:$B$776,H$11)+'СЕТ СН'!$F$9+СВЦЭМ!$D$10+'СЕТ СН'!$F$5-'СЕТ СН'!$F$17</f>
        <v>3539.8717514</v>
      </c>
      <c r="I23" s="36">
        <f>SUMIFS(СВЦЭМ!$C$33:$C$776,СВЦЭМ!$A$33:$A$776,$A23,СВЦЭМ!$B$33:$B$776,I$11)+'СЕТ СН'!$F$9+СВЦЭМ!$D$10+'СЕТ СН'!$F$5-'СЕТ СН'!$F$17</f>
        <v>3496.65848693</v>
      </c>
      <c r="J23" s="36">
        <f>SUMIFS(СВЦЭМ!$C$33:$C$776,СВЦЭМ!$A$33:$A$776,$A23,СВЦЭМ!$B$33:$B$776,J$11)+'СЕТ СН'!$F$9+СВЦЭМ!$D$10+'СЕТ СН'!$F$5-'СЕТ СН'!$F$17</f>
        <v>3423.48988095</v>
      </c>
      <c r="K23" s="36">
        <f>SUMIFS(СВЦЭМ!$C$33:$C$776,СВЦЭМ!$A$33:$A$776,$A23,СВЦЭМ!$B$33:$B$776,K$11)+'СЕТ СН'!$F$9+СВЦЭМ!$D$10+'СЕТ СН'!$F$5-'СЕТ СН'!$F$17</f>
        <v>3415.7450661600001</v>
      </c>
      <c r="L23" s="36">
        <f>SUMIFS(СВЦЭМ!$C$33:$C$776,СВЦЭМ!$A$33:$A$776,$A23,СВЦЭМ!$B$33:$B$776,L$11)+'СЕТ СН'!$F$9+СВЦЭМ!$D$10+'СЕТ СН'!$F$5-'СЕТ СН'!$F$17</f>
        <v>3421.7405111500002</v>
      </c>
      <c r="M23" s="36">
        <f>SUMIFS(СВЦЭМ!$C$33:$C$776,СВЦЭМ!$A$33:$A$776,$A23,СВЦЭМ!$B$33:$B$776,M$11)+'СЕТ СН'!$F$9+СВЦЭМ!$D$10+'СЕТ СН'!$F$5-'СЕТ СН'!$F$17</f>
        <v>3414.1323017300001</v>
      </c>
      <c r="N23" s="36">
        <f>SUMIFS(СВЦЭМ!$C$33:$C$776,СВЦЭМ!$A$33:$A$776,$A23,СВЦЭМ!$B$33:$B$776,N$11)+'СЕТ СН'!$F$9+СВЦЭМ!$D$10+'СЕТ СН'!$F$5-'СЕТ СН'!$F$17</f>
        <v>3406.2580113200002</v>
      </c>
      <c r="O23" s="36">
        <f>SUMIFS(СВЦЭМ!$C$33:$C$776,СВЦЭМ!$A$33:$A$776,$A23,СВЦЭМ!$B$33:$B$776,O$11)+'СЕТ СН'!$F$9+СВЦЭМ!$D$10+'СЕТ СН'!$F$5-'СЕТ СН'!$F$17</f>
        <v>3437.8517755399998</v>
      </c>
      <c r="P23" s="36">
        <f>SUMIFS(СВЦЭМ!$C$33:$C$776,СВЦЭМ!$A$33:$A$776,$A23,СВЦЭМ!$B$33:$B$776,P$11)+'СЕТ СН'!$F$9+СВЦЭМ!$D$10+'СЕТ СН'!$F$5-'СЕТ СН'!$F$17</f>
        <v>3453.1565502399999</v>
      </c>
      <c r="Q23" s="36">
        <f>SUMIFS(СВЦЭМ!$C$33:$C$776,СВЦЭМ!$A$33:$A$776,$A23,СВЦЭМ!$B$33:$B$776,Q$11)+'СЕТ СН'!$F$9+СВЦЭМ!$D$10+'СЕТ СН'!$F$5-'СЕТ СН'!$F$17</f>
        <v>3452.9357244000003</v>
      </c>
      <c r="R23" s="36">
        <f>SUMIFS(СВЦЭМ!$C$33:$C$776,СВЦЭМ!$A$33:$A$776,$A23,СВЦЭМ!$B$33:$B$776,R$11)+'СЕТ СН'!$F$9+СВЦЭМ!$D$10+'СЕТ СН'!$F$5-'СЕТ СН'!$F$17</f>
        <v>3413.3451316199998</v>
      </c>
      <c r="S23" s="36">
        <f>SUMIFS(СВЦЭМ!$C$33:$C$776,СВЦЭМ!$A$33:$A$776,$A23,СВЦЭМ!$B$33:$B$776,S$11)+'СЕТ СН'!$F$9+СВЦЭМ!$D$10+'СЕТ СН'!$F$5-'СЕТ СН'!$F$17</f>
        <v>3409.23198546</v>
      </c>
      <c r="T23" s="36">
        <f>SUMIFS(СВЦЭМ!$C$33:$C$776,СВЦЭМ!$A$33:$A$776,$A23,СВЦЭМ!$B$33:$B$776,T$11)+'СЕТ СН'!$F$9+СВЦЭМ!$D$10+'СЕТ СН'!$F$5-'СЕТ СН'!$F$17</f>
        <v>3425.2339072200002</v>
      </c>
      <c r="U23" s="36">
        <f>SUMIFS(СВЦЭМ!$C$33:$C$776,СВЦЭМ!$A$33:$A$776,$A23,СВЦЭМ!$B$33:$B$776,U$11)+'СЕТ СН'!$F$9+СВЦЭМ!$D$10+'СЕТ СН'!$F$5-'СЕТ СН'!$F$17</f>
        <v>3415.00340921</v>
      </c>
      <c r="V23" s="36">
        <f>SUMIFS(СВЦЭМ!$C$33:$C$776,СВЦЭМ!$A$33:$A$776,$A23,СВЦЭМ!$B$33:$B$776,V$11)+'СЕТ СН'!$F$9+СВЦЭМ!$D$10+'СЕТ СН'!$F$5-'СЕТ СН'!$F$17</f>
        <v>3412.5713321100002</v>
      </c>
      <c r="W23" s="36">
        <f>SUMIFS(СВЦЭМ!$C$33:$C$776,СВЦЭМ!$A$33:$A$776,$A23,СВЦЭМ!$B$33:$B$776,W$11)+'СЕТ СН'!$F$9+СВЦЭМ!$D$10+'СЕТ СН'!$F$5-'СЕТ СН'!$F$17</f>
        <v>3411.8939985100001</v>
      </c>
      <c r="X23" s="36">
        <f>SUMIFS(СВЦЭМ!$C$33:$C$776,СВЦЭМ!$A$33:$A$776,$A23,СВЦЭМ!$B$33:$B$776,X$11)+'СЕТ СН'!$F$9+СВЦЭМ!$D$10+'СЕТ СН'!$F$5-'СЕТ СН'!$F$17</f>
        <v>3413.6888981000002</v>
      </c>
      <c r="Y23" s="36">
        <f>SUMIFS(СВЦЭМ!$C$33:$C$776,СВЦЭМ!$A$33:$A$776,$A23,СВЦЭМ!$B$33:$B$776,Y$11)+'СЕТ СН'!$F$9+СВЦЭМ!$D$10+'СЕТ СН'!$F$5-'СЕТ СН'!$F$17</f>
        <v>3430.2661514500001</v>
      </c>
    </row>
    <row r="24" spans="1:25" ht="15.75" x14ac:dyDescent="0.2">
      <c r="A24" s="35">
        <f t="shared" si="0"/>
        <v>44178</v>
      </c>
      <c r="B24" s="36">
        <f>SUMIFS(СВЦЭМ!$C$33:$C$776,СВЦЭМ!$A$33:$A$776,$A24,СВЦЭМ!$B$33:$B$776,B$11)+'СЕТ СН'!$F$9+СВЦЭМ!$D$10+'СЕТ СН'!$F$5-'СЕТ СН'!$F$17</f>
        <v>3481.1236725200001</v>
      </c>
      <c r="C24" s="36">
        <f>SUMIFS(СВЦЭМ!$C$33:$C$776,СВЦЭМ!$A$33:$A$776,$A24,СВЦЭМ!$B$33:$B$776,C$11)+'СЕТ СН'!$F$9+СВЦЭМ!$D$10+'СЕТ СН'!$F$5-'СЕТ СН'!$F$17</f>
        <v>3528.3272431300002</v>
      </c>
      <c r="D24" s="36">
        <f>SUMIFS(СВЦЭМ!$C$33:$C$776,СВЦЭМ!$A$33:$A$776,$A24,СВЦЭМ!$B$33:$B$776,D$11)+'СЕТ СН'!$F$9+СВЦЭМ!$D$10+'СЕТ СН'!$F$5-'СЕТ СН'!$F$17</f>
        <v>3546.7552622000003</v>
      </c>
      <c r="E24" s="36">
        <f>SUMIFS(СВЦЭМ!$C$33:$C$776,СВЦЭМ!$A$33:$A$776,$A24,СВЦЭМ!$B$33:$B$776,E$11)+'СЕТ СН'!$F$9+СВЦЭМ!$D$10+'СЕТ СН'!$F$5-'СЕТ СН'!$F$17</f>
        <v>3555.3927128599998</v>
      </c>
      <c r="F24" s="36">
        <f>SUMIFS(СВЦЭМ!$C$33:$C$776,СВЦЭМ!$A$33:$A$776,$A24,СВЦЭМ!$B$33:$B$776,F$11)+'СЕТ СН'!$F$9+СВЦЭМ!$D$10+'СЕТ СН'!$F$5-'СЕТ СН'!$F$17</f>
        <v>3554.3406866099999</v>
      </c>
      <c r="G24" s="36">
        <f>SUMIFS(СВЦЭМ!$C$33:$C$776,СВЦЭМ!$A$33:$A$776,$A24,СВЦЭМ!$B$33:$B$776,G$11)+'СЕТ СН'!$F$9+СВЦЭМ!$D$10+'СЕТ СН'!$F$5-'СЕТ СН'!$F$17</f>
        <v>3552.8351784800002</v>
      </c>
      <c r="H24" s="36">
        <f>SUMIFS(СВЦЭМ!$C$33:$C$776,СВЦЭМ!$A$33:$A$776,$A24,СВЦЭМ!$B$33:$B$776,H$11)+'СЕТ СН'!$F$9+СВЦЭМ!$D$10+'СЕТ СН'!$F$5-'СЕТ СН'!$F$17</f>
        <v>3532.6574374000002</v>
      </c>
      <c r="I24" s="36">
        <f>SUMIFS(СВЦЭМ!$C$33:$C$776,СВЦЭМ!$A$33:$A$776,$A24,СВЦЭМ!$B$33:$B$776,I$11)+'СЕТ СН'!$F$9+СВЦЭМ!$D$10+'СЕТ СН'!$F$5-'СЕТ СН'!$F$17</f>
        <v>3477.0837584599999</v>
      </c>
      <c r="J24" s="36">
        <f>SUMIFS(СВЦЭМ!$C$33:$C$776,СВЦЭМ!$A$33:$A$776,$A24,СВЦЭМ!$B$33:$B$776,J$11)+'СЕТ СН'!$F$9+СВЦЭМ!$D$10+'СЕТ СН'!$F$5-'СЕТ СН'!$F$17</f>
        <v>3421.2434220099999</v>
      </c>
      <c r="K24" s="36">
        <f>SUMIFS(СВЦЭМ!$C$33:$C$776,СВЦЭМ!$A$33:$A$776,$A24,СВЦЭМ!$B$33:$B$776,K$11)+'СЕТ СН'!$F$9+СВЦЭМ!$D$10+'СЕТ СН'!$F$5-'СЕТ СН'!$F$17</f>
        <v>3396.1454943799999</v>
      </c>
      <c r="L24" s="36">
        <f>SUMIFS(СВЦЭМ!$C$33:$C$776,СВЦЭМ!$A$33:$A$776,$A24,СВЦЭМ!$B$33:$B$776,L$11)+'СЕТ СН'!$F$9+СВЦЭМ!$D$10+'СЕТ СН'!$F$5-'СЕТ СН'!$F$17</f>
        <v>3405.2627741400001</v>
      </c>
      <c r="M24" s="36">
        <f>SUMIFS(СВЦЭМ!$C$33:$C$776,СВЦЭМ!$A$33:$A$776,$A24,СВЦЭМ!$B$33:$B$776,M$11)+'СЕТ СН'!$F$9+СВЦЭМ!$D$10+'СЕТ СН'!$F$5-'СЕТ СН'!$F$17</f>
        <v>3402.6014750700001</v>
      </c>
      <c r="N24" s="36">
        <f>SUMIFS(СВЦЭМ!$C$33:$C$776,СВЦЭМ!$A$33:$A$776,$A24,СВЦЭМ!$B$33:$B$776,N$11)+'СЕТ СН'!$F$9+СВЦЭМ!$D$10+'СЕТ СН'!$F$5-'СЕТ СН'!$F$17</f>
        <v>3401.2848658299999</v>
      </c>
      <c r="O24" s="36">
        <f>SUMIFS(СВЦЭМ!$C$33:$C$776,СВЦЭМ!$A$33:$A$776,$A24,СВЦЭМ!$B$33:$B$776,O$11)+'СЕТ СН'!$F$9+СВЦЭМ!$D$10+'СЕТ СН'!$F$5-'СЕТ СН'!$F$17</f>
        <v>3440.8466229000001</v>
      </c>
      <c r="P24" s="36">
        <f>SUMIFS(СВЦЭМ!$C$33:$C$776,СВЦЭМ!$A$33:$A$776,$A24,СВЦЭМ!$B$33:$B$776,P$11)+'СЕТ СН'!$F$9+СВЦЭМ!$D$10+'СЕТ СН'!$F$5-'СЕТ СН'!$F$17</f>
        <v>3457.31379178</v>
      </c>
      <c r="Q24" s="36">
        <f>SUMIFS(СВЦЭМ!$C$33:$C$776,СВЦЭМ!$A$33:$A$776,$A24,СВЦЭМ!$B$33:$B$776,Q$11)+'СЕТ СН'!$F$9+СВЦЭМ!$D$10+'СЕТ СН'!$F$5-'СЕТ СН'!$F$17</f>
        <v>3464.1109625300001</v>
      </c>
      <c r="R24" s="36">
        <f>SUMIFS(СВЦЭМ!$C$33:$C$776,СВЦЭМ!$A$33:$A$776,$A24,СВЦЭМ!$B$33:$B$776,R$11)+'СЕТ СН'!$F$9+СВЦЭМ!$D$10+'СЕТ СН'!$F$5-'СЕТ СН'!$F$17</f>
        <v>3413.5983092199999</v>
      </c>
      <c r="S24" s="36">
        <f>SUMIFS(СВЦЭМ!$C$33:$C$776,СВЦЭМ!$A$33:$A$776,$A24,СВЦЭМ!$B$33:$B$776,S$11)+'СЕТ СН'!$F$9+СВЦЭМ!$D$10+'СЕТ СН'!$F$5-'СЕТ СН'!$F$17</f>
        <v>3401.0591623300002</v>
      </c>
      <c r="T24" s="36">
        <f>SUMIFS(СВЦЭМ!$C$33:$C$776,СВЦЭМ!$A$33:$A$776,$A24,СВЦЭМ!$B$33:$B$776,T$11)+'СЕТ СН'!$F$9+СВЦЭМ!$D$10+'СЕТ СН'!$F$5-'СЕТ СН'!$F$17</f>
        <v>3408.7776718499999</v>
      </c>
      <c r="U24" s="36">
        <f>SUMIFS(СВЦЭМ!$C$33:$C$776,СВЦЭМ!$A$33:$A$776,$A24,СВЦЭМ!$B$33:$B$776,U$11)+'СЕТ СН'!$F$9+СВЦЭМ!$D$10+'СЕТ СН'!$F$5-'СЕТ СН'!$F$17</f>
        <v>3407.3751107500002</v>
      </c>
      <c r="V24" s="36">
        <f>SUMIFS(СВЦЭМ!$C$33:$C$776,СВЦЭМ!$A$33:$A$776,$A24,СВЦЭМ!$B$33:$B$776,V$11)+'СЕТ СН'!$F$9+СВЦЭМ!$D$10+'СЕТ СН'!$F$5-'СЕТ СН'!$F$17</f>
        <v>3411.7325460299999</v>
      </c>
      <c r="W24" s="36">
        <f>SUMIFS(СВЦЭМ!$C$33:$C$776,СВЦЭМ!$A$33:$A$776,$A24,СВЦЭМ!$B$33:$B$776,W$11)+'СЕТ СН'!$F$9+СВЦЭМ!$D$10+'СЕТ СН'!$F$5-'СЕТ СН'!$F$17</f>
        <v>3406.4976898099999</v>
      </c>
      <c r="X24" s="36">
        <f>SUMIFS(СВЦЭМ!$C$33:$C$776,СВЦЭМ!$A$33:$A$776,$A24,СВЦЭМ!$B$33:$B$776,X$11)+'СЕТ СН'!$F$9+СВЦЭМ!$D$10+'СЕТ СН'!$F$5-'СЕТ СН'!$F$17</f>
        <v>3398.3169515899999</v>
      </c>
      <c r="Y24" s="36">
        <f>SUMIFS(СВЦЭМ!$C$33:$C$776,СВЦЭМ!$A$33:$A$776,$A24,СВЦЭМ!$B$33:$B$776,Y$11)+'СЕТ СН'!$F$9+СВЦЭМ!$D$10+'СЕТ СН'!$F$5-'СЕТ СН'!$F$17</f>
        <v>3390.3244684800002</v>
      </c>
    </row>
    <row r="25" spans="1:25" ht="15.75" x14ac:dyDescent="0.2">
      <c r="A25" s="35">
        <f t="shared" si="0"/>
        <v>44179</v>
      </c>
      <c r="B25" s="36">
        <f>SUMIFS(СВЦЭМ!$C$33:$C$776,СВЦЭМ!$A$33:$A$776,$A25,СВЦЭМ!$B$33:$B$776,B$11)+'СЕТ СН'!$F$9+СВЦЭМ!$D$10+'СЕТ СН'!$F$5-'СЕТ СН'!$F$17</f>
        <v>3436.74757907</v>
      </c>
      <c r="C25" s="36">
        <f>SUMIFS(СВЦЭМ!$C$33:$C$776,СВЦЭМ!$A$33:$A$776,$A25,СВЦЭМ!$B$33:$B$776,C$11)+'СЕТ СН'!$F$9+СВЦЭМ!$D$10+'СЕТ СН'!$F$5-'СЕТ СН'!$F$17</f>
        <v>3512.6492004700003</v>
      </c>
      <c r="D25" s="36">
        <f>SUMIFS(СВЦЭМ!$C$33:$C$776,СВЦЭМ!$A$33:$A$776,$A25,СВЦЭМ!$B$33:$B$776,D$11)+'СЕТ СН'!$F$9+СВЦЭМ!$D$10+'СЕТ СН'!$F$5-'СЕТ СН'!$F$17</f>
        <v>3540.0744759300001</v>
      </c>
      <c r="E25" s="36">
        <f>SUMIFS(СВЦЭМ!$C$33:$C$776,СВЦЭМ!$A$33:$A$776,$A25,СВЦЭМ!$B$33:$B$776,E$11)+'СЕТ СН'!$F$9+СВЦЭМ!$D$10+'СЕТ СН'!$F$5-'СЕТ СН'!$F$17</f>
        <v>3557.7814628000001</v>
      </c>
      <c r="F25" s="36">
        <f>SUMIFS(СВЦЭМ!$C$33:$C$776,СВЦЭМ!$A$33:$A$776,$A25,СВЦЭМ!$B$33:$B$776,F$11)+'СЕТ СН'!$F$9+СВЦЭМ!$D$10+'СЕТ СН'!$F$5-'СЕТ СН'!$F$17</f>
        <v>3555.7472773999998</v>
      </c>
      <c r="G25" s="36">
        <f>SUMIFS(СВЦЭМ!$C$33:$C$776,СВЦЭМ!$A$33:$A$776,$A25,СВЦЭМ!$B$33:$B$776,G$11)+'СЕТ СН'!$F$9+СВЦЭМ!$D$10+'СЕТ СН'!$F$5-'СЕТ СН'!$F$17</f>
        <v>3540.6184437699999</v>
      </c>
      <c r="H25" s="36">
        <f>SUMIFS(СВЦЭМ!$C$33:$C$776,СВЦЭМ!$A$33:$A$776,$A25,СВЦЭМ!$B$33:$B$776,H$11)+'СЕТ СН'!$F$9+СВЦЭМ!$D$10+'СЕТ СН'!$F$5-'СЕТ СН'!$F$17</f>
        <v>3512.2722788800002</v>
      </c>
      <c r="I25" s="36">
        <f>SUMIFS(СВЦЭМ!$C$33:$C$776,СВЦЭМ!$A$33:$A$776,$A25,СВЦЭМ!$B$33:$B$776,I$11)+'СЕТ СН'!$F$9+СВЦЭМ!$D$10+'СЕТ СН'!$F$5-'СЕТ СН'!$F$17</f>
        <v>3460.8589448800003</v>
      </c>
      <c r="J25" s="36">
        <f>SUMIFS(СВЦЭМ!$C$33:$C$776,СВЦЭМ!$A$33:$A$776,$A25,СВЦЭМ!$B$33:$B$776,J$11)+'СЕТ СН'!$F$9+СВЦЭМ!$D$10+'СЕТ СН'!$F$5-'СЕТ СН'!$F$17</f>
        <v>3437.28693256</v>
      </c>
      <c r="K25" s="36">
        <f>SUMIFS(СВЦЭМ!$C$33:$C$776,СВЦЭМ!$A$33:$A$776,$A25,СВЦЭМ!$B$33:$B$776,K$11)+'СЕТ СН'!$F$9+СВЦЭМ!$D$10+'СЕТ СН'!$F$5-'СЕТ СН'!$F$17</f>
        <v>3417.85823656</v>
      </c>
      <c r="L25" s="36">
        <f>SUMIFS(СВЦЭМ!$C$33:$C$776,СВЦЭМ!$A$33:$A$776,$A25,СВЦЭМ!$B$33:$B$776,L$11)+'СЕТ СН'!$F$9+СВЦЭМ!$D$10+'СЕТ СН'!$F$5-'СЕТ СН'!$F$17</f>
        <v>3421.2469627199998</v>
      </c>
      <c r="M25" s="36">
        <f>SUMIFS(СВЦЭМ!$C$33:$C$776,СВЦЭМ!$A$33:$A$776,$A25,СВЦЭМ!$B$33:$B$776,M$11)+'СЕТ СН'!$F$9+СВЦЭМ!$D$10+'СЕТ СН'!$F$5-'СЕТ СН'!$F$17</f>
        <v>3423.6810612300001</v>
      </c>
      <c r="N25" s="36">
        <f>SUMIFS(СВЦЭМ!$C$33:$C$776,СВЦЭМ!$A$33:$A$776,$A25,СВЦЭМ!$B$33:$B$776,N$11)+'СЕТ СН'!$F$9+СВЦЭМ!$D$10+'СЕТ СН'!$F$5-'СЕТ СН'!$F$17</f>
        <v>3416.0308007799999</v>
      </c>
      <c r="O25" s="36">
        <f>SUMIFS(СВЦЭМ!$C$33:$C$776,СВЦЭМ!$A$33:$A$776,$A25,СВЦЭМ!$B$33:$B$776,O$11)+'СЕТ СН'!$F$9+СВЦЭМ!$D$10+'СЕТ СН'!$F$5-'СЕТ СН'!$F$17</f>
        <v>3453.8856434099998</v>
      </c>
      <c r="P25" s="36">
        <f>SUMIFS(СВЦЭМ!$C$33:$C$776,СВЦЭМ!$A$33:$A$776,$A25,СВЦЭМ!$B$33:$B$776,P$11)+'СЕТ СН'!$F$9+СВЦЭМ!$D$10+'СЕТ СН'!$F$5-'СЕТ СН'!$F$17</f>
        <v>3473.23182632</v>
      </c>
      <c r="Q25" s="36">
        <f>SUMIFS(СВЦЭМ!$C$33:$C$776,СВЦЭМ!$A$33:$A$776,$A25,СВЦЭМ!$B$33:$B$776,Q$11)+'СЕТ СН'!$F$9+СВЦЭМ!$D$10+'СЕТ СН'!$F$5-'СЕТ СН'!$F$17</f>
        <v>3482.0907133400001</v>
      </c>
      <c r="R25" s="36">
        <f>SUMIFS(СВЦЭМ!$C$33:$C$776,СВЦЭМ!$A$33:$A$776,$A25,СВЦЭМ!$B$33:$B$776,R$11)+'СЕТ СН'!$F$9+СВЦЭМ!$D$10+'СЕТ СН'!$F$5-'СЕТ СН'!$F$17</f>
        <v>3450.4713507500001</v>
      </c>
      <c r="S25" s="36">
        <f>SUMIFS(СВЦЭМ!$C$33:$C$776,СВЦЭМ!$A$33:$A$776,$A25,СВЦЭМ!$B$33:$B$776,S$11)+'СЕТ СН'!$F$9+СВЦЭМ!$D$10+'СЕТ СН'!$F$5-'СЕТ СН'!$F$17</f>
        <v>3423.6216111600002</v>
      </c>
      <c r="T25" s="36">
        <f>SUMIFS(СВЦЭМ!$C$33:$C$776,СВЦЭМ!$A$33:$A$776,$A25,СВЦЭМ!$B$33:$B$776,T$11)+'СЕТ СН'!$F$9+СВЦЭМ!$D$10+'СЕТ СН'!$F$5-'СЕТ СН'!$F$17</f>
        <v>3441.4899711899998</v>
      </c>
      <c r="U25" s="36">
        <f>SUMIFS(СВЦЭМ!$C$33:$C$776,СВЦЭМ!$A$33:$A$776,$A25,СВЦЭМ!$B$33:$B$776,U$11)+'СЕТ СН'!$F$9+СВЦЭМ!$D$10+'СЕТ СН'!$F$5-'СЕТ СН'!$F$17</f>
        <v>3435.3780789699999</v>
      </c>
      <c r="V25" s="36">
        <f>SUMIFS(СВЦЭМ!$C$33:$C$776,СВЦЭМ!$A$33:$A$776,$A25,СВЦЭМ!$B$33:$B$776,V$11)+'СЕТ СН'!$F$9+СВЦЭМ!$D$10+'СЕТ СН'!$F$5-'СЕТ СН'!$F$17</f>
        <v>3427.6426834499998</v>
      </c>
      <c r="W25" s="36">
        <f>SUMIFS(СВЦЭМ!$C$33:$C$776,СВЦЭМ!$A$33:$A$776,$A25,СВЦЭМ!$B$33:$B$776,W$11)+'СЕТ СН'!$F$9+СВЦЭМ!$D$10+'СЕТ СН'!$F$5-'СЕТ СН'!$F$17</f>
        <v>3421.8646121000002</v>
      </c>
      <c r="X25" s="36">
        <f>SUMIFS(СВЦЭМ!$C$33:$C$776,СВЦЭМ!$A$33:$A$776,$A25,СВЦЭМ!$B$33:$B$776,X$11)+'СЕТ СН'!$F$9+СВЦЭМ!$D$10+'СЕТ СН'!$F$5-'СЕТ СН'!$F$17</f>
        <v>3426.21276782</v>
      </c>
      <c r="Y25" s="36">
        <f>SUMIFS(СВЦЭМ!$C$33:$C$776,СВЦЭМ!$A$33:$A$776,$A25,СВЦЭМ!$B$33:$B$776,Y$11)+'СЕТ СН'!$F$9+СВЦЭМ!$D$10+'СЕТ СН'!$F$5-'СЕТ СН'!$F$17</f>
        <v>3455.8860903700001</v>
      </c>
    </row>
    <row r="26" spans="1:25" ht="15.75" x14ac:dyDescent="0.2">
      <c r="A26" s="35">
        <f t="shared" si="0"/>
        <v>44180</v>
      </c>
      <c r="B26" s="36">
        <f>SUMIFS(СВЦЭМ!$C$33:$C$776,СВЦЭМ!$A$33:$A$776,$A26,СВЦЭМ!$B$33:$B$776,B$11)+'СЕТ СН'!$F$9+СВЦЭМ!$D$10+'СЕТ СН'!$F$5-'СЕТ СН'!$F$17</f>
        <v>3525.7364077399998</v>
      </c>
      <c r="C26" s="36">
        <f>SUMIFS(СВЦЭМ!$C$33:$C$776,СВЦЭМ!$A$33:$A$776,$A26,СВЦЭМ!$B$33:$B$776,C$11)+'СЕТ СН'!$F$9+СВЦЭМ!$D$10+'СЕТ СН'!$F$5-'СЕТ СН'!$F$17</f>
        <v>3574.6642554700002</v>
      </c>
      <c r="D26" s="36">
        <f>SUMIFS(СВЦЭМ!$C$33:$C$776,СВЦЭМ!$A$33:$A$776,$A26,СВЦЭМ!$B$33:$B$776,D$11)+'СЕТ СН'!$F$9+СВЦЭМ!$D$10+'СЕТ СН'!$F$5-'СЕТ СН'!$F$17</f>
        <v>3579.6538994699999</v>
      </c>
      <c r="E26" s="36">
        <f>SUMIFS(СВЦЭМ!$C$33:$C$776,СВЦЭМ!$A$33:$A$776,$A26,СВЦЭМ!$B$33:$B$776,E$11)+'СЕТ СН'!$F$9+СВЦЭМ!$D$10+'СЕТ СН'!$F$5-'СЕТ СН'!$F$17</f>
        <v>3583.5960546000001</v>
      </c>
      <c r="F26" s="36">
        <f>SUMIFS(СВЦЭМ!$C$33:$C$776,СВЦЭМ!$A$33:$A$776,$A26,СВЦЭМ!$B$33:$B$776,F$11)+'СЕТ СН'!$F$9+СВЦЭМ!$D$10+'СЕТ СН'!$F$5-'СЕТ СН'!$F$17</f>
        <v>3573.2604665899999</v>
      </c>
      <c r="G26" s="36">
        <f>SUMIFS(СВЦЭМ!$C$33:$C$776,СВЦЭМ!$A$33:$A$776,$A26,СВЦЭМ!$B$33:$B$776,G$11)+'СЕТ СН'!$F$9+СВЦЭМ!$D$10+'СЕТ СН'!$F$5-'СЕТ СН'!$F$17</f>
        <v>3538.98729065</v>
      </c>
      <c r="H26" s="36">
        <f>SUMIFS(СВЦЭМ!$C$33:$C$776,СВЦЭМ!$A$33:$A$776,$A26,СВЦЭМ!$B$33:$B$776,H$11)+'СЕТ СН'!$F$9+СВЦЭМ!$D$10+'СЕТ СН'!$F$5-'СЕТ СН'!$F$17</f>
        <v>3497.3109579299999</v>
      </c>
      <c r="I26" s="36">
        <f>SUMIFS(СВЦЭМ!$C$33:$C$776,СВЦЭМ!$A$33:$A$776,$A26,СВЦЭМ!$B$33:$B$776,I$11)+'СЕТ СН'!$F$9+СВЦЭМ!$D$10+'СЕТ СН'!$F$5-'СЕТ СН'!$F$17</f>
        <v>3458.7321039600001</v>
      </c>
      <c r="J26" s="36">
        <f>SUMIFS(СВЦЭМ!$C$33:$C$776,СВЦЭМ!$A$33:$A$776,$A26,СВЦЭМ!$B$33:$B$776,J$11)+'СЕТ СН'!$F$9+СВЦЭМ!$D$10+'СЕТ СН'!$F$5-'СЕТ СН'!$F$17</f>
        <v>3433.4419668300002</v>
      </c>
      <c r="K26" s="36">
        <f>SUMIFS(СВЦЭМ!$C$33:$C$776,СВЦЭМ!$A$33:$A$776,$A26,СВЦЭМ!$B$33:$B$776,K$11)+'СЕТ СН'!$F$9+СВЦЭМ!$D$10+'СЕТ СН'!$F$5-'СЕТ СН'!$F$17</f>
        <v>3408.7849692</v>
      </c>
      <c r="L26" s="36">
        <f>SUMIFS(СВЦЭМ!$C$33:$C$776,СВЦЭМ!$A$33:$A$776,$A26,СВЦЭМ!$B$33:$B$776,L$11)+'СЕТ СН'!$F$9+СВЦЭМ!$D$10+'СЕТ СН'!$F$5-'СЕТ СН'!$F$17</f>
        <v>3412.4487981399998</v>
      </c>
      <c r="M26" s="36">
        <f>SUMIFS(СВЦЭМ!$C$33:$C$776,СВЦЭМ!$A$33:$A$776,$A26,СВЦЭМ!$B$33:$B$776,M$11)+'СЕТ СН'!$F$9+СВЦЭМ!$D$10+'СЕТ СН'!$F$5-'СЕТ СН'!$F$17</f>
        <v>3418.5542550999999</v>
      </c>
      <c r="N26" s="36">
        <f>SUMIFS(СВЦЭМ!$C$33:$C$776,СВЦЭМ!$A$33:$A$776,$A26,СВЦЭМ!$B$33:$B$776,N$11)+'СЕТ СН'!$F$9+СВЦЭМ!$D$10+'СЕТ СН'!$F$5-'СЕТ СН'!$F$17</f>
        <v>3429.11701206</v>
      </c>
      <c r="O26" s="36">
        <f>SUMIFS(СВЦЭМ!$C$33:$C$776,СВЦЭМ!$A$33:$A$776,$A26,СВЦЭМ!$B$33:$B$776,O$11)+'СЕТ СН'!$F$9+СВЦЭМ!$D$10+'СЕТ СН'!$F$5-'СЕТ СН'!$F$17</f>
        <v>3476.3876988800002</v>
      </c>
      <c r="P26" s="36">
        <f>SUMIFS(СВЦЭМ!$C$33:$C$776,СВЦЭМ!$A$33:$A$776,$A26,СВЦЭМ!$B$33:$B$776,P$11)+'СЕТ СН'!$F$9+СВЦЭМ!$D$10+'СЕТ СН'!$F$5-'СЕТ СН'!$F$17</f>
        <v>3489.0013282199998</v>
      </c>
      <c r="Q26" s="36">
        <f>SUMIFS(СВЦЭМ!$C$33:$C$776,СВЦЭМ!$A$33:$A$776,$A26,СВЦЭМ!$B$33:$B$776,Q$11)+'СЕТ СН'!$F$9+СВЦЭМ!$D$10+'СЕТ СН'!$F$5-'СЕТ СН'!$F$17</f>
        <v>3489.4197346700003</v>
      </c>
      <c r="R26" s="36">
        <f>SUMIFS(СВЦЭМ!$C$33:$C$776,СВЦЭМ!$A$33:$A$776,$A26,СВЦЭМ!$B$33:$B$776,R$11)+'СЕТ СН'!$F$9+СВЦЭМ!$D$10+'СЕТ СН'!$F$5-'СЕТ СН'!$F$17</f>
        <v>3446.9098653599999</v>
      </c>
      <c r="S26" s="36">
        <f>SUMIFS(СВЦЭМ!$C$33:$C$776,СВЦЭМ!$A$33:$A$776,$A26,СВЦЭМ!$B$33:$B$776,S$11)+'СЕТ СН'!$F$9+СВЦЭМ!$D$10+'СЕТ СН'!$F$5-'СЕТ СН'!$F$17</f>
        <v>3418.8717615</v>
      </c>
      <c r="T26" s="36">
        <f>SUMIFS(СВЦЭМ!$C$33:$C$776,СВЦЭМ!$A$33:$A$776,$A26,СВЦЭМ!$B$33:$B$776,T$11)+'СЕТ СН'!$F$9+СВЦЭМ!$D$10+'СЕТ СН'!$F$5-'СЕТ СН'!$F$17</f>
        <v>3407.6440908100003</v>
      </c>
      <c r="U26" s="36">
        <f>SUMIFS(СВЦЭМ!$C$33:$C$776,СВЦЭМ!$A$33:$A$776,$A26,СВЦЭМ!$B$33:$B$776,U$11)+'СЕТ СН'!$F$9+СВЦЭМ!$D$10+'СЕТ СН'!$F$5-'СЕТ СН'!$F$17</f>
        <v>3410.6436893700002</v>
      </c>
      <c r="V26" s="36">
        <f>SUMIFS(СВЦЭМ!$C$33:$C$776,СВЦЭМ!$A$33:$A$776,$A26,СВЦЭМ!$B$33:$B$776,V$11)+'СЕТ СН'!$F$9+СВЦЭМ!$D$10+'СЕТ СН'!$F$5-'СЕТ СН'!$F$17</f>
        <v>3383.9701165699998</v>
      </c>
      <c r="W26" s="36">
        <f>SUMIFS(СВЦЭМ!$C$33:$C$776,СВЦЭМ!$A$33:$A$776,$A26,СВЦЭМ!$B$33:$B$776,W$11)+'СЕТ СН'!$F$9+СВЦЭМ!$D$10+'СЕТ СН'!$F$5-'СЕТ СН'!$F$17</f>
        <v>3413.3750492200002</v>
      </c>
      <c r="X26" s="36">
        <f>SUMIFS(СВЦЭМ!$C$33:$C$776,СВЦЭМ!$A$33:$A$776,$A26,СВЦЭМ!$B$33:$B$776,X$11)+'СЕТ СН'!$F$9+СВЦЭМ!$D$10+'СЕТ СН'!$F$5-'СЕТ СН'!$F$17</f>
        <v>3414.3031401100002</v>
      </c>
      <c r="Y26" s="36">
        <f>SUMIFS(СВЦЭМ!$C$33:$C$776,СВЦЭМ!$A$33:$A$776,$A26,СВЦЭМ!$B$33:$B$776,Y$11)+'СЕТ СН'!$F$9+СВЦЭМ!$D$10+'СЕТ СН'!$F$5-'СЕТ СН'!$F$17</f>
        <v>3428.7601676499999</v>
      </c>
    </row>
    <row r="27" spans="1:25" ht="15.75" x14ac:dyDescent="0.2">
      <c r="A27" s="35">
        <f t="shared" si="0"/>
        <v>44181</v>
      </c>
      <c r="B27" s="36">
        <f>SUMIFS(СВЦЭМ!$C$33:$C$776,СВЦЭМ!$A$33:$A$776,$A27,СВЦЭМ!$B$33:$B$776,B$11)+'СЕТ СН'!$F$9+СВЦЭМ!$D$10+'СЕТ СН'!$F$5-'СЕТ СН'!$F$17</f>
        <v>3530.69158328</v>
      </c>
      <c r="C27" s="36">
        <f>SUMIFS(СВЦЭМ!$C$33:$C$776,СВЦЭМ!$A$33:$A$776,$A27,СВЦЭМ!$B$33:$B$776,C$11)+'СЕТ СН'!$F$9+СВЦЭМ!$D$10+'СЕТ СН'!$F$5-'СЕТ СН'!$F$17</f>
        <v>3584.8829000999999</v>
      </c>
      <c r="D27" s="36">
        <f>SUMIFS(СВЦЭМ!$C$33:$C$776,СВЦЭМ!$A$33:$A$776,$A27,СВЦЭМ!$B$33:$B$776,D$11)+'СЕТ СН'!$F$9+СВЦЭМ!$D$10+'СЕТ СН'!$F$5-'СЕТ СН'!$F$17</f>
        <v>3594.4845174699999</v>
      </c>
      <c r="E27" s="36">
        <f>SUMIFS(СВЦЭМ!$C$33:$C$776,СВЦЭМ!$A$33:$A$776,$A27,СВЦЭМ!$B$33:$B$776,E$11)+'СЕТ СН'!$F$9+СВЦЭМ!$D$10+'СЕТ СН'!$F$5-'СЕТ СН'!$F$17</f>
        <v>3596.3409830999999</v>
      </c>
      <c r="F27" s="36">
        <f>SUMIFS(СВЦЭМ!$C$33:$C$776,СВЦЭМ!$A$33:$A$776,$A27,СВЦЭМ!$B$33:$B$776,F$11)+'СЕТ СН'!$F$9+СВЦЭМ!$D$10+'СЕТ СН'!$F$5-'СЕТ СН'!$F$17</f>
        <v>3587.21721063</v>
      </c>
      <c r="G27" s="36">
        <f>SUMIFS(СВЦЭМ!$C$33:$C$776,СВЦЭМ!$A$33:$A$776,$A27,СВЦЭМ!$B$33:$B$776,G$11)+'СЕТ СН'!$F$9+СВЦЭМ!$D$10+'СЕТ СН'!$F$5-'СЕТ СН'!$F$17</f>
        <v>3575.9194708099999</v>
      </c>
      <c r="H27" s="36">
        <f>SUMIFS(СВЦЭМ!$C$33:$C$776,СВЦЭМ!$A$33:$A$776,$A27,СВЦЭМ!$B$33:$B$776,H$11)+'СЕТ СН'!$F$9+СВЦЭМ!$D$10+'СЕТ СН'!$F$5-'СЕТ СН'!$F$17</f>
        <v>3542.6881976100003</v>
      </c>
      <c r="I27" s="36">
        <f>SUMIFS(СВЦЭМ!$C$33:$C$776,СВЦЭМ!$A$33:$A$776,$A27,СВЦЭМ!$B$33:$B$776,I$11)+'СЕТ СН'!$F$9+СВЦЭМ!$D$10+'СЕТ СН'!$F$5-'СЕТ СН'!$F$17</f>
        <v>3480.3720638300001</v>
      </c>
      <c r="J27" s="36">
        <f>SUMIFS(СВЦЭМ!$C$33:$C$776,СВЦЭМ!$A$33:$A$776,$A27,СВЦЭМ!$B$33:$B$776,J$11)+'СЕТ СН'!$F$9+СВЦЭМ!$D$10+'СЕТ СН'!$F$5-'СЕТ СН'!$F$17</f>
        <v>3439.1499343300002</v>
      </c>
      <c r="K27" s="36">
        <f>SUMIFS(СВЦЭМ!$C$33:$C$776,СВЦЭМ!$A$33:$A$776,$A27,СВЦЭМ!$B$33:$B$776,K$11)+'СЕТ СН'!$F$9+СВЦЭМ!$D$10+'СЕТ СН'!$F$5-'СЕТ СН'!$F$17</f>
        <v>3418.1572408299999</v>
      </c>
      <c r="L27" s="36">
        <f>SUMIFS(СВЦЭМ!$C$33:$C$776,СВЦЭМ!$A$33:$A$776,$A27,СВЦЭМ!$B$33:$B$776,L$11)+'СЕТ СН'!$F$9+СВЦЭМ!$D$10+'СЕТ СН'!$F$5-'СЕТ СН'!$F$17</f>
        <v>3415.80959545</v>
      </c>
      <c r="M27" s="36">
        <f>SUMIFS(СВЦЭМ!$C$33:$C$776,СВЦЭМ!$A$33:$A$776,$A27,СВЦЭМ!$B$33:$B$776,M$11)+'СЕТ СН'!$F$9+СВЦЭМ!$D$10+'СЕТ СН'!$F$5-'СЕТ СН'!$F$17</f>
        <v>3423.9433438599999</v>
      </c>
      <c r="N27" s="36">
        <f>SUMIFS(СВЦЭМ!$C$33:$C$776,СВЦЭМ!$A$33:$A$776,$A27,СВЦЭМ!$B$33:$B$776,N$11)+'СЕТ СН'!$F$9+СВЦЭМ!$D$10+'СЕТ СН'!$F$5-'СЕТ СН'!$F$17</f>
        <v>3429.0070337500001</v>
      </c>
      <c r="O27" s="36">
        <f>SUMIFS(СВЦЭМ!$C$33:$C$776,СВЦЭМ!$A$33:$A$776,$A27,СВЦЭМ!$B$33:$B$776,O$11)+'СЕТ СН'!$F$9+СВЦЭМ!$D$10+'СЕТ СН'!$F$5-'СЕТ СН'!$F$17</f>
        <v>3476.3829725200003</v>
      </c>
      <c r="P27" s="36">
        <f>SUMIFS(СВЦЭМ!$C$33:$C$776,СВЦЭМ!$A$33:$A$776,$A27,СВЦЭМ!$B$33:$B$776,P$11)+'СЕТ СН'!$F$9+СВЦЭМ!$D$10+'СЕТ СН'!$F$5-'СЕТ СН'!$F$17</f>
        <v>3494.4437971000002</v>
      </c>
      <c r="Q27" s="36">
        <f>SUMIFS(СВЦЭМ!$C$33:$C$776,СВЦЭМ!$A$33:$A$776,$A27,СВЦЭМ!$B$33:$B$776,Q$11)+'СЕТ СН'!$F$9+СВЦЭМ!$D$10+'СЕТ СН'!$F$5-'СЕТ СН'!$F$17</f>
        <v>3497.5555048599999</v>
      </c>
      <c r="R27" s="36">
        <f>SUMIFS(СВЦЭМ!$C$33:$C$776,СВЦЭМ!$A$33:$A$776,$A27,СВЦЭМ!$B$33:$B$776,R$11)+'СЕТ СН'!$F$9+СВЦЭМ!$D$10+'СЕТ СН'!$F$5-'СЕТ СН'!$F$17</f>
        <v>3464.3297109099999</v>
      </c>
      <c r="S27" s="36">
        <f>SUMIFS(СВЦЭМ!$C$33:$C$776,СВЦЭМ!$A$33:$A$776,$A27,СВЦЭМ!$B$33:$B$776,S$11)+'СЕТ СН'!$F$9+СВЦЭМ!$D$10+'СЕТ СН'!$F$5-'СЕТ СН'!$F$17</f>
        <v>3434.3854161300001</v>
      </c>
      <c r="T27" s="36">
        <f>SUMIFS(СВЦЭМ!$C$33:$C$776,СВЦЭМ!$A$33:$A$776,$A27,СВЦЭМ!$B$33:$B$776,T$11)+'СЕТ СН'!$F$9+СВЦЭМ!$D$10+'СЕТ СН'!$F$5-'СЕТ СН'!$F$17</f>
        <v>3414.5975636900002</v>
      </c>
      <c r="U27" s="36">
        <f>SUMIFS(СВЦЭМ!$C$33:$C$776,СВЦЭМ!$A$33:$A$776,$A27,СВЦЭМ!$B$33:$B$776,U$11)+'СЕТ СН'!$F$9+СВЦЭМ!$D$10+'СЕТ СН'!$F$5-'СЕТ СН'!$F$17</f>
        <v>3420.1099885600001</v>
      </c>
      <c r="V27" s="36">
        <f>SUMIFS(СВЦЭМ!$C$33:$C$776,СВЦЭМ!$A$33:$A$776,$A27,СВЦЭМ!$B$33:$B$776,V$11)+'СЕТ СН'!$F$9+СВЦЭМ!$D$10+'СЕТ СН'!$F$5-'СЕТ СН'!$F$17</f>
        <v>3428.9728791400003</v>
      </c>
      <c r="W27" s="36">
        <f>SUMIFS(СВЦЭМ!$C$33:$C$776,СВЦЭМ!$A$33:$A$776,$A27,СВЦЭМ!$B$33:$B$776,W$11)+'СЕТ СН'!$F$9+СВЦЭМ!$D$10+'СЕТ СН'!$F$5-'СЕТ СН'!$F$17</f>
        <v>3444.98523501</v>
      </c>
      <c r="X27" s="36">
        <f>SUMIFS(СВЦЭМ!$C$33:$C$776,СВЦЭМ!$A$33:$A$776,$A27,СВЦЭМ!$B$33:$B$776,X$11)+'СЕТ СН'!$F$9+СВЦЭМ!$D$10+'СЕТ СН'!$F$5-'СЕТ СН'!$F$17</f>
        <v>3467.1318018900001</v>
      </c>
      <c r="Y27" s="36">
        <f>SUMIFS(СВЦЭМ!$C$33:$C$776,СВЦЭМ!$A$33:$A$776,$A27,СВЦЭМ!$B$33:$B$776,Y$11)+'СЕТ СН'!$F$9+СВЦЭМ!$D$10+'СЕТ СН'!$F$5-'СЕТ СН'!$F$17</f>
        <v>3486.4740830700002</v>
      </c>
    </row>
    <row r="28" spans="1:25" ht="15.75" x14ac:dyDescent="0.2">
      <c r="A28" s="35">
        <f t="shared" si="0"/>
        <v>44182</v>
      </c>
      <c r="B28" s="36">
        <f>SUMIFS(СВЦЭМ!$C$33:$C$776,СВЦЭМ!$A$33:$A$776,$A28,СВЦЭМ!$B$33:$B$776,B$11)+'СЕТ СН'!$F$9+СВЦЭМ!$D$10+'СЕТ СН'!$F$5-'СЕТ СН'!$F$17</f>
        <v>3533.3453421100003</v>
      </c>
      <c r="C28" s="36">
        <f>SUMIFS(СВЦЭМ!$C$33:$C$776,СВЦЭМ!$A$33:$A$776,$A28,СВЦЭМ!$B$33:$B$776,C$11)+'СЕТ СН'!$F$9+СВЦЭМ!$D$10+'СЕТ СН'!$F$5-'СЕТ СН'!$F$17</f>
        <v>3586.2924970200002</v>
      </c>
      <c r="D28" s="36">
        <f>SUMIFS(СВЦЭМ!$C$33:$C$776,СВЦЭМ!$A$33:$A$776,$A28,СВЦЭМ!$B$33:$B$776,D$11)+'СЕТ СН'!$F$9+СВЦЭМ!$D$10+'СЕТ СН'!$F$5-'СЕТ СН'!$F$17</f>
        <v>3594.0080928400002</v>
      </c>
      <c r="E28" s="36">
        <f>SUMIFS(СВЦЭМ!$C$33:$C$776,СВЦЭМ!$A$33:$A$776,$A28,СВЦЭМ!$B$33:$B$776,E$11)+'СЕТ СН'!$F$9+СВЦЭМ!$D$10+'СЕТ СН'!$F$5-'СЕТ СН'!$F$17</f>
        <v>3598.6315979999999</v>
      </c>
      <c r="F28" s="36">
        <f>SUMIFS(СВЦЭМ!$C$33:$C$776,СВЦЭМ!$A$33:$A$776,$A28,СВЦЭМ!$B$33:$B$776,F$11)+'СЕТ СН'!$F$9+СВЦЭМ!$D$10+'СЕТ СН'!$F$5-'СЕТ СН'!$F$17</f>
        <v>3587.7304703899999</v>
      </c>
      <c r="G28" s="36">
        <f>SUMIFS(СВЦЭМ!$C$33:$C$776,СВЦЭМ!$A$33:$A$776,$A28,СВЦЭМ!$B$33:$B$776,G$11)+'СЕТ СН'!$F$9+СВЦЭМ!$D$10+'СЕТ СН'!$F$5-'СЕТ СН'!$F$17</f>
        <v>3575.77427661</v>
      </c>
      <c r="H28" s="36">
        <f>SUMIFS(СВЦЭМ!$C$33:$C$776,СВЦЭМ!$A$33:$A$776,$A28,СВЦЭМ!$B$33:$B$776,H$11)+'СЕТ СН'!$F$9+СВЦЭМ!$D$10+'СЕТ СН'!$F$5-'СЕТ СН'!$F$17</f>
        <v>3544.1118891400001</v>
      </c>
      <c r="I28" s="36">
        <f>SUMIFS(СВЦЭМ!$C$33:$C$776,СВЦЭМ!$A$33:$A$776,$A28,СВЦЭМ!$B$33:$B$776,I$11)+'СЕТ СН'!$F$9+СВЦЭМ!$D$10+'СЕТ СН'!$F$5-'СЕТ СН'!$F$17</f>
        <v>3498.5611120900003</v>
      </c>
      <c r="J28" s="36">
        <f>SUMIFS(СВЦЭМ!$C$33:$C$776,СВЦЭМ!$A$33:$A$776,$A28,СВЦЭМ!$B$33:$B$776,J$11)+'СЕТ СН'!$F$9+СВЦЭМ!$D$10+'СЕТ СН'!$F$5-'СЕТ СН'!$F$17</f>
        <v>3448.2099531200001</v>
      </c>
      <c r="K28" s="36">
        <f>SUMIFS(СВЦЭМ!$C$33:$C$776,СВЦЭМ!$A$33:$A$776,$A28,СВЦЭМ!$B$33:$B$776,K$11)+'СЕТ СН'!$F$9+СВЦЭМ!$D$10+'СЕТ СН'!$F$5-'СЕТ СН'!$F$17</f>
        <v>3417.2480717600001</v>
      </c>
      <c r="L28" s="36">
        <f>SUMIFS(СВЦЭМ!$C$33:$C$776,СВЦЭМ!$A$33:$A$776,$A28,СВЦЭМ!$B$33:$B$776,L$11)+'СЕТ СН'!$F$9+СВЦЭМ!$D$10+'СЕТ СН'!$F$5-'СЕТ СН'!$F$17</f>
        <v>3422.32601669</v>
      </c>
      <c r="M28" s="36">
        <f>SUMIFS(СВЦЭМ!$C$33:$C$776,СВЦЭМ!$A$33:$A$776,$A28,СВЦЭМ!$B$33:$B$776,M$11)+'СЕТ СН'!$F$9+СВЦЭМ!$D$10+'СЕТ СН'!$F$5-'СЕТ СН'!$F$17</f>
        <v>3428.16347279</v>
      </c>
      <c r="N28" s="36">
        <f>SUMIFS(СВЦЭМ!$C$33:$C$776,СВЦЭМ!$A$33:$A$776,$A28,СВЦЭМ!$B$33:$B$776,N$11)+'СЕТ СН'!$F$9+СВЦЭМ!$D$10+'СЕТ СН'!$F$5-'СЕТ СН'!$F$17</f>
        <v>3448.5233957999999</v>
      </c>
      <c r="O28" s="36">
        <f>SUMIFS(СВЦЭМ!$C$33:$C$776,СВЦЭМ!$A$33:$A$776,$A28,СВЦЭМ!$B$33:$B$776,O$11)+'СЕТ СН'!$F$9+СВЦЭМ!$D$10+'СЕТ СН'!$F$5-'СЕТ СН'!$F$17</f>
        <v>3492.7535536599999</v>
      </c>
      <c r="P28" s="36">
        <f>SUMIFS(СВЦЭМ!$C$33:$C$776,СВЦЭМ!$A$33:$A$776,$A28,СВЦЭМ!$B$33:$B$776,P$11)+'СЕТ СН'!$F$9+СВЦЭМ!$D$10+'СЕТ СН'!$F$5-'СЕТ СН'!$F$17</f>
        <v>3506.1330696300001</v>
      </c>
      <c r="Q28" s="36">
        <f>SUMIFS(СВЦЭМ!$C$33:$C$776,СВЦЭМ!$A$33:$A$776,$A28,СВЦЭМ!$B$33:$B$776,Q$11)+'СЕТ СН'!$F$9+СВЦЭМ!$D$10+'СЕТ СН'!$F$5-'СЕТ СН'!$F$17</f>
        <v>3510.0770796500001</v>
      </c>
      <c r="R28" s="36">
        <f>SUMIFS(СВЦЭМ!$C$33:$C$776,СВЦЭМ!$A$33:$A$776,$A28,СВЦЭМ!$B$33:$B$776,R$11)+'СЕТ СН'!$F$9+СВЦЭМ!$D$10+'СЕТ СН'!$F$5-'СЕТ СН'!$F$17</f>
        <v>3475.33895884</v>
      </c>
      <c r="S28" s="36">
        <f>SUMIFS(СВЦЭМ!$C$33:$C$776,СВЦЭМ!$A$33:$A$776,$A28,СВЦЭМ!$B$33:$B$776,S$11)+'СЕТ СН'!$F$9+СВЦЭМ!$D$10+'СЕТ СН'!$F$5-'СЕТ СН'!$F$17</f>
        <v>3439.3314206300001</v>
      </c>
      <c r="T28" s="36">
        <f>SUMIFS(СВЦЭМ!$C$33:$C$776,СВЦЭМ!$A$33:$A$776,$A28,СВЦЭМ!$B$33:$B$776,T$11)+'СЕТ СН'!$F$9+СВЦЭМ!$D$10+'СЕТ СН'!$F$5-'СЕТ СН'!$F$17</f>
        <v>3421.79150553</v>
      </c>
      <c r="U28" s="36">
        <f>SUMIFS(СВЦЭМ!$C$33:$C$776,СВЦЭМ!$A$33:$A$776,$A28,СВЦЭМ!$B$33:$B$776,U$11)+'СЕТ СН'!$F$9+СВЦЭМ!$D$10+'СЕТ СН'!$F$5-'СЕТ СН'!$F$17</f>
        <v>3423.22932812</v>
      </c>
      <c r="V28" s="36">
        <f>SUMIFS(СВЦЭМ!$C$33:$C$776,СВЦЭМ!$A$33:$A$776,$A28,СВЦЭМ!$B$33:$B$776,V$11)+'СЕТ СН'!$F$9+СВЦЭМ!$D$10+'СЕТ СН'!$F$5-'СЕТ СН'!$F$17</f>
        <v>3434.6820957800001</v>
      </c>
      <c r="W28" s="36">
        <f>SUMIFS(СВЦЭМ!$C$33:$C$776,СВЦЭМ!$A$33:$A$776,$A28,СВЦЭМ!$B$33:$B$776,W$11)+'СЕТ СН'!$F$9+СВЦЭМ!$D$10+'СЕТ СН'!$F$5-'СЕТ СН'!$F$17</f>
        <v>3447.0992131500002</v>
      </c>
      <c r="X28" s="36">
        <f>SUMIFS(СВЦЭМ!$C$33:$C$776,СВЦЭМ!$A$33:$A$776,$A28,СВЦЭМ!$B$33:$B$776,X$11)+'СЕТ СН'!$F$9+СВЦЭМ!$D$10+'СЕТ СН'!$F$5-'СЕТ СН'!$F$17</f>
        <v>3459.98798704</v>
      </c>
      <c r="Y28" s="36">
        <f>SUMIFS(СВЦЭМ!$C$33:$C$776,СВЦЭМ!$A$33:$A$776,$A28,СВЦЭМ!$B$33:$B$776,Y$11)+'СЕТ СН'!$F$9+СВЦЭМ!$D$10+'СЕТ СН'!$F$5-'СЕТ СН'!$F$17</f>
        <v>3479.2552044399999</v>
      </c>
    </row>
    <row r="29" spans="1:25" ht="15.75" x14ac:dyDescent="0.2">
      <c r="A29" s="35">
        <f t="shared" si="0"/>
        <v>44183</v>
      </c>
      <c r="B29" s="36">
        <f>SUMIFS(СВЦЭМ!$C$33:$C$776,СВЦЭМ!$A$33:$A$776,$A29,СВЦЭМ!$B$33:$B$776,B$11)+'СЕТ СН'!$F$9+СВЦЭМ!$D$10+'СЕТ СН'!$F$5-'СЕТ СН'!$F$17</f>
        <v>3515.1912790000001</v>
      </c>
      <c r="C29" s="36">
        <f>SUMIFS(СВЦЭМ!$C$33:$C$776,СВЦЭМ!$A$33:$A$776,$A29,СВЦЭМ!$B$33:$B$776,C$11)+'СЕТ СН'!$F$9+СВЦЭМ!$D$10+'СЕТ СН'!$F$5-'СЕТ СН'!$F$17</f>
        <v>3573.8775165900001</v>
      </c>
      <c r="D29" s="36">
        <f>SUMIFS(СВЦЭМ!$C$33:$C$776,СВЦЭМ!$A$33:$A$776,$A29,СВЦЭМ!$B$33:$B$776,D$11)+'СЕТ СН'!$F$9+СВЦЭМ!$D$10+'СЕТ СН'!$F$5-'СЕТ СН'!$F$17</f>
        <v>3595.5816770000001</v>
      </c>
      <c r="E29" s="36">
        <f>SUMIFS(СВЦЭМ!$C$33:$C$776,СВЦЭМ!$A$33:$A$776,$A29,СВЦЭМ!$B$33:$B$776,E$11)+'СЕТ СН'!$F$9+СВЦЭМ!$D$10+'СЕТ СН'!$F$5-'СЕТ СН'!$F$17</f>
        <v>3604.4548294000001</v>
      </c>
      <c r="F29" s="36">
        <f>SUMIFS(СВЦЭМ!$C$33:$C$776,СВЦЭМ!$A$33:$A$776,$A29,СВЦЭМ!$B$33:$B$776,F$11)+'СЕТ СН'!$F$9+СВЦЭМ!$D$10+'СЕТ СН'!$F$5-'СЕТ СН'!$F$17</f>
        <v>3602.9219379300002</v>
      </c>
      <c r="G29" s="36">
        <f>SUMIFS(СВЦЭМ!$C$33:$C$776,СВЦЭМ!$A$33:$A$776,$A29,СВЦЭМ!$B$33:$B$776,G$11)+'СЕТ СН'!$F$9+СВЦЭМ!$D$10+'СЕТ СН'!$F$5-'СЕТ СН'!$F$17</f>
        <v>3582.5714373199999</v>
      </c>
      <c r="H29" s="36">
        <f>SUMIFS(СВЦЭМ!$C$33:$C$776,СВЦЭМ!$A$33:$A$776,$A29,СВЦЭМ!$B$33:$B$776,H$11)+'СЕТ СН'!$F$9+СВЦЭМ!$D$10+'СЕТ СН'!$F$5-'СЕТ СН'!$F$17</f>
        <v>3546.6746435099999</v>
      </c>
      <c r="I29" s="36">
        <f>SUMIFS(СВЦЭМ!$C$33:$C$776,СВЦЭМ!$A$33:$A$776,$A29,СВЦЭМ!$B$33:$B$776,I$11)+'СЕТ СН'!$F$9+СВЦЭМ!$D$10+'СЕТ СН'!$F$5-'СЕТ СН'!$F$17</f>
        <v>3488.8732918699998</v>
      </c>
      <c r="J29" s="36">
        <f>SUMIFS(СВЦЭМ!$C$33:$C$776,СВЦЭМ!$A$33:$A$776,$A29,СВЦЭМ!$B$33:$B$776,J$11)+'СЕТ СН'!$F$9+СВЦЭМ!$D$10+'СЕТ СН'!$F$5-'СЕТ СН'!$F$17</f>
        <v>3444.5802176000002</v>
      </c>
      <c r="K29" s="36">
        <f>SUMIFS(СВЦЭМ!$C$33:$C$776,СВЦЭМ!$A$33:$A$776,$A29,СВЦЭМ!$B$33:$B$776,K$11)+'СЕТ СН'!$F$9+СВЦЭМ!$D$10+'СЕТ СН'!$F$5-'СЕТ СН'!$F$17</f>
        <v>3428.72372206</v>
      </c>
      <c r="L29" s="36">
        <f>SUMIFS(СВЦЭМ!$C$33:$C$776,СВЦЭМ!$A$33:$A$776,$A29,СВЦЭМ!$B$33:$B$776,L$11)+'СЕТ СН'!$F$9+СВЦЭМ!$D$10+'СЕТ СН'!$F$5-'СЕТ СН'!$F$17</f>
        <v>3442.5521159</v>
      </c>
      <c r="M29" s="36">
        <f>SUMIFS(СВЦЭМ!$C$33:$C$776,СВЦЭМ!$A$33:$A$776,$A29,СВЦЭМ!$B$33:$B$776,M$11)+'СЕТ СН'!$F$9+СВЦЭМ!$D$10+'СЕТ СН'!$F$5-'СЕТ СН'!$F$17</f>
        <v>3432.1257484799999</v>
      </c>
      <c r="N29" s="36">
        <f>SUMIFS(СВЦЭМ!$C$33:$C$776,СВЦЭМ!$A$33:$A$776,$A29,СВЦЭМ!$B$33:$B$776,N$11)+'СЕТ СН'!$F$9+СВЦЭМ!$D$10+'СЕТ СН'!$F$5-'СЕТ СН'!$F$17</f>
        <v>3426.5259712900001</v>
      </c>
      <c r="O29" s="36">
        <f>SUMIFS(СВЦЭМ!$C$33:$C$776,СВЦЭМ!$A$33:$A$776,$A29,СВЦЭМ!$B$33:$B$776,O$11)+'СЕТ СН'!$F$9+СВЦЭМ!$D$10+'СЕТ СН'!$F$5-'СЕТ СН'!$F$17</f>
        <v>3451.1993387299999</v>
      </c>
      <c r="P29" s="36">
        <f>SUMIFS(СВЦЭМ!$C$33:$C$776,СВЦЭМ!$A$33:$A$776,$A29,СВЦЭМ!$B$33:$B$776,P$11)+'СЕТ СН'!$F$9+СВЦЭМ!$D$10+'СЕТ СН'!$F$5-'СЕТ СН'!$F$17</f>
        <v>3469.7785543600003</v>
      </c>
      <c r="Q29" s="36">
        <f>SUMIFS(СВЦЭМ!$C$33:$C$776,СВЦЭМ!$A$33:$A$776,$A29,СВЦЭМ!$B$33:$B$776,Q$11)+'СЕТ СН'!$F$9+СВЦЭМ!$D$10+'СЕТ СН'!$F$5-'СЕТ СН'!$F$17</f>
        <v>3474.7193277400002</v>
      </c>
      <c r="R29" s="36">
        <f>SUMIFS(СВЦЭМ!$C$33:$C$776,СВЦЭМ!$A$33:$A$776,$A29,СВЦЭМ!$B$33:$B$776,R$11)+'СЕТ СН'!$F$9+СВЦЭМ!$D$10+'СЕТ СН'!$F$5-'СЕТ СН'!$F$17</f>
        <v>3446.7872731100001</v>
      </c>
      <c r="S29" s="36">
        <f>SUMIFS(СВЦЭМ!$C$33:$C$776,СВЦЭМ!$A$33:$A$776,$A29,СВЦЭМ!$B$33:$B$776,S$11)+'СЕТ СН'!$F$9+СВЦЭМ!$D$10+'СЕТ СН'!$F$5-'СЕТ СН'!$F$17</f>
        <v>3414.1070300199999</v>
      </c>
      <c r="T29" s="36">
        <f>SUMIFS(СВЦЭМ!$C$33:$C$776,СВЦЭМ!$A$33:$A$776,$A29,СВЦЭМ!$B$33:$B$776,T$11)+'СЕТ СН'!$F$9+СВЦЭМ!$D$10+'СЕТ СН'!$F$5-'СЕТ СН'!$F$17</f>
        <v>3428.8372882600002</v>
      </c>
      <c r="U29" s="36">
        <f>SUMIFS(СВЦЭМ!$C$33:$C$776,СВЦЭМ!$A$33:$A$776,$A29,СВЦЭМ!$B$33:$B$776,U$11)+'СЕТ СН'!$F$9+СВЦЭМ!$D$10+'СЕТ СН'!$F$5-'СЕТ СН'!$F$17</f>
        <v>3439.3060714100002</v>
      </c>
      <c r="V29" s="36">
        <f>SUMIFS(СВЦЭМ!$C$33:$C$776,СВЦЭМ!$A$33:$A$776,$A29,СВЦЭМ!$B$33:$B$776,V$11)+'СЕТ СН'!$F$9+СВЦЭМ!$D$10+'СЕТ СН'!$F$5-'СЕТ СН'!$F$17</f>
        <v>3423.45861982</v>
      </c>
      <c r="W29" s="36">
        <f>SUMIFS(СВЦЭМ!$C$33:$C$776,СВЦЭМ!$A$33:$A$776,$A29,СВЦЭМ!$B$33:$B$776,W$11)+'СЕТ СН'!$F$9+СВЦЭМ!$D$10+'СЕТ СН'!$F$5-'СЕТ СН'!$F$17</f>
        <v>3430.4043908200001</v>
      </c>
      <c r="X29" s="36">
        <f>SUMIFS(СВЦЭМ!$C$33:$C$776,СВЦЭМ!$A$33:$A$776,$A29,СВЦЭМ!$B$33:$B$776,X$11)+'СЕТ СН'!$F$9+СВЦЭМ!$D$10+'СЕТ СН'!$F$5-'СЕТ СН'!$F$17</f>
        <v>3440.2441739999999</v>
      </c>
      <c r="Y29" s="36">
        <f>SUMIFS(СВЦЭМ!$C$33:$C$776,СВЦЭМ!$A$33:$A$776,$A29,СВЦЭМ!$B$33:$B$776,Y$11)+'СЕТ СН'!$F$9+СВЦЭМ!$D$10+'СЕТ СН'!$F$5-'СЕТ СН'!$F$17</f>
        <v>3460.6996552400001</v>
      </c>
    </row>
    <row r="30" spans="1:25" ht="15.75" x14ac:dyDescent="0.2">
      <c r="A30" s="35">
        <f t="shared" si="0"/>
        <v>44184</v>
      </c>
      <c r="B30" s="36">
        <f>SUMIFS(СВЦЭМ!$C$33:$C$776,СВЦЭМ!$A$33:$A$776,$A30,СВЦЭМ!$B$33:$B$776,B$11)+'СЕТ СН'!$F$9+СВЦЭМ!$D$10+'СЕТ СН'!$F$5-'СЕТ СН'!$F$17</f>
        <v>3500.1431839400002</v>
      </c>
      <c r="C30" s="36">
        <f>SUMIFS(СВЦЭМ!$C$33:$C$776,СВЦЭМ!$A$33:$A$776,$A30,СВЦЭМ!$B$33:$B$776,C$11)+'СЕТ СН'!$F$9+СВЦЭМ!$D$10+'СЕТ СН'!$F$5-'СЕТ СН'!$F$17</f>
        <v>3563.4056513800001</v>
      </c>
      <c r="D30" s="36">
        <f>SUMIFS(СВЦЭМ!$C$33:$C$776,СВЦЭМ!$A$33:$A$776,$A30,СВЦЭМ!$B$33:$B$776,D$11)+'СЕТ СН'!$F$9+СВЦЭМ!$D$10+'СЕТ СН'!$F$5-'СЕТ СН'!$F$17</f>
        <v>3581.0434764400002</v>
      </c>
      <c r="E30" s="36">
        <f>SUMIFS(СВЦЭМ!$C$33:$C$776,СВЦЭМ!$A$33:$A$776,$A30,СВЦЭМ!$B$33:$B$776,E$11)+'СЕТ СН'!$F$9+СВЦЭМ!$D$10+'СЕТ СН'!$F$5-'СЕТ СН'!$F$17</f>
        <v>3587.02496879</v>
      </c>
      <c r="F30" s="36">
        <f>SUMIFS(СВЦЭМ!$C$33:$C$776,СВЦЭМ!$A$33:$A$776,$A30,СВЦЭМ!$B$33:$B$776,F$11)+'СЕТ СН'!$F$9+СВЦЭМ!$D$10+'СЕТ СН'!$F$5-'СЕТ СН'!$F$17</f>
        <v>3584.2598649000001</v>
      </c>
      <c r="G30" s="36">
        <f>SUMIFS(СВЦЭМ!$C$33:$C$776,СВЦЭМ!$A$33:$A$776,$A30,СВЦЭМ!$B$33:$B$776,G$11)+'СЕТ СН'!$F$9+СВЦЭМ!$D$10+'СЕТ СН'!$F$5-'СЕТ СН'!$F$17</f>
        <v>3583.6237836800001</v>
      </c>
      <c r="H30" s="36">
        <f>SUMIFS(СВЦЭМ!$C$33:$C$776,СВЦЭМ!$A$33:$A$776,$A30,СВЦЭМ!$B$33:$B$776,H$11)+'СЕТ СН'!$F$9+СВЦЭМ!$D$10+'СЕТ СН'!$F$5-'СЕТ СН'!$F$17</f>
        <v>3571.8082851500003</v>
      </c>
      <c r="I30" s="36">
        <f>SUMIFS(СВЦЭМ!$C$33:$C$776,СВЦЭМ!$A$33:$A$776,$A30,СВЦЭМ!$B$33:$B$776,I$11)+'СЕТ СН'!$F$9+СВЦЭМ!$D$10+'СЕТ СН'!$F$5-'СЕТ СН'!$F$17</f>
        <v>3532.73363492</v>
      </c>
      <c r="J30" s="36">
        <f>SUMIFS(СВЦЭМ!$C$33:$C$776,СВЦЭМ!$A$33:$A$776,$A30,СВЦЭМ!$B$33:$B$776,J$11)+'СЕТ СН'!$F$9+СВЦЭМ!$D$10+'СЕТ СН'!$F$5-'СЕТ СН'!$F$17</f>
        <v>3452.3557431200002</v>
      </c>
      <c r="K30" s="36">
        <f>SUMIFS(СВЦЭМ!$C$33:$C$776,СВЦЭМ!$A$33:$A$776,$A30,СВЦЭМ!$B$33:$B$776,K$11)+'СЕТ СН'!$F$9+СВЦЭМ!$D$10+'СЕТ СН'!$F$5-'СЕТ СН'!$F$17</f>
        <v>3411.57614973</v>
      </c>
      <c r="L30" s="36">
        <f>SUMIFS(СВЦЭМ!$C$33:$C$776,СВЦЭМ!$A$33:$A$776,$A30,СВЦЭМ!$B$33:$B$776,L$11)+'СЕТ СН'!$F$9+СВЦЭМ!$D$10+'СЕТ СН'!$F$5-'СЕТ СН'!$F$17</f>
        <v>3422.17458343</v>
      </c>
      <c r="M30" s="36">
        <f>SUMIFS(СВЦЭМ!$C$33:$C$776,СВЦЭМ!$A$33:$A$776,$A30,СВЦЭМ!$B$33:$B$776,M$11)+'СЕТ СН'!$F$9+СВЦЭМ!$D$10+'СЕТ СН'!$F$5-'СЕТ СН'!$F$17</f>
        <v>3417.1391039499999</v>
      </c>
      <c r="N30" s="36">
        <f>SUMIFS(СВЦЭМ!$C$33:$C$776,СВЦЭМ!$A$33:$A$776,$A30,СВЦЭМ!$B$33:$B$776,N$11)+'СЕТ СН'!$F$9+СВЦЭМ!$D$10+'СЕТ СН'!$F$5-'СЕТ СН'!$F$17</f>
        <v>3428.2006649099999</v>
      </c>
      <c r="O30" s="36">
        <f>SUMIFS(СВЦЭМ!$C$33:$C$776,СВЦЭМ!$A$33:$A$776,$A30,СВЦЭМ!$B$33:$B$776,O$11)+'СЕТ СН'!$F$9+СВЦЭМ!$D$10+'СЕТ СН'!$F$5-'СЕТ СН'!$F$17</f>
        <v>3480.8022605000001</v>
      </c>
      <c r="P30" s="36">
        <f>SUMIFS(СВЦЭМ!$C$33:$C$776,СВЦЭМ!$A$33:$A$776,$A30,СВЦЭМ!$B$33:$B$776,P$11)+'СЕТ СН'!$F$9+СВЦЭМ!$D$10+'СЕТ СН'!$F$5-'СЕТ СН'!$F$17</f>
        <v>3501.6332357700003</v>
      </c>
      <c r="Q30" s="36">
        <f>SUMIFS(СВЦЭМ!$C$33:$C$776,СВЦЭМ!$A$33:$A$776,$A30,СВЦЭМ!$B$33:$B$776,Q$11)+'СЕТ СН'!$F$9+СВЦЭМ!$D$10+'СЕТ СН'!$F$5-'СЕТ СН'!$F$17</f>
        <v>3502.0895607699999</v>
      </c>
      <c r="R30" s="36">
        <f>SUMIFS(СВЦЭМ!$C$33:$C$776,СВЦЭМ!$A$33:$A$776,$A30,СВЦЭМ!$B$33:$B$776,R$11)+'СЕТ СН'!$F$9+СВЦЭМ!$D$10+'СЕТ СН'!$F$5-'СЕТ СН'!$F$17</f>
        <v>3460.9308946400001</v>
      </c>
      <c r="S30" s="36">
        <f>SUMIFS(СВЦЭМ!$C$33:$C$776,СВЦЭМ!$A$33:$A$776,$A30,СВЦЭМ!$B$33:$B$776,S$11)+'СЕТ СН'!$F$9+СВЦЭМ!$D$10+'СЕТ СН'!$F$5-'СЕТ СН'!$F$17</f>
        <v>3427.7987891100001</v>
      </c>
      <c r="T30" s="36">
        <f>SUMIFS(СВЦЭМ!$C$33:$C$776,СВЦЭМ!$A$33:$A$776,$A30,СВЦЭМ!$B$33:$B$776,T$11)+'СЕТ СН'!$F$9+СВЦЭМ!$D$10+'СЕТ СН'!$F$5-'СЕТ СН'!$F$17</f>
        <v>3422.1386552100003</v>
      </c>
      <c r="U30" s="36">
        <f>SUMIFS(СВЦЭМ!$C$33:$C$776,СВЦЭМ!$A$33:$A$776,$A30,СВЦЭМ!$B$33:$B$776,U$11)+'СЕТ СН'!$F$9+СВЦЭМ!$D$10+'СЕТ СН'!$F$5-'СЕТ СН'!$F$17</f>
        <v>3418.2718135800001</v>
      </c>
      <c r="V30" s="36">
        <f>SUMIFS(СВЦЭМ!$C$33:$C$776,СВЦЭМ!$A$33:$A$776,$A30,СВЦЭМ!$B$33:$B$776,V$11)+'СЕТ СН'!$F$9+СВЦЭМ!$D$10+'СЕТ СН'!$F$5-'СЕТ СН'!$F$17</f>
        <v>3419.9066959400002</v>
      </c>
      <c r="W30" s="36">
        <f>SUMIFS(СВЦЭМ!$C$33:$C$776,СВЦЭМ!$A$33:$A$776,$A30,СВЦЭМ!$B$33:$B$776,W$11)+'СЕТ СН'!$F$9+СВЦЭМ!$D$10+'СЕТ СН'!$F$5-'СЕТ СН'!$F$17</f>
        <v>3434.0244705800001</v>
      </c>
      <c r="X30" s="36">
        <f>SUMIFS(СВЦЭМ!$C$33:$C$776,СВЦЭМ!$A$33:$A$776,$A30,СВЦЭМ!$B$33:$B$776,X$11)+'СЕТ СН'!$F$9+СВЦЭМ!$D$10+'СЕТ СН'!$F$5-'СЕТ СН'!$F$17</f>
        <v>3449.4212377600002</v>
      </c>
      <c r="Y30" s="36">
        <f>SUMIFS(СВЦЭМ!$C$33:$C$776,СВЦЭМ!$A$33:$A$776,$A30,СВЦЭМ!$B$33:$B$776,Y$11)+'СЕТ СН'!$F$9+СВЦЭМ!$D$10+'СЕТ СН'!$F$5-'СЕТ СН'!$F$17</f>
        <v>3456.8603335900002</v>
      </c>
    </row>
    <row r="31" spans="1:25" ht="15.75" x14ac:dyDescent="0.2">
      <c r="A31" s="35">
        <f t="shared" si="0"/>
        <v>44185</v>
      </c>
      <c r="B31" s="36">
        <f>SUMIFS(СВЦЭМ!$C$33:$C$776,СВЦЭМ!$A$33:$A$776,$A31,СВЦЭМ!$B$33:$B$776,B$11)+'СЕТ СН'!$F$9+СВЦЭМ!$D$10+'СЕТ СН'!$F$5-'СЕТ СН'!$F$17</f>
        <v>3513.7591831300001</v>
      </c>
      <c r="C31" s="36">
        <f>SUMIFS(СВЦЭМ!$C$33:$C$776,СВЦЭМ!$A$33:$A$776,$A31,СВЦЭМ!$B$33:$B$776,C$11)+'СЕТ СН'!$F$9+СВЦЭМ!$D$10+'СЕТ СН'!$F$5-'СЕТ СН'!$F$17</f>
        <v>3577.4829243899999</v>
      </c>
      <c r="D31" s="36">
        <f>SUMIFS(СВЦЭМ!$C$33:$C$776,СВЦЭМ!$A$33:$A$776,$A31,СВЦЭМ!$B$33:$B$776,D$11)+'СЕТ СН'!$F$9+СВЦЭМ!$D$10+'СЕТ СН'!$F$5-'СЕТ СН'!$F$17</f>
        <v>3589.06924076</v>
      </c>
      <c r="E31" s="36">
        <f>SUMIFS(СВЦЭМ!$C$33:$C$776,СВЦЭМ!$A$33:$A$776,$A31,СВЦЭМ!$B$33:$B$776,E$11)+'СЕТ СН'!$F$9+СВЦЭМ!$D$10+'СЕТ СН'!$F$5-'СЕТ СН'!$F$17</f>
        <v>3593.10617542</v>
      </c>
      <c r="F31" s="36">
        <f>SUMIFS(СВЦЭМ!$C$33:$C$776,СВЦЭМ!$A$33:$A$776,$A31,СВЦЭМ!$B$33:$B$776,F$11)+'СЕТ СН'!$F$9+СВЦЭМ!$D$10+'СЕТ СН'!$F$5-'СЕТ СН'!$F$17</f>
        <v>3587.6341822700001</v>
      </c>
      <c r="G31" s="36">
        <f>SUMIFS(СВЦЭМ!$C$33:$C$776,СВЦЭМ!$A$33:$A$776,$A31,СВЦЭМ!$B$33:$B$776,G$11)+'СЕТ СН'!$F$9+СВЦЭМ!$D$10+'СЕТ СН'!$F$5-'СЕТ СН'!$F$17</f>
        <v>3595.9371782799999</v>
      </c>
      <c r="H31" s="36">
        <f>SUMIFS(СВЦЭМ!$C$33:$C$776,СВЦЭМ!$A$33:$A$776,$A31,СВЦЭМ!$B$33:$B$776,H$11)+'СЕТ СН'!$F$9+СВЦЭМ!$D$10+'СЕТ СН'!$F$5-'СЕТ СН'!$F$17</f>
        <v>3588.4249163499999</v>
      </c>
      <c r="I31" s="36">
        <f>SUMIFS(СВЦЭМ!$C$33:$C$776,СВЦЭМ!$A$33:$A$776,$A31,СВЦЭМ!$B$33:$B$776,I$11)+'СЕТ СН'!$F$9+СВЦЭМ!$D$10+'СЕТ СН'!$F$5-'СЕТ СН'!$F$17</f>
        <v>3543.1439226299999</v>
      </c>
      <c r="J31" s="36">
        <f>SUMIFS(СВЦЭМ!$C$33:$C$776,СВЦЭМ!$A$33:$A$776,$A31,СВЦЭМ!$B$33:$B$776,J$11)+'СЕТ СН'!$F$9+СВЦЭМ!$D$10+'СЕТ СН'!$F$5-'СЕТ СН'!$F$17</f>
        <v>3478.6917886900001</v>
      </c>
      <c r="K31" s="36">
        <f>SUMIFS(СВЦЭМ!$C$33:$C$776,СВЦЭМ!$A$33:$A$776,$A31,СВЦЭМ!$B$33:$B$776,K$11)+'СЕТ СН'!$F$9+СВЦЭМ!$D$10+'СЕТ СН'!$F$5-'СЕТ СН'!$F$17</f>
        <v>3440.4471950799998</v>
      </c>
      <c r="L31" s="36">
        <f>SUMIFS(СВЦЭМ!$C$33:$C$776,СВЦЭМ!$A$33:$A$776,$A31,СВЦЭМ!$B$33:$B$776,L$11)+'СЕТ СН'!$F$9+СВЦЭМ!$D$10+'СЕТ СН'!$F$5-'СЕТ СН'!$F$17</f>
        <v>3432.9462182100001</v>
      </c>
      <c r="M31" s="36">
        <f>SUMIFS(СВЦЭМ!$C$33:$C$776,СВЦЭМ!$A$33:$A$776,$A31,СВЦЭМ!$B$33:$B$776,M$11)+'СЕТ СН'!$F$9+СВЦЭМ!$D$10+'СЕТ СН'!$F$5-'СЕТ СН'!$F$17</f>
        <v>3425.6704238100001</v>
      </c>
      <c r="N31" s="36">
        <f>SUMIFS(СВЦЭМ!$C$33:$C$776,СВЦЭМ!$A$33:$A$776,$A31,СВЦЭМ!$B$33:$B$776,N$11)+'СЕТ СН'!$F$9+СВЦЭМ!$D$10+'СЕТ СН'!$F$5-'СЕТ СН'!$F$17</f>
        <v>3435.33848911</v>
      </c>
      <c r="O31" s="36">
        <f>SUMIFS(СВЦЭМ!$C$33:$C$776,СВЦЭМ!$A$33:$A$776,$A31,СВЦЭМ!$B$33:$B$776,O$11)+'СЕТ СН'!$F$9+СВЦЭМ!$D$10+'СЕТ СН'!$F$5-'СЕТ СН'!$F$17</f>
        <v>3485.62546901</v>
      </c>
      <c r="P31" s="36">
        <f>SUMIFS(СВЦЭМ!$C$33:$C$776,СВЦЭМ!$A$33:$A$776,$A31,СВЦЭМ!$B$33:$B$776,P$11)+'СЕТ СН'!$F$9+СВЦЭМ!$D$10+'СЕТ СН'!$F$5-'СЕТ СН'!$F$17</f>
        <v>3497.80394707</v>
      </c>
      <c r="Q31" s="36">
        <f>SUMIFS(СВЦЭМ!$C$33:$C$776,СВЦЭМ!$A$33:$A$776,$A31,СВЦЭМ!$B$33:$B$776,Q$11)+'СЕТ СН'!$F$9+СВЦЭМ!$D$10+'СЕТ СН'!$F$5-'СЕТ СН'!$F$17</f>
        <v>3505.0172485100002</v>
      </c>
      <c r="R31" s="36">
        <f>SUMIFS(СВЦЭМ!$C$33:$C$776,СВЦЭМ!$A$33:$A$776,$A31,СВЦЭМ!$B$33:$B$776,R$11)+'СЕТ СН'!$F$9+СВЦЭМ!$D$10+'СЕТ СН'!$F$5-'СЕТ СН'!$F$17</f>
        <v>3459.8089930400001</v>
      </c>
      <c r="S31" s="36">
        <f>SUMIFS(СВЦЭМ!$C$33:$C$776,СВЦЭМ!$A$33:$A$776,$A31,СВЦЭМ!$B$33:$B$776,S$11)+'СЕТ СН'!$F$9+СВЦЭМ!$D$10+'СЕТ СН'!$F$5-'СЕТ СН'!$F$17</f>
        <v>3431.7184280800002</v>
      </c>
      <c r="T31" s="36">
        <f>SUMIFS(СВЦЭМ!$C$33:$C$776,СВЦЭМ!$A$33:$A$776,$A31,СВЦЭМ!$B$33:$B$776,T$11)+'СЕТ СН'!$F$9+СВЦЭМ!$D$10+'СЕТ СН'!$F$5-'СЕТ СН'!$F$17</f>
        <v>3434.66885701</v>
      </c>
      <c r="U31" s="36">
        <f>SUMIFS(СВЦЭМ!$C$33:$C$776,СВЦЭМ!$A$33:$A$776,$A31,СВЦЭМ!$B$33:$B$776,U$11)+'СЕТ СН'!$F$9+СВЦЭМ!$D$10+'СЕТ СН'!$F$5-'СЕТ СН'!$F$17</f>
        <v>3439.5226104600001</v>
      </c>
      <c r="V31" s="36">
        <f>SUMIFS(СВЦЭМ!$C$33:$C$776,СВЦЭМ!$A$33:$A$776,$A31,СВЦЭМ!$B$33:$B$776,V$11)+'СЕТ СН'!$F$9+СВЦЭМ!$D$10+'СЕТ СН'!$F$5-'СЕТ СН'!$F$17</f>
        <v>3441.7835976199999</v>
      </c>
      <c r="W31" s="36">
        <f>SUMIFS(СВЦЭМ!$C$33:$C$776,СВЦЭМ!$A$33:$A$776,$A31,СВЦЭМ!$B$33:$B$776,W$11)+'СЕТ СН'!$F$9+СВЦЭМ!$D$10+'СЕТ СН'!$F$5-'СЕТ СН'!$F$17</f>
        <v>3456.74004861</v>
      </c>
      <c r="X31" s="36">
        <f>SUMIFS(СВЦЭМ!$C$33:$C$776,СВЦЭМ!$A$33:$A$776,$A31,СВЦЭМ!$B$33:$B$776,X$11)+'СЕТ СН'!$F$9+СВЦЭМ!$D$10+'СЕТ СН'!$F$5-'СЕТ СН'!$F$17</f>
        <v>3459.7910374799999</v>
      </c>
      <c r="Y31" s="36">
        <f>SUMIFS(СВЦЭМ!$C$33:$C$776,СВЦЭМ!$A$33:$A$776,$A31,СВЦЭМ!$B$33:$B$776,Y$11)+'СЕТ СН'!$F$9+СВЦЭМ!$D$10+'СЕТ СН'!$F$5-'СЕТ СН'!$F$17</f>
        <v>3481.9561402999998</v>
      </c>
    </row>
    <row r="32" spans="1:25" ht="15.75" x14ac:dyDescent="0.2">
      <c r="A32" s="35">
        <f t="shared" si="0"/>
        <v>44186</v>
      </c>
      <c r="B32" s="36">
        <f>SUMIFS(СВЦЭМ!$C$33:$C$776,СВЦЭМ!$A$33:$A$776,$A32,СВЦЭМ!$B$33:$B$776,B$11)+'СЕТ СН'!$F$9+СВЦЭМ!$D$10+'СЕТ СН'!$F$5-'СЕТ СН'!$F$17</f>
        <v>3503.7938011000001</v>
      </c>
      <c r="C32" s="36">
        <f>SUMIFS(СВЦЭМ!$C$33:$C$776,СВЦЭМ!$A$33:$A$776,$A32,СВЦЭМ!$B$33:$B$776,C$11)+'СЕТ СН'!$F$9+СВЦЭМ!$D$10+'СЕТ СН'!$F$5-'СЕТ СН'!$F$17</f>
        <v>3551.71561574</v>
      </c>
      <c r="D32" s="36">
        <f>SUMIFS(СВЦЭМ!$C$33:$C$776,СВЦЭМ!$A$33:$A$776,$A32,СВЦЭМ!$B$33:$B$776,D$11)+'СЕТ СН'!$F$9+СВЦЭМ!$D$10+'СЕТ СН'!$F$5-'СЕТ СН'!$F$17</f>
        <v>3552.82753052</v>
      </c>
      <c r="E32" s="36">
        <f>SUMIFS(СВЦЭМ!$C$33:$C$776,СВЦЭМ!$A$33:$A$776,$A32,СВЦЭМ!$B$33:$B$776,E$11)+'СЕТ СН'!$F$9+СВЦЭМ!$D$10+'СЕТ СН'!$F$5-'СЕТ СН'!$F$17</f>
        <v>3565.0143173300003</v>
      </c>
      <c r="F32" s="36">
        <f>SUMIFS(СВЦЭМ!$C$33:$C$776,СВЦЭМ!$A$33:$A$776,$A32,СВЦЭМ!$B$33:$B$776,F$11)+'СЕТ СН'!$F$9+СВЦЭМ!$D$10+'СЕТ СН'!$F$5-'СЕТ СН'!$F$17</f>
        <v>3563.6875734</v>
      </c>
      <c r="G32" s="36">
        <f>SUMIFS(СВЦЭМ!$C$33:$C$776,СВЦЭМ!$A$33:$A$776,$A32,СВЦЭМ!$B$33:$B$776,G$11)+'СЕТ СН'!$F$9+СВЦЭМ!$D$10+'СЕТ СН'!$F$5-'СЕТ СН'!$F$17</f>
        <v>3569.86966497</v>
      </c>
      <c r="H32" s="36">
        <f>SUMIFS(СВЦЭМ!$C$33:$C$776,СВЦЭМ!$A$33:$A$776,$A32,СВЦЭМ!$B$33:$B$776,H$11)+'СЕТ СН'!$F$9+СВЦЭМ!$D$10+'СЕТ СН'!$F$5-'СЕТ СН'!$F$17</f>
        <v>3555.09445422</v>
      </c>
      <c r="I32" s="36">
        <f>SUMIFS(СВЦЭМ!$C$33:$C$776,СВЦЭМ!$A$33:$A$776,$A32,СВЦЭМ!$B$33:$B$776,I$11)+'СЕТ СН'!$F$9+СВЦЭМ!$D$10+'СЕТ СН'!$F$5-'СЕТ СН'!$F$17</f>
        <v>3498.7006104299999</v>
      </c>
      <c r="J32" s="36">
        <f>SUMIFS(СВЦЭМ!$C$33:$C$776,СВЦЭМ!$A$33:$A$776,$A32,СВЦЭМ!$B$33:$B$776,J$11)+'СЕТ СН'!$F$9+СВЦЭМ!$D$10+'СЕТ СН'!$F$5-'СЕТ СН'!$F$17</f>
        <v>3455.2811290200002</v>
      </c>
      <c r="K32" s="36">
        <f>SUMIFS(СВЦЭМ!$C$33:$C$776,СВЦЭМ!$A$33:$A$776,$A32,СВЦЭМ!$B$33:$B$776,K$11)+'СЕТ СН'!$F$9+СВЦЭМ!$D$10+'СЕТ СН'!$F$5-'СЕТ СН'!$F$17</f>
        <v>3503.1909343400002</v>
      </c>
      <c r="L32" s="36">
        <f>SUMIFS(СВЦЭМ!$C$33:$C$776,СВЦЭМ!$A$33:$A$776,$A32,СВЦЭМ!$B$33:$B$776,L$11)+'СЕТ СН'!$F$9+СВЦЭМ!$D$10+'СЕТ СН'!$F$5-'СЕТ СН'!$F$17</f>
        <v>3502.2773796000001</v>
      </c>
      <c r="M32" s="36">
        <f>SUMIFS(СВЦЭМ!$C$33:$C$776,СВЦЭМ!$A$33:$A$776,$A32,СВЦЭМ!$B$33:$B$776,M$11)+'СЕТ СН'!$F$9+СВЦЭМ!$D$10+'СЕТ СН'!$F$5-'СЕТ СН'!$F$17</f>
        <v>3501.0771923500001</v>
      </c>
      <c r="N32" s="36">
        <f>SUMIFS(СВЦЭМ!$C$33:$C$776,СВЦЭМ!$A$33:$A$776,$A32,СВЦЭМ!$B$33:$B$776,N$11)+'СЕТ СН'!$F$9+СВЦЭМ!$D$10+'СЕТ СН'!$F$5-'СЕТ СН'!$F$17</f>
        <v>3497.7481568000003</v>
      </c>
      <c r="O32" s="36">
        <f>SUMIFS(СВЦЭМ!$C$33:$C$776,СВЦЭМ!$A$33:$A$776,$A32,СВЦЭМ!$B$33:$B$776,O$11)+'СЕТ СН'!$F$9+СВЦЭМ!$D$10+'СЕТ СН'!$F$5-'СЕТ СН'!$F$17</f>
        <v>3495.7461765200001</v>
      </c>
      <c r="P32" s="36">
        <f>SUMIFS(СВЦЭМ!$C$33:$C$776,СВЦЭМ!$A$33:$A$776,$A32,СВЦЭМ!$B$33:$B$776,P$11)+'СЕТ СН'!$F$9+СВЦЭМ!$D$10+'СЕТ СН'!$F$5-'СЕТ СН'!$F$17</f>
        <v>3494.4565127200003</v>
      </c>
      <c r="Q32" s="36">
        <f>SUMIFS(СВЦЭМ!$C$33:$C$776,СВЦЭМ!$A$33:$A$776,$A32,СВЦЭМ!$B$33:$B$776,Q$11)+'СЕТ СН'!$F$9+СВЦЭМ!$D$10+'СЕТ СН'!$F$5-'СЕТ СН'!$F$17</f>
        <v>3490.8087016899999</v>
      </c>
      <c r="R32" s="36">
        <f>SUMIFS(СВЦЭМ!$C$33:$C$776,СВЦЭМ!$A$33:$A$776,$A32,СВЦЭМ!$B$33:$B$776,R$11)+'СЕТ СН'!$F$9+СВЦЭМ!$D$10+'СЕТ СН'!$F$5-'СЕТ СН'!$F$17</f>
        <v>3486.00913016</v>
      </c>
      <c r="S32" s="36">
        <f>SUMIFS(СВЦЭМ!$C$33:$C$776,СВЦЭМ!$A$33:$A$776,$A32,СВЦЭМ!$B$33:$B$776,S$11)+'СЕТ СН'!$F$9+СВЦЭМ!$D$10+'СЕТ СН'!$F$5-'СЕТ СН'!$F$17</f>
        <v>3498.9852470400001</v>
      </c>
      <c r="T32" s="36">
        <f>SUMIFS(СВЦЭМ!$C$33:$C$776,СВЦЭМ!$A$33:$A$776,$A32,СВЦЭМ!$B$33:$B$776,T$11)+'СЕТ СН'!$F$9+СВЦЭМ!$D$10+'СЕТ СН'!$F$5-'СЕТ СН'!$F$17</f>
        <v>3466.1748446199999</v>
      </c>
      <c r="U32" s="36">
        <f>SUMIFS(СВЦЭМ!$C$33:$C$776,СВЦЭМ!$A$33:$A$776,$A32,СВЦЭМ!$B$33:$B$776,U$11)+'СЕТ СН'!$F$9+СВЦЭМ!$D$10+'СЕТ СН'!$F$5-'СЕТ СН'!$F$17</f>
        <v>3426.1921432099998</v>
      </c>
      <c r="V32" s="36">
        <f>SUMIFS(СВЦЭМ!$C$33:$C$776,СВЦЭМ!$A$33:$A$776,$A32,СВЦЭМ!$B$33:$B$776,V$11)+'СЕТ СН'!$F$9+СВЦЭМ!$D$10+'СЕТ СН'!$F$5-'СЕТ СН'!$F$17</f>
        <v>3426.3281063700001</v>
      </c>
      <c r="W32" s="36">
        <f>SUMIFS(СВЦЭМ!$C$33:$C$776,СВЦЭМ!$A$33:$A$776,$A32,СВЦЭМ!$B$33:$B$776,W$11)+'СЕТ СН'!$F$9+СВЦЭМ!$D$10+'СЕТ СН'!$F$5-'СЕТ СН'!$F$17</f>
        <v>3432.4618036000002</v>
      </c>
      <c r="X32" s="36">
        <f>SUMIFS(СВЦЭМ!$C$33:$C$776,СВЦЭМ!$A$33:$A$776,$A32,СВЦЭМ!$B$33:$B$776,X$11)+'СЕТ СН'!$F$9+СВЦЭМ!$D$10+'СЕТ СН'!$F$5-'СЕТ СН'!$F$17</f>
        <v>3440.8825068300002</v>
      </c>
      <c r="Y32" s="36">
        <f>SUMIFS(СВЦЭМ!$C$33:$C$776,СВЦЭМ!$A$33:$A$776,$A32,СВЦЭМ!$B$33:$B$776,Y$11)+'СЕТ СН'!$F$9+СВЦЭМ!$D$10+'СЕТ СН'!$F$5-'СЕТ СН'!$F$17</f>
        <v>3470.8345109800002</v>
      </c>
    </row>
    <row r="33" spans="1:25" ht="15.75" x14ac:dyDescent="0.2">
      <c r="A33" s="35">
        <f t="shared" si="0"/>
        <v>44187</v>
      </c>
      <c r="B33" s="36">
        <f>SUMIFS(СВЦЭМ!$C$33:$C$776,СВЦЭМ!$A$33:$A$776,$A33,СВЦЭМ!$B$33:$B$776,B$11)+'СЕТ СН'!$F$9+СВЦЭМ!$D$10+'СЕТ СН'!$F$5-'СЕТ СН'!$F$17</f>
        <v>3530.2358032399998</v>
      </c>
      <c r="C33" s="36">
        <f>SUMIFS(СВЦЭМ!$C$33:$C$776,СВЦЭМ!$A$33:$A$776,$A33,СВЦЭМ!$B$33:$B$776,C$11)+'СЕТ СН'!$F$9+СВЦЭМ!$D$10+'СЕТ СН'!$F$5-'СЕТ СН'!$F$17</f>
        <v>3585.7656480000001</v>
      </c>
      <c r="D33" s="36">
        <f>SUMIFS(СВЦЭМ!$C$33:$C$776,СВЦЭМ!$A$33:$A$776,$A33,СВЦЭМ!$B$33:$B$776,D$11)+'СЕТ СН'!$F$9+СВЦЭМ!$D$10+'СЕТ СН'!$F$5-'СЕТ СН'!$F$17</f>
        <v>3601.6306232300003</v>
      </c>
      <c r="E33" s="36">
        <f>SUMIFS(СВЦЭМ!$C$33:$C$776,СВЦЭМ!$A$33:$A$776,$A33,СВЦЭМ!$B$33:$B$776,E$11)+'СЕТ СН'!$F$9+СВЦЭМ!$D$10+'СЕТ СН'!$F$5-'СЕТ СН'!$F$17</f>
        <v>3609.0514351900001</v>
      </c>
      <c r="F33" s="36">
        <f>SUMIFS(СВЦЭМ!$C$33:$C$776,СВЦЭМ!$A$33:$A$776,$A33,СВЦЭМ!$B$33:$B$776,F$11)+'СЕТ СН'!$F$9+СВЦЭМ!$D$10+'СЕТ СН'!$F$5-'СЕТ СН'!$F$17</f>
        <v>3607.2750693600001</v>
      </c>
      <c r="G33" s="36">
        <f>SUMIFS(СВЦЭМ!$C$33:$C$776,СВЦЭМ!$A$33:$A$776,$A33,СВЦЭМ!$B$33:$B$776,G$11)+'СЕТ СН'!$F$9+СВЦЭМ!$D$10+'СЕТ СН'!$F$5-'СЕТ СН'!$F$17</f>
        <v>3592.0637051900003</v>
      </c>
      <c r="H33" s="36">
        <f>SUMIFS(СВЦЭМ!$C$33:$C$776,СВЦЭМ!$A$33:$A$776,$A33,СВЦЭМ!$B$33:$B$776,H$11)+'СЕТ СН'!$F$9+СВЦЭМ!$D$10+'СЕТ СН'!$F$5-'СЕТ СН'!$F$17</f>
        <v>3558.74429908</v>
      </c>
      <c r="I33" s="36">
        <f>SUMIFS(СВЦЭМ!$C$33:$C$776,СВЦЭМ!$A$33:$A$776,$A33,СВЦЭМ!$B$33:$B$776,I$11)+'СЕТ СН'!$F$9+СВЦЭМ!$D$10+'СЕТ СН'!$F$5-'СЕТ СН'!$F$17</f>
        <v>3485.54331073</v>
      </c>
      <c r="J33" s="36">
        <f>SUMIFS(СВЦЭМ!$C$33:$C$776,СВЦЭМ!$A$33:$A$776,$A33,СВЦЭМ!$B$33:$B$776,J$11)+'СЕТ СН'!$F$9+СВЦЭМ!$D$10+'СЕТ СН'!$F$5-'СЕТ СН'!$F$17</f>
        <v>3426.0538526600003</v>
      </c>
      <c r="K33" s="36">
        <f>SUMIFS(СВЦЭМ!$C$33:$C$776,СВЦЭМ!$A$33:$A$776,$A33,СВЦЭМ!$B$33:$B$776,K$11)+'СЕТ СН'!$F$9+СВЦЭМ!$D$10+'СЕТ СН'!$F$5-'СЕТ СН'!$F$17</f>
        <v>3491.0458269400001</v>
      </c>
      <c r="L33" s="36">
        <f>SUMIFS(СВЦЭМ!$C$33:$C$776,СВЦЭМ!$A$33:$A$776,$A33,СВЦЭМ!$B$33:$B$776,L$11)+'СЕТ СН'!$F$9+СВЦЭМ!$D$10+'СЕТ СН'!$F$5-'СЕТ СН'!$F$17</f>
        <v>3496.0383693399999</v>
      </c>
      <c r="M33" s="36">
        <f>SUMIFS(СВЦЭМ!$C$33:$C$776,СВЦЭМ!$A$33:$A$776,$A33,СВЦЭМ!$B$33:$B$776,M$11)+'СЕТ СН'!$F$9+СВЦЭМ!$D$10+'СЕТ СН'!$F$5-'СЕТ СН'!$F$17</f>
        <v>3488.7503842900001</v>
      </c>
      <c r="N33" s="36">
        <f>SUMIFS(СВЦЭМ!$C$33:$C$776,СВЦЭМ!$A$33:$A$776,$A33,СВЦЭМ!$B$33:$B$776,N$11)+'СЕТ СН'!$F$9+СВЦЭМ!$D$10+'СЕТ СН'!$F$5-'СЕТ СН'!$F$17</f>
        <v>3483.94288633</v>
      </c>
      <c r="O33" s="36">
        <f>SUMIFS(СВЦЭМ!$C$33:$C$776,СВЦЭМ!$A$33:$A$776,$A33,СВЦЭМ!$B$33:$B$776,O$11)+'СЕТ СН'!$F$9+СВЦЭМ!$D$10+'СЕТ СН'!$F$5-'СЕТ СН'!$F$17</f>
        <v>3482.09745858</v>
      </c>
      <c r="P33" s="36">
        <f>SUMIFS(СВЦЭМ!$C$33:$C$776,СВЦЭМ!$A$33:$A$776,$A33,СВЦЭМ!$B$33:$B$776,P$11)+'СЕТ СН'!$F$9+СВЦЭМ!$D$10+'СЕТ СН'!$F$5-'СЕТ СН'!$F$17</f>
        <v>3486.93346041</v>
      </c>
      <c r="Q33" s="36">
        <f>SUMIFS(СВЦЭМ!$C$33:$C$776,СВЦЭМ!$A$33:$A$776,$A33,СВЦЭМ!$B$33:$B$776,Q$11)+'СЕТ СН'!$F$9+СВЦЭМ!$D$10+'СЕТ СН'!$F$5-'СЕТ СН'!$F$17</f>
        <v>3486.7264667500003</v>
      </c>
      <c r="R33" s="36">
        <f>SUMIFS(СВЦЭМ!$C$33:$C$776,СВЦЭМ!$A$33:$A$776,$A33,СВЦЭМ!$B$33:$B$776,R$11)+'СЕТ СН'!$F$9+СВЦЭМ!$D$10+'СЕТ СН'!$F$5-'СЕТ СН'!$F$17</f>
        <v>3464.2089777599999</v>
      </c>
      <c r="S33" s="36">
        <f>SUMIFS(СВЦЭМ!$C$33:$C$776,СВЦЭМ!$A$33:$A$776,$A33,СВЦЭМ!$B$33:$B$776,S$11)+'СЕТ СН'!$F$9+СВЦЭМ!$D$10+'СЕТ СН'!$F$5-'СЕТ СН'!$F$17</f>
        <v>3485.9553725000001</v>
      </c>
      <c r="T33" s="36">
        <f>SUMIFS(СВЦЭМ!$C$33:$C$776,СВЦЭМ!$A$33:$A$776,$A33,СВЦЭМ!$B$33:$B$776,T$11)+'СЕТ СН'!$F$9+СВЦЭМ!$D$10+'СЕТ СН'!$F$5-'СЕТ СН'!$F$17</f>
        <v>3458.0425172700002</v>
      </c>
      <c r="U33" s="36">
        <f>SUMIFS(СВЦЭМ!$C$33:$C$776,СВЦЭМ!$A$33:$A$776,$A33,СВЦЭМ!$B$33:$B$776,U$11)+'СЕТ СН'!$F$9+СВЦЭМ!$D$10+'СЕТ СН'!$F$5-'СЕТ СН'!$F$17</f>
        <v>3407.1559545999999</v>
      </c>
      <c r="V33" s="36">
        <f>SUMIFS(СВЦЭМ!$C$33:$C$776,СВЦЭМ!$A$33:$A$776,$A33,СВЦЭМ!$B$33:$B$776,V$11)+'СЕТ СН'!$F$9+СВЦЭМ!$D$10+'СЕТ СН'!$F$5-'СЕТ СН'!$F$17</f>
        <v>3408.3098857200002</v>
      </c>
      <c r="W33" s="36">
        <f>SUMIFS(СВЦЭМ!$C$33:$C$776,СВЦЭМ!$A$33:$A$776,$A33,СВЦЭМ!$B$33:$B$776,W$11)+'СЕТ СН'!$F$9+СВЦЭМ!$D$10+'СЕТ СН'!$F$5-'СЕТ СН'!$F$17</f>
        <v>3417.4009317199998</v>
      </c>
      <c r="X33" s="36">
        <f>SUMIFS(СВЦЭМ!$C$33:$C$776,СВЦЭМ!$A$33:$A$776,$A33,СВЦЭМ!$B$33:$B$776,X$11)+'СЕТ СН'!$F$9+СВЦЭМ!$D$10+'СЕТ СН'!$F$5-'СЕТ СН'!$F$17</f>
        <v>3424.0102959200003</v>
      </c>
      <c r="Y33" s="36">
        <f>SUMIFS(СВЦЭМ!$C$33:$C$776,СВЦЭМ!$A$33:$A$776,$A33,СВЦЭМ!$B$33:$B$776,Y$11)+'СЕТ СН'!$F$9+СВЦЭМ!$D$10+'СЕТ СН'!$F$5-'СЕТ СН'!$F$17</f>
        <v>3444.8171347799998</v>
      </c>
    </row>
    <row r="34" spans="1:25" ht="15.75" x14ac:dyDescent="0.2">
      <c r="A34" s="35">
        <f t="shared" si="0"/>
        <v>44188</v>
      </c>
      <c r="B34" s="36">
        <f>SUMIFS(СВЦЭМ!$C$33:$C$776,СВЦЭМ!$A$33:$A$776,$A34,СВЦЭМ!$B$33:$B$776,B$11)+'СЕТ СН'!$F$9+СВЦЭМ!$D$10+'СЕТ СН'!$F$5-'СЕТ СН'!$F$17</f>
        <v>3525.8174998</v>
      </c>
      <c r="C34" s="36">
        <f>SUMIFS(СВЦЭМ!$C$33:$C$776,СВЦЭМ!$A$33:$A$776,$A34,СВЦЭМ!$B$33:$B$776,C$11)+'СЕТ СН'!$F$9+СВЦЭМ!$D$10+'СЕТ СН'!$F$5-'СЕТ СН'!$F$17</f>
        <v>3563.7221158000002</v>
      </c>
      <c r="D34" s="36">
        <f>SUMIFS(СВЦЭМ!$C$33:$C$776,СВЦЭМ!$A$33:$A$776,$A34,СВЦЭМ!$B$33:$B$776,D$11)+'СЕТ СН'!$F$9+СВЦЭМ!$D$10+'СЕТ СН'!$F$5-'СЕТ СН'!$F$17</f>
        <v>3576.8199995099999</v>
      </c>
      <c r="E34" s="36">
        <f>SUMIFS(СВЦЭМ!$C$33:$C$776,СВЦЭМ!$A$33:$A$776,$A34,СВЦЭМ!$B$33:$B$776,E$11)+'СЕТ СН'!$F$9+СВЦЭМ!$D$10+'СЕТ СН'!$F$5-'СЕТ СН'!$F$17</f>
        <v>3587.7876007300001</v>
      </c>
      <c r="F34" s="36">
        <f>SUMIFS(СВЦЭМ!$C$33:$C$776,СВЦЭМ!$A$33:$A$776,$A34,СВЦЭМ!$B$33:$B$776,F$11)+'СЕТ СН'!$F$9+СВЦЭМ!$D$10+'СЕТ СН'!$F$5-'СЕТ СН'!$F$17</f>
        <v>3588.7575561100002</v>
      </c>
      <c r="G34" s="36">
        <f>SUMIFS(СВЦЭМ!$C$33:$C$776,СВЦЭМ!$A$33:$A$776,$A34,СВЦЭМ!$B$33:$B$776,G$11)+'СЕТ СН'!$F$9+СВЦЭМ!$D$10+'СЕТ СН'!$F$5-'СЕТ СН'!$F$17</f>
        <v>3582.4496787500002</v>
      </c>
      <c r="H34" s="36">
        <f>SUMIFS(СВЦЭМ!$C$33:$C$776,СВЦЭМ!$A$33:$A$776,$A34,СВЦЭМ!$B$33:$B$776,H$11)+'СЕТ СН'!$F$9+СВЦЭМ!$D$10+'СЕТ СН'!$F$5-'СЕТ СН'!$F$17</f>
        <v>3545.7676165800003</v>
      </c>
      <c r="I34" s="36">
        <f>SUMIFS(СВЦЭМ!$C$33:$C$776,СВЦЭМ!$A$33:$A$776,$A34,СВЦЭМ!$B$33:$B$776,I$11)+'СЕТ СН'!$F$9+СВЦЭМ!$D$10+'СЕТ СН'!$F$5-'СЕТ СН'!$F$17</f>
        <v>3496.1169427200002</v>
      </c>
      <c r="J34" s="36">
        <f>SUMIFS(СВЦЭМ!$C$33:$C$776,СВЦЭМ!$A$33:$A$776,$A34,СВЦЭМ!$B$33:$B$776,J$11)+'СЕТ СН'!$F$9+СВЦЭМ!$D$10+'СЕТ СН'!$F$5-'СЕТ СН'!$F$17</f>
        <v>3460.0881823600002</v>
      </c>
      <c r="K34" s="36">
        <f>SUMIFS(СВЦЭМ!$C$33:$C$776,СВЦЭМ!$A$33:$A$776,$A34,СВЦЭМ!$B$33:$B$776,K$11)+'СЕТ СН'!$F$9+СВЦЭМ!$D$10+'СЕТ СН'!$F$5-'СЕТ СН'!$F$17</f>
        <v>3452.8604504700002</v>
      </c>
      <c r="L34" s="36">
        <f>SUMIFS(СВЦЭМ!$C$33:$C$776,СВЦЭМ!$A$33:$A$776,$A34,СВЦЭМ!$B$33:$B$776,L$11)+'СЕТ СН'!$F$9+СВЦЭМ!$D$10+'СЕТ СН'!$F$5-'СЕТ СН'!$F$17</f>
        <v>3457.3777330000003</v>
      </c>
      <c r="M34" s="36">
        <f>SUMIFS(СВЦЭМ!$C$33:$C$776,СВЦЭМ!$A$33:$A$776,$A34,СВЦЭМ!$B$33:$B$776,M$11)+'СЕТ СН'!$F$9+СВЦЭМ!$D$10+'СЕТ СН'!$F$5-'СЕТ СН'!$F$17</f>
        <v>3458.46024506</v>
      </c>
      <c r="N34" s="36">
        <f>SUMIFS(СВЦЭМ!$C$33:$C$776,СВЦЭМ!$A$33:$A$776,$A34,СВЦЭМ!$B$33:$B$776,N$11)+'СЕТ СН'!$F$9+СВЦЭМ!$D$10+'СЕТ СН'!$F$5-'СЕТ СН'!$F$17</f>
        <v>3458.2065909900002</v>
      </c>
      <c r="O34" s="36">
        <f>SUMIFS(СВЦЭМ!$C$33:$C$776,СВЦЭМ!$A$33:$A$776,$A34,СВЦЭМ!$B$33:$B$776,O$11)+'СЕТ СН'!$F$9+СВЦЭМ!$D$10+'СЕТ СН'!$F$5-'СЕТ СН'!$F$17</f>
        <v>3501.0432877100002</v>
      </c>
      <c r="P34" s="36">
        <f>SUMIFS(СВЦЭМ!$C$33:$C$776,СВЦЭМ!$A$33:$A$776,$A34,СВЦЭМ!$B$33:$B$776,P$11)+'СЕТ СН'!$F$9+СВЦЭМ!$D$10+'СЕТ СН'!$F$5-'СЕТ СН'!$F$17</f>
        <v>3513.2371600500001</v>
      </c>
      <c r="Q34" s="36">
        <f>SUMIFS(СВЦЭМ!$C$33:$C$776,СВЦЭМ!$A$33:$A$776,$A34,СВЦЭМ!$B$33:$B$776,Q$11)+'СЕТ СН'!$F$9+СВЦЭМ!$D$10+'СЕТ СН'!$F$5-'СЕТ СН'!$F$17</f>
        <v>3515.6980578399998</v>
      </c>
      <c r="R34" s="36">
        <f>SUMIFS(СВЦЭМ!$C$33:$C$776,СВЦЭМ!$A$33:$A$776,$A34,СВЦЭМ!$B$33:$B$776,R$11)+'СЕТ СН'!$F$9+СВЦЭМ!$D$10+'СЕТ СН'!$F$5-'СЕТ СН'!$F$17</f>
        <v>3476.7289225200002</v>
      </c>
      <c r="S34" s="36">
        <f>SUMIFS(СВЦЭМ!$C$33:$C$776,СВЦЭМ!$A$33:$A$776,$A34,СВЦЭМ!$B$33:$B$776,S$11)+'СЕТ СН'!$F$9+СВЦЭМ!$D$10+'СЕТ СН'!$F$5-'СЕТ СН'!$F$17</f>
        <v>3451.59636783</v>
      </c>
      <c r="T34" s="36">
        <f>SUMIFS(СВЦЭМ!$C$33:$C$776,СВЦЭМ!$A$33:$A$776,$A34,СВЦЭМ!$B$33:$B$776,T$11)+'СЕТ СН'!$F$9+СВЦЭМ!$D$10+'СЕТ СН'!$F$5-'СЕТ СН'!$F$17</f>
        <v>3453.2399414700003</v>
      </c>
      <c r="U34" s="36">
        <f>SUMIFS(СВЦЭМ!$C$33:$C$776,СВЦЭМ!$A$33:$A$776,$A34,СВЦЭМ!$B$33:$B$776,U$11)+'СЕТ СН'!$F$9+СВЦЭМ!$D$10+'СЕТ СН'!$F$5-'СЕТ СН'!$F$17</f>
        <v>3446.89182454</v>
      </c>
      <c r="V34" s="36">
        <f>SUMIFS(СВЦЭМ!$C$33:$C$776,СВЦЭМ!$A$33:$A$776,$A34,СВЦЭМ!$B$33:$B$776,V$11)+'СЕТ СН'!$F$9+СВЦЭМ!$D$10+'СЕТ СН'!$F$5-'СЕТ СН'!$F$17</f>
        <v>3451.3390294800001</v>
      </c>
      <c r="W34" s="36">
        <f>SUMIFS(СВЦЭМ!$C$33:$C$776,СВЦЭМ!$A$33:$A$776,$A34,СВЦЭМ!$B$33:$B$776,W$11)+'СЕТ СН'!$F$9+СВЦЭМ!$D$10+'СЕТ СН'!$F$5-'СЕТ СН'!$F$17</f>
        <v>3455.2666333799998</v>
      </c>
      <c r="X34" s="36">
        <f>SUMIFS(СВЦЭМ!$C$33:$C$776,СВЦЭМ!$A$33:$A$776,$A34,СВЦЭМ!$B$33:$B$776,X$11)+'СЕТ СН'!$F$9+СВЦЭМ!$D$10+'СЕТ СН'!$F$5-'СЕТ СН'!$F$17</f>
        <v>3460.8594145699999</v>
      </c>
      <c r="Y34" s="36">
        <f>SUMIFS(СВЦЭМ!$C$33:$C$776,СВЦЭМ!$A$33:$A$776,$A34,СВЦЭМ!$B$33:$B$776,Y$11)+'СЕТ СН'!$F$9+СВЦЭМ!$D$10+'СЕТ СН'!$F$5-'СЕТ СН'!$F$17</f>
        <v>3484.9142791100003</v>
      </c>
    </row>
    <row r="35" spans="1:25" ht="15.75" x14ac:dyDescent="0.2">
      <c r="A35" s="35">
        <f t="shared" si="0"/>
        <v>44189</v>
      </c>
      <c r="B35" s="36">
        <f>SUMIFS(СВЦЭМ!$C$33:$C$776,СВЦЭМ!$A$33:$A$776,$A35,СВЦЭМ!$B$33:$B$776,B$11)+'СЕТ СН'!$F$9+СВЦЭМ!$D$10+'СЕТ СН'!$F$5-'СЕТ СН'!$F$17</f>
        <v>3524.99042749</v>
      </c>
      <c r="C35" s="36">
        <f>SUMIFS(СВЦЭМ!$C$33:$C$776,СВЦЭМ!$A$33:$A$776,$A35,СВЦЭМ!$B$33:$B$776,C$11)+'СЕТ СН'!$F$9+СВЦЭМ!$D$10+'СЕТ СН'!$F$5-'СЕТ СН'!$F$17</f>
        <v>3572.4771460500001</v>
      </c>
      <c r="D35" s="36">
        <f>SUMIFS(СВЦЭМ!$C$33:$C$776,СВЦЭМ!$A$33:$A$776,$A35,СВЦЭМ!$B$33:$B$776,D$11)+'СЕТ СН'!$F$9+СВЦЭМ!$D$10+'СЕТ СН'!$F$5-'СЕТ СН'!$F$17</f>
        <v>3587.3975140100001</v>
      </c>
      <c r="E35" s="36">
        <f>SUMIFS(СВЦЭМ!$C$33:$C$776,СВЦЭМ!$A$33:$A$776,$A35,СВЦЭМ!$B$33:$B$776,E$11)+'СЕТ СН'!$F$9+СВЦЭМ!$D$10+'СЕТ СН'!$F$5-'СЕТ СН'!$F$17</f>
        <v>3590.2691794699999</v>
      </c>
      <c r="F35" s="36">
        <f>SUMIFS(СВЦЭМ!$C$33:$C$776,СВЦЭМ!$A$33:$A$776,$A35,СВЦЭМ!$B$33:$B$776,F$11)+'СЕТ СН'!$F$9+СВЦЭМ!$D$10+'СЕТ СН'!$F$5-'СЕТ СН'!$F$17</f>
        <v>3586.2352435500002</v>
      </c>
      <c r="G35" s="36">
        <f>SUMIFS(СВЦЭМ!$C$33:$C$776,СВЦЭМ!$A$33:$A$776,$A35,СВЦЭМ!$B$33:$B$776,G$11)+'СЕТ СН'!$F$9+СВЦЭМ!$D$10+'СЕТ СН'!$F$5-'СЕТ СН'!$F$17</f>
        <v>3568.7734253600001</v>
      </c>
      <c r="H35" s="36">
        <f>SUMIFS(СВЦЭМ!$C$33:$C$776,СВЦЭМ!$A$33:$A$776,$A35,СВЦЭМ!$B$33:$B$776,H$11)+'СЕТ СН'!$F$9+СВЦЭМ!$D$10+'СЕТ СН'!$F$5-'СЕТ СН'!$F$17</f>
        <v>3533.5527867000001</v>
      </c>
      <c r="I35" s="36">
        <f>SUMIFS(СВЦЭМ!$C$33:$C$776,СВЦЭМ!$A$33:$A$776,$A35,СВЦЭМ!$B$33:$B$776,I$11)+'СЕТ СН'!$F$9+СВЦЭМ!$D$10+'СЕТ СН'!$F$5-'СЕТ СН'!$F$17</f>
        <v>3485.0644323800002</v>
      </c>
      <c r="J35" s="36">
        <f>SUMIFS(СВЦЭМ!$C$33:$C$776,СВЦЭМ!$A$33:$A$776,$A35,СВЦЭМ!$B$33:$B$776,J$11)+'СЕТ СН'!$F$9+СВЦЭМ!$D$10+'СЕТ СН'!$F$5-'СЕТ СН'!$F$17</f>
        <v>3459.3311033</v>
      </c>
      <c r="K35" s="36">
        <f>SUMIFS(СВЦЭМ!$C$33:$C$776,СВЦЭМ!$A$33:$A$776,$A35,СВЦЭМ!$B$33:$B$776,K$11)+'СЕТ СН'!$F$9+СВЦЭМ!$D$10+'СЕТ СН'!$F$5-'СЕТ СН'!$F$17</f>
        <v>3465.5418268799999</v>
      </c>
      <c r="L35" s="36">
        <f>SUMIFS(СВЦЭМ!$C$33:$C$776,СВЦЭМ!$A$33:$A$776,$A35,СВЦЭМ!$B$33:$B$776,L$11)+'СЕТ СН'!$F$9+СВЦЭМ!$D$10+'СЕТ СН'!$F$5-'СЕТ СН'!$F$17</f>
        <v>3466.3757720499998</v>
      </c>
      <c r="M35" s="36">
        <f>SUMIFS(СВЦЭМ!$C$33:$C$776,СВЦЭМ!$A$33:$A$776,$A35,СВЦЭМ!$B$33:$B$776,M$11)+'СЕТ СН'!$F$9+СВЦЭМ!$D$10+'СЕТ СН'!$F$5-'СЕТ СН'!$F$17</f>
        <v>3465.6992782000002</v>
      </c>
      <c r="N35" s="36">
        <f>SUMIFS(СВЦЭМ!$C$33:$C$776,СВЦЭМ!$A$33:$A$776,$A35,СВЦЭМ!$B$33:$B$776,N$11)+'СЕТ СН'!$F$9+СВЦЭМ!$D$10+'СЕТ СН'!$F$5-'СЕТ СН'!$F$17</f>
        <v>3464.1713940300001</v>
      </c>
      <c r="O35" s="36">
        <f>SUMIFS(СВЦЭМ!$C$33:$C$776,СВЦЭМ!$A$33:$A$776,$A35,СВЦЭМ!$B$33:$B$776,O$11)+'СЕТ СН'!$F$9+СВЦЭМ!$D$10+'СЕТ СН'!$F$5-'СЕТ СН'!$F$17</f>
        <v>3500.5483411099999</v>
      </c>
      <c r="P35" s="36">
        <f>SUMIFS(СВЦЭМ!$C$33:$C$776,СВЦЭМ!$A$33:$A$776,$A35,СВЦЭМ!$B$33:$B$776,P$11)+'СЕТ СН'!$F$9+СВЦЭМ!$D$10+'СЕТ СН'!$F$5-'СЕТ СН'!$F$17</f>
        <v>3515.0830698700001</v>
      </c>
      <c r="Q35" s="36">
        <f>SUMIFS(СВЦЭМ!$C$33:$C$776,СВЦЭМ!$A$33:$A$776,$A35,СВЦЭМ!$B$33:$B$776,Q$11)+'СЕТ СН'!$F$9+СВЦЭМ!$D$10+'СЕТ СН'!$F$5-'СЕТ СН'!$F$17</f>
        <v>3508.7331619400002</v>
      </c>
      <c r="R35" s="36">
        <f>SUMIFS(СВЦЭМ!$C$33:$C$776,СВЦЭМ!$A$33:$A$776,$A35,СВЦЭМ!$B$33:$B$776,R$11)+'СЕТ СН'!$F$9+СВЦЭМ!$D$10+'СЕТ СН'!$F$5-'СЕТ СН'!$F$17</f>
        <v>3471.54113448</v>
      </c>
      <c r="S35" s="36">
        <f>SUMIFS(СВЦЭМ!$C$33:$C$776,СВЦЭМ!$A$33:$A$776,$A35,СВЦЭМ!$B$33:$B$776,S$11)+'СЕТ СН'!$F$9+СВЦЭМ!$D$10+'СЕТ СН'!$F$5-'СЕТ СН'!$F$17</f>
        <v>3452.86207608</v>
      </c>
      <c r="T35" s="36">
        <f>SUMIFS(СВЦЭМ!$C$33:$C$776,СВЦЭМ!$A$33:$A$776,$A35,СВЦЭМ!$B$33:$B$776,T$11)+'СЕТ СН'!$F$9+СВЦЭМ!$D$10+'СЕТ СН'!$F$5-'СЕТ СН'!$F$17</f>
        <v>3460.4461144500001</v>
      </c>
      <c r="U35" s="36">
        <f>SUMIFS(СВЦЭМ!$C$33:$C$776,СВЦЭМ!$A$33:$A$776,$A35,СВЦЭМ!$B$33:$B$776,U$11)+'СЕТ СН'!$F$9+СВЦЭМ!$D$10+'СЕТ СН'!$F$5-'СЕТ СН'!$F$17</f>
        <v>3460.1258505400001</v>
      </c>
      <c r="V35" s="36">
        <f>SUMIFS(СВЦЭМ!$C$33:$C$776,СВЦЭМ!$A$33:$A$776,$A35,СВЦЭМ!$B$33:$B$776,V$11)+'СЕТ СН'!$F$9+СВЦЭМ!$D$10+'СЕТ СН'!$F$5-'СЕТ СН'!$F$17</f>
        <v>3457.7871698399999</v>
      </c>
      <c r="W35" s="36">
        <f>SUMIFS(СВЦЭМ!$C$33:$C$776,СВЦЭМ!$A$33:$A$776,$A35,СВЦЭМ!$B$33:$B$776,W$11)+'СЕТ СН'!$F$9+СВЦЭМ!$D$10+'СЕТ СН'!$F$5-'СЕТ СН'!$F$17</f>
        <v>3461.7293885700001</v>
      </c>
      <c r="X35" s="36">
        <f>SUMIFS(СВЦЭМ!$C$33:$C$776,СВЦЭМ!$A$33:$A$776,$A35,СВЦЭМ!$B$33:$B$776,X$11)+'СЕТ СН'!$F$9+СВЦЭМ!$D$10+'СЕТ СН'!$F$5-'СЕТ СН'!$F$17</f>
        <v>3460.1808334100001</v>
      </c>
      <c r="Y35" s="36">
        <f>SUMIFS(СВЦЭМ!$C$33:$C$776,СВЦЭМ!$A$33:$A$776,$A35,СВЦЭМ!$B$33:$B$776,Y$11)+'СЕТ СН'!$F$9+СВЦЭМ!$D$10+'СЕТ СН'!$F$5-'СЕТ СН'!$F$17</f>
        <v>3475.4376397999999</v>
      </c>
    </row>
    <row r="36" spans="1:25" ht="15.75" x14ac:dyDescent="0.2">
      <c r="A36" s="35">
        <f t="shared" si="0"/>
        <v>44190</v>
      </c>
      <c r="B36" s="36">
        <f>SUMIFS(СВЦЭМ!$C$33:$C$776,СВЦЭМ!$A$33:$A$776,$A36,СВЦЭМ!$B$33:$B$776,B$11)+'СЕТ СН'!$F$9+СВЦЭМ!$D$10+'СЕТ СН'!$F$5-'СЕТ СН'!$F$17</f>
        <v>3512.1120541499999</v>
      </c>
      <c r="C36" s="36">
        <f>SUMIFS(СВЦЭМ!$C$33:$C$776,СВЦЭМ!$A$33:$A$776,$A36,СВЦЭМ!$B$33:$B$776,C$11)+'СЕТ СН'!$F$9+СВЦЭМ!$D$10+'СЕТ СН'!$F$5-'СЕТ СН'!$F$17</f>
        <v>3567.2371224799999</v>
      </c>
      <c r="D36" s="36">
        <f>SUMIFS(СВЦЭМ!$C$33:$C$776,СВЦЭМ!$A$33:$A$776,$A36,СВЦЭМ!$B$33:$B$776,D$11)+'СЕТ СН'!$F$9+СВЦЭМ!$D$10+'СЕТ СН'!$F$5-'СЕТ СН'!$F$17</f>
        <v>3588.5513358799999</v>
      </c>
      <c r="E36" s="36">
        <f>SUMIFS(СВЦЭМ!$C$33:$C$776,СВЦЭМ!$A$33:$A$776,$A36,СВЦЭМ!$B$33:$B$776,E$11)+'СЕТ СН'!$F$9+СВЦЭМ!$D$10+'СЕТ СН'!$F$5-'СЕТ СН'!$F$17</f>
        <v>3597.2340227499999</v>
      </c>
      <c r="F36" s="36">
        <f>SUMIFS(СВЦЭМ!$C$33:$C$776,СВЦЭМ!$A$33:$A$776,$A36,СВЦЭМ!$B$33:$B$776,F$11)+'СЕТ СН'!$F$9+СВЦЭМ!$D$10+'СЕТ СН'!$F$5-'СЕТ СН'!$F$17</f>
        <v>3589.4615815799998</v>
      </c>
      <c r="G36" s="36">
        <f>SUMIFS(СВЦЭМ!$C$33:$C$776,СВЦЭМ!$A$33:$A$776,$A36,СВЦЭМ!$B$33:$B$776,G$11)+'СЕТ СН'!$F$9+СВЦЭМ!$D$10+'СЕТ СН'!$F$5-'СЕТ СН'!$F$17</f>
        <v>3572.9248868200002</v>
      </c>
      <c r="H36" s="36">
        <f>SUMIFS(СВЦЭМ!$C$33:$C$776,СВЦЭМ!$A$33:$A$776,$A36,СВЦЭМ!$B$33:$B$776,H$11)+'СЕТ СН'!$F$9+СВЦЭМ!$D$10+'СЕТ СН'!$F$5-'СЕТ СН'!$F$17</f>
        <v>3535.9403692999999</v>
      </c>
      <c r="I36" s="36">
        <f>SUMIFS(СВЦЭМ!$C$33:$C$776,СВЦЭМ!$A$33:$A$776,$A36,СВЦЭМ!$B$33:$B$776,I$11)+'СЕТ СН'!$F$9+СВЦЭМ!$D$10+'СЕТ СН'!$F$5-'СЕТ СН'!$F$17</f>
        <v>3488.5935723800003</v>
      </c>
      <c r="J36" s="36">
        <f>SUMIFS(СВЦЭМ!$C$33:$C$776,СВЦЭМ!$A$33:$A$776,$A36,СВЦЭМ!$B$33:$B$776,J$11)+'СЕТ СН'!$F$9+СВЦЭМ!$D$10+'СЕТ СН'!$F$5-'СЕТ СН'!$F$17</f>
        <v>3450.14958359</v>
      </c>
      <c r="K36" s="36">
        <f>SUMIFS(СВЦЭМ!$C$33:$C$776,СВЦЭМ!$A$33:$A$776,$A36,СВЦЭМ!$B$33:$B$776,K$11)+'СЕТ СН'!$F$9+СВЦЭМ!$D$10+'СЕТ СН'!$F$5-'СЕТ СН'!$F$17</f>
        <v>3449.21386218</v>
      </c>
      <c r="L36" s="36">
        <f>SUMIFS(СВЦЭМ!$C$33:$C$776,СВЦЭМ!$A$33:$A$776,$A36,СВЦЭМ!$B$33:$B$776,L$11)+'СЕТ СН'!$F$9+СВЦЭМ!$D$10+'СЕТ СН'!$F$5-'СЕТ СН'!$F$17</f>
        <v>3454.06234468</v>
      </c>
      <c r="M36" s="36">
        <f>SUMIFS(СВЦЭМ!$C$33:$C$776,СВЦЭМ!$A$33:$A$776,$A36,СВЦЭМ!$B$33:$B$776,M$11)+'СЕТ СН'!$F$9+СВЦЭМ!$D$10+'СЕТ СН'!$F$5-'СЕТ СН'!$F$17</f>
        <v>3444.9879449700002</v>
      </c>
      <c r="N36" s="36">
        <f>SUMIFS(СВЦЭМ!$C$33:$C$776,СВЦЭМ!$A$33:$A$776,$A36,СВЦЭМ!$B$33:$B$776,N$11)+'СЕТ СН'!$F$9+СВЦЭМ!$D$10+'СЕТ СН'!$F$5-'СЕТ СН'!$F$17</f>
        <v>3441.3482887499999</v>
      </c>
      <c r="O36" s="36">
        <f>SUMIFS(СВЦЭМ!$C$33:$C$776,СВЦЭМ!$A$33:$A$776,$A36,СВЦЭМ!$B$33:$B$776,O$11)+'СЕТ СН'!$F$9+СВЦЭМ!$D$10+'СЕТ СН'!$F$5-'СЕТ СН'!$F$17</f>
        <v>3477.4191652700001</v>
      </c>
      <c r="P36" s="36">
        <f>SUMIFS(СВЦЭМ!$C$33:$C$776,СВЦЭМ!$A$33:$A$776,$A36,СВЦЭМ!$B$33:$B$776,P$11)+'СЕТ СН'!$F$9+СВЦЭМ!$D$10+'СЕТ СН'!$F$5-'СЕТ СН'!$F$17</f>
        <v>3495.6631448200001</v>
      </c>
      <c r="Q36" s="36">
        <f>SUMIFS(СВЦЭМ!$C$33:$C$776,СВЦЭМ!$A$33:$A$776,$A36,СВЦЭМ!$B$33:$B$776,Q$11)+'СЕТ СН'!$F$9+СВЦЭМ!$D$10+'СЕТ СН'!$F$5-'СЕТ СН'!$F$17</f>
        <v>3499.1296463200001</v>
      </c>
      <c r="R36" s="36">
        <f>SUMIFS(СВЦЭМ!$C$33:$C$776,СВЦЭМ!$A$33:$A$776,$A36,СВЦЭМ!$B$33:$B$776,R$11)+'СЕТ СН'!$F$9+СВЦЭМ!$D$10+'СЕТ СН'!$F$5-'СЕТ СН'!$F$17</f>
        <v>3455.2829351700002</v>
      </c>
      <c r="S36" s="36">
        <f>SUMIFS(СВЦЭМ!$C$33:$C$776,СВЦЭМ!$A$33:$A$776,$A36,СВЦЭМ!$B$33:$B$776,S$11)+'СЕТ СН'!$F$9+СВЦЭМ!$D$10+'СЕТ СН'!$F$5-'СЕТ СН'!$F$17</f>
        <v>3440.3233607399998</v>
      </c>
      <c r="T36" s="36">
        <f>SUMIFS(СВЦЭМ!$C$33:$C$776,СВЦЭМ!$A$33:$A$776,$A36,СВЦЭМ!$B$33:$B$776,T$11)+'СЕТ СН'!$F$9+СВЦЭМ!$D$10+'СЕТ СН'!$F$5-'СЕТ СН'!$F$17</f>
        <v>3449.8912025</v>
      </c>
      <c r="U36" s="36">
        <f>SUMIFS(СВЦЭМ!$C$33:$C$776,СВЦЭМ!$A$33:$A$776,$A36,СВЦЭМ!$B$33:$B$776,U$11)+'СЕТ СН'!$F$9+СВЦЭМ!$D$10+'СЕТ СН'!$F$5-'СЕТ СН'!$F$17</f>
        <v>3450.9444922900002</v>
      </c>
      <c r="V36" s="36">
        <f>SUMIFS(СВЦЭМ!$C$33:$C$776,СВЦЭМ!$A$33:$A$776,$A36,СВЦЭМ!$B$33:$B$776,V$11)+'СЕТ СН'!$F$9+СВЦЭМ!$D$10+'СЕТ СН'!$F$5-'СЕТ СН'!$F$17</f>
        <v>3438.0004161699999</v>
      </c>
      <c r="W36" s="36">
        <f>SUMIFS(СВЦЭМ!$C$33:$C$776,СВЦЭМ!$A$33:$A$776,$A36,СВЦЭМ!$B$33:$B$776,W$11)+'СЕТ СН'!$F$9+СВЦЭМ!$D$10+'СЕТ СН'!$F$5-'СЕТ СН'!$F$17</f>
        <v>3434.6338578099999</v>
      </c>
      <c r="X36" s="36">
        <f>SUMIFS(СВЦЭМ!$C$33:$C$776,СВЦЭМ!$A$33:$A$776,$A36,СВЦЭМ!$B$33:$B$776,X$11)+'СЕТ СН'!$F$9+СВЦЭМ!$D$10+'СЕТ СН'!$F$5-'СЕТ СН'!$F$17</f>
        <v>3437.69815032</v>
      </c>
      <c r="Y36" s="36">
        <f>SUMIFS(СВЦЭМ!$C$33:$C$776,СВЦЭМ!$A$33:$A$776,$A36,СВЦЭМ!$B$33:$B$776,Y$11)+'СЕТ СН'!$F$9+СВЦЭМ!$D$10+'СЕТ СН'!$F$5-'СЕТ СН'!$F$17</f>
        <v>3455.5283355000001</v>
      </c>
    </row>
    <row r="37" spans="1:25" ht="15.75" x14ac:dyDescent="0.2">
      <c r="A37" s="35">
        <f t="shared" si="0"/>
        <v>44191</v>
      </c>
      <c r="B37" s="36">
        <f>SUMIFS(СВЦЭМ!$C$33:$C$776,СВЦЭМ!$A$33:$A$776,$A37,СВЦЭМ!$B$33:$B$776,B$11)+'СЕТ СН'!$F$9+СВЦЭМ!$D$10+'СЕТ СН'!$F$5-'СЕТ СН'!$F$17</f>
        <v>3521.7654609299998</v>
      </c>
      <c r="C37" s="36">
        <f>SUMIFS(СВЦЭМ!$C$33:$C$776,СВЦЭМ!$A$33:$A$776,$A37,СВЦЭМ!$B$33:$B$776,C$11)+'СЕТ СН'!$F$9+СВЦЭМ!$D$10+'СЕТ СН'!$F$5-'СЕТ СН'!$F$17</f>
        <v>3574.0141246100002</v>
      </c>
      <c r="D37" s="36">
        <f>SUMIFS(СВЦЭМ!$C$33:$C$776,СВЦЭМ!$A$33:$A$776,$A37,СВЦЭМ!$B$33:$B$776,D$11)+'СЕТ СН'!$F$9+СВЦЭМ!$D$10+'СЕТ СН'!$F$5-'СЕТ СН'!$F$17</f>
        <v>3590.2792215499999</v>
      </c>
      <c r="E37" s="36">
        <f>SUMIFS(СВЦЭМ!$C$33:$C$776,СВЦЭМ!$A$33:$A$776,$A37,СВЦЭМ!$B$33:$B$776,E$11)+'СЕТ СН'!$F$9+СВЦЭМ!$D$10+'СЕТ СН'!$F$5-'СЕТ СН'!$F$17</f>
        <v>3598.3863609999999</v>
      </c>
      <c r="F37" s="36">
        <f>SUMIFS(СВЦЭМ!$C$33:$C$776,СВЦЭМ!$A$33:$A$776,$A37,СВЦЭМ!$B$33:$B$776,F$11)+'СЕТ СН'!$F$9+СВЦЭМ!$D$10+'СЕТ СН'!$F$5-'СЕТ СН'!$F$17</f>
        <v>3612.3448496199999</v>
      </c>
      <c r="G37" s="36">
        <f>SUMIFS(СВЦЭМ!$C$33:$C$776,СВЦЭМ!$A$33:$A$776,$A37,СВЦЭМ!$B$33:$B$776,G$11)+'СЕТ СН'!$F$9+СВЦЭМ!$D$10+'СЕТ СН'!$F$5-'СЕТ СН'!$F$17</f>
        <v>3602.1873708000003</v>
      </c>
      <c r="H37" s="36">
        <f>SUMIFS(СВЦЭМ!$C$33:$C$776,СВЦЭМ!$A$33:$A$776,$A37,СВЦЭМ!$B$33:$B$776,H$11)+'СЕТ СН'!$F$9+СВЦЭМ!$D$10+'СЕТ СН'!$F$5-'СЕТ СН'!$F$17</f>
        <v>3548.2212163100003</v>
      </c>
      <c r="I37" s="36">
        <f>SUMIFS(СВЦЭМ!$C$33:$C$776,СВЦЭМ!$A$33:$A$776,$A37,СВЦЭМ!$B$33:$B$776,I$11)+'СЕТ СН'!$F$9+СВЦЭМ!$D$10+'СЕТ СН'!$F$5-'СЕТ СН'!$F$17</f>
        <v>3503.88189917</v>
      </c>
      <c r="J37" s="36">
        <f>SUMIFS(СВЦЭМ!$C$33:$C$776,СВЦЭМ!$A$33:$A$776,$A37,СВЦЭМ!$B$33:$B$776,J$11)+'СЕТ СН'!$F$9+СВЦЭМ!$D$10+'СЕТ СН'!$F$5-'СЕТ СН'!$F$17</f>
        <v>3466.4484675799999</v>
      </c>
      <c r="K37" s="36">
        <f>SUMIFS(СВЦЭМ!$C$33:$C$776,СВЦЭМ!$A$33:$A$776,$A37,СВЦЭМ!$B$33:$B$776,K$11)+'СЕТ СН'!$F$9+СВЦЭМ!$D$10+'СЕТ СН'!$F$5-'СЕТ СН'!$F$17</f>
        <v>3429.83957771</v>
      </c>
      <c r="L37" s="36">
        <f>SUMIFS(СВЦЭМ!$C$33:$C$776,СВЦЭМ!$A$33:$A$776,$A37,СВЦЭМ!$B$33:$B$776,L$11)+'СЕТ СН'!$F$9+СВЦЭМ!$D$10+'СЕТ СН'!$F$5-'СЕТ СН'!$F$17</f>
        <v>3425.68455649</v>
      </c>
      <c r="M37" s="36">
        <f>SUMIFS(СВЦЭМ!$C$33:$C$776,СВЦЭМ!$A$33:$A$776,$A37,СВЦЭМ!$B$33:$B$776,M$11)+'СЕТ СН'!$F$9+СВЦЭМ!$D$10+'СЕТ СН'!$F$5-'СЕТ СН'!$F$17</f>
        <v>3431.2286373699999</v>
      </c>
      <c r="N37" s="36">
        <f>SUMIFS(СВЦЭМ!$C$33:$C$776,СВЦЭМ!$A$33:$A$776,$A37,СВЦЭМ!$B$33:$B$776,N$11)+'СЕТ СН'!$F$9+СВЦЭМ!$D$10+'СЕТ СН'!$F$5-'СЕТ СН'!$F$17</f>
        <v>3433.3651454199999</v>
      </c>
      <c r="O37" s="36">
        <f>SUMIFS(СВЦЭМ!$C$33:$C$776,СВЦЭМ!$A$33:$A$776,$A37,СВЦЭМ!$B$33:$B$776,O$11)+'СЕТ СН'!$F$9+СВЦЭМ!$D$10+'СЕТ СН'!$F$5-'СЕТ СН'!$F$17</f>
        <v>3474.9601273899998</v>
      </c>
      <c r="P37" s="36">
        <f>SUMIFS(СВЦЭМ!$C$33:$C$776,СВЦЭМ!$A$33:$A$776,$A37,СВЦЭМ!$B$33:$B$776,P$11)+'СЕТ СН'!$F$9+СВЦЭМ!$D$10+'СЕТ СН'!$F$5-'СЕТ СН'!$F$17</f>
        <v>3493.92462811</v>
      </c>
      <c r="Q37" s="36">
        <f>SUMIFS(СВЦЭМ!$C$33:$C$776,СВЦЭМ!$A$33:$A$776,$A37,СВЦЭМ!$B$33:$B$776,Q$11)+'СЕТ СН'!$F$9+СВЦЭМ!$D$10+'СЕТ СН'!$F$5-'СЕТ СН'!$F$17</f>
        <v>3499.9008265699999</v>
      </c>
      <c r="R37" s="36">
        <f>SUMIFS(СВЦЭМ!$C$33:$C$776,СВЦЭМ!$A$33:$A$776,$A37,СВЦЭМ!$B$33:$B$776,R$11)+'СЕТ СН'!$F$9+СВЦЭМ!$D$10+'СЕТ СН'!$F$5-'СЕТ СН'!$F$17</f>
        <v>3456.4983140100003</v>
      </c>
      <c r="S37" s="36">
        <f>SUMIFS(СВЦЭМ!$C$33:$C$776,СВЦЭМ!$A$33:$A$776,$A37,СВЦЭМ!$B$33:$B$776,S$11)+'СЕТ СН'!$F$9+СВЦЭМ!$D$10+'СЕТ СН'!$F$5-'СЕТ СН'!$F$17</f>
        <v>3425.3839668999999</v>
      </c>
      <c r="T37" s="36">
        <f>SUMIFS(СВЦЭМ!$C$33:$C$776,СВЦЭМ!$A$33:$A$776,$A37,СВЦЭМ!$B$33:$B$776,T$11)+'СЕТ СН'!$F$9+СВЦЭМ!$D$10+'СЕТ СН'!$F$5-'СЕТ СН'!$F$17</f>
        <v>3415.6934811900001</v>
      </c>
      <c r="U37" s="36">
        <f>SUMIFS(СВЦЭМ!$C$33:$C$776,СВЦЭМ!$A$33:$A$776,$A37,СВЦЭМ!$B$33:$B$776,U$11)+'СЕТ СН'!$F$9+СВЦЭМ!$D$10+'СЕТ СН'!$F$5-'СЕТ СН'!$F$17</f>
        <v>3413.5430082100002</v>
      </c>
      <c r="V37" s="36">
        <f>SUMIFS(СВЦЭМ!$C$33:$C$776,СВЦЭМ!$A$33:$A$776,$A37,СВЦЭМ!$B$33:$B$776,V$11)+'СЕТ СН'!$F$9+СВЦЭМ!$D$10+'СЕТ СН'!$F$5-'СЕТ СН'!$F$17</f>
        <v>3421.4604216799999</v>
      </c>
      <c r="W37" s="36">
        <f>SUMIFS(СВЦЭМ!$C$33:$C$776,СВЦЭМ!$A$33:$A$776,$A37,СВЦЭМ!$B$33:$B$776,W$11)+'СЕТ СН'!$F$9+СВЦЭМ!$D$10+'СЕТ СН'!$F$5-'СЕТ СН'!$F$17</f>
        <v>3435.32365351</v>
      </c>
      <c r="X37" s="36">
        <f>SUMIFS(СВЦЭМ!$C$33:$C$776,СВЦЭМ!$A$33:$A$776,$A37,СВЦЭМ!$B$33:$B$776,X$11)+'СЕТ СН'!$F$9+СВЦЭМ!$D$10+'СЕТ СН'!$F$5-'СЕТ СН'!$F$17</f>
        <v>3449.1469996200003</v>
      </c>
      <c r="Y37" s="36">
        <f>SUMIFS(СВЦЭМ!$C$33:$C$776,СВЦЭМ!$A$33:$A$776,$A37,СВЦЭМ!$B$33:$B$776,Y$11)+'СЕТ СН'!$F$9+СВЦЭМ!$D$10+'СЕТ СН'!$F$5-'СЕТ СН'!$F$17</f>
        <v>3479.0850285400002</v>
      </c>
    </row>
    <row r="38" spans="1:25" ht="15.75" x14ac:dyDescent="0.2">
      <c r="A38" s="35">
        <f t="shared" si="0"/>
        <v>44192</v>
      </c>
      <c r="B38" s="36">
        <f>SUMIFS(СВЦЭМ!$C$33:$C$776,СВЦЭМ!$A$33:$A$776,$A38,СВЦЭМ!$B$33:$B$776,B$11)+'СЕТ СН'!$F$9+СВЦЭМ!$D$10+'СЕТ СН'!$F$5-'СЕТ СН'!$F$17</f>
        <v>3507.5065291000001</v>
      </c>
      <c r="C38" s="36">
        <f>SUMIFS(СВЦЭМ!$C$33:$C$776,СВЦЭМ!$A$33:$A$776,$A38,СВЦЭМ!$B$33:$B$776,C$11)+'СЕТ СН'!$F$9+СВЦЭМ!$D$10+'СЕТ СН'!$F$5-'СЕТ СН'!$F$17</f>
        <v>3562.9393992400001</v>
      </c>
      <c r="D38" s="36">
        <f>SUMIFS(СВЦЭМ!$C$33:$C$776,СВЦЭМ!$A$33:$A$776,$A38,СВЦЭМ!$B$33:$B$776,D$11)+'СЕТ СН'!$F$9+СВЦЭМ!$D$10+'СЕТ СН'!$F$5-'СЕТ СН'!$F$17</f>
        <v>3579.85798789</v>
      </c>
      <c r="E38" s="36">
        <f>SUMIFS(СВЦЭМ!$C$33:$C$776,СВЦЭМ!$A$33:$A$776,$A38,СВЦЭМ!$B$33:$B$776,E$11)+'СЕТ СН'!$F$9+СВЦЭМ!$D$10+'СЕТ СН'!$F$5-'СЕТ СН'!$F$17</f>
        <v>3592.7024492400001</v>
      </c>
      <c r="F38" s="36">
        <f>SUMIFS(СВЦЭМ!$C$33:$C$776,СВЦЭМ!$A$33:$A$776,$A38,СВЦЭМ!$B$33:$B$776,F$11)+'СЕТ СН'!$F$9+СВЦЭМ!$D$10+'СЕТ СН'!$F$5-'СЕТ СН'!$F$17</f>
        <v>3596.2234340499999</v>
      </c>
      <c r="G38" s="36">
        <f>SUMIFS(СВЦЭМ!$C$33:$C$776,СВЦЭМ!$A$33:$A$776,$A38,СВЦЭМ!$B$33:$B$776,G$11)+'СЕТ СН'!$F$9+СВЦЭМ!$D$10+'СЕТ СН'!$F$5-'СЕТ СН'!$F$17</f>
        <v>3586.3701498400001</v>
      </c>
      <c r="H38" s="36">
        <f>SUMIFS(СВЦЭМ!$C$33:$C$776,СВЦЭМ!$A$33:$A$776,$A38,СВЦЭМ!$B$33:$B$776,H$11)+'СЕТ СН'!$F$9+СВЦЭМ!$D$10+'СЕТ СН'!$F$5-'СЕТ СН'!$F$17</f>
        <v>3572.41415972</v>
      </c>
      <c r="I38" s="36">
        <f>SUMIFS(СВЦЭМ!$C$33:$C$776,СВЦЭМ!$A$33:$A$776,$A38,СВЦЭМ!$B$33:$B$776,I$11)+'СЕТ СН'!$F$9+СВЦЭМ!$D$10+'СЕТ СН'!$F$5-'СЕТ СН'!$F$17</f>
        <v>3518.5309839299998</v>
      </c>
      <c r="J38" s="36">
        <f>SUMIFS(СВЦЭМ!$C$33:$C$776,СВЦЭМ!$A$33:$A$776,$A38,СВЦЭМ!$B$33:$B$776,J$11)+'СЕТ СН'!$F$9+СВЦЭМ!$D$10+'СЕТ СН'!$F$5-'СЕТ СН'!$F$17</f>
        <v>3460.1578201399998</v>
      </c>
      <c r="K38" s="36">
        <f>SUMIFS(СВЦЭМ!$C$33:$C$776,СВЦЭМ!$A$33:$A$776,$A38,СВЦЭМ!$B$33:$B$776,K$11)+'СЕТ СН'!$F$9+СВЦЭМ!$D$10+'СЕТ СН'!$F$5-'СЕТ СН'!$F$17</f>
        <v>3432.5046117299999</v>
      </c>
      <c r="L38" s="36">
        <f>SUMIFS(СВЦЭМ!$C$33:$C$776,СВЦЭМ!$A$33:$A$776,$A38,СВЦЭМ!$B$33:$B$776,L$11)+'СЕТ СН'!$F$9+СВЦЭМ!$D$10+'СЕТ СН'!$F$5-'СЕТ СН'!$F$17</f>
        <v>3433.68633546</v>
      </c>
      <c r="M38" s="36">
        <f>SUMIFS(СВЦЭМ!$C$33:$C$776,СВЦЭМ!$A$33:$A$776,$A38,СВЦЭМ!$B$33:$B$776,M$11)+'СЕТ СН'!$F$9+СВЦЭМ!$D$10+'СЕТ СН'!$F$5-'СЕТ СН'!$F$17</f>
        <v>3434.1150992299999</v>
      </c>
      <c r="N38" s="36">
        <f>SUMIFS(СВЦЭМ!$C$33:$C$776,СВЦЭМ!$A$33:$A$776,$A38,СВЦЭМ!$B$33:$B$776,N$11)+'СЕТ СН'!$F$9+СВЦЭМ!$D$10+'СЕТ СН'!$F$5-'СЕТ СН'!$F$17</f>
        <v>3444.0698196200001</v>
      </c>
      <c r="O38" s="36">
        <f>SUMIFS(СВЦЭМ!$C$33:$C$776,СВЦЭМ!$A$33:$A$776,$A38,СВЦЭМ!$B$33:$B$776,O$11)+'СЕТ СН'!$F$9+СВЦЭМ!$D$10+'СЕТ СН'!$F$5-'СЕТ СН'!$F$17</f>
        <v>3487.5632867300001</v>
      </c>
      <c r="P38" s="36">
        <f>SUMIFS(СВЦЭМ!$C$33:$C$776,СВЦЭМ!$A$33:$A$776,$A38,СВЦЭМ!$B$33:$B$776,P$11)+'СЕТ СН'!$F$9+СВЦЭМ!$D$10+'СЕТ СН'!$F$5-'СЕТ СН'!$F$17</f>
        <v>3498.5749690600001</v>
      </c>
      <c r="Q38" s="36">
        <f>SUMIFS(СВЦЭМ!$C$33:$C$776,СВЦЭМ!$A$33:$A$776,$A38,СВЦЭМ!$B$33:$B$776,Q$11)+'СЕТ СН'!$F$9+СВЦЭМ!$D$10+'СЕТ СН'!$F$5-'СЕТ СН'!$F$17</f>
        <v>3497.4889514800002</v>
      </c>
      <c r="R38" s="36">
        <f>SUMIFS(СВЦЭМ!$C$33:$C$776,СВЦЭМ!$A$33:$A$776,$A38,СВЦЭМ!$B$33:$B$776,R$11)+'СЕТ СН'!$F$9+СВЦЭМ!$D$10+'СЕТ СН'!$F$5-'СЕТ СН'!$F$17</f>
        <v>3467.9921963699999</v>
      </c>
      <c r="S38" s="36">
        <f>SUMIFS(СВЦЭМ!$C$33:$C$776,СВЦЭМ!$A$33:$A$776,$A38,СВЦЭМ!$B$33:$B$776,S$11)+'СЕТ СН'!$F$9+СВЦЭМ!$D$10+'СЕТ СН'!$F$5-'СЕТ СН'!$F$17</f>
        <v>3444.7042460399998</v>
      </c>
      <c r="T38" s="36">
        <f>SUMIFS(СВЦЭМ!$C$33:$C$776,СВЦЭМ!$A$33:$A$776,$A38,СВЦЭМ!$B$33:$B$776,T$11)+'СЕТ СН'!$F$9+СВЦЭМ!$D$10+'СЕТ СН'!$F$5-'СЕТ СН'!$F$17</f>
        <v>3454.0841238000003</v>
      </c>
      <c r="U38" s="36">
        <f>SUMIFS(СВЦЭМ!$C$33:$C$776,СВЦЭМ!$A$33:$A$776,$A38,СВЦЭМ!$B$33:$B$776,U$11)+'СЕТ СН'!$F$9+СВЦЭМ!$D$10+'СЕТ СН'!$F$5-'СЕТ СН'!$F$17</f>
        <v>3454.8239183000001</v>
      </c>
      <c r="V38" s="36">
        <f>SUMIFS(СВЦЭМ!$C$33:$C$776,СВЦЭМ!$A$33:$A$776,$A38,СВЦЭМ!$B$33:$B$776,V$11)+'СЕТ СН'!$F$9+СВЦЭМ!$D$10+'СЕТ СН'!$F$5-'СЕТ СН'!$F$17</f>
        <v>3430.6866878700002</v>
      </c>
      <c r="W38" s="36">
        <f>SUMIFS(СВЦЭМ!$C$33:$C$776,СВЦЭМ!$A$33:$A$776,$A38,СВЦЭМ!$B$33:$B$776,W$11)+'СЕТ СН'!$F$9+СВЦЭМ!$D$10+'СЕТ СН'!$F$5-'СЕТ СН'!$F$17</f>
        <v>3440.74444331</v>
      </c>
      <c r="X38" s="36">
        <f>SUMIFS(СВЦЭМ!$C$33:$C$776,СВЦЭМ!$A$33:$A$776,$A38,СВЦЭМ!$B$33:$B$776,X$11)+'СЕТ СН'!$F$9+СВЦЭМ!$D$10+'СЕТ СН'!$F$5-'СЕТ СН'!$F$17</f>
        <v>3458.0707070899998</v>
      </c>
      <c r="Y38" s="36">
        <f>SUMIFS(СВЦЭМ!$C$33:$C$776,СВЦЭМ!$A$33:$A$776,$A38,СВЦЭМ!$B$33:$B$776,Y$11)+'СЕТ СН'!$F$9+СВЦЭМ!$D$10+'СЕТ СН'!$F$5-'СЕТ СН'!$F$17</f>
        <v>3474.5044240400002</v>
      </c>
    </row>
    <row r="39" spans="1:25" ht="15.75" x14ac:dyDescent="0.2">
      <c r="A39" s="35">
        <f t="shared" si="0"/>
        <v>44193</v>
      </c>
      <c r="B39" s="36">
        <f>SUMIFS(СВЦЭМ!$C$33:$C$776,СВЦЭМ!$A$33:$A$776,$A39,СВЦЭМ!$B$33:$B$776,B$11)+'СЕТ СН'!$F$9+СВЦЭМ!$D$10+'СЕТ СН'!$F$5-'СЕТ СН'!$F$17</f>
        <v>3522.7356682200002</v>
      </c>
      <c r="C39" s="36">
        <f>SUMIFS(СВЦЭМ!$C$33:$C$776,СВЦЭМ!$A$33:$A$776,$A39,СВЦЭМ!$B$33:$B$776,C$11)+'СЕТ СН'!$F$9+СВЦЭМ!$D$10+'СЕТ СН'!$F$5-'СЕТ СН'!$F$17</f>
        <v>3579.7134349200001</v>
      </c>
      <c r="D39" s="36">
        <f>SUMIFS(СВЦЭМ!$C$33:$C$776,СВЦЭМ!$A$33:$A$776,$A39,СВЦЭМ!$B$33:$B$776,D$11)+'СЕТ СН'!$F$9+СВЦЭМ!$D$10+'СЕТ СН'!$F$5-'СЕТ СН'!$F$17</f>
        <v>3601.7137324</v>
      </c>
      <c r="E39" s="36">
        <f>SUMIFS(СВЦЭМ!$C$33:$C$776,СВЦЭМ!$A$33:$A$776,$A39,СВЦЭМ!$B$33:$B$776,E$11)+'СЕТ СН'!$F$9+СВЦЭМ!$D$10+'СЕТ СН'!$F$5-'СЕТ СН'!$F$17</f>
        <v>3625.8014811100002</v>
      </c>
      <c r="F39" s="36">
        <f>SUMIFS(СВЦЭМ!$C$33:$C$776,СВЦЭМ!$A$33:$A$776,$A39,СВЦЭМ!$B$33:$B$776,F$11)+'СЕТ СН'!$F$9+СВЦЭМ!$D$10+'СЕТ СН'!$F$5-'СЕТ СН'!$F$17</f>
        <v>3625.4584139500002</v>
      </c>
      <c r="G39" s="36">
        <f>SUMIFS(СВЦЭМ!$C$33:$C$776,СВЦЭМ!$A$33:$A$776,$A39,СВЦЭМ!$B$33:$B$776,G$11)+'СЕТ СН'!$F$9+СВЦЭМ!$D$10+'СЕТ СН'!$F$5-'СЕТ СН'!$F$17</f>
        <v>3605.3896759999998</v>
      </c>
      <c r="H39" s="36">
        <f>SUMIFS(СВЦЭМ!$C$33:$C$776,СВЦЭМ!$A$33:$A$776,$A39,СВЦЭМ!$B$33:$B$776,H$11)+'СЕТ СН'!$F$9+СВЦЭМ!$D$10+'СЕТ СН'!$F$5-'СЕТ СН'!$F$17</f>
        <v>3562.18116194</v>
      </c>
      <c r="I39" s="36">
        <f>SUMIFS(СВЦЭМ!$C$33:$C$776,СВЦЭМ!$A$33:$A$776,$A39,СВЦЭМ!$B$33:$B$776,I$11)+'СЕТ СН'!$F$9+СВЦЭМ!$D$10+'СЕТ СН'!$F$5-'СЕТ СН'!$F$17</f>
        <v>3501.0614528999999</v>
      </c>
      <c r="J39" s="36">
        <f>SUMIFS(СВЦЭМ!$C$33:$C$776,СВЦЭМ!$A$33:$A$776,$A39,СВЦЭМ!$B$33:$B$776,J$11)+'СЕТ СН'!$F$9+СВЦЭМ!$D$10+'СЕТ СН'!$F$5-'СЕТ СН'!$F$17</f>
        <v>3458.84670048</v>
      </c>
      <c r="K39" s="36">
        <f>SUMIFS(СВЦЭМ!$C$33:$C$776,СВЦЭМ!$A$33:$A$776,$A39,СВЦЭМ!$B$33:$B$776,K$11)+'СЕТ СН'!$F$9+СВЦЭМ!$D$10+'СЕТ СН'!$F$5-'СЕТ СН'!$F$17</f>
        <v>3492.9325693400001</v>
      </c>
      <c r="L39" s="36">
        <f>SUMIFS(СВЦЭМ!$C$33:$C$776,СВЦЭМ!$A$33:$A$776,$A39,СВЦЭМ!$B$33:$B$776,L$11)+'СЕТ СН'!$F$9+СВЦЭМ!$D$10+'СЕТ СН'!$F$5-'СЕТ СН'!$F$17</f>
        <v>3499.03008112</v>
      </c>
      <c r="M39" s="36">
        <f>SUMIFS(СВЦЭМ!$C$33:$C$776,СВЦЭМ!$A$33:$A$776,$A39,СВЦЭМ!$B$33:$B$776,M$11)+'СЕТ СН'!$F$9+СВЦЭМ!$D$10+'СЕТ СН'!$F$5-'СЕТ СН'!$F$17</f>
        <v>3491.9139600399999</v>
      </c>
      <c r="N39" s="36">
        <f>SUMIFS(СВЦЭМ!$C$33:$C$776,СВЦЭМ!$A$33:$A$776,$A39,СВЦЭМ!$B$33:$B$776,N$11)+'СЕТ СН'!$F$9+СВЦЭМ!$D$10+'СЕТ СН'!$F$5-'СЕТ СН'!$F$17</f>
        <v>3487.6428676200003</v>
      </c>
      <c r="O39" s="36">
        <f>SUMIFS(СВЦЭМ!$C$33:$C$776,СВЦЭМ!$A$33:$A$776,$A39,СВЦЭМ!$B$33:$B$776,O$11)+'СЕТ СН'!$F$9+СВЦЭМ!$D$10+'СЕТ СН'!$F$5-'СЕТ СН'!$F$17</f>
        <v>3496.1968731400002</v>
      </c>
      <c r="P39" s="36">
        <f>SUMIFS(СВЦЭМ!$C$33:$C$776,СВЦЭМ!$A$33:$A$776,$A39,СВЦЭМ!$B$33:$B$776,P$11)+'СЕТ СН'!$F$9+СВЦЭМ!$D$10+'СЕТ СН'!$F$5-'СЕТ СН'!$F$17</f>
        <v>3521.1441273700002</v>
      </c>
      <c r="Q39" s="36">
        <f>SUMIFS(СВЦЭМ!$C$33:$C$776,СВЦЭМ!$A$33:$A$776,$A39,СВЦЭМ!$B$33:$B$776,Q$11)+'СЕТ СН'!$F$9+СВЦЭМ!$D$10+'СЕТ СН'!$F$5-'СЕТ СН'!$F$17</f>
        <v>3523.8863809700001</v>
      </c>
      <c r="R39" s="36">
        <f>SUMIFS(СВЦЭМ!$C$33:$C$776,СВЦЭМ!$A$33:$A$776,$A39,СВЦЭМ!$B$33:$B$776,R$11)+'СЕТ СН'!$F$9+СВЦЭМ!$D$10+'СЕТ СН'!$F$5-'СЕТ СН'!$F$17</f>
        <v>3494.6425414800001</v>
      </c>
      <c r="S39" s="36">
        <f>SUMIFS(СВЦЭМ!$C$33:$C$776,СВЦЭМ!$A$33:$A$776,$A39,СВЦЭМ!$B$33:$B$776,S$11)+'СЕТ СН'!$F$9+СВЦЭМ!$D$10+'СЕТ СН'!$F$5-'СЕТ СН'!$F$17</f>
        <v>3498.6405233099999</v>
      </c>
      <c r="T39" s="36">
        <f>SUMIFS(СВЦЭМ!$C$33:$C$776,СВЦЭМ!$A$33:$A$776,$A39,СВЦЭМ!$B$33:$B$776,T$11)+'СЕТ СН'!$F$9+СВЦЭМ!$D$10+'СЕТ СН'!$F$5-'СЕТ СН'!$F$17</f>
        <v>3469.7311053200001</v>
      </c>
      <c r="U39" s="36">
        <f>SUMIFS(СВЦЭМ!$C$33:$C$776,СВЦЭМ!$A$33:$A$776,$A39,СВЦЭМ!$B$33:$B$776,U$11)+'СЕТ СН'!$F$9+СВЦЭМ!$D$10+'СЕТ СН'!$F$5-'СЕТ СН'!$F$17</f>
        <v>3427.2660483999998</v>
      </c>
      <c r="V39" s="36">
        <f>SUMIFS(СВЦЭМ!$C$33:$C$776,СВЦЭМ!$A$33:$A$776,$A39,СВЦЭМ!$B$33:$B$776,V$11)+'СЕТ СН'!$F$9+СВЦЭМ!$D$10+'СЕТ СН'!$F$5-'СЕТ СН'!$F$17</f>
        <v>3418.8710276100001</v>
      </c>
      <c r="W39" s="36">
        <f>SUMIFS(СВЦЭМ!$C$33:$C$776,СВЦЭМ!$A$33:$A$776,$A39,СВЦЭМ!$B$33:$B$776,W$11)+'СЕТ СН'!$F$9+СВЦЭМ!$D$10+'СЕТ СН'!$F$5-'СЕТ СН'!$F$17</f>
        <v>3426.1230043800001</v>
      </c>
      <c r="X39" s="36">
        <f>SUMIFS(СВЦЭМ!$C$33:$C$776,СВЦЭМ!$A$33:$A$776,$A39,СВЦЭМ!$B$33:$B$776,X$11)+'СЕТ СН'!$F$9+СВЦЭМ!$D$10+'СЕТ СН'!$F$5-'СЕТ СН'!$F$17</f>
        <v>3429.0478130000001</v>
      </c>
      <c r="Y39" s="36">
        <f>SUMIFS(СВЦЭМ!$C$33:$C$776,СВЦЭМ!$A$33:$A$776,$A39,СВЦЭМ!$B$33:$B$776,Y$11)+'СЕТ СН'!$F$9+СВЦЭМ!$D$10+'СЕТ СН'!$F$5-'СЕТ СН'!$F$17</f>
        <v>3453.7522233700001</v>
      </c>
    </row>
    <row r="40" spans="1:25" ht="15.75" x14ac:dyDescent="0.2">
      <c r="A40" s="35">
        <f t="shared" si="0"/>
        <v>44194</v>
      </c>
      <c r="B40" s="36">
        <f>SUMIFS(СВЦЭМ!$C$33:$C$776,СВЦЭМ!$A$33:$A$776,$A40,СВЦЭМ!$B$33:$B$776,B$11)+'СЕТ СН'!$F$9+СВЦЭМ!$D$10+'СЕТ СН'!$F$5-'СЕТ СН'!$F$17</f>
        <v>3558.3762744300002</v>
      </c>
      <c r="C40" s="36">
        <f>SUMIFS(СВЦЭМ!$C$33:$C$776,СВЦЭМ!$A$33:$A$776,$A40,СВЦЭМ!$B$33:$B$776,C$11)+'СЕТ СН'!$F$9+СВЦЭМ!$D$10+'СЕТ СН'!$F$5-'СЕТ СН'!$F$17</f>
        <v>3617.43927605</v>
      </c>
      <c r="D40" s="36">
        <f>SUMIFS(СВЦЭМ!$C$33:$C$776,СВЦЭМ!$A$33:$A$776,$A40,СВЦЭМ!$B$33:$B$776,D$11)+'СЕТ СН'!$F$9+СВЦЭМ!$D$10+'СЕТ СН'!$F$5-'СЕТ СН'!$F$17</f>
        <v>3630.18472268</v>
      </c>
      <c r="E40" s="36">
        <f>SUMIFS(СВЦЭМ!$C$33:$C$776,СВЦЭМ!$A$33:$A$776,$A40,СВЦЭМ!$B$33:$B$776,E$11)+'СЕТ СН'!$F$9+СВЦЭМ!$D$10+'СЕТ СН'!$F$5-'СЕТ СН'!$F$17</f>
        <v>3638.2499778700003</v>
      </c>
      <c r="F40" s="36">
        <f>SUMIFS(СВЦЭМ!$C$33:$C$776,СВЦЭМ!$A$33:$A$776,$A40,СВЦЭМ!$B$33:$B$776,F$11)+'СЕТ СН'!$F$9+СВЦЭМ!$D$10+'СЕТ СН'!$F$5-'СЕТ СН'!$F$17</f>
        <v>3637.19674773</v>
      </c>
      <c r="G40" s="36">
        <f>SUMIFS(СВЦЭМ!$C$33:$C$776,СВЦЭМ!$A$33:$A$776,$A40,СВЦЭМ!$B$33:$B$776,G$11)+'СЕТ СН'!$F$9+СВЦЭМ!$D$10+'СЕТ СН'!$F$5-'СЕТ СН'!$F$17</f>
        <v>3607.0724117199998</v>
      </c>
      <c r="H40" s="36">
        <f>SUMIFS(СВЦЭМ!$C$33:$C$776,СВЦЭМ!$A$33:$A$776,$A40,СВЦЭМ!$B$33:$B$776,H$11)+'СЕТ СН'!$F$9+СВЦЭМ!$D$10+'СЕТ СН'!$F$5-'СЕТ СН'!$F$17</f>
        <v>3573.63146732</v>
      </c>
      <c r="I40" s="36">
        <f>SUMIFS(СВЦЭМ!$C$33:$C$776,СВЦЭМ!$A$33:$A$776,$A40,СВЦЭМ!$B$33:$B$776,I$11)+'СЕТ СН'!$F$9+СВЦЭМ!$D$10+'СЕТ СН'!$F$5-'СЕТ СН'!$F$17</f>
        <v>3508.7942461100001</v>
      </c>
      <c r="J40" s="36">
        <f>SUMIFS(СВЦЭМ!$C$33:$C$776,СВЦЭМ!$A$33:$A$776,$A40,СВЦЭМ!$B$33:$B$776,J$11)+'СЕТ СН'!$F$9+СВЦЭМ!$D$10+'СЕТ СН'!$F$5-'СЕТ СН'!$F$17</f>
        <v>3461.8391129700003</v>
      </c>
      <c r="K40" s="36">
        <f>SUMIFS(СВЦЭМ!$C$33:$C$776,СВЦЭМ!$A$33:$A$776,$A40,СВЦЭМ!$B$33:$B$776,K$11)+'СЕТ СН'!$F$9+СВЦЭМ!$D$10+'СЕТ СН'!$F$5-'СЕТ СН'!$F$17</f>
        <v>3443.2555536</v>
      </c>
      <c r="L40" s="36">
        <f>SUMIFS(СВЦЭМ!$C$33:$C$776,СВЦЭМ!$A$33:$A$776,$A40,СВЦЭМ!$B$33:$B$776,L$11)+'СЕТ СН'!$F$9+СВЦЭМ!$D$10+'СЕТ СН'!$F$5-'СЕТ СН'!$F$17</f>
        <v>3447.32490839</v>
      </c>
      <c r="M40" s="36">
        <f>SUMIFS(СВЦЭМ!$C$33:$C$776,СВЦЭМ!$A$33:$A$776,$A40,СВЦЭМ!$B$33:$B$776,M$11)+'СЕТ СН'!$F$9+СВЦЭМ!$D$10+'СЕТ СН'!$F$5-'СЕТ СН'!$F$17</f>
        <v>3444.5646684499998</v>
      </c>
      <c r="N40" s="36">
        <f>SUMIFS(СВЦЭМ!$C$33:$C$776,СВЦЭМ!$A$33:$A$776,$A40,СВЦЭМ!$B$33:$B$776,N$11)+'СЕТ СН'!$F$9+СВЦЭМ!$D$10+'СЕТ СН'!$F$5-'СЕТ СН'!$F$17</f>
        <v>3461.78176162</v>
      </c>
      <c r="O40" s="36">
        <f>SUMIFS(СВЦЭМ!$C$33:$C$776,СВЦЭМ!$A$33:$A$776,$A40,СВЦЭМ!$B$33:$B$776,O$11)+'СЕТ СН'!$F$9+СВЦЭМ!$D$10+'СЕТ СН'!$F$5-'СЕТ СН'!$F$17</f>
        <v>3523.0541321199998</v>
      </c>
      <c r="P40" s="36">
        <f>SUMIFS(СВЦЭМ!$C$33:$C$776,СВЦЭМ!$A$33:$A$776,$A40,СВЦЭМ!$B$33:$B$776,P$11)+'СЕТ СН'!$F$9+СВЦЭМ!$D$10+'СЕТ СН'!$F$5-'СЕТ СН'!$F$17</f>
        <v>3550.1406496499999</v>
      </c>
      <c r="Q40" s="36">
        <f>SUMIFS(СВЦЭМ!$C$33:$C$776,СВЦЭМ!$A$33:$A$776,$A40,СВЦЭМ!$B$33:$B$776,Q$11)+'СЕТ СН'!$F$9+СВЦЭМ!$D$10+'СЕТ СН'!$F$5-'СЕТ СН'!$F$17</f>
        <v>3551.2263350100002</v>
      </c>
      <c r="R40" s="36">
        <f>SUMIFS(СВЦЭМ!$C$33:$C$776,СВЦЭМ!$A$33:$A$776,$A40,СВЦЭМ!$B$33:$B$776,R$11)+'СЕТ СН'!$F$9+СВЦЭМ!$D$10+'СЕТ СН'!$F$5-'СЕТ СН'!$F$17</f>
        <v>3489.20777404</v>
      </c>
      <c r="S40" s="36">
        <f>SUMIFS(СВЦЭМ!$C$33:$C$776,СВЦЭМ!$A$33:$A$776,$A40,СВЦЭМ!$B$33:$B$776,S$11)+'СЕТ СН'!$F$9+СВЦЭМ!$D$10+'СЕТ СН'!$F$5-'СЕТ СН'!$F$17</f>
        <v>3455.6258796299999</v>
      </c>
      <c r="T40" s="36">
        <f>SUMIFS(СВЦЭМ!$C$33:$C$776,СВЦЭМ!$A$33:$A$776,$A40,СВЦЭМ!$B$33:$B$776,T$11)+'СЕТ СН'!$F$9+СВЦЭМ!$D$10+'СЕТ СН'!$F$5-'СЕТ СН'!$F$17</f>
        <v>3453.91457988</v>
      </c>
      <c r="U40" s="36">
        <f>SUMIFS(СВЦЭМ!$C$33:$C$776,СВЦЭМ!$A$33:$A$776,$A40,СВЦЭМ!$B$33:$B$776,U$11)+'СЕТ СН'!$F$9+СВЦЭМ!$D$10+'СЕТ СН'!$F$5-'СЕТ СН'!$F$17</f>
        <v>3448.40416602</v>
      </c>
      <c r="V40" s="36">
        <f>SUMIFS(СВЦЭМ!$C$33:$C$776,СВЦЭМ!$A$33:$A$776,$A40,СВЦЭМ!$B$33:$B$776,V$11)+'СЕТ СН'!$F$9+СВЦЭМ!$D$10+'СЕТ СН'!$F$5-'СЕТ СН'!$F$17</f>
        <v>3450.9823495400001</v>
      </c>
      <c r="W40" s="36">
        <f>SUMIFS(СВЦЭМ!$C$33:$C$776,СВЦЭМ!$A$33:$A$776,$A40,СВЦЭМ!$B$33:$B$776,W$11)+'СЕТ СН'!$F$9+СВЦЭМ!$D$10+'СЕТ СН'!$F$5-'СЕТ СН'!$F$17</f>
        <v>3460.8077785200003</v>
      </c>
      <c r="X40" s="36">
        <f>SUMIFS(СВЦЭМ!$C$33:$C$776,СВЦЭМ!$A$33:$A$776,$A40,СВЦЭМ!$B$33:$B$776,X$11)+'СЕТ СН'!$F$9+СВЦЭМ!$D$10+'СЕТ СН'!$F$5-'СЕТ СН'!$F$17</f>
        <v>3470.4779041800002</v>
      </c>
      <c r="Y40" s="36">
        <f>SUMIFS(СВЦЭМ!$C$33:$C$776,СВЦЭМ!$A$33:$A$776,$A40,СВЦЭМ!$B$33:$B$776,Y$11)+'СЕТ СН'!$F$9+СВЦЭМ!$D$10+'СЕТ СН'!$F$5-'СЕТ СН'!$F$17</f>
        <v>3490.9926771099999</v>
      </c>
    </row>
    <row r="41" spans="1:25" ht="15.75" x14ac:dyDescent="0.2">
      <c r="A41" s="35">
        <f t="shared" si="0"/>
        <v>44195</v>
      </c>
      <c r="B41" s="36">
        <f>SUMIFS(СВЦЭМ!$C$33:$C$776,СВЦЭМ!$A$33:$A$776,$A41,СВЦЭМ!$B$33:$B$776,B$11)+'СЕТ СН'!$F$9+СВЦЭМ!$D$10+'СЕТ СН'!$F$5-'СЕТ СН'!$F$17</f>
        <v>3566.3945601</v>
      </c>
      <c r="C41" s="36">
        <f>SUMIFS(СВЦЭМ!$C$33:$C$776,СВЦЭМ!$A$33:$A$776,$A41,СВЦЭМ!$B$33:$B$776,C$11)+'СЕТ СН'!$F$9+СВЦЭМ!$D$10+'СЕТ СН'!$F$5-'СЕТ СН'!$F$17</f>
        <v>3622.2148369400002</v>
      </c>
      <c r="D41" s="36">
        <f>SUMIFS(СВЦЭМ!$C$33:$C$776,СВЦЭМ!$A$33:$A$776,$A41,СВЦЭМ!$B$33:$B$776,D$11)+'СЕТ СН'!$F$9+СВЦЭМ!$D$10+'СЕТ СН'!$F$5-'СЕТ СН'!$F$17</f>
        <v>3637.5943377100002</v>
      </c>
      <c r="E41" s="36">
        <f>SUMIFS(СВЦЭМ!$C$33:$C$776,СВЦЭМ!$A$33:$A$776,$A41,СВЦЭМ!$B$33:$B$776,E$11)+'СЕТ СН'!$F$9+СВЦЭМ!$D$10+'СЕТ СН'!$F$5-'СЕТ СН'!$F$17</f>
        <v>3645.2178382100001</v>
      </c>
      <c r="F41" s="36">
        <f>SUMIFS(СВЦЭМ!$C$33:$C$776,СВЦЭМ!$A$33:$A$776,$A41,СВЦЭМ!$B$33:$B$776,F$11)+'СЕТ СН'!$F$9+СВЦЭМ!$D$10+'СЕТ СН'!$F$5-'СЕТ СН'!$F$17</f>
        <v>3645.2939248600001</v>
      </c>
      <c r="G41" s="36">
        <f>SUMIFS(СВЦЭМ!$C$33:$C$776,СВЦЭМ!$A$33:$A$776,$A41,СВЦЭМ!$B$33:$B$776,G$11)+'СЕТ СН'!$F$9+СВЦЭМ!$D$10+'СЕТ СН'!$F$5-'СЕТ СН'!$F$17</f>
        <v>3625.5489997499999</v>
      </c>
      <c r="H41" s="36">
        <f>SUMIFS(СВЦЭМ!$C$33:$C$776,СВЦЭМ!$A$33:$A$776,$A41,СВЦЭМ!$B$33:$B$776,H$11)+'СЕТ СН'!$F$9+СВЦЭМ!$D$10+'СЕТ СН'!$F$5-'СЕТ СН'!$F$17</f>
        <v>3590.4933146399999</v>
      </c>
      <c r="I41" s="36">
        <f>SUMIFS(СВЦЭМ!$C$33:$C$776,СВЦЭМ!$A$33:$A$776,$A41,СВЦЭМ!$B$33:$B$776,I$11)+'СЕТ СН'!$F$9+СВЦЭМ!$D$10+'СЕТ СН'!$F$5-'СЕТ СН'!$F$17</f>
        <v>3535.0120748999998</v>
      </c>
      <c r="J41" s="36">
        <f>SUMIFS(СВЦЭМ!$C$33:$C$776,СВЦЭМ!$A$33:$A$776,$A41,СВЦЭМ!$B$33:$B$776,J$11)+'СЕТ СН'!$F$9+СВЦЭМ!$D$10+'СЕТ СН'!$F$5-'СЕТ СН'!$F$17</f>
        <v>3483.6761228999999</v>
      </c>
      <c r="K41" s="36">
        <f>SUMIFS(СВЦЭМ!$C$33:$C$776,СВЦЭМ!$A$33:$A$776,$A41,СВЦЭМ!$B$33:$B$776,K$11)+'СЕТ СН'!$F$9+СВЦЭМ!$D$10+'СЕТ СН'!$F$5-'СЕТ СН'!$F$17</f>
        <v>3458.3369287099999</v>
      </c>
      <c r="L41" s="36">
        <f>SUMIFS(СВЦЭМ!$C$33:$C$776,СВЦЭМ!$A$33:$A$776,$A41,СВЦЭМ!$B$33:$B$776,L$11)+'СЕТ СН'!$F$9+СВЦЭМ!$D$10+'СЕТ СН'!$F$5-'СЕТ СН'!$F$17</f>
        <v>3461.3080457699998</v>
      </c>
      <c r="M41" s="36">
        <f>SUMIFS(СВЦЭМ!$C$33:$C$776,СВЦЭМ!$A$33:$A$776,$A41,СВЦЭМ!$B$33:$B$776,M$11)+'СЕТ СН'!$F$9+СВЦЭМ!$D$10+'СЕТ СН'!$F$5-'СЕТ СН'!$F$17</f>
        <v>3463.6546633299999</v>
      </c>
      <c r="N41" s="36">
        <f>SUMIFS(СВЦЭМ!$C$33:$C$776,СВЦЭМ!$A$33:$A$776,$A41,СВЦЭМ!$B$33:$B$776,N$11)+'СЕТ СН'!$F$9+СВЦЭМ!$D$10+'СЕТ СН'!$F$5-'СЕТ СН'!$F$17</f>
        <v>3468.9313579999998</v>
      </c>
      <c r="O41" s="36">
        <f>SUMIFS(СВЦЭМ!$C$33:$C$776,СВЦЭМ!$A$33:$A$776,$A41,СВЦЭМ!$B$33:$B$776,O$11)+'СЕТ СН'!$F$9+СВЦЭМ!$D$10+'СЕТ СН'!$F$5-'СЕТ СН'!$F$17</f>
        <v>3510.9362999800001</v>
      </c>
      <c r="P41" s="36">
        <f>SUMIFS(СВЦЭМ!$C$33:$C$776,СВЦЭМ!$A$33:$A$776,$A41,СВЦЭМ!$B$33:$B$776,P$11)+'СЕТ СН'!$F$9+СВЦЭМ!$D$10+'СЕТ СН'!$F$5-'СЕТ СН'!$F$17</f>
        <v>3529.8310343100002</v>
      </c>
      <c r="Q41" s="36">
        <f>SUMIFS(СВЦЭМ!$C$33:$C$776,СВЦЭМ!$A$33:$A$776,$A41,СВЦЭМ!$B$33:$B$776,Q$11)+'СЕТ СН'!$F$9+СВЦЭМ!$D$10+'СЕТ СН'!$F$5-'СЕТ СН'!$F$17</f>
        <v>3528.8070256299998</v>
      </c>
      <c r="R41" s="36">
        <f>SUMIFS(СВЦЭМ!$C$33:$C$776,СВЦЭМ!$A$33:$A$776,$A41,СВЦЭМ!$B$33:$B$776,R$11)+'СЕТ СН'!$F$9+СВЦЭМ!$D$10+'СЕТ СН'!$F$5-'СЕТ СН'!$F$17</f>
        <v>3491.48543853</v>
      </c>
      <c r="S41" s="36">
        <f>SUMIFS(СВЦЭМ!$C$33:$C$776,СВЦЭМ!$A$33:$A$776,$A41,СВЦЭМ!$B$33:$B$776,S$11)+'СЕТ СН'!$F$9+СВЦЭМ!$D$10+'СЕТ СН'!$F$5-'СЕТ СН'!$F$17</f>
        <v>3467.6171373299999</v>
      </c>
      <c r="T41" s="36">
        <f>SUMIFS(СВЦЭМ!$C$33:$C$776,СВЦЭМ!$A$33:$A$776,$A41,СВЦЭМ!$B$33:$B$776,T$11)+'СЕТ СН'!$F$9+СВЦЭМ!$D$10+'СЕТ СН'!$F$5-'СЕТ СН'!$F$17</f>
        <v>3465.6223981900002</v>
      </c>
      <c r="U41" s="36">
        <f>SUMIFS(СВЦЭМ!$C$33:$C$776,СВЦЭМ!$A$33:$A$776,$A41,СВЦЭМ!$B$33:$B$776,U$11)+'СЕТ СН'!$F$9+СВЦЭМ!$D$10+'СЕТ СН'!$F$5-'СЕТ СН'!$F$17</f>
        <v>3457.8723582100001</v>
      </c>
      <c r="V41" s="36">
        <f>SUMIFS(СВЦЭМ!$C$33:$C$776,СВЦЭМ!$A$33:$A$776,$A41,СВЦЭМ!$B$33:$B$776,V$11)+'СЕТ СН'!$F$9+СВЦЭМ!$D$10+'СЕТ СН'!$F$5-'СЕТ СН'!$F$17</f>
        <v>3463.5280441300001</v>
      </c>
      <c r="W41" s="36">
        <f>SUMIFS(СВЦЭМ!$C$33:$C$776,СВЦЭМ!$A$33:$A$776,$A41,СВЦЭМ!$B$33:$B$776,W$11)+'СЕТ СН'!$F$9+СВЦЭМ!$D$10+'СЕТ СН'!$F$5-'СЕТ СН'!$F$17</f>
        <v>3477.4543472999999</v>
      </c>
      <c r="X41" s="36">
        <f>SUMIFS(СВЦЭМ!$C$33:$C$776,СВЦЭМ!$A$33:$A$776,$A41,СВЦЭМ!$B$33:$B$776,X$11)+'СЕТ СН'!$F$9+СВЦЭМ!$D$10+'СЕТ СН'!$F$5-'СЕТ СН'!$F$17</f>
        <v>3492.1365231999998</v>
      </c>
      <c r="Y41" s="36">
        <f>SUMIFS(СВЦЭМ!$C$33:$C$776,СВЦЭМ!$A$33:$A$776,$A41,СВЦЭМ!$B$33:$B$776,Y$11)+'СЕТ СН'!$F$9+СВЦЭМ!$D$10+'СЕТ СН'!$F$5-'СЕТ СН'!$F$17</f>
        <v>3496.4640950100002</v>
      </c>
    </row>
    <row r="42" spans="1:25" ht="15.75" x14ac:dyDescent="0.2">
      <c r="A42" s="35">
        <f t="shared" si="0"/>
        <v>44196</v>
      </c>
      <c r="B42" s="36">
        <f>SUMIFS(СВЦЭМ!$C$33:$C$776,СВЦЭМ!$A$33:$A$776,$A42,СВЦЭМ!$B$33:$B$776,B$11)+'СЕТ СН'!$F$9+СВЦЭМ!$D$10+'СЕТ СН'!$F$5-'СЕТ СН'!$F$17</f>
        <v>3548.1871846900003</v>
      </c>
      <c r="C42" s="36">
        <f>SUMIFS(СВЦЭМ!$C$33:$C$776,СВЦЭМ!$A$33:$A$776,$A42,СВЦЭМ!$B$33:$B$776,C$11)+'СЕТ СН'!$F$9+СВЦЭМ!$D$10+'СЕТ СН'!$F$5-'СЕТ СН'!$F$17</f>
        <v>3600.2212960799998</v>
      </c>
      <c r="D42" s="36">
        <f>SUMIFS(СВЦЭМ!$C$33:$C$776,СВЦЭМ!$A$33:$A$776,$A42,СВЦЭМ!$B$33:$B$776,D$11)+'СЕТ СН'!$F$9+СВЦЭМ!$D$10+'СЕТ СН'!$F$5-'СЕТ СН'!$F$17</f>
        <v>3611.6633461199999</v>
      </c>
      <c r="E42" s="36">
        <f>SUMIFS(СВЦЭМ!$C$33:$C$776,СВЦЭМ!$A$33:$A$776,$A42,СВЦЭМ!$B$33:$B$776,E$11)+'СЕТ СН'!$F$9+СВЦЭМ!$D$10+'СЕТ СН'!$F$5-'СЕТ СН'!$F$17</f>
        <v>3627.1253132399997</v>
      </c>
      <c r="F42" s="36">
        <f>SUMIFS(СВЦЭМ!$C$33:$C$776,СВЦЭМ!$A$33:$A$776,$A42,СВЦЭМ!$B$33:$B$776,F$11)+'СЕТ СН'!$F$9+СВЦЭМ!$D$10+'СЕТ СН'!$F$5-'СЕТ СН'!$F$17</f>
        <v>3629.0034804900001</v>
      </c>
      <c r="G42" s="36">
        <f>SUMIFS(СВЦЭМ!$C$33:$C$776,СВЦЭМ!$A$33:$A$776,$A42,СВЦЭМ!$B$33:$B$776,G$11)+'СЕТ СН'!$F$9+СВЦЭМ!$D$10+'СЕТ СН'!$F$5-'СЕТ СН'!$F$17</f>
        <v>3612.1646454700003</v>
      </c>
      <c r="H42" s="36">
        <f>SUMIFS(СВЦЭМ!$C$33:$C$776,СВЦЭМ!$A$33:$A$776,$A42,СВЦЭМ!$B$33:$B$776,H$11)+'СЕТ СН'!$F$9+СВЦЭМ!$D$10+'СЕТ СН'!$F$5-'СЕТ СН'!$F$17</f>
        <v>3581.9560993300001</v>
      </c>
      <c r="I42" s="36">
        <f>SUMIFS(СВЦЭМ!$C$33:$C$776,СВЦЭМ!$A$33:$A$776,$A42,СВЦЭМ!$B$33:$B$776,I$11)+'СЕТ СН'!$F$9+СВЦЭМ!$D$10+'СЕТ СН'!$F$5-'СЕТ СН'!$F$17</f>
        <v>3530.4618999700001</v>
      </c>
      <c r="J42" s="36">
        <f>SUMIFS(СВЦЭМ!$C$33:$C$776,СВЦЭМ!$A$33:$A$776,$A42,СВЦЭМ!$B$33:$B$776,J$11)+'СЕТ СН'!$F$9+СВЦЭМ!$D$10+'СЕТ СН'!$F$5-'СЕТ СН'!$F$17</f>
        <v>3499.32555847</v>
      </c>
      <c r="K42" s="36">
        <f>SUMIFS(СВЦЭМ!$C$33:$C$776,СВЦЭМ!$A$33:$A$776,$A42,СВЦЭМ!$B$33:$B$776,K$11)+'СЕТ СН'!$F$9+СВЦЭМ!$D$10+'СЕТ СН'!$F$5-'СЕТ СН'!$F$17</f>
        <v>3482.4760211900002</v>
      </c>
      <c r="L42" s="36">
        <f>SUMIFS(СВЦЭМ!$C$33:$C$776,СВЦЭМ!$A$33:$A$776,$A42,СВЦЭМ!$B$33:$B$776,L$11)+'СЕТ СН'!$F$9+СВЦЭМ!$D$10+'СЕТ СН'!$F$5-'СЕТ СН'!$F$17</f>
        <v>3467.46386669</v>
      </c>
      <c r="M42" s="36">
        <f>SUMIFS(СВЦЭМ!$C$33:$C$776,СВЦЭМ!$A$33:$A$776,$A42,СВЦЭМ!$B$33:$B$776,M$11)+'СЕТ СН'!$F$9+СВЦЭМ!$D$10+'СЕТ СН'!$F$5-'СЕТ СН'!$F$17</f>
        <v>3470.1879411999998</v>
      </c>
      <c r="N42" s="36">
        <f>SUMIFS(СВЦЭМ!$C$33:$C$776,СВЦЭМ!$A$33:$A$776,$A42,СВЦЭМ!$B$33:$B$776,N$11)+'СЕТ СН'!$F$9+СВЦЭМ!$D$10+'СЕТ СН'!$F$5-'СЕТ СН'!$F$17</f>
        <v>3473.29204153</v>
      </c>
      <c r="O42" s="36">
        <f>SUMIFS(СВЦЭМ!$C$33:$C$776,СВЦЭМ!$A$33:$A$776,$A42,СВЦЭМ!$B$33:$B$776,O$11)+'СЕТ СН'!$F$9+СВЦЭМ!$D$10+'СЕТ СН'!$F$5-'СЕТ СН'!$F$17</f>
        <v>3516.1657238100001</v>
      </c>
      <c r="P42" s="36">
        <f>SUMIFS(СВЦЭМ!$C$33:$C$776,СВЦЭМ!$A$33:$A$776,$A42,СВЦЭМ!$B$33:$B$776,P$11)+'СЕТ СН'!$F$9+СВЦЭМ!$D$10+'СЕТ СН'!$F$5-'СЕТ СН'!$F$17</f>
        <v>3526.98465175</v>
      </c>
      <c r="Q42" s="36">
        <f>SUMIFS(СВЦЭМ!$C$33:$C$776,СВЦЭМ!$A$33:$A$776,$A42,СВЦЭМ!$B$33:$B$776,Q$11)+'СЕТ СН'!$F$9+СВЦЭМ!$D$10+'СЕТ СН'!$F$5-'СЕТ СН'!$F$17</f>
        <v>3536.6292658299999</v>
      </c>
      <c r="R42" s="36">
        <f>SUMIFS(СВЦЭМ!$C$33:$C$776,СВЦЭМ!$A$33:$A$776,$A42,СВЦЭМ!$B$33:$B$776,R$11)+'СЕТ СН'!$F$9+СВЦЭМ!$D$10+'СЕТ СН'!$F$5-'СЕТ СН'!$F$17</f>
        <v>3500.7413635800003</v>
      </c>
      <c r="S42" s="36">
        <f>SUMIFS(СВЦЭМ!$C$33:$C$776,СВЦЭМ!$A$33:$A$776,$A42,СВЦЭМ!$B$33:$B$776,S$11)+'СЕТ СН'!$F$9+СВЦЭМ!$D$10+'СЕТ СН'!$F$5-'СЕТ СН'!$F$17</f>
        <v>3461.4603284599998</v>
      </c>
      <c r="T42" s="36">
        <f>SUMIFS(СВЦЭМ!$C$33:$C$776,СВЦЭМ!$A$33:$A$776,$A42,СВЦЭМ!$B$33:$B$776,T$11)+'СЕТ СН'!$F$9+СВЦЭМ!$D$10+'СЕТ СН'!$F$5-'СЕТ СН'!$F$17</f>
        <v>3437.2759047</v>
      </c>
      <c r="U42" s="36">
        <f>SUMIFS(СВЦЭМ!$C$33:$C$776,СВЦЭМ!$A$33:$A$776,$A42,СВЦЭМ!$B$33:$B$776,U$11)+'СЕТ СН'!$F$9+СВЦЭМ!$D$10+'СЕТ СН'!$F$5-'СЕТ СН'!$F$17</f>
        <v>3442.47335982</v>
      </c>
      <c r="V42" s="36">
        <f>SUMIFS(СВЦЭМ!$C$33:$C$776,СВЦЭМ!$A$33:$A$776,$A42,СВЦЭМ!$B$33:$B$776,V$11)+'СЕТ СН'!$F$9+СВЦЭМ!$D$10+'СЕТ СН'!$F$5-'СЕТ СН'!$F$17</f>
        <v>3445.7538192500001</v>
      </c>
      <c r="W42" s="36">
        <f>SUMIFS(СВЦЭМ!$C$33:$C$776,СВЦЭМ!$A$33:$A$776,$A42,СВЦЭМ!$B$33:$B$776,W$11)+'СЕТ СН'!$F$9+СВЦЭМ!$D$10+'СЕТ СН'!$F$5-'СЕТ СН'!$F$17</f>
        <v>3458.71933623</v>
      </c>
      <c r="X42" s="36">
        <f>SUMIFS(СВЦЭМ!$C$33:$C$776,СВЦЭМ!$A$33:$A$776,$A42,СВЦЭМ!$B$33:$B$776,X$11)+'СЕТ СН'!$F$9+СВЦЭМ!$D$10+'СЕТ СН'!$F$5-'СЕТ СН'!$F$17</f>
        <v>3454.5218808700001</v>
      </c>
      <c r="Y42" s="36">
        <f>SUMIFS(СВЦЭМ!$C$33:$C$776,СВЦЭМ!$A$33:$A$776,$A42,СВЦЭМ!$B$33:$B$776,Y$11)+'СЕТ СН'!$F$9+СВЦЭМ!$D$10+'СЕТ СН'!$F$5-'СЕТ СН'!$F$17</f>
        <v>3470.59504552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01.12.2020</v>
      </c>
      <c r="B48" s="36">
        <f>SUMIFS(СВЦЭМ!$C$33:$C$776,СВЦЭМ!$A$33:$A$776,$A48,СВЦЭМ!$B$33:$B$776,B$47)+'СЕТ СН'!$G$9+СВЦЭМ!$D$10+'СЕТ СН'!$G$5-'СЕТ СН'!$G$17</f>
        <v>3619.9081423900002</v>
      </c>
      <c r="C48" s="36">
        <f>SUMIFS(СВЦЭМ!$C$33:$C$776,СВЦЭМ!$A$33:$A$776,$A48,СВЦЭМ!$B$33:$B$776,C$47)+'СЕТ СН'!$G$9+СВЦЭМ!$D$10+'СЕТ СН'!$G$5-'СЕТ СН'!$G$17</f>
        <v>3687.4274083999999</v>
      </c>
      <c r="D48" s="36">
        <f>SUMIFS(СВЦЭМ!$C$33:$C$776,СВЦЭМ!$A$33:$A$776,$A48,СВЦЭМ!$B$33:$B$776,D$47)+'СЕТ СН'!$G$9+СВЦЭМ!$D$10+'СЕТ СН'!$G$5-'СЕТ СН'!$G$17</f>
        <v>3691.8062357399999</v>
      </c>
      <c r="E48" s="36">
        <f>SUMIFS(СВЦЭМ!$C$33:$C$776,СВЦЭМ!$A$33:$A$776,$A48,СВЦЭМ!$B$33:$B$776,E$47)+'СЕТ СН'!$G$9+СВЦЭМ!$D$10+'СЕТ СН'!$G$5-'СЕТ СН'!$G$17</f>
        <v>3698.2363454900001</v>
      </c>
      <c r="F48" s="36">
        <f>SUMIFS(СВЦЭМ!$C$33:$C$776,СВЦЭМ!$A$33:$A$776,$A48,СВЦЭМ!$B$33:$B$776,F$47)+'СЕТ СН'!$G$9+СВЦЭМ!$D$10+'СЕТ СН'!$G$5-'СЕТ СН'!$G$17</f>
        <v>3687.0604998999997</v>
      </c>
      <c r="G48" s="36">
        <f>SUMIFS(СВЦЭМ!$C$33:$C$776,СВЦЭМ!$A$33:$A$776,$A48,СВЦЭМ!$B$33:$B$776,G$47)+'СЕТ СН'!$G$9+СВЦЭМ!$D$10+'СЕТ СН'!$G$5-'СЕТ СН'!$G$17</f>
        <v>3673.7539804600001</v>
      </c>
      <c r="H48" s="36">
        <f>SUMIFS(СВЦЭМ!$C$33:$C$776,СВЦЭМ!$A$33:$A$776,$A48,СВЦЭМ!$B$33:$B$776,H$47)+'СЕТ СН'!$G$9+СВЦЭМ!$D$10+'СЕТ СН'!$G$5-'СЕТ СН'!$G$17</f>
        <v>3642.8106760999999</v>
      </c>
      <c r="I48" s="36">
        <f>SUMIFS(СВЦЭМ!$C$33:$C$776,СВЦЭМ!$A$33:$A$776,$A48,СВЦЭМ!$B$33:$B$776,I$47)+'СЕТ СН'!$G$9+СВЦЭМ!$D$10+'СЕТ СН'!$G$5-'СЕТ СН'!$G$17</f>
        <v>3582.0014906599999</v>
      </c>
      <c r="J48" s="36">
        <f>SUMIFS(СВЦЭМ!$C$33:$C$776,СВЦЭМ!$A$33:$A$776,$A48,СВЦЭМ!$B$33:$B$776,J$47)+'СЕТ СН'!$G$9+СВЦЭМ!$D$10+'СЕТ СН'!$G$5-'СЕТ СН'!$G$17</f>
        <v>3539.7195681200001</v>
      </c>
      <c r="K48" s="36">
        <f>SUMIFS(СВЦЭМ!$C$33:$C$776,СВЦЭМ!$A$33:$A$776,$A48,СВЦЭМ!$B$33:$B$776,K$47)+'СЕТ СН'!$G$9+СВЦЭМ!$D$10+'СЕТ СН'!$G$5-'СЕТ СН'!$G$17</f>
        <v>3507.7814831300002</v>
      </c>
      <c r="L48" s="36">
        <f>SUMIFS(СВЦЭМ!$C$33:$C$776,СВЦЭМ!$A$33:$A$776,$A48,СВЦЭМ!$B$33:$B$776,L$47)+'СЕТ СН'!$G$9+СВЦЭМ!$D$10+'СЕТ СН'!$G$5-'СЕТ СН'!$G$17</f>
        <v>3523.7975682599999</v>
      </c>
      <c r="M48" s="36">
        <f>SUMIFS(СВЦЭМ!$C$33:$C$776,СВЦЭМ!$A$33:$A$776,$A48,СВЦЭМ!$B$33:$B$776,M$47)+'СЕТ СН'!$G$9+СВЦЭМ!$D$10+'СЕТ СН'!$G$5-'СЕТ СН'!$G$17</f>
        <v>3546.7140732100002</v>
      </c>
      <c r="N48" s="36">
        <f>SUMIFS(СВЦЭМ!$C$33:$C$776,СВЦЭМ!$A$33:$A$776,$A48,СВЦЭМ!$B$33:$B$776,N$47)+'СЕТ СН'!$G$9+СВЦЭМ!$D$10+'СЕТ СН'!$G$5-'СЕТ СН'!$G$17</f>
        <v>3553.1854498000002</v>
      </c>
      <c r="O48" s="36">
        <f>SUMIFS(СВЦЭМ!$C$33:$C$776,СВЦЭМ!$A$33:$A$776,$A48,СВЦЭМ!$B$33:$B$776,O$47)+'СЕТ СН'!$G$9+СВЦЭМ!$D$10+'СЕТ СН'!$G$5-'СЕТ СН'!$G$17</f>
        <v>3596.37559121</v>
      </c>
      <c r="P48" s="36">
        <f>SUMIFS(СВЦЭМ!$C$33:$C$776,СВЦЭМ!$A$33:$A$776,$A48,СВЦЭМ!$B$33:$B$776,P$47)+'СЕТ СН'!$G$9+СВЦЭМ!$D$10+'СЕТ СН'!$G$5-'СЕТ СН'!$G$17</f>
        <v>3610.0807437600001</v>
      </c>
      <c r="Q48" s="36">
        <f>SUMIFS(СВЦЭМ!$C$33:$C$776,СВЦЭМ!$A$33:$A$776,$A48,СВЦЭМ!$B$33:$B$776,Q$47)+'СЕТ СН'!$G$9+СВЦЭМ!$D$10+'СЕТ СН'!$G$5-'СЕТ СН'!$G$17</f>
        <v>3607.6945849200001</v>
      </c>
      <c r="R48" s="36">
        <f>SUMIFS(СВЦЭМ!$C$33:$C$776,СВЦЭМ!$A$33:$A$776,$A48,СВЦЭМ!$B$33:$B$776,R$47)+'СЕТ СН'!$G$9+СВЦЭМ!$D$10+'СЕТ СН'!$G$5-'СЕТ СН'!$G$17</f>
        <v>3572.9676625699999</v>
      </c>
      <c r="S48" s="36">
        <f>SUMIFS(СВЦЭМ!$C$33:$C$776,СВЦЭМ!$A$33:$A$776,$A48,СВЦЭМ!$B$33:$B$776,S$47)+'СЕТ СН'!$G$9+СВЦЭМ!$D$10+'СЕТ СН'!$G$5-'СЕТ СН'!$G$17</f>
        <v>3532.52427162</v>
      </c>
      <c r="T48" s="36">
        <f>SUMIFS(СВЦЭМ!$C$33:$C$776,СВЦЭМ!$A$33:$A$776,$A48,СВЦЭМ!$B$33:$B$776,T$47)+'СЕТ СН'!$G$9+СВЦЭМ!$D$10+'СЕТ СН'!$G$5-'СЕТ СН'!$G$17</f>
        <v>3518.2706975199999</v>
      </c>
      <c r="U48" s="36">
        <f>SUMIFS(СВЦЭМ!$C$33:$C$776,СВЦЭМ!$A$33:$A$776,$A48,СВЦЭМ!$B$33:$B$776,U$47)+'СЕТ СН'!$G$9+СВЦЭМ!$D$10+'СЕТ СН'!$G$5-'СЕТ СН'!$G$17</f>
        <v>3521.49650479</v>
      </c>
      <c r="V48" s="36">
        <f>SUMIFS(СВЦЭМ!$C$33:$C$776,СВЦЭМ!$A$33:$A$776,$A48,СВЦЭМ!$B$33:$B$776,V$47)+'СЕТ СН'!$G$9+СВЦЭМ!$D$10+'СЕТ СН'!$G$5-'СЕТ СН'!$G$17</f>
        <v>3542.3734103300003</v>
      </c>
      <c r="W48" s="36">
        <f>SUMIFS(СВЦЭМ!$C$33:$C$776,СВЦЭМ!$A$33:$A$776,$A48,СВЦЭМ!$B$33:$B$776,W$47)+'СЕТ СН'!$G$9+СВЦЭМ!$D$10+'СЕТ СН'!$G$5-'СЕТ СН'!$G$17</f>
        <v>3557.2618185800002</v>
      </c>
      <c r="X48" s="36">
        <f>SUMIFS(СВЦЭМ!$C$33:$C$776,СВЦЭМ!$A$33:$A$776,$A48,СВЦЭМ!$B$33:$B$776,X$47)+'СЕТ СН'!$G$9+СВЦЭМ!$D$10+'СЕТ СН'!$G$5-'СЕТ СН'!$G$17</f>
        <v>3564.1825202999999</v>
      </c>
      <c r="Y48" s="36">
        <f>SUMIFS(СВЦЭМ!$C$33:$C$776,СВЦЭМ!$A$33:$A$776,$A48,СВЦЭМ!$B$33:$B$776,Y$47)+'СЕТ СН'!$G$9+СВЦЭМ!$D$10+'СЕТ СН'!$G$5-'СЕТ СН'!$G$17</f>
        <v>3589.0952143</v>
      </c>
    </row>
    <row r="49" spans="1:25" ht="15.75" x14ac:dyDescent="0.2">
      <c r="A49" s="35">
        <f>A48+1</f>
        <v>44167</v>
      </c>
      <c r="B49" s="36">
        <f>SUMIFS(СВЦЭМ!$C$33:$C$776,СВЦЭМ!$A$33:$A$776,$A49,СВЦЭМ!$B$33:$B$776,B$47)+'СЕТ СН'!$G$9+СВЦЭМ!$D$10+'СЕТ СН'!$G$5-'СЕТ СН'!$G$17</f>
        <v>3654.5379512</v>
      </c>
      <c r="C49" s="36">
        <f>SUMIFS(СВЦЭМ!$C$33:$C$776,СВЦЭМ!$A$33:$A$776,$A49,СВЦЭМ!$B$33:$B$776,C$47)+'СЕТ СН'!$G$9+СВЦЭМ!$D$10+'СЕТ СН'!$G$5-'СЕТ СН'!$G$17</f>
        <v>3718.7283790800002</v>
      </c>
      <c r="D49" s="36">
        <f>SUMIFS(СВЦЭМ!$C$33:$C$776,СВЦЭМ!$A$33:$A$776,$A49,СВЦЭМ!$B$33:$B$776,D$47)+'СЕТ СН'!$G$9+СВЦЭМ!$D$10+'СЕТ СН'!$G$5-'СЕТ СН'!$G$17</f>
        <v>3726.5784994099999</v>
      </c>
      <c r="E49" s="36">
        <f>SUMIFS(СВЦЭМ!$C$33:$C$776,СВЦЭМ!$A$33:$A$776,$A49,СВЦЭМ!$B$33:$B$776,E$47)+'СЕТ СН'!$G$9+СВЦЭМ!$D$10+'СЕТ СН'!$G$5-'СЕТ СН'!$G$17</f>
        <v>3727.9899178599999</v>
      </c>
      <c r="F49" s="36">
        <f>SUMIFS(СВЦЭМ!$C$33:$C$776,СВЦЭМ!$A$33:$A$776,$A49,СВЦЭМ!$B$33:$B$776,F$47)+'СЕТ СН'!$G$9+СВЦЭМ!$D$10+'СЕТ СН'!$G$5-'СЕТ СН'!$G$17</f>
        <v>3724.40145011</v>
      </c>
      <c r="G49" s="36">
        <f>SUMIFS(СВЦЭМ!$C$33:$C$776,СВЦЭМ!$A$33:$A$776,$A49,СВЦЭМ!$B$33:$B$776,G$47)+'СЕТ СН'!$G$9+СВЦЭМ!$D$10+'СЕТ СН'!$G$5-'СЕТ СН'!$G$17</f>
        <v>3716.6587466800001</v>
      </c>
      <c r="H49" s="36">
        <f>SUMIFS(СВЦЭМ!$C$33:$C$776,СВЦЭМ!$A$33:$A$776,$A49,СВЦЭМ!$B$33:$B$776,H$47)+'СЕТ СН'!$G$9+СВЦЭМ!$D$10+'СЕТ СН'!$G$5-'СЕТ СН'!$G$17</f>
        <v>3676.8009869100001</v>
      </c>
      <c r="I49" s="36">
        <f>SUMIFS(СВЦЭМ!$C$33:$C$776,СВЦЭМ!$A$33:$A$776,$A49,СВЦЭМ!$B$33:$B$776,I$47)+'СЕТ СН'!$G$9+СВЦЭМ!$D$10+'СЕТ СН'!$G$5-'СЕТ СН'!$G$17</f>
        <v>3624.0152866200001</v>
      </c>
      <c r="J49" s="36">
        <f>SUMIFS(СВЦЭМ!$C$33:$C$776,СВЦЭМ!$A$33:$A$776,$A49,СВЦЭМ!$B$33:$B$776,J$47)+'СЕТ СН'!$G$9+СВЦЭМ!$D$10+'СЕТ СН'!$G$5-'СЕТ СН'!$G$17</f>
        <v>3567.4539575899998</v>
      </c>
      <c r="K49" s="36">
        <f>SUMIFS(СВЦЭМ!$C$33:$C$776,СВЦЭМ!$A$33:$A$776,$A49,СВЦЭМ!$B$33:$B$776,K$47)+'СЕТ СН'!$G$9+СВЦЭМ!$D$10+'СЕТ СН'!$G$5-'СЕТ СН'!$G$17</f>
        <v>3528.8031527900002</v>
      </c>
      <c r="L49" s="36">
        <f>SUMIFS(СВЦЭМ!$C$33:$C$776,СВЦЭМ!$A$33:$A$776,$A49,СВЦЭМ!$B$33:$B$776,L$47)+'СЕТ СН'!$G$9+СВЦЭМ!$D$10+'СЕТ СН'!$G$5-'СЕТ СН'!$G$17</f>
        <v>3550.5335057800003</v>
      </c>
      <c r="M49" s="36">
        <f>SUMIFS(СВЦЭМ!$C$33:$C$776,СВЦЭМ!$A$33:$A$776,$A49,СВЦЭМ!$B$33:$B$776,M$47)+'СЕТ СН'!$G$9+СВЦЭМ!$D$10+'СЕТ СН'!$G$5-'СЕТ СН'!$G$17</f>
        <v>3577.0688176399999</v>
      </c>
      <c r="N49" s="36">
        <f>SUMIFS(СВЦЭМ!$C$33:$C$776,СВЦЭМ!$A$33:$A$776,$A49,СВЦЭМ!$B$33:$B$776,N$47)+'СЕТ СН'!$G$9+СВЦЭМ!$D$10+'СЕТ СН'!$G$5-'СЕТ СН'!$G$17</f>
        <v>3567.1532986699999</v>
      </c>
      <c r="O49" s="36">
        <f>SUMIFS(СВЦЭМ!$C$33:$C$776,СВЦЭМ!$A$33:$A$776,$A49,СВЦЭМ!$B$33:$B$776,O$47)+'СЕТ СН'!$G$9+СВЦЭМ!$D$10+'СЕТ СН'!$G$5-'СЕТ СН'!$G$17</f>
        <v>3616.9745826500002</v>
      </c>
      <c r="P49" s="36">
        <f>SUMIFS(СВЦЭМ!$C$33:$C$776,СВЦЭМ!$A$33:$A$776,$A49,СВЦЭМ!$B$33:$B$776,P$47)+'СЕТ СН'!$G$9+СВЦЭМ!$D$10+'СЕТ СН'!$G$5-'СЕТ СН'!$G$17</f>
        <v>3654.06131198</v>
      </c>
      <c r="Q49" s="36">
        <f>SUMIFS(СВЦЭМ!$C$33:$C$776,СВЦЭМ!$A$33:$A$776,$A49,СВЦЭМ!$B$33:$B$776,Q$47)+'СЕТ СН'!$G$9+СВЦЭМ!$D$10+'СЕТ СН'!$G$5-'СЕТ СН'!$G$17</f>
        <v>3646.6115250600001</v>
      </c>
      <c r="R49" s="36">
        <f>SUMIFS(СВЦЭМ!$C$33:$C$776,СВЦЭМ!$A$33:$A$776,$A49,СВЦЭМ!$B$33:$B$776,R$47)+'СЕТ СН'!$G$9+СВЦЭМ!$D$10+'СЕТ СН'!$G$5-'СЕТ СН'!$G$17</f>
        <v>3580.4899828900002</v>
      </c>
      <c r="S49" s="36">
        <f>SUMIFS(СВЦЭМ!$C$33:$C$776,СВЦЭМ!$A$33:$A$776,$A49,СВЦЭМ!$B$33:$B$776,S$47)+'СЕТ СН'!$G$9+СВЦЭМ!$D$10+'СЕТ СН'!$G$5-'СЕТ СН'!$G$17</f>
        <v>3568.9822186000001</v>
      </c>
      <c r="T49" s="36">
        <f>SUMIFS(СВЦЭМ!$C$33:$C$776,СВЦЭМ!$A$33:$A$776,$A49,СВЦЭМ!$B$33:$B$776,T$47)+'СЕТ СН'!$G$9+СВЦЭМ!$D$10+'СЕТ СН'!$G$5-'СЕТ СН'!$G$17</f>
        <v>3520.0819880600002</v>
      </c>
      <c r="U49" s="36">
        <f>SUMIFS(СВЦЭМ!$C$33:$C$776,СВЦЭМ!$A$33:$A$776,$A49,СВЦЭМ!$B$33:$B$776,U$47)+'СЕТ СН'!$G$9+СВЦЭМ!$D$10+'СЕТ СН'!$G$5-'СЕТ СН'!$G$17</f>
        <v>3519.2667525500001</v>
      </c>
      <c r="V49" s="36">
        <f>SUMIFS(СВЦЭМ!$C$33:$C$776,СВЦЭМ!$A$33:$A$776,$A49,СВЦЭМ!$B$33:$B$776,V$47)+'СЕТ СН'!$G$9+СВЦЭМ!$D$10+'СЕТ СН'!$G$5-'СЕТ СН'!$G$17</f>
        <v>3563.1092367599999</v>
      </c>
      <c r="W49" s="36">
        <f>SUMIFS(СВЦЭМ!$C$33:$C$776,СВЦЭМ!$A$33:$A$776,$A49,СВЦЭМ!$B$33:$B$776,W$47)+'СЕТ СН'!$G$9+СВЦЭМ!$D$10+'СЕТ СН'!$G$5-'СЕТ СН'!$G$17</f>
        <v>3564.1682095199999</v>
      </c>
      <c r="X49" s="36">
        <f>SUMIFS(СВЦЭМ!$C$33:$C$776,СВЦЭМ!$A$33:$A$776,$A49,СВЦЭМ!$B$33:$B$776,X$47)+'СЕТ СН'!$G$9+СВЦЭМ!$D$10+'СЕТ СН'!$G$5-'СЕТ СН'!$G$17</f>
        <v>3561.8159987399999</v>
      </c>
      <c r="Y49" s="36">
        <f>SUMIFS(СВЦЭМ!$C$33:$C$776,СВЦЭМ!$A$33:$A$776,$A49,СВЦЭМ!$B$33:$B$776,Y$47)+'СЕТ СН'!$G$9+СВЦЭМ!$D$10+'СЕТ СН'!$G$5-'СЕТ СН'!$G$17</f>
        <v>3577.67978382</v>
      </c>
    </row>
    <row r="50" spans="1:25" ht="15.75" x14ac:dyDescent="0.2">
      <c r="A50" s="35">
        <f t="shared" ref="A50:A78" si="1">A49+1</f>
        <v>44168</v>
      </c>
      <c r="B50" s="36">
        <f>SUMIFS(СВЦЭМ!$C$33:$C$776,СВЦЭМ!$A$33:$A$776,$A50,СВЦЭМ!$B$33:$B$776,B$47)+'СЕТ СН'!$G$9+СВЦЭМ!$D$10+'СЕТ СН'!$G$5-'СЕТ СН'!$G$17</f>
        <v>3639.7578266400001</v>
      </c>
      <c r="C50" s="36">
        <f>SUMIFS(СВЦЭМ!$C$33:$C$776,СВЦЭМ!$A$33:$A$776,$A50,СВЦЭМ!$B$33:$B$776,C$47)+'СЕТ СН'!$G$9+СВЦЭМ!$D$10+'СЕТ СН'!$G$5-'СЕТ СН'!$G$17</f>
        <v>3692.8535035599998</v>
      </c>
      <c r="D50" s="36">
        <f>SUMIFS(СВЦЭМ!$C$33:$C$776,СВЦЭМ!$A$33:$A$776,$A50,СВЦЭМ!$B$33:$B$776,D$47)+'СЕТ СН'!$G$9+СВЦЭМ!$D$10+'СЕТ СН'!$G$5-'СЕТ СН'!$G$17</f>
        <v>3699.8411874399999</v>
      </c>
      <c r="E50" s="36">
        <f>SUMIFS(СВЦЭМ!$C$33:$C$776,СВЦЭМ!$A$33:$A$776,$A50,СВЦЭМ!$B$33:$B$776,E$47)+'СЕТ СН'!$G$9+СВЦЭМ!$D$10+'СЕТ СН'!$G$5-'СЕТ СН'!$G$17</f>
        <v>3704.7749611300001</v>
      </c>
      <c r="F50" s="36">
        <f>SUMIFS(СВЦЭМ!$C$33:$C$776,СВЦЭМ!$A$33:$A$776,$A50,СВЦЭМ!$B$33:$B$776,F$47)+'СЕТ СН'!$G$9+СВЦЭМ!$D$10+'СЕТ СН'!$G$5-'СЕТ СН'!$G$17</f>
        <v>3695.0983571799998</v>
      </c>
      <c r="G50" s="36">
        <f>SUMIFS(СВЦЭМ!$C$33:$C$776,СВЦЭМ!$A$33:$A$776,$A50,СВЦЭМ!$B$33:$B$776,G$47)+'СЕТ СН'!$G$9+СВЦЭМ!$D$10+'СЕТ СН'!$G$5-'СЕТ СН'!$G$17</f>
        <v>3687.6781271099999</v>
      </c>
      <c r="H50" s="36">
        <f>SUMIFS(СВЦЭМ!$C$33:$C$776,СВЦЭМ!$A$33:$A$776,$A50,СВЦЭМ!$B$33:$B$776,H$47)+'СЕТ СН'!$G$9+СВЦЭМ!$D$10+'СЕТ СН'!$G$5-'СЕТ СН'!$G$17</f>
        <v>3654.7488627100001</v>
      </c>
      <c r="I50" s="36">
        <f>SUMIFS(СВЦЭМ!$C$33:$C$776,СВЦЭМ!$A$33:$A$776,$A50,СВЦЭМ!$B$33:$B$776,I$47)+'СЕТ СН'!$G$9+СВЦЭМ!$D$10+'СЕТ СН'!$G$5-'СЕТ СН'!$G$17</f>
        <v>3601.4717028300001</v>
      </c>
      <c r="J50" s="36">
        <f>SUMIFS(СВЦЭМ!$C$33:$C$776,СВЦЭМ!$A$33:$A$776,$A50,СВЦЭМ!$B$33:$B$776,J$47)+'СЕТ СН'!$G$9+СВЦЭМ!$D$10+'СЕТ СН'!$G$5-'СЕТ СН'!$G$17</f>
        <v>3550.6486973700003</v>
      </c>
      <c r="K50" s="36">
        <f>SUMIFS(СВЦЭМ!$C$33:$C$776,СВЦЭМ!$A$33:$A$776,$A50,СВЦЭМ!$B$33:$B$776,K$47)+'СЕТ СН'!$G$9+СВЦЭМ!$D$10+'СЕТ СН'!$G$5-'СЕТ СН'!$G$17</f>
        <v>3519.5328083100003</v>
      </c>
      <c r="L50" s="36">
        <f>SUMIFS(СВЦЭМ!$C$33:$C$776,СВЦЭМ!$A$33:$A$776,$A50,СВЦЭМ!$B$33:$B$776,L$47)+'СЕТ СН'!$G$9+СВЦЭМ!$D$10+'СЕТ СН'!$G$5-'СЕТ СН'!$G$17</f>
        <v>3519.37936992</v>
      </c>
      <c r="M50" s="36">
        <f>SUMIFS(СВЦЭМ!$C$33:$C$776,СВЦЭМ!$A$33:$A$776,$A50,СВЦЭМ!$B$33:$B$776,M$47)+'СЕТ СН'!$G$9+СВЦЭМ!$D$10+'СЕТ СН'!$G$5-'СЕТ СН'!$G$17</f>
        <v>3536.9736522900002</v>
      </c>
      <c r="N50" s="36">
        <f>SUMIFS(СВЦЭМ!$C$33:$C$776,СВЦЭМ!$A$33:$A$776,$A50,СВЦЭМ!$B$33:$B$776,N$47)+'СЕТ СН'!$G$9+СВЦЭМ!$D$10+'СЕТ СН'!$G$5-'СЕТ СН'!$G$17</f>
        <v>3550.9045001300001</v>
      </c>
      <c r="O50" s="36">
        <f>SUMIFS(СВЦЭМ!$C$33:$C$776,СВЦЭМ!$A$33:$A$776,$A50,СВЦЭМ!$B$33:$B$776,O$47)+'СЕТ СН'!$G$9+СВЦЭМ!$D$10+'СЕТ СН'!$G$5-'СЕТ СН'!$G$17</f>
        <v>3599.9475784699998</v>
      </c>
      <c r="P50" s="36">
        <f>SUMIFS(СВЦЭМ!$C$33:$C$776,СВЦЭМ!$A$33:$A$776,$A50,СВЦЭМ!$B$33:$B$776,P$47)+'СЕТ СН'!$G$9+СВЦЭМ!$D$10+'СЕТ СН'!$G$5-'СЕТ СН'!$G$17</f>
        <v>3618.70067238</v>
      </c>
      <c r="Q50" s="36">
        <f>SUMIFS(СВЦЭМ!$C$33:$C$776,СВЦЭМ!$A$33:$A$776,$A50,СВЦЭМ!$B$33:$B$776,Q$47)+'СЕТ СН'!$G$9+СВЦЭМ!$D$10+'СЕТ СН'!$G$5-'СЕТ СН'!$G$17</f>
        <v>3614.3427952800002</v>
      </c>
      <c r="R50" s="36">
        <f>SUMIFS(СВЦЭМ!$C$33:$C$776,СВЦЭМ!$A$33:$A$776,$A50,СВЦЭМ!$B$33:$B$776,R$47)+'СЕТ СН'!$G$9+СВЦЭМ!$D$10+'СЕТ СН'!$G$5-'СЕТ СН'!$G$17</f>
        <v>3577.90037201</v>
      </c>
      <c r="S50" s="36">
        <f>SUMIFS(СВЦЭМ!$C$33:$C$776,СВЦЭМ!$A$33:$A$776,$A50,СВЦЭМ!$B$33:$B$776,S$47)+'СЕТ СН'!$G$9+СВЦЭМ!$D$10+'СЕТ СН'!$G$5-'СЕТ СН'!$G$17</f>
        <v>3552.66898408</v>
      </c>
      <c r="T50" s="36">
        <f>SUMIFS(СВЦЭМ!$C$33:$C$776,СВЦЭМ!$A$33:$A$776,$A50,СВЦЭМ!$B$33:$B$776,T$47)+'СЕТ СН'!$G$9+СВЦЭМ!$D$10+'СЕТ СН'!$G$5-'СЕТ СН'!$G$17</f>
        <v>3525.5698724200001</v>
      </c>
      <c r="U50" s="36">
        <f>SUMIFS(СВЦЭМ!$C$33:$C$776,СВЦЭМ!$A$33:$A$776,$A50,СВЦЭМ!$B$33:$B$776,U$47)+'СЕТ СН'!$G$9+СВЦЭМ!$D$10+'СЕТ СН'!$G$5-'СЕТ СН'!$G$17</f>
        <v>3530.7186786100001</v>
      </c>
      <c r="V50" s="36">
        <f>SUMIFS(СВЦЭМ!$C$33:$C$776,СВЦЭМ!$A$33:$A$776,$A50,СВЦЭМ!$B$33:$B$776,V$47)+'СЕТ СН'!$G$9+СВЦЭМ!$D$10+'СЕТ СН'!$G$5-'СЕТ СН'!$G$17</f>
        <v>3546.1066881000002</v>
      </c>
      <c r="W50" s="36">
        <f>SUMIFS(СВЦЭМ!$C$33:$C$776,СВЦЭМ!$A$33:$A$776,$A50,СВЦЭМ!$B$33:$B$776,W$47)+'СЕТ СН'!$G$9+СВЦЭМ!$D$10+'СЕТ СН'!$G$5-'СЕТ СН'!$G$17</f>
        <v>3559.2482184</v>
      </c>
      <c r="X50" s="36">
        <f>SUMIFS(СВЦЭМ!$C$33:$C$776,СВЦЭМ!$A$33:$A$776,$A50,СВЦЭМ!$B$33:$B$776,X$47)+'СЕТ СН'!$G$9+СВЦЭМ!$D$10+'СЕТ СН'!$G$5-'СЕТ СН'!$G$17</f>
        <v>3559.7930546600001</v>
      </c>
      <c r="Y50" s="36">
        <f>SUMIFS(СВЦЭМ!$C$33:$C$776,СВЦЭМ!$A$33:$A$776,$A50,СВЦЭМ!$B$33:$B$776,Y$47)+'СЕТ СН'!$G$9+СВЦЭМ!$D$10+'СЕТ СН'!$G$5-'СЕТ СН'!$G$17</f>
        <v>3576.32421909</v>
      </c>
    </row>
    <row r="51" spans="1:25" ht="15.75" x14ac:dyDescent="0.2">
      <c r="A51" s="35">
        <f t="shared" si="1"/>
        <v>44169</v>
      </c>
      <c r="B51" s="36">
        <f>SUMIFS(СВЦЭМ!$C$33:$C$776,СВЦЭМ!$A$33:$A$776,$A51,СВЦЭМ!$B$33:$B$776,B$47)+'СЕТ СН'!$G$9+СВЦЭМ!$D$10+'СЕТ СН'!$G$5-'СЕТ СН'!$G$17</f>
        <v>3589.3068020999999</v>
      </c>
      <c r="C51" s="36">
        <f>SUMIFS(СВЦЭМ!$C$33:$C$776,СВЦЭМ!$A$33:$A$776,$A51,СВЦЭМ!$B$33:$B$776,C$47)+'СЕТ СН'!$G$9+СВЦЭМ!$D$10+'СЕТ СН'!$G$5-'СЕТ СН'!$G$17</f>
        <v>3650.4886968999999</v>
      </c>
      <c r="D51" s="36">
        <f>SUMIFS(СВЦЭМ!$C$33:$C$776,СВЦЭМ!$A$33:$A$776,$A51,СВЦЭМ!$B$33:$B$776,D$47)+'СЕТ СН'!$G$9+СВЦЭМ!$D$10+'СЕТ СН'!$G$5-'СЕТ СН'!$G$17</f>
        <v>3663.9571286800001</v>
      </c>
      <c r="E51" s="36">
        <f>SUMIFS(СВЦЭМ!$C$33:$C$776,СВЦЭМ!$A$33:$A$776,$A51,СВЦЭМ!$B$33:$B$776,E$47)+'СЕТ СН'!$G$9+СВЦЭМ!$D$10+'СЕТ СН'!$G$5-'СЕТ СН'!$G$17</f>
        <v>3671.9946886299999</v>
      </c>
      <c r="F51" s="36">
        <f>SUMIFS(СВЦЭМ!$C$33:$C$776,СВЦЭМ!$A$33:$A$776,$A51,СВЦЭМ!$B$33:$B$776,F$47)+'СЕТ СН'!$G$9+СВЦЭМ!$D$10+'СЕТ СН'!$G$5-'СЕТ СН'!$G$17</f>
        <v>3664.9587786100001</v>
      </c>
      <c r="G51" s="36">
        <f>SUMIFS(СВЦЭМ!$C$33:$C$776,СВЦЭМ!$A$33:$A$776,$A51,СВЦЭМ!$B$33:$B$776,G$47)+'СЕТ СН'!$G$9+СВЦЭМ!$D$10+'СЕТ СН'!$G$5-'СЕТ СН'!$G$17</f>
        <v>3655.0065982199999</v>
      </c>
      <c r="H51" s="36">
        <f>SUMIFS(СВЦЭМ!$C$33:$C$776,СВЦЭМ!$A$33:$A$776,$A51,СВЦЭМ!$B$33:$B$776,H$47)+'СЕТ СН'!$G$9+СВЦЭМ!$D$10+'СЕТ СН'!$G$5-'СЕТ СН'!$G$17</f>
        <v>3622.8080984799999</v>
      </c>
      <c r="I51" s="36">
        <f>SUMIFS(СВЦЭМ!$C$33:$C$776,СВЦЭМ!$A$33:$A$776,$A51,СВЦЭМ!$B$33:$B$776,I$47)+'СЕТ СН'!$G$9+СВЦЭМ!$D$10+'СЕТ СН'!$G$5-'СЕТ СН'!$G$17</f>
        <v>3580.8776413999999</v>
      </c>
      <c r="J51" s="36">
        <f>SUMIFS(СВЦЭМ!$C$33:$C$776,СВЦЭМ!$A$33:$A$776,$A51,СВЦЭМ!$B$33:$B$776,J$47)+'СЕТ СН'!$G$9+СВЦЭМ!$D$10+'СЕТ СН'!$G$5-'СЕТ СН'!$G$17</f>
        <v>3560.5663337699998</v>
      </c>
      <c r="K51" s="36">
        <f>SUMIFS(СВЦЭМ!$C$33:$C$776,СВЦЭМ!$A$33:$A$776,$A51,СВЦЭМ!$B$33:$B$776,K$47)+'СЕТ СН'!$G$9+СВЦЭМ!$D$10+'СЕТ СН'!$G$5-'СЕТ СН'!$G$17</f>
        <v>3570.1861749099999</v>
      </c>
      <c r="L51" s="36">
        <f>SUMIFS(СВЦЭМ!$C$33:$C$776,СВЦЭМ!$A$33:$A$776,$A51,СВЦЭМ!$B$33:$B$776,L$47)+'СЕТ СН'!$G$9+СВЦЭМ!$D$10+'СЕТ СН'!$G$5-'СЕТ СН'!$G$17</f>
        <v>3574.9713912299999</v>
      </c>
      <c r="M51" s="36">
        <f>SUMIFS(СВЦЭМ!$C$33:$C$776,СВЦЭМ!$A$33:$A$776,$A51,СВЦЭМ!$B$33:$B$776,M$47)+'СЕТ СН'!$G$9+СВЦЭМ!$D$10+'СЕТ СН'!$G$5-'СЕТ СН'!$G$17</f>
        <v>3573.3705776300003</v>
      </c>
      <c r="N51" s="36">
        <f>SUMIFS(СВЦЭМ!$C$33:$C$776,СВЦЭМ!$A$33:$A$776,$A51,СВЦЭМ!$B$33:$B$776,N$47)+'СЕТ СН'!$G$9+СВЦЭМ!$D$10+'СЕТ СН'!$G$5-'СЕТ СН'!$G$17</f>
        <v>3576.9629763299999</v>
      </c>
      <c r="O51" s="36">
        <f>SUMIFS(СВЦЭМ!$C$33:$C$776,СВЦЭМ!$A$33:$A$776,$A51,СВЦЭМ!$B$33:$B$776,O$47)+'СЕТ СН'!$G$9+СВЦЭМ!$D$10+'СЕТ СН'!$G$5-'СЕТ СН'!$G$17</f>
        <v>3616.7087926499999</v>
      </c>
      <c r="P51" s="36">
        <f>SUMIFS(СВЦЭМ!$C$33:$C$776,СВЦЭМ!$A$33:$A$776,$A51,СВЦЭМ!$B$33:$B$776,P$47)+'СЕТ СН'!$G$9+СВЦЭМ!$D$10+'СЕТ СН'!$G$5-'СЕТ СН'!$G$17</f>
        <v>3628.7438008500003</v>
      </c>
      <c r="Q51" s="36">
        <f>SUMIFS(СВЦЭМ!$C$33:$C$776,СВЦЭМ!$A$33:$A$776,$A51,СВЦЭМ!$B$33:$B$776,Q$47)+'СЕТ СН'!$G$9+СВЦЭМ!$D$10+'СЕТ СН'!$G$5-'СЕТ СН'!$G$17</f>
        <v>3632.2475391600001</v>
      </c>
      <c r="R51" s="36">
        <f>SUMIFS(СВЦЭМ!$C$33:$C$776,СВЦЭМ!$A$33:$A$776,$A51,СВЦЭМ!$B$33:$B$776,R$47)+'СЕТ СН'!$G$9+СВЦЭМ!$D$10+'СЕТ СН'!$G$5-'СЕТ СН'!$G$17</f>
        <v>3587.6194061000001</v>
      </c>
      <c r="S51" s="36">
        <f>SUMIFS(СВЦЭМ!$C$33:$C$776,СВЦЭМ!$A$33:$A$776,$A51,СВЦЭМ!$B$33:$B$776,S$47)+'СЕТ СН'!$G$9+СВЦЭМ!$D$10+'СЕТ СН'!$G$5-'СЕТ СН'!$G$17</f>
        <v>3556.2124566800003</v>
      </c>
      <c r="T51" s="36">
        <f>SUMIFS(СВЦЭМ!$C$33:$C$776,СВЦЭМ!$A$33:$A$776,$A51,СВЦЭМ!$B$33:$B$776,T$47)+'СЕТ СН'!$G$9+СВЦЭМ!$D$10+'СЕТ СН'!$G$5-'СЕТ СН'!$G$17</f>
        <v>3570.15963655</v>
      </c>
      <c r="U51" s="36">
        <f>SUMIFS(СВЦЭМ!$C$33:$C$776,СВЦЭМ!$A$33:$A$776,$A51,СВЦЭМ!$B$33:$B$776,U$47)+'СЕТ СН'!$G$9+СВЦЭМ!$D$10+'СЕТ СН'!$G$5-'СЕТ СН'!$G$17</f>
        <v>3568.3354202800001</v>
      </c>
      <c r="V51" s="36">
        <f>SUMIFS(СВЦЭМ!$C$33:$C$776,СВЦЭМ!$A$33:$A$776,$A51,СВЦЭМ!$B$33:$B$776,V$47)+'СЕТ СН'!$G$9+СВЦЭМ!$D$10+'СЕТ СН'!$G$5-'СЕТ СН'!$G$17</f>
        <v>3564.0147786299999</v>
      </c>
      <c r="W51" s="36">
        <f>SUMIFS(СВЦЭМ!$C$33:$C$776,СВЦЭМ!$A$33:$A$776,$A51,СВЦЭМ!$B$33:$B$776,W$47)+'СЕТ СН'!$G$9+СВЦЭМ!$D$10+'СЕТ СН'!$G$5-'СЕТ СН'!$G$17</f>
        <v>3563.5812373899998</v>
      </c>
      <c r="X51" s="36">
        <f>SUMIFS(СВЦЭМ!$C$33:$C$776,СВЦЭМ!$A$33:$A$776,$A51,СВЦЭМ!$B$33:$B$776,X$47)+'СЕТ СН'!$G$9+СВЦЭМ!$D$10+'СЕТ СН'!$G$5-'СЕТ СН'!$G$17</f>
        <v>3560.5327017899999</v>
      </c>
      <c r="Y51" s="36">
        <f>SUMIFS(СВЦЭМ!$C$33:$C$776,СВЦЭМ!$A$33:$A$776,$A51,СВЦЭМ!$B$33:$B$776,Y$47)+'СЕТ СН'!$G$9+СВЦЭМ!$D$10+'СЕТ СН'!$G$5-'СЕТ СН'!$G$17</f>
        <v>3583.3005811000003</v>
      </c>
    </row>
    <row r="52" spans="1:25" ht="15.75" x14ac:dyDescent="0.2">
      <c r="A52" s="35">
        <f t="shared" si="1"/>
        <v>44170</v>
      </c>
      <c r="B52" s="36">
        <f>SUMIFS(СВЦЭМ!$C$33:$C$776,СВЦЭМ!$A$33:$A$776,$A52,СВЦЭМ!$B$33:$B$776,B$47)+'СЕТ СН'!$G$9+СВЦЭМ!$D$10+'СЕТ СН'!$G$5-'СЕТ СН'!$G$17</f>
        <v>3618.7637593300001</v>
      </c>
      <c r="C52" s="36">
        <f>SUMIFS(СВЦЭМ!$C$33:$C$776,СВЦЭМ!$A$33:$A$776,$A52,СВЦЭМ!$B$33:$B$776,C$47)+'СЕТ СН'!$G$9+СВЦЭМ!$D$10+'СЕТ СН'!$G$5-'СЕТ СН'!$G$17</f>
        <v>3676.1365368100001</v>
      </c>
      <c r="D52" s="36">
        <f>SUMIFS(СВЦЭМ!$C$33:$C$776,СВЦЭМ!$A$33:$A$776,$A52,СВЦЭМ!$B$33:$B$776,D$47)+'СЕТ СН'!$G$9+СВЦЭМ!$D$10+'СЕТ СН'!$G$5-'СЕТ СН'!$G$17</f>
        <v>3680.3673961100003</v>
      </c>
      <c r="E52" s="36">
        <f>SUMIFS(СВЦЭМ!$C$33:$C$776,СВЦЭМ!$A$33:$A$776,$A52,СВЦЭМ!$B$33:$B$776,E$47)+'СЕТ СН'!$G$9+СВЦЭМ!$D$10+'СЕТ СН'!$G$5-'СЕТ СН'!$G$17</f>
        <v>3694.7940090900001</v>
      </c>
      <c r="F52" s="36">
        <f>SUMIFS(СВЦЭМ!$C$33:$C$776,СВЦЭМ!$A$33:$A$776,$A52,СВЦЭМ!$B$33:$B$776,F$47)+'СЕТ СН'!$G$9+СВЦЭМ!$D$10+'СЕТ СН'!$G$5-'СЕТ СН'!$G$17</f>
        <v>3695.5591553600002</v>
      </c>
      <c r="G52" s="36">
        <f>SUMIFS(СВЦЭМ!$C$33:$C$776,СВЦЭМ!$A$33:$A$776,$A52,СВЦЭМ!$B$33:$B$776,G$47)+'СЕТ СН'!$G$9+СВЦЭМ!$D$10+'СЕТ СН'!$G$5-'СЕТ СН'!$G$17</f>
        <v>3686.5404083000003</v>
      </c>
      <c r="H52" s="36">
        <f>SUMIFS(СВЦЭМ!$C$33:$C$776,СВЦЭМ!$A$33:$A$776,$A52,СВЦЭМ!$B$33:$B$776,H$47)+'СЕТ СН'!$G$9+СВЦЭМ!$D$10+'СЕТ СН'!$G$5-'СЕТ СН'!$G$17</f>
        <v>3663.4691420500003</v>
      </c>
      <c r="I52" s="36">
        <f>SUMIFS(СВЦЭМ!$C$33:$C$776,СВЦЭМ!$A$33:$A$776,$A52,СВЦЭМ!$B$33:$B$776,I$47)+'СЕТ СН'!$G$9+СВЦЭМ!$D$10+'СЕТ СН'!$G$5-'СЕТ СН'!$G$17</f>
        <v>3601.6421664600002</v>
      </c>
      <c r="J52" s="36">
        <f>SUMIFS(СВЦЭМ!$C$33:$C$776,СВЦЭМ!$A$33:$A$776,$A52,СВЦЭМ!$B$33:$B$776,J$47)+'СЕТ СН'!$G$9+СВЦЭМ!$D$10+'СЕТ СН'!$G$5-'СЕТ СН'!$G$17</f>
        <v>3550.2840045600001</v>
      </c>
      <c r="K52" s="36">
        <f>SUMIFS(СВЦЭМ!$C$33:$C$776,СВЦЭМ!$A$33:$A$776,$A52,СВЦЭМ!$B$33:$B$776,K$47)+'СЕТ СН'!$G$9+СВЦЭМ!$D$10+'СЕТ СН'!$G$5-'СЕТ СН'!$G$17</f>
        <v>3540.8783660500003</v>
      </c>
      <c r="L52" s="36">
        <f>SUMIFS(СВЦЭМ!$C$33:$C$776,СВЦЭМ!$A$33:$A$776,$A52,СВЦЭМ!$B$33:$B$776,L$47)+'СЕТ СН'!$G$9+СВЦЭМ!$D$10+'СЕТ СН'!$G$5-'СЕТ СН'!$G$17</f>
        <v>3545.0753214800002</v>
      </c>
      <c r="M52" s="36">
        <f>SUMIFS(СВЦЭМ!$C$33:$C$776,СВЦЭМ!$A$33:$A$776,$A52,СВЦЭМ!$B$33:$B$776,M$47)+'СЕТ СН'!$G$9+СВЦЭМ!$D$10+'СЕТ СН'!$G$5-'СЕТ СН'!$G$17</f>
        <v>3544.72002496</v>
      </c>
      <c r="N52" s="36">
        <f>SUMIFS(СВЦЭМ!$C$33:$C$776,СВЦЭМ!$A$33:$A$776,$A52,СВЦЭМ!$B$33:$B$776,N$47)+'СЕТ СН'!$G$9+СВЦЭМ!$D$10+'СЕТ СН'!$G$5-'СЕТ СН'!$G$17</f>
        <v>3530.7192613000002</v>
      </c>
      <c r="O52" s="36">
        <f>SUMIFS(СВЦЭМ!$C$33:$C$776,СВЦЭМ!$A$33:$A$776,$A52,СВЦЭМ!$B$33:$B$776,O$47)+'СЕТ СН'!$G$9+СВЦЭМ!$D$10+'СЕТ СН'!$G$5-'СЕТ СН'!$G$17</f>
        <v>3586.4763268300003</v>
      </c>
      <c r="P52" s="36">
        <f>SUMIFS(СВЦЭМ!$C$33:$C$776,СВЦЭМ!$A$33:$A$776,$A52,СВЦЭМ!$B$33:$B$776,P$47)+'СЕТ СН'!$G$9+СВЦЭМ!$D$10+'СЕТ СН'!$G$5-'СЕТ СН'!$G$17</f>
        <v>3604.33721565</v>
      </c>
      <c r="Q52" s="36">
        <f>SUMIFS(СВЦЭМ!$C$33:$C$776,СВЦЭМ!$A$33:$A$776,$A52,СВЦЭМ!$B$33:$B$776,Q$47)+'СЕТ СН'!$G$9+СВЦЭМ!$D$10+'СЕТ СН'!$G$5-'СЕТ СН'!$G$17</f>
        <v>3605.1839900599998</v>
      </c>
      <c r="R52" s="36">
        <f>SUMIFS(СВЦЭМ!$C$33:$C$776,СВЦЭМ!$A$33:$A$776,$A52,СВЦЭМ!$B$33:$B$776,R$47)+'СЕТ СН'!$G$9+СВЦЭМ!$D$10+'СЕТ СН'!$G$5-'СЕТ СН'!$G$17</f>
        <v>3574.1904234100002</v>
      </c>
      <c r="S52" s="36">
        <f>SUMIFS(СВЦЭМ!$C$33:$C$776,СВЦЭМ!$A$33:$A$776,$A52,СВЦЭМ!$B$33:$B$776,S$47)+'СЕТ СН'!$G$9+СВЦЭМ!$D$10+'СЕТ СН'!$G$5-'СЕТ СН'!$G$17</f>
        <v>3548.0529252800002</v>
      </c>
      <c r="T52" s="36">
        <f>SUMIFS(СВЦЭМ!$C$33:$C$776,СВЦЭМ!$A$33:$A$776,$A52,СВЦЭМ!$B$33:$B$776,T$47)+'СЕТ СН'!$G$9+СВЦЭМ!$D$10+'СЕТ СН'!$G$5-'СЕТ СН'!$G$17</f>
        <v>3559.6620970200001</v>
      </c>
      <c r="U52" s="36">
        <f>SUMIFS(СВЦЭМ!$C$33:$C$776,СВЦЭМ!$A$33:$A$776,$A52,СВЦЭМ!$B$33:$B$776,U$47)+'СЕТ СН'!$G$9+СВЦЭМ!$D$10+'СЕТ СН'!$G$5-'СЕТ СН'!$G$17</f>
        <v>3549.1825434699999</v>
      </c>
      <c r="V52" s="36">
        <f>SUMIFS(СВЦЭМ!$C$33:$C$776,СВЦЭМ!$A$33:$A$776,$A52,СВЦЭМ!$B$33:$B$776,V$47)+'СЕТ СН'!$G$9+СВЦЭМ!$D$10+'СЕТ СН'!$G$5-'СЕТ СН'!$G$17</f>
        <v>3539.26328427</v>
      </c>
      <c r="W52" s="36">
        <f>SUMIFS(СВЦЭМ!$C$33:$C$776,СВЦЭМ!$A$33:$A$776,$A52,СВЦЭМ!$B$33:$B$776,W$47)+'СЕТ СН'!$G$9+СВЦЭМ!$D$10+'СЕТ СН'!$G$5-'СЕТ СН'!$G$17</f>
        <v>3535.6137641</v>
      </c>
      <c r="X52" s="36">
        <f>SUMIFS(СВЦЭМ!$C$33:$C$776,СВЦЭМ!$A$33:$A$776,$A52,СВЦЭМ!$B$33:$B$776,X$47)+'СЕТ СН'!$G$9+СВЦЭМ!$D$10+'СЕТ СН'!$G$5-'СЕТ СН'!$G$17</f>
        <v>3539.1953875700001</v>
      </c>
      <c r="Y52" s="36">
        <f>SUMIFS(СВЦЭМ!$C$33:$C$776,СВЦЭМ!$A$33:$A$776,$A52,СВЦЭМ!$B$33:$B$776,Y$47)+'СЕТ СН'!$G$9+СВЦЭМ!$D$10+'СЕТ СН'!$G$5-'СЕТ СН'!$G$17</f>
        <v>3562.6273953800001</v>
      </c>
    </row>
    <row r="53" spans="1:25" ht="15.75" x14ac:dyDescent="0.2">
      <c r="A53" s="35">
        <f t="shared" si="1"/>
        <v>44171</v>
      </c>
      <c r="B53" s="36">
        <f>SUMIFS(СВЦЭМ!$C$33:$C$776,СВЦЭМ!$A$33:$A$776,$A53,СВЦЭМ!$B$33:$B$776,B$47)+'СЕТ СН'!$G$9+СВЦЭМ!$D$10+'СЕТ СН'!$G$5-'СЕТ СН'!$G$17</f>
        <v>3614.3724893399999</v>
      </c>
      <c r="C53" s="36">
        <f>SUMIFS(СВЦЭМ!$C$33:$C$776,СВЦЭМ!$A$33:$A$776,$A53,СВЦЭМ!$B$33:$B$776,C$47)+'СЕТ СН'!$G$9+СВЦЭМ!$D$10+'СЕТ СН'!$G$5-'СЕТ СН'!$G$17</f>
        <v>3671.6288581899998</v>
      </c>
      <c r="D53" s="36">
        <f>SUMIFS(СВЦЭМ!$C$33:$C$776,СВЦЭМ!$A$33:$A$776,$A53,СВЦЭМ!$B$33:$B$776,D$47)+'СЕТ СН'!$G$9+СВЦЭМ!$D$10+'СЕТ СН'!$G$5-'СЕТ СН'!$G$17</f>
        <v>3683.3205650199998</v>
      </c>
      <c r="E53" s="36">
        <f>SUMIFS(СВЦЭМ!$C$33:$C$776,СВЦЭМ!$A$33:$A$776,$A53,СВЦЭМ!$B$33:$B$776,E$47)+'СЕТ СН'!$G$9+СВЦЭМ!$D$10+'СЕТ СН'!$G$5-'СЕТ СН'!$G$17</f>
        <v>3698.3343661700001</v>
      </c>
      <c r="F53" s="36">
        <f>SUMIFS(СВЦЭМ!$C$33:$C$776,СВЦЭМ!$A$33:$A$776,$A53,СВЦЭМ!$B$33:$B$776,F$47)+'СЕТ СН'!$G$9+СВЦЭМ!$D$10+'СЕТ СН'!$G$5-'СЕТ СН'!$G$17</f>
        <v>3699.1727642000001</v>
      </c>
      <c r="G53" s="36">
        <f>SUMIFS(СВЦЭМ!$C$33:$C$776,СВЦЭМ!$A$33:$A$776,$A53,СВЦЭМ!$B$33:$B$776,G$47)+'СЕТ СН'!$G$9+СВЦЭМ!$D$10+'СЕТ СН'!$G$5-'СЕТ СН'!$G$17</f>
        <v>3692.14803063</v>
      </c>
      <c r="H53" s="36">
        <f>SUMIFS(СВЦЭМ!$C$33:$C$776,СВЦЭМ!$A$33:$A$776,$A53,СВЦЭМ!$B$33:$B$776,H$47)+'СЕТ СН'!$G$9+СВЦЭМ!$D$10+'СЕТ СН'!$G$5-'СЕТ СН'!$G$17</f>
        <v>3680.7183702399998</v>
      </c>
      <c r="I53" s="36">
        <f>SUMIFS(СВЦЭМ!$C$33:$C$776,СВЦЭМ!$A$33:$A$776,$A53,СВЦЭМ!$B$33:$B$776,I$47)+'СЕТ СН'!$G$9+СВЦЭМ!$D$10+'СЕТ СН'!$G$5-'СЕТ СН'!$G$17</f>
        <v>3631.0051916299999</v>
      </c>
      <c r="J53" s="36">
        <f>SUMIFS(СВЦЭМ!$C$33:$C$776,СВЦЭМ!$A$33:$A$776,$A53,СВЦЭМ!$B$33:$B$776,J$47)+'СЕТ СН'!$G$9+СВЦЭМ!$D$10+'СЕТ СН'!$G$5-'СЕТ СН'!$G$17</f>
        <v>3564.4188985000001</v>
      </c>
      <c r="K53" s="36">
        <f>SUMIFS(СВЦЭМ!$C$33:$C$776,СВЦЭМ!$A$33:$A$776,$A53,СВЦЭМ!$B$33:$B$776,K$47)+'СЕТ СН'!$G$9+СВЦЭМ!$D$10+'СЕТ СН'!$G$5-'СЕТ СН'!$G$17</f>
        <v>3526.2581967400001</v>
      </c>
      <c r="L53" s="36">
        <f>SUMIFS(СВЦЭМ!$C$33:$C$776,СВЦЭМ!$A$33:$A$776,$A53,СВЦЭМ!$B$33:$B$776,L$47)+'СЕТ СН'!$G$9+СВЦЭМ!$D$10+'СЕТ СН'!$G$5-'СЕТ СН'!$G$17</f>
        <v>3528.4905353499998</v>
      </c>
      <c r="M53" s="36">
        <f>SUMIFS(СВЦЭМ!$C$33:$C$776,СВЦЭМ!$A$33:$A$776,$A53,СВЦЭМ!$B$33:$B$776,M$47)+'СЕТ СН'!$G$9+СВЦЭМ!$D$10+'СЕТ СН'!$G$5-'СЕТ СН'!$G$17</f>
        <v>3526.8132337699999</v>
      </c>
      <c r="N53" s="36">
        <f>SUMIFS(СВЦЭМ!$C$33:$C$776,СВЦЭМ!$A$33:$A$776,$A53,СВЦЭМ!$B$33:$B$776,N$47)+'СЕТ СН'!$G$9+СВЦЭМ!$D$10+'СЕТ СН'!$G$5-'СЕТ СН'!$G$17</f>
        <v>3527.8163488600003</v>
      </c>
      <c r="O53" s="36">
        <f>SUMIFS(СВЦЭМ!$C$33:$C$776,СВЦЭМ!$A$33:$A$776,$A53,СВЦЭМ!$B$33:$B$776,O$47)+'СЕТ СН'!$G$9+СВЦЭМ!$D$10+'СЕТ СН'!$G$5-'СЕТ СН'!$G$17</f>
        <v>3585.3499405399998</v>
      </c>
      <c r="P53" s="36">
        <f>SUMIFS(СВЦЭМ!$C$33:$C$776,СВЦЭМ!$A$33:$A$776,$A53,СВЦЭМ!$B$33:$B$776,P$47)+'СЕТ СН'!$G$9+СВЦЭМ!$D$10+'СЕТ СН'!$G$5-'СЕТ СН'!$G$17</f>
        <v>3604.1431773300001</v>
      </c>
      <c r="Q53" s="36">
        <f>SUMIFS(СВЦЭМ!$C$33:$C$776,СВЦЭМ!$A$33:$A$776,$A53,СВЦЭМ!$B$33:$B$776,Q$47)+'СЕТ СН'!$G$9+СВЦЭМ!$D$10+'СЕТ СН'!$G$5-'СЕТ СН'!$G$17</f>
        <v>3610.4270572700002</v>
      </c>
      <c r="R53" s="36">
        <f>SUMIFS(СВЦЭМ!$C$33:$C$776,СВЦЭМ!$A$33:$A$776,$A53,СВЦЭМ!$B$33:$B$776,R$47)+'СЕТ СН'!$G$9+СВЦЭМ!$D$10+'СЕТ СН'!$G$5-'СЕТ СН'!$G$17</f>
        <v>3566.7247209100001</v>
      </c>
      <c r="S53" s="36">
        <f>SUMIFS(СВЦЭМ!$C$33:$C$776,СВЦЭМ!$A$33:$A$776,$A53,СВЦЭМ!$B$33:$B$776,S$47)+'СЕТ СН'!$G$9+СВЦЭМ!$D$10+'СЕТ СН'!$G$5-'СЕТ СН'!$G$17</f>
        <v>3533.6314644700001</v>
      </c>
      <c r="T53" s="36">
        <f>SUMIFS(СВЦЭМ!$C$33:$C$776,СВЦЭМ!$A$33:$A$776,$A53,СВЦЭМ!$B$33:$B$776,T$47)+'СЕТ СН'!$G$9+СВЦЭМ!$D$10+'СЕТ СН'!$G$5-'СЕТ СН'!$G$17</f>
        <v>3555.9775767199999</v>
      </c>
      <c r="U53" s="36">
        <f>SUMIFS(СВЦЭМ!$C$33:$C$776,СВЦЭМ!$A$33:$A$776,$A53,СВЦЭМ!$B$33:$B$776,U$47)+'СЕТ СН'!$G$9+СВЦЭМ!$D$10+'СЕТ СН'!$G$5-'СЕТ СН'!$G$17</f>
        <v>3553.7213591899999</v>
      </c>
      <c r="V53" s="36">
        <f>SUMIFS(СВЦЭМ!$C$33:$C$776,СВЦЭМ!$A$33:$A$776,$A53,СВЦЭМ!$B$33:$B$776,V$47)+'СЕТ СН'!$G$9+СВЦЭМ!$D$10+'СЕТ СН'!$G$5-'СЕТ СН'!$G$17</f>
        <v>3548.3810395800001</v>
      </c>
      <c r="W53" s="36">
        <f>SUMIFS(СВЦЭМ!$C$33:$C$776,СВЦЭМ!$A$33:$A$776,$A53,СВЦЭМ!$B$33:$B$776,W$47)+'СЕТ СН'!$G$9+СВЦЭМ!$D$10+'СЕТ СН'!$G$5-'СЕТ СН'!$G$17</f>
        <v>3538.9413251999999</v>
      </c>
      <c r="X53" s="36">
        <f>SUMIFS(СВЦЭМ!$C$33:$C$776,СВЦЭМ!$A$33:$A$776,$A53,СВЦЭМ!$B$33:$B$776,X$47)+'СЕТ СН'!$G$9+СВЦЭМ!$D$10+'СЕТ СН'!$G$5-'СЕТ СН'!$G$17</f>
        <v>3523.0170459000001</v>
      </c>
      <c r="Y53" s="36">
        <f>SUMIFS(СВЦЭМ!$C$33:$C$776,СВЦЭМ!$A$33:$A$776,$A53,СВЦЭМ!$B$33:$B$776,Y$47)+'СЕТ СН'!$G$9+СВЦЭМ!$D$10+'СЕТ СН'!$G$5-'СЕТ СН'!$G$17</f>
        <v>3550.86789967</v>
      </c>
    </row>
    <row r="54" spans="1:25" ht="15.75" x14ac:dyDescent="0.2">
      <c r="A54" s="35">
        <f t="shared" si="1"/>
        <v>44172</v>
      </c>
      <c r="B54" s="36">
        <f>SUMIFS(СВЦЭМ!$C$33:$C$776,СВЦЭМ!$A$33:$A$776,$A54,СВЦЭМ!$B$33:$B$776,B$47)+'СЕТ СН'!$G$9+СВЦЭМ!$D$10+'СЕТ СН'!$G$5-'СЕТ СН'!$G$17</f>
        <v>3620.6187778499998</v>
      </c>
      <c r="C54" s="36">
        <f>SUMIFS(СВЦЭМ!$C$33:$C$776,СВЦЭМ!$A$33:$A$776,$A54,СВЦЭМ!$B$33:$B$776,C$47)+'СЕТ СН'!$G$9+СВЦЭМ!$D$10+'СЕТ СН'!$G$5-'СЕТ СН'!$G$17</f>
        <v>3676.0031534999998</v>
      </c>
      <c r="D54" s="36">
        <f>SUMIFS(СВЦЭМ!$C$33:$C$776,СВЦЭМ!$A$33:$A$776,$A54,СВЦЭМ!$B$33:$B$776,D$47)+'СЕТ СН'!$G$9+СВЦЭМ!$D$10+'СЕТ СН'!$G$5-'СЕТ СН'!$G$17</f>
        <v>3693.5846372699998</v>
      </c>
      <c r="E54" s="36">
        <f>SUMIFS(СВЦЭМ!$C$33:$C$776,СВЦЭМ!$A$33:$A$776,$A54,СВЦЭМ!$B$33:$B$776,E$47)+'СЕТ СН'!$G$9+СВЦЭМ!$D$10+'СЕТ СН'!$G$5-'СЕТ СН'!$G$17</f>
        <v>3702.84806364</v>
      </c>
      <c r="F54" s="36">
        <f>SUMIFS(СВЦЭМ!$C$33:$C$776,СВЦЭМ!$A$33:$A$776,$A54,СВЦЭМ!$B$33:$B$776,F$47)+'СЕТ СН'!$G$9+СВЦЭМ!$D$10+'СЕТ СН'!$G$5-'СЕТ СН'!$G$17</f>
        <v>3697.4974962699998</v>
      </c>
      <c r="G54" s="36">
        <f>SUMIFS(СВЦЭМ!$C$33:$C$776,СВЦЭМ!$A$33:$A$776,$A54,СВЦЭМ!$B$33:$B$776,G$47)+'СЕТ СН'!$G$9+СВЦЭМ!$D$10+'СЕТ СН'!$G$5-'СЕТ СН'!$G$17</f>
        <v>3683.0522977800001</v>
      </c>
      <c r="H54" s="36">
        <f>SUMIFS(СВЦЭМ!$C$33:$C$776,СВЦЭМ!$A$33:$A$776,$A54,СВЦЭМ!$B$33:$B$776,H$47)+'СЕТ СН'!$G$9+СВЦЭМ!$D$10+'СЕТ СН'!$G$5-'СЕТ СН'!$G$17</f>
        <v>3646.5708542100001</v>
      </c>
      <c r="I54" s="36">
        <f>SUMIFS(СВЦЭМ!$C$33:$C$776,СВЦЭМ!$A$33:$A$776,$A54,СВЦЭМ!$B$33:$B$776,I$47)+'СЕТ СН'!$G$9+СВЦЭМ!$D$10+'СЕТ СН'!$G$5-'СЕТ СН'!$G$17</f>
        <v>3595.26198226</v>
      </c>
      <c r="J54" s="36">
        <f>SUMIFS(СВЦЭМ!$C$33:$C$776,СВЦЭМ!$A$33:$A$776,$A54,СВЦЭМ!$B$33:$B$776,J$47)+'СЕТ СН'!$G$9+СВЦЭМ!$D$10+'СЕТ СН'!$G$5-'СЕТ СН'!$G$17</f>
        <v>3582.0731590400001</v>
      </c>
      <c r="K54" s="36">
        <f>SUMIFS(СВЦЭМ!$C$33:$C$776,СВЦЭМ!$A$33:$A$776,$A54,СВЦЭМ!$B$33:$B$776,K$47)+'СЕТ СН'!$G$9+СВЦЭМ!$D$10+'СЕТ СН'!$G$5-'СЕТ СН'!$G$17</f>
        <v>3562.3536290500001</v>
      </c>
      <c r="L54" s="36">
        <f>SUMIFS(СВЦЭМ!$C$33:$C$776,СВЦЭМ!$A$33:$A$776,$A54,СВЦЭМ!$B$33:$B$776,L$47)+'СЕТ СН'!$G$9+СВЦЭМ!$D$10+'СЕТ СН'!$G$5-'СЕТ СН'!$G$17</f>
        <v>3567.25665359</v>
      </c>
      <c r="M54" s="36">
        <f>SUMIFS(СВЦЭМ!$C$33:$C$776,СВЦЭМ!$A$33:$A$776,$A54,СВЦЭМ!$B$33:$B$776,M$47)+'СЕТ СН'!$G$9+СВЦЭМ!$D$10+'СЕТ СН'!$G$5-'СЕТ СН'!$G$17</f>
        <v>3557.1944555099999</v>
      </c>
      <c r="N54" s="36">
        <f>SUMIFS(СВЦЭМ!$C$33:$C$776,СВЦЭМ!$A$33:$A$776,$A54,СВЦЭМ!$B$33:$B$776,N$47)+'СЕТ СН'!$G$9+СВЦЭМ!$D$10+'СЕТ СН'!$G$5-'СЕТ СН'!$G$17</f>
        <v>3548.0183717999998</v>
      </c>
      <c r="O54" s="36">
        <f>SUMIFS(СВЦЭМ!$C$33:$C$776,СВЦЭМ!$A$33:$A$776,$A54,СВЦЭМ!$B$33:$B$776,O$47)+'СЕТ СН'!$G$9+СВЦЭМ!$D$10+'СЕТ СН'!$G$5-'СЕТ СН'!$G$17</f>
        <v>3585.1320136200002</v>
      </c>
      <c r="P54" s="36">
        <f>SUMIFS(СВЦЭМ!$C$33:$C$776,СВЦЭМ!$A$33:$A$776,$A54,СВЦЭМ!$B$33:$B$776,P$47)+'СЕТ СН'!$G$9+СВЦЭМ!$D$10+'СЕТ СН'!$G$5-'СЕТ СН'!$G$17</f>
        <v>3606.065388</v>
      </c>
      <c r="Q54" s="36">
        <f>SUMIFS(СВЦЭМ!$C$33:$C$776,СВЦЭМ!$A$33:$A$776,$A54,СВЦЭМ!$B$33:$B$776,Q$47)+'СЕТ СН'!$G$9+СВЦЭМ!$D$10+'СЕТ СН'!$G$5-'СЕТ СН'!$G$17</f>
        <v>3605.6788558799999</v>
      </c>
      <c r="R54" s="36">
        <f>SUMIFS(СВЦЭМ!$C$33:$C$776,СВЦЭМ!$A$33:$A$776,$A54,СВЦЭМ!$B$33:$B$776,R$47)+'СЕТ СН'!$G$9+СВЦЭМ!$D$10+'СЕТ СН'!$G$5-'СЕТ СН'!$G$17</f>
        <v>3559.89120843</v>
      </c>
      <c r="S54" s="36">
        <f>SUMIFS(СВЦЭМ!$C$33:$C$776,СВЦЭМ!$A$33:$A$776,$A54,СВЦЭМ!$B$33:$B$776,S$47)+'СЕТ СН'!$G$9+СВЦЭМ!$D$10+'СЕТ СН'!$G$5-'СЕТ СН'!$G$17</f>
        <v>3551.1600344799999</v>
      </c>
      <c r="T54" s="36">
        <f>SUMIFS(СВЦЭМ!$C$33:$C$776,СВЦЭМ!$A$33:$A$776,$A54,СВЦЭМ!$B$33:$B$776,T$47)+'СЕТ СН'!$G$9+СВЦЭМ!$D$10+'СЕТ СН'!$G$5-'СЕТ СН'!$G$17</f>
        <v>3563.3828014800001</v>
      </c>
      <c r="U54" s="36">
        <f>SUMIFS(СВЦЭМ!$C$33:$C$776,СВЦЭМ!$A$33:$A$776,$A54,СВЦЭМ!$B$33:$B$776,U$47)+'СЕТ СН'!$G$9+СВЦЭМ!$D$10+'СЕТ СН'!$G$5-'СЕТ СН'!$G$17</f>
        <v>3552.6894075199998</v>
      </c>
      <c r="V54" s="36">
        <f>SUMIFS(СВЦЭМ!$C$33:$C$776,СВЦЭМ!$A$33:$A$776,$A54,СВЦЭМ!$B$33:$B$776,V$47)+'СЕТ СН'!$G$9+СВЦЭМ!$D$10+'СЕТ СН'!$G$5-'СЕТ СН'!$G$17</f>
        <v>3550.8208296399998</v>
      </c>
      <c r="W54" s="36">
        <f>SUMIFS(СВЦЭМ!$C$33:$C$776,СВЦЭМ!$A$33:$A$776,$A54,СВЦЭМ!$B$33:$B$776,W$47)+'СЕТ СН'!$G$9+СВЦЭМ!$D$10+'СЕТ СН'!$G$5-'СЕТ СН'!$G$17</f>
        <v>3559.1809043399999</v>
      </c>
      <c r="X54" s="36">
        <f>SUMIFS(СВЦЭМ!$C$33:$C$776,СВЦЭМ!$A$33:$A$776,$A54,СВЦЭМ!$B$33:$B$776,X$47)+'СЕТ СН'!$G$9+СВЦЭМ!$D$10+'СЕТ СН'!$G$5-'СЕТ СН'!$G$17</f>
        <v>3550.13695405</v>
      </c>
      <c r="Y54" s="36">
        <f>SUMIFS(СВЦЭМ!$C$33:$C$776,СВЦЭМ!$A$33:$A$776,$A54,СВЦЭМ!$B$33:$B$776,Y$47)+'СЕТ СН'!$G$9+СВЦЭМ!$D$10+'СЕТ СН'!$G$5-'СЕТ СН'!$G$17</f>
        <v>3571.7628947399999</v>
      </c>
    </row>
    <row r="55" spans="1:25" ht="15.75" x14ac:dyDescent="0.2">
      <c r="A55" s="35">
        <f t="shared" si="1"/>
        <v>44173</v>
      </c>
      <c r="B55" s="36">
        <f>SUMIFS(СВЦЭМ!$C$33:$C$776,СВЦЭМ!$A$33:$A$776,$A55,СВЦЭМ!$B$33:$B$776,B$47)+'СЕТ СН'!$G$9+СВЦЭМ!$D$10+'СЕТ СН'!$G$5-'СЕТ СН'!$G$17</f>
        <v>3614.3969143700001</v>
      </c>
      <c r="C55" s="36">
        <f>SUMIFS(СВЦЭМ!$C$33:$C$776,СВЦЭМ!$A$33:$A$776,$A55,СВЦЭМ!$B$33:$B$776,C$47)+'СЕТ СН'!$G$9+СВЦЭМ!$D$10+'СЕТ СН'!$G$5-'СЕТ СН'!$G$17</f>
        <v>3661.8363441900001</v>
      </c>
      <c r="D55" s="36">
        <f>SUMIFS(СВЦЭМ!$C$33:$C$776,СВЦЭМ!$A$33:$A$776,$A55,СВЦЭМ!$B$33:$B$776,D$47)+'СЕТ СН'!$G$9+СВЦЭМ!$D$10+'СЕТ СН'!$G$5-'СЕТ СН'!$G$17</f>
        <v>3668.47024268</v>
      </c>
      <c r="E55" s="36">
        <f>SUMIFS(СВЦЭМ!$C$33:$C$776,СВЦЭМ!$A$33:$A$776,$A55,СВЦЭМ!$B$33:$B$776,E$47)+'СЕТ СН'!$G$9+СВЦЭМ!$D$10+'СЕТ СН'!$G$5-'СЕТ СН'!$G$17</f>
        <v>3667.3598341699999</v>
      </c>
      <c r="F55" s="36">
        <f>SUMIFS(СВЦЭМ!$C$33:$C$776,СВЦЭМ!$A$33:$A$776,$A55,СВЦЭМ!$B$33:$B$776,F$47)+'СЕТ СН'!$G$9+СВЦЭМ!$D$10+'СЕТ СН'!$G$5-'СЕТ СН'!$G$17</f>
        <v>3671.80080744</v>
      </c>
      <c r="G55" s="36">
        <f>SUMIFS(СВЦЭМ!$C$33:$C$776,СВЦЭМ!$A$33:$A$776,$A55,СВЦЭМ!$B$33:$B$776,G$47)+'СЕТ СН'!$G$9+СВЦЭМ!$D$10+'СЕТ СН'!$G$5-'СЕТ СН'!$G$17</f>
        <v>3664.3478937099999</v>
      </c>
      <c r="H55" s="36">
        <f>SUMIFS(СВЦЭМ!$C$33:$C$776,СВЦЭМ!$A$33:$A$776,$A55,СВЦЭМ!$B$33:$B$776,H$47)+'СЕТ СН'!$G$9+СВЦЭМ!$D$10+'СЕТ СН'!$G$5-'СЕТ СН'!$G$17</f>
        <v>3611.8045279400003</v>
      </c>
      <c r="I55" s="36">
        <f>SUMIFS(СВЦЭМ!$C$33:$C$776,СВЦЭМ!$A$33:$A$776,$A55,СВЦЭМ!$B$33:$B$776,I$47)+'СЕТ СН'!$G$9+СВЦЭМ!$D$10+'СЕТ СН'!$G$5-'СЕТ СН'!$G$17</f>
        <v>3585.1023591600001</v>
      </c>
      <c r="J55" s="36">
        <f>SUMIFS(СВЦЭМ!$C$33:$C$776,СВЦЭМ!$A$33:$A$776,$A55,СВЦЭМ!$B$33:$B$776,J$47)+'СЕТ СН'!$G$9+СВЦЭМ!$D$10+'СЕТ СН'!$G$5-'СЕТ СН'!$G$17</f>
        <v>3544.16040342</v>
      </c>
      <c r="K55" s="36">
        <f>SUMIFS(СВЦЭМ!$C$33:$C$776,СВЦЭМ!$A$33:$A$776,$A55,СВЦЭМ!$B$33:$B$776,K$47)+'СЕТ СН'!$G$9+СВЦЭМ!$D$10+'СЕТ СН'!$G$5-'СЕТ СН'!$G$17</f>
        <v>3553.7676770899998</v>
      </c>
      <c r="L55" s="36">
        <f>SUMIFS(СВЦЭМ!$C$33:$C$776,СВЦЭМ!$A$33:$A$776,$A55,СВЦЭМ!$B$33:$B$776,L$47)+'СЕТ СН'!$G$9+СВЦЭМ!$D$10+'СЕТ СН'!$G$5-'СЕТ СН'!$G$17</f>
        <v>3561.5016865299999</v>
      </c>
      <c r="M55" s="36">
        <f>SUMIFS(СВЦЭМ!$C$33:$C$776,СВЦЭМ!$A$33:$A$776,$A55,СВЦЭМ!$B$33:$B$776,M$47)+'СЕТ СН'!$G$9+СВЦЭМ!$D$10+'СЕТ СН'!$G$5-'СЕТ СН'!$G$17</f>
        <v>3558.1881947699999</v>
      </c>
      <c r="N55" s="36">
        <f>SUMIFS(СВЦЭМ!$C$33:$C$776,СВЦЭМ!$A$33:$A$776,$A55,СВЦЭМ!$B$33:$B$776,N$47)+'СЕТ СН'!$G$9+СВЦЭМ!$D$10+'СЕТ СН'!$G$5-'СЕТ СН'!$G$17</f>
        <v>3556.6804353799998</v>
      </c>
      <c r="O55" s="36">
        <f>SUMIFS(СВЦЭМ!$C$33:$C$776,СВЦЭМ!$A$33:$A$776,$A55,СВЦЭМ!$B$33:$B$776,O$47)+'СЕТ СН'!$G$9+СВЦЭМ!$D$10+'СЕТ СН'!$G$5-'СЕТ СН'!$G$17</f>
        <v>3587.2185648</v>
      </c>
      <c r="P55" s="36">
        <f>SUMIFS(СВЦЭМ!$C$33:$C$776,СВЦЭМ!$A$33:$A$776,$A55,СВЦЭМ!$B$33:$B$776,P$47)+'СЕТ СН'!$G$9+СВЦЭМ!$D$10+'СЕТ СН'!$G$5-'СЕТ СН'!$G$17</f>
        <v>3595.9409983300002</v>
      </c>
      <c r="Q55" s="36">
        <f>SUMIFS(СВЦЭМ!$C$33:$C$776,СВЦЭМ!$A$33:$A$776,$A55,СВЦЭМ!$B$33:$B$776,Q$47)+'СЕТ СН'!$G$9+СВЦЭМ!$D$10+'СЕТ СН'!$G$5-'СЕТ СН'!$G$17</f>
        <v>3590.7791076600001</v>
      </c>
      <c r="R55" s="36">
        <f>SUMIFS(СВЦЭМ!$C$33:$C$776,СВЦЭМ!$A$33:$A$776,$A55,СВЦЭМ!$B$33:$B$776,R$47)+'СЕТ СН'!$G$9+СВЦЭМ!$D$10+'СЕТ СН'!$G$5-'СЕТ СН'!$G$17</f>
        <v>3566.29563573</v>
      </c>
      <c r="S55" s="36">
        <f>SUMIFS(СВЦЭМ!$C$33:$C$776,СВЦЭМ!$A$33:$A$776,$A55,СВЦЭМ!$B$33:$B$776,S$47)+'СЕТ СН'!$G$9+СВЦЭМ!$D$10+'СЕТ СН'!$G$5-'СЕТ СН'!$G$17</f>
        <v>3559.9286101600001</v>
      </c>
      <c r="T55" s="36">
        <f>SUMIFS(СВЦЭМ!$C$33:$C$776,СВЦЭМ!$A$33:$A$776,$A55,СВЦЭМ!$B$33:$B$776,T$47)+'СЕТ СН'!$G$9+СВЦЭМ!$D$10+'СЕТ СН'!$G$5-'СЕТ СН'!$G$17</f>
        <v>3562.9412723700002</v>
      </c>
      <c r="U55" s="36">
        <f>SUMIFS(СВЦЭМ!$C$33:$C$776,СВЦЭМ!$A$33:$A$776,$A55,СВЦЭМ!$B$33:$B$776,U$47)+'СЕТ СН'!$G$9+СВЦЭМ!$D$10+'СЕТ СН'!$G$5-'СЕТ СН'!$G$17</f>
        <v>3559.3095868700002</v>
      </c>
      <c r="V55" s="36">
        <f>SUMIFS(СВЦЭМ!$C$33:$C$776,СВЦЭМ!$A$33:$A$776,$A55,СВЦЭМ!$B$33:$B$776,V$47)+'СЕТ СН'!$G$9+СВЦЭМ!$D$10+'СЕТ СН'!$G$5-'СЕТ СН'!$G$17</f>
        <v>3558.4679749900001</v>
      </c>
      <c r="W55" s="36">
        <f>SUMIFS(СВЦЭМ!$C$33:$C$776,СВЦЭМ!$A$33:$A$776,$A55,СВЦЭМ!$B$33:$B$776,W$47)+'СЕТ СН'!$G$9+СВЦЭМ!$D$10+'СЕТ СН'!$G$5-'СЕТ СН'!$G$17</f>
        <v>3554.6326748000001</v>
      </c>
      <c r="X55" s="36">
        <f>SUMIFS(СВЦЭМ!$C$33:$C$776,СВЦЭМ!$A$33:$A$776,$A55,СВЦЭМ!$B$33:$B$776,X$47)+'СЕТ СН'!$G$9+СВЦЭМ!$D$10+'СЕТ СН'!$G$5-'СЕТ СН'!$G$17</f>
        <v>3557.3595375499999</v>
      </c>
      <c r="Y55" s="36">
        <f>SUMIFS(СВЦЭМ!$C$33:$C$776,СВЦЭМ!$A$33:$A$776,$A55,СВЦЭМ!$B$33:$B$776,Y$47)+'СЕТ СН'!$G$9+СВЦЭМ!$D$10+'СЕТ СН'!$G$5-'СЕТ СН'!$G$17</f>
        <v>3559.3327637299999</v>
      </c>
    </row>
    <row r="56" spans="1:25" ht="15.75" x14ac:dyDescent="0.2">
      <c r="A56" s="35">
        <f t="shared" si="1"/>
        <v>44174</v>
      </c>
      <c r="B56" s="36">
        <f>SUMIFS(СВЦЭМ!$C$33:$C$776,СВЦЭМ!$A$33:$A$776,$A56,СВЦЭМ!$B$33:$B$776,B$47)+'СЕТ СН'!$G$9+СВЦЭМ!$D$10+'СЕТ СН'!$G$5-'СЕТ СН'!$G$17</f>
        <v>3615.1454389999999</v>
      </c>
      <c r="C56" s="36">
        <f>SUMIFS(СВЦЭМ!$C$33:$C$776,СВЦЭМ!$A$33:$A$776,$A56,СВЦЭМ!$B$33:$B$776,C$47)+'СЕТ СН'!$G$9+СВЦЭМ!$D$10+'СЕТ СН'!$G$5-'СЕТ СН'!$G$17</f>
        <v>3648.9443435000003</v>
      </c>
      <c r="D56" s="36">
        <f>SUMIFS(СВЦЭМ!$C$33:$C$776,СВЦЭМ!$A$33:$A$776,$A56,СВЦЭМ!$B$33:$B$776,D$47)+'СЕТ СН'!$G$9+СВЦЭМ!$D$10+'СЕТ СН'!$G$5-'СЕТ СН'!$G$17</f>
        <v>3668.6952763999998</v>
      </c>
      <c r="E56" s="36">
        <f>SUMIFS(СВЦЭМ!$C$33:$C$776,СВЦЭМ!$A$33:$A$776,$A56,СВЦЭМ!$B$33:$B$776,E$47)+'СЕТ СН'!$G$9+СВЦЭМ!$D$10+'СЕТ СН'!$G$5-'СЕТ СН'!$G$17</f>
        <v>3680.6779940699998</v>
      </c>
      <c r="F56" s="36">
        <f>SUMIFS(СВЦЭМ!$C$33:$C$776,СВЦЭМ!$A$33:$A$776,$A56,СВЦЭМ!$B$33:$B$776,F$47)+'СЕТ СН'!$G$9+СВЦЭМ!$D$10+'СЕТ СН'!$G$5-'СЕТ СН'!$G$17</f>
        <v>3680.4319532899999</v>
      </c>
      <c r="G56" s="36">
        <f>SUMIFS(СВЦЭМ!$C$33:$C$776,СВЦЭМ!$A$33:$A$776,$A56,СВЦЭМ!$B$33:$B$776,G$47)+'СЕТ СН'!$G$9+СВЦЭМ!$D$10+'СЕТ СН'!$G$5-'СЕТ СН'!$G$17</f>
        <v>3672.1134277700003</v>
      </c>
      <c r="H56" s="36">
        <f>SUMIFS(СВЦЭМ!$C$33:$C$776,СВЦЭМ!$A$33:$A$776,$A56,СВЦЭМ!$B$33:$B$776,H$47)+'СЕТ СН'!$G$9+СВЦЭМ!$D$10+'СЕТ СН'!$G$5-'СЕТ СН'!$G$17</f>
        <v>3638.0998590500003</v>
      </c>
      <c r="I56" s="36">
        <f>SUMIFS(СВЦЭМ!$C$33:$C$776,СВЦЭМ!$A$33:$A$776,$A56,СВЦЭМ!$B$33:$B$776,I$47)+'СЕТ СН'!$G$9+СВЦЭМ!$D$10+'СЕТ СН'!$G$5-'СЕТ СН'!$G$17</f>
        <v>3591.2723786800002</v>
      </c>
      <c r="J56" s="36">
        <f>SUMIFS(СВЦЭМ!$C$33:$C$776,СВЦЭМ!$A$33:$A$776,$A56,СВЦЭМ!$B$33:$B$776,J$47)+'СЕТ СН'!$G$9+СВЦЭМ!$D$10+'СЕТ СН'!$G$5-'СЕТ СН'!$G$17</f>
        <v>3560.6698131500002</v>
      </c>
      <c r="K56" s="36">
        <f>SUMIFS(СВЦЭМ!$C$33:$C$776,СВЦЭМ!$A$33:$A$776,$A56,СВЦЭМ!$B$33:$B$776,K$47)+'СЕТ СН'!$G$9+СВЦЭМ!$D$10+'СЕТ СН'!$G$5-'СЕТ СН'!$G$17</f>
        <v>3555.6148304399999</v>
      </c>
      <c r="L56" s="36">
        <f>SUMIFS(СВЦЭМ!$C$33:$C$776,СВЦЭМ!$A$33:$A$776,$A56,СВЦЭМ!$B$33:$B$776,L$47)+'СЕТ СН'!$G$9+СВЦЭМ!$D$10+'СЕТ СН'!$G$5-'СЕТ СН'!$G$17</f>
        <v>3563.36177696</v>
      </c>
      <c r="M56" s="36">
        <f>SUMIFS(СВЦЭМ!$C$33:$C$776,СВЦЭМ!$A$33:$A$776,$A56,СВЦЭМ!$B$33:$B$776,M$47)+'СЕТ СН'!$G$9+СВЦЭМ!$D$10+'СЕТ СН'!$G$5-'СЕТ СН'!$G$17</f>
        <v>3570.95840103</v>
      </c>
      <c r="N56" s="36">
        <f>SUMIFS(СВЦЭМ!$C$33:$C$776,СВЦЭМ!$A$33:$A$776,$A56,СВЦЭМ!$B$33:$B$776,N$47)+'СЕТ СН'!$G$9+СВЦЭМ!$D$10+'СЕТ СН'!$G$5-'СЕТ СН'!$G$17</f>
        <v>3571.7552179600002</v>
      </c>
      <c r="O56" s="36">
        <f>SUMIFS(СВЦЭМ!$C$33:$C$776,СВЦЭМ!$A$33:$A$776,$A56,СВЦЭМ!$B$33:$B$776,O$47)+'СЕТ СН'!$G$9+СВЦЭМ!$D$10+'СЕТ СН'!$G$5-'СЕТ СН'!$G$17</f>
        <v>3615.3912686399999</v>
      </c>
      <c r="P56" s="36">
        <f>SUMIFS(СВЦЭМ!$C$33:$C$776,СВЦЭМ!$A$33:$A$776,$A56,СВЦЭМ!$B$33:$B$776,P$47)+'СЕТ СН'!$G$9+СВЦЭМ!$D$10+'СЕТ СН'!$G$5-'СЕТ СН'!$G$17</f>
        <v>3629.5434176200001</v>
      </c>
      <c r="Q56" s="36">
        <f>SUMIFS(СВЦЭМ!$C$33:$C$776,СВЦЭМ!$A$33:$A$776,$A56,СВЦЭМ!$B$33:$B$776,Q$47)+'СЕТ СН'!$G$9+СВЦЭМ!$D$10+'СЕТ СН'!$G$5-'СЕТ СН'!$G$17</f>
        <v>3634.36376023</v>
      </c>
      <c r="R56" s="36">
        <f>SUMIFS(СВЦЭМ!$C$33:$C$776,СВЦЭМ!$A$33:$A$776,$A56,СВЦЭМ!$B$33:$B$776,R$47)+'СЕТ СН'!$G$9+СВЦЭМ!$D$10+'СЕТ СН'!$G$5-'СЕТ СН'!$G$17</f>
        <v>3592.9123129099999</v>
      </c>
      <c r="S56" s="36">
        <f>SUMIFS(СВЦЭМ!$C$33:$C$776,СВЦЭМ!$A$33:$A$776,$A56,СВЦЭМ!$B$33:$B$776,S$47)+'СЕТ СН'!$G$9+СВЦЭМ!$D$10+'СЕТ СН'!$G$5-'СЕТ СН'!$G$17</f>
        <v>3571.7238665700002</v>
      </c>
      <c r="T56" s="36">
        <f>SUMIFS(СВЦЭМ!$C$33:$C$776,СВЦЭМ!$A$33:$A$776,$A56,СВЦЭМ!$B$33:$B$776,T$47)+'СЕТ СН'!$G$9+СВЦЭМ!$D$10+'СЕТ СН'!$G$5-'СЕТ СН'!$G$17</f>
        <v>3562.4848630500001</v>
      </c>
      <c r="U56" s="36">
        <f>SUMIFS(СВЦЭМ!$C$33:$C$776,СВЦЭМ!$A$33:$A$776,$A56,СВЦЭМ!$B$33:$B$776,U$47)+'СЕТ СН'!$G$9+СВЦЭМ!$D$10+'СЕТ СН'!$G$5-'СЕТ СН'!$G$17</f>
        <v>3558.5646421199999</v>
      </c>
      <c r="V56" s="36">
        <f>SUMIFS(СВЦЭМ!$C$33:$C$776,СВЦЭМ!$A$33:$A$776,$A56,СВЦЭМ!$B$33:$B$776,V$47)+'СЕТ СН'!$G$9+СВЦЭМ!$D$10+'СЕТ СН'!$G$5-'СЕТ СН'!$G$17</f>
        <v>3560.1574291900001</v>
      </c>
      <c r="W56" s="36">
        <f>SUMIFS(СВЦЭМ!$C$33:$C$776,СВЦЭМ!$A$33:$A$776,$A56,СВЦЭМ!$B$33:$B$776,W$47)+'СЕТ СН'!$G$9+СВЦЭМ!$D$10+'СЕТ СН'!$G$5-'СЕТ СН'!$G$17</f>
        <v>3569.1353073800001</v>
      </c>
      <c r="X56" s="36">
        <f>SUMIFS(СВЦЭМ!$C$33:$C$776,СВЦЭМ!$A$33:$A$776,$A56,СВЦЭМ!$B$33:$B$776,X$47)+'СЕТ СН'!$G$9+СВЦЭМ!$D$10+'СЕТ СН'!$G$5-'СЕТ СН'!$G$17</f>
        <v>3578.56111418</v>
      </c>
      <c r="Y56" s="36">
        <f>SUMIFS(СВЦЭМ!$C$33:$C$776,СВЦЭМ!$A$33:$A$776,$A56,СВЦЭМ!$B$33:$B$776,Y$47)+'СЕТ СН'!$G$9+СВЦЭМ!$D$10+'СЕТ СН'!$G$5-'СЕТ СН'!$G$17</f>
        <v>3594.1115990600001</v>
      </c>
    </row>
    <row r="57" spans="1:25" ht="15.75" x14ac:dyDescent="0.2">
      <c r="A57" s="35">
        <f t="shared" si="1"/>
        <v>44175</v>
      </c>
      <c r="B57" s="36">
        <f>SUMIFS(СВЦЭМ!$C$33:$C$776,СВЦЭМ!$A$33:$A$776,$A57,СВЦЭМ!$B$33:$B$776,B$47)+'СЕТ СН'!$G$9+СВЦЭМ!$D$10+'СЕТ СН'!$G$5-'СЕТ СН'!$G$17</f>
        <v>3650.8072177100003</v>
      </c>
      <c r="C57" s="36">
        <f>SUMIFS(СВЦЭМ!$C$33:$C$776,СВЦЭМ!$A$33:$A$776,$A57,СВЦЭМ!$B$33:$B$776,C$47)+'СЕТ СН'!$G$9+СВЦЭМ!$D$10+'СЕТ СН'!$G$5-'СЕТ СН'!$G$17</f>
        <v>3709.9219305000001</v>
      </c>
      <c r="D57" s="36">
        <f>SUMIFS(СВЦЭМ!$C$33:$C$776,СВЦЭМ!$A$33:$A$776,$A57,СВЦЭМ!$B$33:$B$776,D$47)+'СЕТ СН'!$G$9+СВЦЭМ!$D$10+'СЕТ СН'!$G$5-'СЕТ СН'!$G$17</f>
        <v>3721.52468069</v>
      </c>
      <c r="E57" s="36">
        <f>SUMIFS(СВЦЭМ!$C$33:$C$776,СВЦЭМ!$A$33:$A$776,$A57,СВЦЭМ!$B$33:$B$776,E$47)+'СЕТ СН'!$G$9+СВЦЭМ!$D$10+'СЕТ СН'!$G$5-'СЕТ СН'!$G$17</f>
        <v>3722.1753565200002</v>
      </c>
      <c r="F57" s="36">
        <f>SUMIFS(СВЦЭМ!$C$33:$C$776,СВЦЭМ!$A$33:$A$776,$A57,СВЦЭМ!$B$33:$B$776,F$47)+'СЕТ СН'!$G$9+СВЦЭМ!$D$10+'СЕТ СН'!$G$5-'СЕТ СН'!$G$17</f>
        <v>3727.2241028500002</v>
      </c>
      <c r="G57" s="36">
        <f>SUMIFS(СВЦЭМ!$C$33:$C$776,СВЦЭМ!$A$33:$A$776,$A57,СВЦЭМ!$B$33:$B$776,G$47)+'СЕТ СН'!$G$9+СВЦЭМ!$D$10+'СЕТ СН'!$G$5-'СЕТ СН'!$G$17</f>
        <v>3710.02084203</v>
      </c>
      <c r="H57" s="36">
        <f>SUMIFS(СВЦЭМ!$C$33:$C$776,СВЦЭМ!$A$33:$A$776,$A57,СВЦЭМ!$B$33:$B$776,H$47)+'СЕТ СН'!$G$9+СВЦЭМ!$D$10+'СЕТ СН'!$G$5-'СЕТ СН'!$G$17</f>
        <v>3674.6503407600003</v>
      </c>
      <c r="I57" s="36">
        <f>SUMIFS(СВЦЭМ!$C$33:$C$776,СВЦЭМ!$A$33:$A$776,$A57,СВЦЭМ!$B$33:$B$776,I$47)+'СЕТ СН'!$G$9+СВЦЭМ!$D$10+'СЕТ СН'!$G$5-'СЕТ СН'!$G$17</f>
        <v>3610.1301529500001</v>
      </c>
      <c r="J57" s="36">
        <f>SUMIFS(СВЦЭМ!$C$33:$C$776,СВЦЭМ!$A$33:$A$776,$A57,СВЦЭМ!$B$33:$B$776,J$47)+'СЕТ СН'!$G$9+СВЦЭМ!$D$10+'СЕТ СН'!$G$5-'СЕТ СН'!$G$17</f>
        <v>3563.2744485499998</v>
      </c>
      <c r="K57" s="36">
        <f>SUMIFS(СВЦЭМ!$C$33:$C$776,СВЦЭМ!$A$33:$A$776,$A57,СВЦЭМ!$B$33:$B$776,K$47)+'СЕТ СН'!$G$9+СВЦЭМ!$D$10+'СЕТ СН'!$G$5-'СЕТ СН'!$G$17</f>
        <v>3552.3179368800002</v>
      </c>
      <c r="L57" s="36">
        <f>SUMIFS(СВЦЭМ!$C$33:$C$776,СВЦЭМ!$A$33:$A$776,$A57,СВЦЭМ!$B$33:$B$776,L$47)+'СЕТ СН'!$G$9+СВЦЭМ!$D$10+'СЕТ СН'!$G$5-'СЕТ СН'!$G$17</f>
        <v>3549.8478575899999</v>
      </c>
      <c r="M57" s="36">
        <f>SUMIFS(СВЦЭМ!$C$33:$C$776,СВЦЭМ!$A$33:$A$776,$A57,СВЦЭМ!$B$33:$B$776,M$47)+'СЕТ СН'!$G$9+СВЦЭМ!$D$10+'СЕТ СН'!$G$5-'СЕТ СН'!$G$17</f>
        <v>3542.41821106</v>
      </c>
      <c r="N57" s="36">
        <f>SUMIFS(СВЦЭМ!$C$33:$C$776,СВЦЭМ!$A$33:$A$776,$A57,СВЦЭМ!$B$33:$B$776,N$47)+'СЕТ СН'!$G$9+СВЦЭМ!$D$10+'СЕТ СН'!$G$5-'СЕТ СН'!$G$17</f>
        <v>3555.8456439500001</v>
      </c>
      <c r="O57" s="36">
        <f>SUMIFS(СВЦЭМ!$C$33:$C$776,СВЦЭМ!$A$33:$A$776,$A57,СВЦЭМ!$B$33:$B$776,O$47)+'СЕТ СН'!$G$9+СВЦЭМ!$D$10+'СЕТ СН'!$G$5-'СЕТ СН'!$G$17</f>
        <v>3598.1270442099999</v>
      </c>
      <c r="P57" s="36">
        <f>SUMIFS(СВЦЭМ!$C$33:$C$776,СВЦЭМ!$A$33:$A$776,$A57,СВЦЭМ!$B$33:$B$776,P$47)+'СЕТ СН'!$G$9+СВЦЭМ!$D$10+'СЕТ СН'!$G$5-'СЕТ СН'!$G$17</f>
        <v>3619.5442006200001</v>
      </c>
      <c r="Q57" s="36">
        <f>SUMIFS(СВЦЭМ!$C$33:$C$776,СВЦЭМ!$A$33:$A$776,$A57,СВЦЭМ!$B$33:$B$776,Q$47)+'СЕТ СН'!$G$9+СВЦЭМ!$D$10+'СЕТ СН'!$G$5-'СЕТ СН'!$G$17</f>
        <v>3623.2598946899998</v>
      </c>
      <c r="R57" s="36">
        <f>SUMIFS(СВЦЭМ!$C$33:$C$776,СВЦЭМ!$A$33:$A$776,$A57,СВЦЭМ!$B$33:$B$776,R$47)+'СЕТ СН'!$G$9+СВЦЭМ!$D$10+'СЕТ СН'!$G$5-'СЕТ СН'!$G$17</f>
        <v>3593.33115744</v>
      </c>
      <c r="S57" s="36">
        <f>SUMIFS(СВЦЭМ!$C$33:$C$776,СВЦЭМ!$A$33:$A$776,$A57,СВЦЭМ!$B$33:$B$776,S$47)+'СЕТ СН'!$G$9+СВЦЭМ!$D$10+'СЕТ СН'!$G$5-'СЕТ СН'!$G$17</f>
        <v>3564.9714799900003</v>
      </c>
      <c r="T57" s="36">
        <f>SUMIFS(СВЦЭМ!$C$33:$C$776,СВЦЭМ!$A$33:$A$776,$A57,СВЦЭМ!$B$33:$B$776,T$47)+'СЕТ СН'!$G$9+СВЦЭМ!$D$10+'СЕТ СН'!$G$5-'СЕТ СН'!$G$17</f>
        <v>3560.0254003999999</v>
      </c>
      <c r="U57" s="36">
        <f>SUMIFS(СВЦЭМ!$C$33:$C$776,СВЦЭМ!$A$33:$A$776,$A57,СВЦЭМ!$B$33:$B$776,U$47)+'СЕТ СН'!$G$9+СВЦЭМ!$D$10+'СЕТ СН'!$G$5-'СЕТ СН'!$G$17</f>
        <v>3558.9957360399999</v>
      </c>
      <c r="V57" s="36">
        <f>SUMIFS(СВЦЭМ!$C$33:$C$776,СВЦЭМ!$A$33:$A$776,$A57,СВЦЭМ!$B$33:$B$776,V$47)+'СЕТ СН'!$G$9+СВЦЭМ!$D$10+'СЕТ СН'!$G$5-'СЕТ СН'!$G$17</f>
        <v>3563.3086867800002</v>
      </c>
      <c r="W57" s="36">
        <f>SUMIFS(СВЦЭМ!$C$33:$C$776,СВЦЭМ!$A$33:$A$776,$A57,СВЦЭМ!$B$33:$B$776,W$47)+'СЕТ СН'!$G$9+СВЦЭМ!$D$10+'СЕТ СН'!$G$5-'СЕТ СН'!$G$17</f>
        <v>3570.70452002</v>
      </c>
      <c r="X57" s="36">
        <f>SUMIFS(СВЦЭМ!$C$33:$C$776,СВЦЭМ!$A$33:$A$776,$A57,СВЦЭМ!$B$33:$B$776,X$47)+'СЕТ СН'!$G$9+СВЦЭМ!$D$10+'СЕТ СН'!$G$5-'СЕТ СН'!$G$17</f>
        <v>3570.1277008300003</v>
      </c>
      <c r="Y57" s="36">
        <f>SUMIFS(СВЦЭМ!$C$33:$C$776,СВЦЭМ!$A$33:$A$776,$A57,СВЦЭМ!$B$33:$B$776,Y$47)+'СЕТ СН'!$G$9+СВЦЭМ!$D$10+'СЕТ СН'!$G$5-'СЕТ СН'!$G$17</f>
        <v>3582.9485167600001</v>
      </c>
    </row>
    <row r="58" spans="1:25" ht="15.75" x14ac:dyDescent="0.2">
      <c r="A58" s="35">
        <f t="shared" si="1"/>
        <v>44176</v>
      </c>
      <c r="B58" s="36">
        <f>SUMIFS(СВЦЭМ!$C$33:$C$776,СВЦЭМ!$A$33:$A$776,$A58,СВЦЭМ!$B$33:$B$776,B$47)+'СЕТ СН'!$G$9+СВЦЭМ!$D$10+'СЕТ СН'!$G$5-'СЕТ СН'!$G$17</f>
        <v>3610.4184263400002</v>
      </c>
      <c r="C58" s="36">
        <f>SUMIFS(СВЦЭМ!$C$33:$C$776,СВЦЭМ!$A$33:$A$776,$A58,СВЦЭМ!$B$33:$B$776,C$47)+'СЕТ СН'!$G$9+СВЦЭМ!$D$10+'СЕТ СН'!$G$5-'СЕТ СН'!$G$17</f>
        <v>3670.43611745</v>
      </c>
      <c r="D58" s="36">
        <f>SUMIFS(СВЦЭМ!$C$33:$C$776,СВЦЭМ!$A$33:$A$776,$A58,СВЦЭМ!$B$33:$B$776,D$47)+'СЕТ СН'!$G$9+СВЦЭМ!$D$10+'СЕТ СН'!$G$5-'СЕТ СН'!$G$17</f>
        <v>3683.7094279799999</v>
      </c>
      <c r="E58" s="36">
        <f>SUMIFS(СВЦЭМ!$C$33:$C$776,СВЦЭМ!$A$33:$A$776,$A58,СВЦЭМ!$B$33:$B$776,E$47)+'СЕТ СН'!$G$9+СВЦЭМ!$D$10+'СЕТ СН'!$G$5-'СЕТ СН'!$G$17</f>
        <v>3680.8187364099999</v>
      </c>
      <c r="F58" s="36">
        <f>SUMIFS(СВЦЭМ!$C$33:$C$776,СВЦЭМ!$A$33:$A$776,$A58,СВЦЭМ!$B$33:$B$776,F$47)+'СЕТ СН'!$G$9+СВЦЭМ!$D$10+'СЕТ СН'!$G$5-'СЕТ СН'!$G$17</f>
        <v>3688.0464742100003</v>
      </c>
      <c r="G58" s="36">
        <f>SUMIFS(СВЦЭМ!$C$33:$C$776,СВЦЭМ!$A$33:$A$776,$A58,СВЦЭМ!$B$33:$B$776,G$47)+'СЕТ СН'!$G$9+СВЦЭМ!$D$10+'СЕТ СН'!$G$5-'СЕТ СН'!$G$17</f>
        <v>3670.9166958800001</v>
      </c>
      <c r="H58" s="36">
        <f>SUMIFS(СВЦЭМ!$C$33:$C$776,СВЦЭМ!$A$33:$A$776,$A58,СВЦЭМ!$B$33:$B$776,H$47)+'СЕТ СН'!$G$9+СВЦЭМ!$D$10+'СЕТ СН'!$G$5-'СЕТ СН'!$G$17</f>
        <v>3646.7371843599999</v>
      </c>
      <c r="I58" s="36">
        <f>SUMIFS(СВЦЭМ!$C$33:$C$776,СВЦЭМ!$A$33:$A$776,$A58,СВЦЭМ!$B$33:$B$776,I$47)+'СЕТ СН'!$G$9+СВЦЭМ!$D$10+'СЕТ СН'!$G$5-'СЕТ СН'!$G$17</f>
        <v>3601.3148633800001</v>
      </c>
      <c r="J58" s="36">
        <f>SUMIFS(СВЦЭМ!$C$33:$C$776,СВЦЭМ!$A$33:$A$776,$A58,СВЦЭМ!$B$33:$B$776,J$47)+'СЕТ СН'!$G$9+СВЦЭМ!$D$10+'СЕТ СН'!$G$5-'СЕТ СН'!$G$17</f>
        <v>3554.3382115100003</v>
      </c>
      <c r="K58" s="36">
        <f>SUMIFS(СВЦЭМ!$C$33:$C$776,СВЦЭМ!$A$33:$A$776,$A58,СВЦЭМ!$B$33:$B$776,K$47)+'СЕТ СН'!$G$9+СВЦЭМ!$D$10+'СЕТ СН'!$G$5-'СЕТ СН'!$G$17</f>
        <v>3544.1008311599999</v>
      </c>
      <c r="L58" s="36">
        <f>SUMIFS(СВЦЭМ!$C$33:$C$776,СВЦЭМ!$A$33:$A$776,$A58,СВЦЭМ!$B$33:$B$776,L$47)+'СЕТ СН'!$G$9+СВЦЭМ!$D$10+'СЕТ СН'!$G$5-'СЕТ СН'!$G$17</f>
        <v>3541.5931980300002</v>
      </c>
      <c r="M58" s="36">
        <f>SUMIFS(СВЦЭМ!$C$33:$C$776,СВЦЭМ!$A$33:$A$776,$A58,СВЦЭМ!$B$33:$B$776,M$47)+'СЕТ СН'!$G$9+СВЦЭМ!$D$10+'СЕТ СН'!$G$5-'СЕТ СН'!$G$17</f>
        <v>3540.4072022999999</v>
      </c>
      <c r="N58" s="36">
        <f>SUMIFS(СВЦЭМ!$C$33:$C$776,СВЦЭМ!$A$33:$A$776,$A58,СВЦЭМ!$B$33:$B$776,N$47)+'СЕТ СН'!$G$9+СВЦЭМ!$D$10+'СЕТ СН'!$G$5-'СЕТ СН'!$G$17</f>
        <v>3539.4235236899999</v>
      </c>
      <c r="O58" s="36">
        <f>SUMIFS(СВЦЭМ!$C$33:$C$776,СВЦЭМ!$A$33:$A$776,$A58,СВЦЭМ!$B$33:$B$776,O$47)+'СЕТ СН'!$G$9+СВЦЭМ!$D$10+'СЕТ СН'!$G$5-'СЕТ СН'!$G$17</f>
        <v>3580.9704887299999</v>
      </c>
      <c r="P58" s="36">
        <f>SUMIFS(СВЦЭМ!$C$33:$C$776,СВЦЭМ!$A$33:$A$776,$A58,СВЦЭМ!$B$33:$B$776,P$47)+'СЕТ СН'!$G$9+СВЦЭМ!$D$10+'СЕТ СН'!$G$5-'СЕТ СН'!$G$17</f>
        <v>3603.6033400900001</v>
      </c>
      <c r="Q58" s="36">
        <f>SUMIFS(СВЦЭМ!$C$33:$C$776,СВЦЭМ!$A$33:$A$776,$A58,СВЦЭМ!$B$33:$B$776,Q$47)+'СЕТ СН'!$G$9+СВЦЭМ!$D$10+'СЕТ СН'!$G$5-'СЕТ СН'!$G$17</f>
        <v>3607.2391707300003</v>
      </c>
      <c r="R58" s="36">
        <f>SUMIFS(СВЦЭМ!$C$33:$C$776,СВЦЭМ!$A$33:$A$776,$A58,СВЦЭМ!$B$33:$B$776,R$47)+'СЕТ СН'!$G$9+СВЦЭМ!$D$10+'СЕТ СН'!$G$5-'СЕТ СН'!$G$17</f>
        <v>3583.3108263899999</v>
      </c>
      <c r="S58" s="36">
        <f>SUMIFS(СВЦЭМ!$C$33:$C$776,СВЦЭМ!$A$33:$A$776,$A58,СВЦЭМ!$B$33:$B$776,S$47)+'СЕТ СН'!$G$9+СВЦЭМ!$D$10+'СЕТ СН'!$G$5-'СЕТ СН'!$G$17</f>
        <v>3549.4732980600002</v>
      </c>
      <c r="T58" s="36">
        <f>SUMIFS(СВЦЭМ!$C$33:$C$776,СВЦЭМ!$A$33:$A$776,$A58,СВЦЭМ!$B$33:$B$776,T$47)+'СЕТ СН'!$G$9+СВЦЭМ!$D$10+'СЕТ СН'!$G$5-'СЕТ СН'!$G$17</f>
        <v>3539.32969839</v>
      </c>
      <c r="U58" s="36">
        <f>SUMIFS(СВЦЭМ!$C$33:$C$776,СВЦЭМ!$A$33:$A$776,$A58,СВЦЭМ!$B$33:$B$776,U$47)+'СЕТ СН'!$G$9+СВЦЭМ!$D$10+'СЕТ СН'!$G$5-'СЕТ СН'!$G$17</f>
        <v>3530.15960649</v>
      </c>
      <c r="V58" s="36">
        <f>SUMIFS(СВЦЭМ!$C$33:$C$776,СВЦЭМ!$A$33:$A$776,$A58,СВЦЭМ!$B$33:$B$776,V$47)+'СЕТ СН'!$G$9+СВЦЭМ!$D$10+'СЕТ СН'!$G$5-'СЕТ СН'!$G$17</f>
        <v>3539.1426768599999</v>
      </c>
      <c r="W58" s="36">
        <f>SUMIFS(СВЦЭМ!$C$33:$C$776,СВЦЭМ!$A$33:$A$776,$A58,СВЦЭМ!$B$33:$B$776,W$47)+'СЕТ СН'!$G$9+СВЦЭМ!$D$10+'СЕТ СН'!$G$5-'СЕТ СН'!$G$17</f>
        <v>3540.6988640999998</v>
      </c>
      <c r="X58" s="36">
        <f>SUMIFS(СВЦЭМ!$C$33:$C$776,СВЦЭМ!$A$33:$A$776,$A58,СВЦЭМ!$B$33:$B$776,X$47)+'СЕТ СН'!$G$9+СВЦЭМ!$D$10+'СЕТ СН'!$G$5-'СЕТ СН'!$G$17</f>
        <v>3551.3890527499998</v>
      </c>
      <c r="Y58" s="36">
        <f>SUMIFS(СВЦЭМ!$C$33:$C$776,СВЦЭМ!$A$33:$A$776,$A58,СВЦЭМ!$B$33:$B$776,Y$47)+'СЕТ СН'!$G$9+СВЦЭМ!$D$10+'СЕТ СН'!$G$5-'СЕТ СН'!$G$17</f>
        <v>3573.9427418999999</v>
      </c>
    </row>
    <row r="59" spans="1:25" ht="15.75" x14ac:dyDescent="0.2">
      <c r="A59" s="35">
        <f t="shared" si="1"/>
        <v>44177</v>
      </c>
      <c r="B59" s="36">
        <f>SUMIFS(СВЦЭМ!$C$33:$C$776,СВЦЭМ!$A$33:$A$776,$A59,СВЦЭМ!$B$33:$B$776,B$47)+'СЕТ СН'!$G$9+СВЦЭМ!$D$10+'СЕТ СН'!$G$5-'СЕТ СН'!$G$17</f>
        <v>3583.0681008700003</v>
      </c>
      <c r="C59" s="36">
        <f>SUMIFS(СВЦЭМ!$C$33:$C$776,СВЦЭМ!$A$33:$A$776,$A59,СВЦЭМ!$B$33:$B$776,C$47)+'СЕТ СН'!$G$9+СВЦЭМ!$D$10+'СЕТ СН'!$G$5-'СЕТ СН'!$G$17</f>
        <v>3628.6313270800001</v>
      </c>
      <c r="D59" s="36">
        <f>SUMIFS(СВЦЭМ!$C$33:$C$776,СВЦЭМ!$A$33:$A$776,$A59,СВЦЭМ!$B$33:$B$776,D$47)+'СЕТ СН'!$G$9+СВЦЭМ!$D$10+'СЕТ СН'!$G$5-'СЕТ СН'!$G$17</f>
        <v>3650.8014077100001</v>
      </c>
      <c r="E59" s="36">
        <f>SUMIFS(СВЦЭМ!$C$33:$C$776,СВЦЭМ!$A$33:$A$776,$A59,СВЦЭМ!$B$33:$B$776,E$47)+'СЕТ СН'!$G$9+СВЦЭМ!$D$10+'СЕТ СН'!$G$5-'СЕТ СН'!$G$17</f>
        <v>3668.6900675000002</v>
      </c>
      <c r="F59" s="36">
        <f>SUMIFS(СВЦЭМ!$C$33:$C$776,СВЦЭМ!$A$33:$A$776,$A59,СВЦЭМ!$B$33:$B$776,F$47)+'СЕТ СН'!$G$9+СВЦЭМ!$D$10+'СЕТ СН'!$G$5-'СЕТ СН'!$G$17</f>
        <v>3677.1717370000001</v>
      </c>
      <c r="G59" s="36">
        <f>SUMIFS(СВЦЭМ!$C$33:$C$776,СВЦЭМ!$A$33:$A$776,$A59,СВЦЭМ!$B$33:$B$776,G$47)+'СЕТ СН'!$G$9+СВЦЭМ!$D$10+'СЕТ СН'!$G$5-'СЕТ СН'!$G$17</f>
        <v>3674.3888734000002</v>
      </c>
      <c r="H59" s="36">
        <f>SUMIFS(СВЦЭМ!$C$33:$C$776,СВЦЭМ!$A$33:$A$776,$A59,СВЦЭМ!$B$33:$B$776,H$47)+'СЕТ СН'!$G$9+СВЦЭМ!$D$10+'СЕТ СН'!$G$5-'СЕТ СН'!$G$17</f>
        <v>3669.8717514</v>
      </c>
      <c r="I59" s="36">
        <f>SUMIFS(СВЦЭМ!$C$33:$C$776,СВЦЭМ!$A$33:$A$776,$A59,СВЦЭМ!$B$33:$B$776,I$47)+'СЕТ СН'!$G$9+СВЦЭМ!$D$10+'СЕТ СН'!$G$5-'СЕТ СН'!$G$17</f>
        <v>3626.65848693</v>
      </c>
      <c r="J59" s="36">
        <f>SUMIFS(СВЦЭМ!$C$33:$C$776,СВЦЭМ!$A$33:$A$776,$A59,СВЦЭМ!$B$33:$B$776,J$47)+'СЕТ СН'!$G$9+СВЦЭМ!$D$10+'СЕТ СН'!$G$5-'СЕТ СН'!$G$17</f>
        <v>3553.48988095</v>
      </c>
      <c r="K59" s="36">
        <f>SUMIFS(СВЦЭМ!$C$33:$C$776,СВЦЭМ!$A$33:$A$776,$A59,СВЦЭМ!$B$33:$B$776,K$47)+'СЕТ СН'!$G$9+СВЦЭМ!$D$10+'СЕТ СН'!$G$5-'СЕТ СН'!$G$17</f>
        <v>3545.7450661600001</v>
      </c>
      <c r="L59" s="36">
        <f>SUMIFS(СВЦЭМ!$C$33:$C$776,СВЦЭМ!$A$33:$A$776,$A59,СВЦЭМ!$B$33:$B$776,L$47)+'СЕТ СН'!$G$9+СВЦЭМ!$D$10+'СЕТ СН'!$G$5-'СЕТ СН'!$G$17</f>
        <v>3551.7405111500002</v>
      </c>
      <c r="M59" s="36">
        <f>SUMIFS(СВЦЭМ!$C$33:$C$776,СВЦЭМ!$A$33:$A$776,$A59,СВЦЭМ!$B$33:$B$776,M$47)+'СЕТ СН'!$G$9+СВЦЭМ!$D$10+'СЕТ СН'!$G$5-'СЕТ СН'!$G$17</f>
        <v>3544.1323017300001</v>
      </c>
      <c r="N59" s="36">
        <f>SUMIFS(СВЦЭМ!$C$33:$C$776,СВЦЭМ!$A$33:$A$776,$A59,СВЦЭМ!$B$33:$B$776,N$47)+'СЕТ СН'!$G$9+СВЦЭМ!$D$10+'СЕТ СН'!$G$5-'СЕТ СН'!$G$17</f>
        <v>3536.2580113200002</v>
      </c>
      <c r="O59" s="36">
        <f>SUMIFS(СВЦЭМ!$C$33:$C$776,СВЦЭМ!$A$33:$A$776,$A59,СВЦЭМ!$B$33:$B$776,O$47)+'СЕТ СН'!$G$9+СВЦЭМ!$D$10+'СЕТ СН'!$G$5-'СЕТ СН'!$G$17</f>
        <v>3567.8517755399998</v>
      </c>
      <c r="P59" s="36">
        <f>SUMIFS(СВЦЭМ!$C$33:$C$776,СВЦЭМ!$A$33:$A$776,$A59,СВЦЭМ!$B$33:$B$776,P$47)+'СЕТ СН'!$G$9+СВЦЭМ!$D$10+'СЕТ СН'!$G$5-'СЕТ СН'!$G$17</f>
        <v>3583.1565502399999</v>
      </c>
      <c r="Q59" s="36">
        <f>SUMIFS(СВЦЭМ!$C$33:$C$776,СВЦЭМ!$A$33:$A$776,$A59,СВЦЭМ!$B$33:$B$776,Q$47)+'СЕТ СН'!$G$9+СВЦЭМ!$D$10+'СЕТ СН'!$G$5-'СЕТ СН'!$G$17</f>
        <v>3582.9357244000003</v>
      </c>
      <c r="R59" s="36">
        <f>SUMIFS(СВЦЭМ!$C$33:$C$776,СВЦЭМ!$A$33:$A$776,$A59,СВЦЭМ!$B$33:$B$776,R$47)+'СЕТ СН'!$G$9+СВЦЭМ!$D$10+'СЕТ СН'!$G$5-'СЕТ СН'!$G$17</f>
        <v>3543.3451316199998</v>
      </c>
      <c r="S59" s="36">
        <f>SUMIFS(СВЦЭМ!$C$33:$C$776,СВЦЭМ!$A$33:$A$776,$A59,СВЦЭМ!$B$33:$B$776,S$47)+'СЕТ СН'!$G$9+СВЦЭМ!$D$10+'СЕТ СН'!$G$5-'СЕТ СН'!$G$17</f>
        <v>3539.23198546</v>
      </c>
      <c r="T59" s="36">
        <f>SUMIFS(СВЦЭМ!$C$33:$C$776,СВЦЭМ!$A$33:$A$776,$A59,СВЦЭМ!$B$33:$B$776,T$47)+'СЕТ СН'!$G$9+СВЦЭМ!$D$10+'СЕТ СН'!$G$5-'СЕТ СН'!$G$17</f>
        <v>3555.2339072200002</v>
      </c>
      <c r="U59" s="36">
        <f>SUMIFS(СВЦЭМ!$C$33:$C$776,СВЦЭМ!$A$33:$A$776,$A59,СВЦЭМ!$B$33:$B$776,U$47)+'СЕТ СН'!$G$9+СВЦЭМ!$D$10+'СЕТ СН'!$G$5-'СЕТ СН'!$G$17</f>
        <v>3545.00340921</v>
      </c>
      <c r="V59" s="36">
        <f>SUMIFS(СВЦЭМ!$C$33:$C$776,СВЦЭМ!$A$33:$A$776,$A59,СВЦЭМ!$B$33:$B$776,V$47)+'СЕТ СН'!$G$9+СВЦЭМ!$D$10+'СЕТ СН'!$G$5-'СЕТ СН'!$G$17</f>
        <v>3542.5713321100002</v>
      </c>
      <c r="W59" s="36">
        <f>SUMIFS(СВЦЭМ!$C$33:$C$776,СВЦЭМ!$A$33:$A$776,$A59,СВЦЭМ!$B$33:$B$776,W$47)+'СЕТ СН'!$G$9+СВЦЭМ!$D$10+'СЕТ СН'!$G$5-'СЕТ СН'!$G$17</f>
        <v>3541.8939985100001</v>
      </c>
      <c r="X59" s="36">
        <f>SUMIFS(СВЦЭМ!$C$33:$C$776,СВЦЭМ!$A$33:$A$776,$A59,СВЦЭМ!$B$33:$B$776,X$47)+'СЕТ СН'!$G$9+СВЦЭМ!$D$10+'СЕТ СН'!$G$5-'СЕТ СН'!$G$17</f>
        <v>3543.6888981000002</v>
      </c>
      <c r="Y59" s="36">
        <f>SUMIFS(СВЦЭМ!$C$33:$C$776,СВЦЭМ!$A$33:$A$776,$A59,СВЦЭМ!$B$33:$B$776,Y$47)+'СЕТ СН'!$G$9+СВЦЭМ!$D$10+'СЕТ СН'!$G$5-'СЕТ СН'!$G$17</f>
        <v>3560.2661514500001</v>
      </c>
    </row>
    <row r="60" spans="1:25" ht="15.75" x14ac:dyDescent="0.2">
      <c r="A60" s="35">
        <f t="shared" si="1"/>
        <v>44178</v>
      </c>
      <c r="B60" s="36">
        <f>SUMIFS(СВЦЭМ!$C$33:$C$776,СВЦЭМ!$A$33:$A$776,$A60,СВЦЭМ!$B$33:$B$776,B$47)+'СЕТ СН'!$G$9+СВЦЭМ!$D$10+'СЕТ СН'!$G$5-'СЕТ СН'!$G$17</f>
        <v>3611.1236725200001</v>
      </c>
      <c r="C60" s="36">
        <f>SUMIFS(СВЦЭМ!$C$33:$C$776,СВЦЭМ!$A$33:$A$776,$A60,СВЦЭМ!$B$33:$B$776,C$47)+'СЕТ СН'!$G$9+СВЦЭМ!$D$10+'СЕТ СН'!$G$5-'СЕТ СН'!$G$17</f>
        <v>3658.3272431300002</v>
      </c>
      <c r="D60" s="36">
        <f>SUMIFS(СВЦЭМ!$C$33:$C$776,СВЦЭМ!$A$33:$A$776,$A60,СВЦЭМ!$B$33:$B$776,D$47)+'СЕТ СН'!$G$9+СВЦЭМ!$D$10+'СЕТ СН'!$G$5-'СЕТ СН'!$G$17</f>
        <v>3676.7552622000003</v>
      </c>
      <c r="E60" s="36">
        <f>SUMIFS(СВЦЭМ!$C$33:$C$776,СВЦЭМ!$A$33:$A$776,$A60,СВЦЭМ!$B$33:$B$776,E$47)+'СЕТ СН'!$G$9+СВЦЭМ!$D$10+'СЕТ СН'!$G$5-'СЕТ СН'!$G$17</f>
        <v>3685.3927128599998</v>
      </c>
      <c r="F60" s="36">
        <f>SUMIFS(СВЦЭМ!$C$33:$C$776,СВЦЭМ!$A$33:$A$776,$A60,СВЦЭМ!$B$33:$B$776,F$47)+'СЕТ СН'!$G$9+СВЦЭМ!$D$10+'СЕТ СН'!$G$5-'СЕТ СН'!$G$17</f>
        <v>3684.3406866099999</v>
      </c>
      <c r="G60" s="36">
        <f>SUMIFS(СВЦЭМ!$C$33:$C$776,СВЦЭМ!$A$33:$A$776,$A60,СВЦЭМ!$B$33:$B$776,G$47)+'СЕТ СН'!$G$9+СВЦЭМ!$D$10+'СЕТ СН'!$G$5-'СЕТ СН'!$G$17</f>
        <v>3682.8351784800002</v>
      </c>
      <c r="H60" s="36">
        <f>SUMIFS(СВЦЭМ!$C$33:$C$776,СВЦЭМ!$A$33:$A$776,$A60,СВЦЭМ!$B$33:$B$776,H$47)+'СЕТ СН'!$G$9+СВЦЭМ!$D$10+'СЕТ СН'!$G$5-'СЕТ СН'!$G$17</f>
        <v>3662.6574374000002</v>
      </c>
      <c r="I60" s="36">
        <f>SUMIFS(СВЦЭМ!$C$33:$C$776,СВЦЭМ!$A$33:$A$776,$A60,СВЦЭМ!$B$33:$B$776,I$47)+'СЕТ СН'!$G$9+СВЦЭМ!$D$10+'СЕТ СН'!$G$5-'СЕТ СН'!$G$17</f>
        <v>3607.0837584599999</v>
      </c>
      <c r="J60" s="36">
        <f>SUMIFS(СВЦЭМ!$C$33:$C$776,СВЦЭМ!$A$33:$A$776,$A60,СВЦЭМ!$B$33:$B$776,J$47)+'СЕТ СН'!$G$9+СВЦЭМ!$D$10+'СЕТ СН'!$G$5-'СЕТ СН'!$G$17</f>
        <v>3551.2434220099999</v>
      </c>
      <c r="K60" s="36">
        <f>SUMIFS(СВЦЭМ!$C$33:$C$776,СВЦЭМ!$A$33:$A$776,$A60,СВЦЭМ!$B$33:$B$776,K$47)+'СЕТ СН'!$G$9+СВЦЭМ!$D$10+'СЕТ СН'!$G$5-'СЕТ СН'!$G$17</f>
        <v>3526.1454943799999</v>
      </c>
      <c r="L60" s="36">
        <f>SUMIFS(СВЦЭМ!$C$33:$C$776,СВЦЭМ!$A$33:$A$776,$A60,СВЦЭМ!$B$33:$B$776,L$47)+'СЕТ СН'!$G$9+СВЦЭМ!$D$10+'СЕТ СН'!$G$5-'СЕТ СН'!$G$17</f>
        <v>3535.2627741400001</v>
      </c>
      <c r="M60" s="36">
        <f>SUMIFS(СВЦЭМ!$C$33:$C$776,СВЦЭМ!$A$33:$A$776,$A60,СВЦЭМ!$B$33:$B$776,M$47)+'СЕТ СН'!$G$9+СВЦЭМ!$D$10+'СЕТ СН'!$G$5-'СЕТ СН'!$G$17</f>
        <v>3532.6014750700001</v>
      </c>
      <c r="N60" s="36">
        <f>SUMIFS(СВЦЭМ!$C$33:$C$776,СВЦЭМ!$A$33:$A$776,$A60,СВЦЭМ!$B$33:$B$776,N$47)+'СЕТ СН'!$G$9+СВЦЭМ!$D$10+'СЕТ СН'!$G$5-'СЕТ СН'!$G$17</f>
        <v>3531.2848658299999</v>
      </c>
      <c r="O60" s="36">
        <f>SUMIFS(СВЦЭМ!$C$33:$C$776,СВЦЭМ!$A$33:$A$776,$A60,СВЦЭМ!$B$33:$B$776,O$47)+'СЕТ СН'!$G$9+СВЦЭМ!$D$10+'СЕТ СН'!$G$5-'СЕТ СН'!$G$17</f>
        <v>3570.8466229000001</v>
      </c>
      <c r="P60" s="36">
        <f>SUMIFS(СВЦЭМ!$C$33:$C$776,СВЦЭМ!$A$33:$A$776,$A60,СВЦЭМ!$B$33:$B$776,P$47)+'СЕТ СН'!$G$9+СВЦЭМ!$D$10+'СЕТ СН'!$G$5-'СЕТ СН'!$G$17</f>
        <v>3587.31379178</v>
      </c>
      <c r="Q60" s="36">
        <f>SUMIFS(СВЦЭМ!$C$33:$C$776,СВЦЭМ!$A$33:$A$776,$A60,СВЦЭМ!$B$33:$B$776,Q$47)+'СЕТ СН'!$G$9+СВЦЭМ!$D$10+'СЕТ СН'!$G$5-'СЕТ СН'!$G$17</f>
        <v>3594.1109625300001</v>
      </c>
      <c r="R60" s="36">
        <f>SUMIFS(СВЦЭМ!$C$33:$C$776,СВЦЭМ!$A$33:$A$776,$A60,СВЦЭМ!$B$33:$B$776,R$47)+'СЕТ СН'!$G$9+СВЦЭМ!$D$10+'СЕТ СН'!$G$5-'СЕТ СН'!$G$17</f>
        <v>3543.5983092199999</v>
      </c>
      <c r="S60" s="36">
        <f>SUMIFS(СВЦЭМ!$C$33:$C$776,СВЦЭМ!$A$33:$A$776,$A60,СВЦЭМ!$B$33:$B$776,S$47)+'СЕТ СН'!$G$9+СВЦЭМ!$D$10+'СЕТ СН'!$G$5-'СЕТ СН'!$G$17</f>
        <v>3531.0591623300002</v>
      </c>
      <c r="T60" s="36">
        <f>SUMIFS(СВЦЭМ!$C$33:$C$776,СВЦЭМ!$A$33:$A$776,$A60,СВЦЭМ!$B$33:$B$776,T$47)+'СЕТ СН'!$G$9+СВЦЭМ!$D$10+'СЕТ СН'!$G$5-'СЕТ СН'!$G$17</f>
        <v>3538.7776718499999</v>
      </c>
      <c r="U60" s="36">
        <f>SUMIFS(СВЦЭМ!$C$33:$C$776,СВЦЭМ!$A$33:$A$776,$A60,СВЦЭМ!$B$33:$B$776,U$47)+'СЕТ СН'!$G$9+СВЦЭМ!$D$10+'СЕТ СН'!$G$5-'СЕТ СН'!$G$17</f>
        <v>3537.3751107500002</v>
      </c>
      <c r="V60" s="36">
        <f>SUMIFS(СВЦЭМ!$C$33:$C$776,СВЦЭМ!$A$33:$A$776,$A60,СВЦЭМ!$B$33:$B$776,V$47)+'СЕТ СН'!$G$9+СВЦЭМ!$D$10+'СЕТ СН'!$G$5-'СЕТ СН'!$G$17</f>
        <v>3541.7325460299999</v>
      </c>
      <c r="W60" s="36">
        <f>SUMIFS(СВЦЭМ!$C$33:$C$776,СВЦЭМ!$A$33:$A$776,$A60,СВЦЭМ!$B$33:$B$776,W$47)+'СЕТ СН'!$G$9+СВЦЭМ!$D$10+'СЕТ СН'!$G$5-'СЕТ СН'!$G$17</f>
        <v>3536.4976898099999</v>
      </c>
      <c r="X60" s="36">
        <f>SUMIFS(СВЦЭМ!$C$33:$C$776,СВЦЭМ!$A$33:$A$776,$A60,СВЦЭМ!$B$33:$B$776,X$47)+'СЕТ СН'!$G$9+СВЦЭМ!$D$10+'СЕТ СН'!$G$5-'СЕТ СН'!$G$17</f>
        <v>3528.3169515899999</v>
      </c>
      <c r="Y60" s="36">
        <f>SUMIFS(СВЦЭМ!$C$33:$C$776,СВЦЭМ!$A$33:$A$776,$A60,СВЦЭМ!$B$33:$B$776,Y$47)+'СЕТ СН'!$G$9+СВЦЭМ!$D$10+'СЕТ СН'!$G$5-'СЕТ СН'!$G$17</f>
        <v>3520.3244684800002</v>
      </c>
    </row>
    <row r="61" spans="1:25" ht="15.75" x14ac:dyDescent="0.2">
      <c r="A61" s="35">
        <f t="shared" si="1"/>
        <v>44179</v>
      </c>
      <c r="B61" s="36">
        <f>SUMIFS(СВЦЭМ!$C$33:$C$776,СВЦЭМ!$A$33:$A$776,$A61,СВЦЭМ!$B$33:$B$776,B$47)+'СЕТ СН'!$G$9+СВЦЭМ!$D$10+'СЕТ СН'!$G$5-'СЕТ СН'!$G$17</f>
        <v>3566.74757907</v>
      </c>
      <c r="C61" s="36">
        <f>SUMIFS(СВЦЭМ!$C$33:$C$776,СВЦЭМ!$A$33:$A$776,$A61,СВЦЭМ!$B$33:$B$776,C$47)+'СЕТ СН'!$G$9+СВЦЭМ!$D$10+'СЕТ СН'!$G$5-'СЕТ СН'!$G$17</f>
        <v>3642.6492004700003</v>
      </c>
      <c r="D61" s="36">
        <f>SUMIFS(СВЦЭМ!$C$33:$C$776,СВЦЭМ!$A$33:$A$776,$A61,СВЦЭМ!$B$33:$B$776,D$47)+'СЕТ СН'!$G$9+СВЦЭМ!$D$10+'СЕТ СН'!$G$5-'СЕТ СН'!$G$17</f>
        <v>3670.0744759300001</v>
      </c>
      <c r="E61" s="36">
        <f>SUMIFS(СВЦЭМ!$C$33:$C$776,СВЦЭМ!$A$33:$A$776,$A61,СВЦЭМ!$B$33:$B$776,E$47)+'СЕТ СН'!$G$9+СВЦЭМ!$D$10+'СЕТ СН'!$G$5-'СЕТ СН'!$G$17</f>
        <v>3687.7814628000001</v>
      </c>
      <c r="F61" s="36">
        <f>SUMIFS(СВЦЭМ!$C$33:$C$776,СВЦЭМ!$A$33:$A$776,$A61,СВЦЭМ!$B$33:$B$776,F$47)+'СЕТ СН'!$G$9+СВЦЭМ!$D$10+'СЕТ СН'!$G$5-'СЕТ СН'!$G$17</f>
        <v>3685.7472773999998</v>
      </c>
      <c r="G61" s="36">
        <f>SUMIFS(СВЦЭМ!$C$33:$C$776,СВЦЭМ!$A$33:$A$776,$A61,СВЦЭМ!$B$33:$B$776,G$47)+'СЕТ СН'!$G$9+СВЦЭМ!$D$10+'СЕТ СН'!$G$5-'СЕТ СН'!$G$17</f>
        <v>3670.6184437699999</v>
      </c>
      <c r="H61" s="36">
        <f>SUMIFS(СВЦЭМ!$C$33:$C$776,СВЦЭМ!$A$33:$A$776,$A61,СВЦЭМ!$B$33:$B$776,H$47)+'СЕТ СН'!$G$9+СВЦЭМ!$D$10+'СЕТ СН'!$G$5-'СЕТ СН'!$G$17</f>
        <v>3642.2722788800002</v>
      </c>
      <c r="I61" s="36">
        <f>SUMIFS(СВЦЭМ!$C$33:$C$776,СВЦЭМ!$A$33:$A$776,$A61,СВЦЭМ!$B$33:$B$776,I$47)+'СЕТ СН'!$G$9+СВЦЭМ!$D$10+'СЕТ СН'!$G$5-'СЕТ СН'!$G$17</f>
        <v>3590.8589448800003</v>
      </c>
      <c r="J61" s="36">
        <f>SUMIFS(СВЦЭМ!$C$33:$C$776,СВЦЭМ!$A$33:$A$776,$A61,СВЦЭМ!$B$33:$B$776,J$47)+'СЕТ СН'!$G$9+СВЦЭМ!$D$10+'СЕТ СН'!$G$5-'СЕТ СН'!$G$17</f>
        <v>3567.28693256</v>
      </c>
      <c r="K61" s="36">
        <f>SUMIFS(СВЦЭМ!$C$33:$C$776,СВЦЭМ!$A$33:$A$776,$A61,СВЦЭМ!$B$33:$B$776,K$47)+'СЕТ СН'!$G$9+СВЦЭМ!$D$10+'СЕТ СН'!$G$5-'СЕТ СН'!$G$17</f>
        <v>3547.85823656</v>
      </c>
      <c r="L61" s="36">
        <f>SUMIFS(СВЦЭМ!$C$33:$C$776,СВЦЭМ!$A$33:$A$776,$A61,СВЦЭМ!$B$33:$B$776,L$47)+'СЕТ СН'!$G$9+СВЦЭМ!$D$10+'СЕТ СН'!$G$5-'СЕТ СН'!$G$17</f>
        <v>3551.2469627199998</v>
      </c>
      <c r="M61" s="36">
        <f>SUMIFS(СВЦЭМ!$C$33:$C$776,СВЦЭМ!$A$33:$A$776,$A61,СВЦЭМ!$B$33:$B$776,M$47)+'СЕТ СН'!$G$9+СВЦЭМ!$D$10+'СЕТ СН'!$G$5-'СЕТ СН'!$G$17</f>
        <v>3553.6810612300001</v>
      </c>
      <c r="N61" s="36">
        <f>SUMIFS(СВЦЭМ!$C$33:$C$776,СВЦЭМ!$A$33:$A$776,$A61,СВЦЭМ!$B$33:$B$776,N$47)+'СЕТ СН'!$G$9+СВЦЭМ!$D$10+'СЕТ СН'!$G$5-'СЕТ СН'!$G$17</f>
        <v>3546.0308007799999</v>
      </c>
      <c r="O61" s="36">
        <f>SUMIFS(СВЦЭМ!$C$33:$C$776,СВЦЭМ!$A$33:$A$776,$A61,СВЦЭМ!$B$33:$B$776,O$47)+'СЕТ СН'!$G$9+СВЦЭМ!$D$10+'СЕТ СН'!$G$5-'СЕТ СН'!$G$17</f>
        <v>3583.8856434099998</v>
      </c>
      <c r="P61" s="36">
        <f>SUMIFS(СВЦЭМ!$C$33:$C$776,СВЦЭМ!$A$33:$A$776,$A61,СВЦЭМ!$B$33:$B$776,P$47)+'СЕТ СН'!$G$9+СВЦЭМ!$D$10+'СЕТ СН'!$G$5-'СЕТ СН'!$G$17</f>
        <v>3603.23182632</v>
      </c>
      <c r="Q61" s="36">
        <f>SUMIFS(СВЦЭМ!$C$33:$C$776,СВЦЭМ!$A$33:$A$776,$A61,СВЦЭМ!$B$33:$B$776,Q$47)+'СЕТ СН'!$G$9+СВЦЭМ!$D$10+'СЕТ СН'!$G$5-'СЕТ СН'!$G$17</f>
        <v>3612.0907133400001</v>
      </c>
      <c r="R61" s="36">
        <f>SUMIFS(СВЦЭМ!$C$33:$C$776,СВЦЭМ!$A$33:$A$776,$A61,СВЦЭМ!$B$33:$B$776,R$47)+'СЕТ СН'!$G$9+СВЦЭМ!$D$10+'СЕТ СН'!$G$5-'СЕТ СН'!$G$17</f>
        <v>3580.4713507500001</v>
      </c>
      <c r="S61" s="36">
        <f>SUMIFS(СВЦЭМ!$C$33:$C$776,СВЦЭМ!$A$33:$A$776,$A61,СВЦЭМ!$B$33:$B$776,S$47)+'СЕТ СН'!$G$9+СВЦЭМ!$D$10+'СЕТ СН'!$G$5-'СЕТ СН'!$G$17</f>
        <v>3553.6216111600002</v>
      </c>
      <c r="T61" s="36">
        <f>SUMIFS(СВЦЭМ!$C$33:$C$776,СВЦЭМ!$A$33:$A$776,$A61,СВЦЭМ!$B$33:$B$776,T$47)+'СЕТ СН'!$G$9+СВЦЭМ!$D$10+'СЕТ СН'!$G$5-'СЕТ СН'!$G$17</f>
        <v>3571.4899711899998</v>
      </c>
      <c r="U61" s="36">
        <f>SUMIFS(СВЦЭМ!$C$33:$C$776,СВЦЭМ!$A$33:$A$776,$A61,СВЦЭМ!$B$33:$B$776,U$47)+'СЕТ СН'!$G$9+СВЦЭМ!$D$10+'СЕТ СН'!$G$5-'СЕТ СН'!$G$17</f>
        <v>3565.3780789699999</v>
      </c>
      <c r="V61" s="36">
        <f>SUMIFS(СВЦЭМ!$C$33:$C$776,СВЦЭМ!$A$33:$A$776,$A61,СВЦЭМ!$B$33:$B$776,V$47)+'СЕТ СН'!$G$9+СВЦЭМ!$D$10+'СЕТ СН'!$G$5-'СЕТ СН'!$G$17</f>
        <v>3557.6426834499998</v>
      </c>
      <c r="W61" s="36">
        <f>SUMIFS(СВЦЭМ!$C$33:$C$776,СВЦЭМ!$A$33:$A$776,$A61,СВЦЭМ!$B$33:$B$776,W$47)+'СЕТ СН'!$G$9+СВЦЭМ!$D$10+'СЕТ СН'!$G$5-'СЕТ СН'!$G$17</f>
        <v>3551.8646121000002</v>
      </c>
      <c r="X61" s="36">
        <f>SUMIFS(СВЦЭМ!$C$33:$C$776,СВЦЭМ!$A$33:$A$776,$A61,СВЦЭМ!$B$33:$B$776,X$47)+'СЕТ СН'!$G$9+СВЦЭМ!$D$10+'СЕТ СН'!$G$5-'СЕТ СН'!$G$17</f>
        <v>3556.21276782</v>
      </c>
      <c r="Y61" s="36">
        <f>SUMIFS(СВЦЭМ!$C$33:$C$776,СВЦЭМ!$A$33:$A$776,$A61,СВЦЭМ!$B$33:$B$776,Y$47)+'СЕТ СН'!$G$9+СВЦЭМ!$D$10+'СЕТ СН'!$G$5-'СЕТ СН'!$G$17</f>
        <v>3585.8860903700001</v>
      </c>
    </row>
    <row r="62" spans="1:25" ht="15.75" x14ac:dyDescent="0.2">
      <c r="A62" s="35">
        <f t="shared" si="1"/>
        <v>44180</v>
      </c>
      <c r="B62" s="36">
        <f>SUMIFS(СВЦЭМ!$C$33:$C$776,СВЦЭМ!$A$33:$A$776,$A62,СВЦЭМ!$B$33:$B$776,B$47)+'СЕТ СН'!$G$9+СВЦЭМ!$D$10+'СЕТ СН'!$G$5-'СЕТ СН'!$G$17</f>
        <v>3655.7364077399998</v>
      </c>
      <c r="C62" s="36">
        <f>SUMIFS(СВЦЭМ!$C$33:$C$776,СВЦЭМ!$A$33:$A$776,$A62,СВЦЭМ!$B$33:$B$776,C$47)+'СЕТ СН'!$G$9+СВЦЭМ!$D$10+'СЕТ СН'!$G$5-'СЕТ СН'!$G$17</f>
        <v>3704.6642554700002</v>
      </c>
      <c r="D62" s="36">
        <f>SUMIFS(СВЦЭМ!$C$33:$C$776,СВЦЭМ!$A$33:$A$776,$A62,СВЦЭМ!$B$33:$B$776,D$47)+'СЕТ СН'!$G$9+СВЦЭМ!$D$10+'СЕТ СН'!$G$5-'СЕТ СН'!$G$17</f>
        <v>3709.6538994699999</v>
      </c>
      <c r="E62" s="36">
        <f>SUMIFS(СВЦЭМ!$C$33:$C$776,СВЦЭМ!$A$33:$A$776,$A62,СВЦЭМ!$B$33:$B$776,E$47)+'СЕТ СН'!$G$9+СВЦЭМ!$D$10+'СЕТ СН'!$G$5-'СЕТ СН'!$G$17</f>
        <v>3713.5960546000001</v>
      </c>
      <c r="F62" s="36">
        <f>SUMIFS(СВЦЭМ!$C$33:$C$776,СВЦЭМ!$A$33:$A$776,$A62,СВЦЭМ!$B$33:$B$776,F$47)+'СЕТ СН'!$G$9+СВЦЭМ!$D$10+'СЕТ СН'!$G$5-'СЕТ СН'!$G$17</f>
        <v>3703.2604665899999</v>
      </c>
      <c r="G62" s="36">
        <f>SUMIFS(СВЦЭМ!$C$33:$C$776,СВЦЭМ!$A$33:$A$776,$A62,СВЦЭМ!$B$33:$B$776,G$47)+'СЕТ СН'!$G$9+СВЦЭМ!$D$10+'СЕТ СН'!$G$5-'СЕТ СН'!$G$17</f>
        <v>3668.98729065</v>
      </c>
      <c r="H62" s="36">
        <f>SUMIFS(СВЦЭМ!$C$33:$C$776,СВЦЭМ!$A$33:$A$776,$A62,СВЦЭМ!$B$33:$B$776,H$47)+'СЕТ СН'!$G$9+СВЦЭМ!$D$10+'СЕТ СН'!$G$5-'СЕТ СН'!$G$17</f>
        <v>3627.3109579299999</v>
      </c>
      <c r="I62" s="36">
        <f>SUMIFS(СВЦЭМ!$C$33:$C$776,СВЦЭМ!$A$33:$A$776,$A62,СВЦЭМ!$B$33:$B$776,I$47)+'СЕТ СН'!$G$9+СВЦЭМ!$D$10+'СЕТ СН'!$G$5-'СЕТ СН'!$G$17</f>
        <v>3588.7321039600001</v>
      </c>
      <c r="J62" s="36">
        <f>SUMIFS(СВЦЭМ!$C$33:$C$776,СВЦЭМ!$A$33:$A$776,$A62,СВЦЭМ!$B$33:$B$776,J$47)+'СЕТ СН'!$G$9+СВЦЭМ!$D$10+'СЕТ СН'!$G$5-'СЕТ СН'!$G$17</f>
        <v>3563.4419668300002</v>
      </c>
      <c r="K62" s="36">
        <f>SUMIFS(СВЦЭМ!$C$33:$C$776,СВЦЭМ!$A$33:$A$776,$A62,СВЦЭМ!$B$33:$B$776,K$47)+'СЕТ СН'!$G$9+СВЦЭМ!$D$10+'СЕТ СН'!$G$5-'СЕТ СН'!$G$17</f>
        <v>3538.7849692</v>
      </c>
      <c r="L62" s="36">
        <f>SUMIFS(СВЦЭМ!$C$33:$C$776,СВЦЭМ!$A$33:$A$776,$A62,СВЦЭМ!$B$33:$B$776,L$47)+'СЕТ СН'!$G$9+СВЦЭМ!$D$10+'СЕТ СН'!$G$5-'СЕТ СН'!$G$17</f>
        <v>3542.4487981399998</v>
      </c>
      <c r="M62" s="36">
        <f>SUMIFS(СВЦЭМ!$C$33:$C$776,СВЦЭМ!$A$33:$A$776,$A62,СВЦЭМ!$B$33:$B$776,M$47)+'СЕТ СН'!$G$9+СВЦЭМ!$D$10+'СЕТ СН'!$G$5-'СЕТ СН'!$G$17</f>
        <v>3548.5542550999999</v>
      </c>
      <c r="N62" s="36">
        <f>SUMIFS(СВЦЭМ!$C$33:$C$776,СВЦЭМ!$A$33:$A$776,$A62,СВЦЭМ!$B$33:$B$776,N$47)+'СЕТ СН'!$G$9+СВЦЭМ!$D$10+'СЕТ СН'!$G$5-'СЕТ СН'!$G$17</f>
        <v>3559.11701206</v>
      </c>
      <c r="O62" s="36">
        <f>SUMIFS(СВЦЭМ!$C$33:$C$776,СВЦЭМ!$A$33:$A$776,$A62,СВЦЭМ!$B$33:$B$776,O$47)+'СЕТ СН'!$G$9+СВЦЭМ!$D$10+'СЕТ СН'!$G$5-'СЕТ СН'!$G$17</f>
        <v>3606.3876988800002</v>
      </c>
      <c r="P62" s="36">
        <f>SUMIFS(СВЦЭМ!$C$33:$C$776,СВЦЭМ!$A$33:$A$776,$A62,СВЦЭМ!$B$33:$B$776,P$47)+'СЕТ СН'!$G$9+СВЦЭМ!$D$10+'СЕТ СН'!$G$5-'СЕТ СН'!$G$17</f>
        <v>3619.0013282199998</v>
      </c>
      <c r="Q62" s="36">
        <f>SUMIFS(СВЦЭМ!$C$33:$C$776,СВЦЭМ!$A$33:$A$776,$A62,СВЦЭМ!$B$33:$B$776,Q$47)+'СЕТ СН'!$G$9+СВЦЭМ!$D$10+'СЕТ СН'!$G$5-'СЕТ СН'!$G$17</f>
        <v>3619.4197346700003</v>
      </c>
      <c r="R62" s="36">
        <f>SUMIFS(СВЦЭМ!$C$33:$C$776,СВЦЭМ!$A$33:$A$776,$A62,СВЦЭМ!$B$33:$B$776,R$47)+'СЕТ СН'!$G$9+СВЦЭМ!$D$10+'СЕТ СН'!$G$5-'СЕТ СН'!$G$17</f>
        <v>3576.9098653599999</v>
      </c>
      <c r="S62" s="36">
        <f>SUMIFS(СВЦЭМ!$C$33:$C$776,СВЦЭМ!$A$33:$A$776,$A62,СВЦЭМ!$B$33:$B$776,S$47)+'СЕТ СН'!$G$9+СВЦЭМ!$D$10+'СЕТ СН'!$G$5-'СЕТ СН'!$G$17</f>
        <v>3548.8717615</v>
      </c>
      <c r="T62" s="36">
        <f>SUMIFS(СВЦЭМ!$C$33:$C$776,СВЦЭМ!$A$33:$A$776,$A62,СВЦЭМ!$B$33:$B$776,T$47)+'СЕТ СН'!$G$9+СВЦЭМ!$D$10+'СЕТ СН'!$G$5-'СЕТ СН'!$G$17</f>
        <v>3537.6440908100003</v>
      </c>
      <c r="U62" s="36">
        <f>SUMIFS(СВЦЭМ!$C$33:$C$776,СВЦЭМ!$A$33:$A$776,$A62,СВЦЭМ!$B$33:$B$776,U$47)+'СЕТ СН'!$G$9+СВЦЭМ!$D$10+'СЕТ СН'!$G$5-'СЕТ СН'!$G$17</f>
        <v>3540.6436893700002</v>
      </c>
      <c r="V62" s="36">
        <f>SUMIFS(СВЦЭМ!$C$33:$C$776,СВЦЭМ!$A$33:$A$776,$A62,СВЦЭМ!$B$33:$B$776,V$47)+'СЕТ СН'!$G$9+СВЦЭМ!$D$10+'СЕТ СН'!$G$5-'СЕТ СН'!$G$17</f>
        <v>3513.9701165699998</v>
      </c>
      <c r="W62" s="36">
        <f>SUMIFS(СВЦЭМ!$C$33:$C$776,СВЦЭМ!$A$33:$A$776,$A62,СВЦЭМ!$B$33:$B$776,W$47)+'СЕТ СН'!$G$9+СВЦЭМ!$D$10+'СЕТ СН'!$G$5-'СЕТ СН'!$G$17</f>
        <v>3543.3750492200002</v>
      </c>
      <c r="X62" s="36">
        <f>SUMIFS(СВЦЭМ!$C$33:$C$776,СВЦЭМ!$A$33:$A$776,$A62,СВЦЭМ!$B$33:$B$776,X$47)+'СЕТ СН'!$G$9+СВЦЭМ!$D$10+'СЕТ СН'!$G$5-'СЕТ СН'!$G$17</f>
        <v>3544.3031401100002</v>
      </c>
      <c r="Y62" s="36">
        <f>SUMIFS(СВЦЭМ!$C$33:$C$776,СВЦЭМ!$A$33:$A$776,$A62,СВЦЭМ!$B$33:$B$776,Y$47)+'СЕТ СН'!$G$9+СВЦЭМ!$D$10+'СЕТ СН'!$G$5-'СЕТ СН'!$G$17</f>
        <v>3558.7601676499999</v>
      </c>
    </row>
    <row r="63" spans="1:25" ht="15.75" x14ac:dyDescent="0.2">
      <c r="A63" s="35">
        <f t="shared" si="1"/>
        <v>44181</v>
      </c>
      <c r="B63" s="36">
        <f>SUMIFS(СВЦЭМ!$C$33:$C$776,СВЦЭМ!$A$33:$A$776,$A63,СВЦЭМ!$B$33:$B$776,B$47)+'СЕТ СН'!$G$9+СВЦЭМ!$D$10+'СЕТ СН'!$G$5-'СЕТ СН'!$G$17</f>
        <v>3660.69158328</v>
      </c>
      <c r="C63" s="36">
        <f>SUMIFS(СВЦЭМ!$C$33:$C$776,СВЦЭМ!$A$33:$A$776,$A63,СВЦЭМ!$B$33:$B$776,C$47)+'СЕТ СН'!$G$9+СВЦЭМ!$D$10+'СЕТ СН'!$G$5-'СЕТ СН'!$G$17</f>
        <v>3714.8829000999999</v>
      </c>
      <c r="D63" s="36">
        <f>SUMIFS(СВЦЭМ!$C$33:$C$776,СВЦЭМ!$A$33:$A$776,$A63,СВЦЭМ!$B$33:$B$776,D$47)+'СЕТ СН'!$G$9+СВЦЭМ!$D$10+'СЕТ СН'!$G$5-'СЕТ СН'!$G$17</f>
        <v>3724.4845174699999</v>
      </c>
      <c r="E63" s="36">
        <f>SUMIFS(СВЦЭМ!$C$33:$C$776,СВЦЭМ!$A$33:$A$776,$A63,СВЦЭМ!$B$33:$B$776,E$47)+'СЕТ СН'!$G$9+СВЦЭМ!$D$10+'СЕТ СН'!$G$5-'СЕТ СН'!$G$17</f>
        <v>3726.3409830999999</v>
      </c>
      <c r="F63" s="36">
        <f>SUMIFS(СВЦЭМ!$C$33:$C$776,СВЦЭМ!$A$33:$A$776,$A63,СВЦЭМ!$B$33:$B$776,F$47)+'СЕТ СН'!$G$9+СВЦЭМ!$D$10+'СЕТ СН'!$G$5-'СЕТ СН'!$G$17</f>
        <v>3717.21721063</v>
      </c>
      <c r="G63" s="36">
        <f>SUMIFS(СВЦЭМ!$C$33:$C$776,СВЦЭМ!$A$33:$A$776,$A63,СВЦЭМ!$B$33:$B$776,G$47)+'СЕТ СН'!$G$9+СВЦЭМ!$D$10+'СЕТ СН'!$G$5-'СЕТ СН'!$G$17</f>
        <v>3705.9194708099999</v>
      </c>
      <c r="H63" s="36">
        <f>SUMIFS(СВЦЭМ!$C$33:$C$776,СВЦЭМ!$A$33:$A$776,$A63,СВЦЭМ!$B$33:$B$776,H$47)+'СЕТ СН'!$G$9+СВЦЭМ!$D$10+'СЕТ СН'!$G$5-'СЕТ СН'!$G$17</f>
        <v>3672.6881976100003</v>
      </c>
      <c r="I63" s="36">
        <f>SUMIFS(СВЦЭМ!$C$33:$C$776,СВЦЭМ!$A$33:$A$776,$A63,СВЦЭМ!$B$33:$B$776,I$47)+'СЕТ СН'!$G$9+СВЦЭМ!$D$10+'СЕТ СН'!$G$5-'СЕТ СН'!$G$17</f>
        <v>3610.3720638300001</v>
      </c>
      <c r="J63" s="36">
        <f>SUMIFS(СВЦЭМ!$C$33:$C$776,СВЦЭМ!$A$33:$A$776,$A63,СВЦЭМ!$B$33:$B$776,J$47)+'СЕТ СН'!$G$9+СВЦЭМ!$D$10+'СЕТ СН'!$G$5-'СЕТ СН'!$G$17</f>
        <v>3569.1499343300002</v>
      </c>
      <c r="K63" s="36">
        <f>SUMIFS(СВЦЭМ!$C$33:$C$776,СВЦЭМ!$A$33:$A$776,$A63,СВЦЭМ!$B$33:$B$776,K$47)+'СЕТ СН'!$G$9+СВЦЭМ!$D$10+'СЕТ СН'!$G$5-'СЕТ СН'!$G$17</f>
        <v>3548.1572408299999</v>
      </c>
      <c r="L63" s="36">
        <f>SUMIFS(СВЦЭМ!$C$33:$C$776,СВЦЭМ!$A$33:$A$776,$A63,СВЦЭМ!$B$33:$B$776,L$47)+'СЕТ СН'!$G$9+СВЦЭМ!$D$10+'СЕТ СН'!$G$5-'СЕТ СН'!$G$17</f>
        <v>3545.80959545</v>
      </c>
      <c r="M63" s="36">
        <f>SUMIFS(СВЦЭМ!$C$33:$C$776,СВЦЭМ!$A$33:$A$776,$A63,СВЦЭМ!$B$33:$B$776,M$47)+'СЕТ СН'!$G$9+СВЦЭМ!$D$10+'СЕТ СН'!$G$5-'СЕТ СН'!$G$17</f>
        <v>3553.9433438599999</v>
      </c>
      <c r="N63" s="36">
        <f>SUMIFS(СВЦЭМ!$C$33:$C$776,СВЦЭМ!$A$33:$A$776,$A63,СВЦЭМ!$B$33:$B$776,N$47)+'СЕТ СН'!$G$9+СВЦЭМ!$D$10+'СЕТ СН'!$G$5-'СЕТ СН'!$G$17</f>
        <v>3559.0070337500001</v>
      </c>
      <c r="O63" s="36">
        <f>SUMIFS(СВЦЭМ!$C$33:$C$776,СВЦЭМ!$A$33:$A$776,$A63,СВЦЭМ!$B$33:$B$776,O$47)+'СЕТ СН'!$G$9+СВЦЭМ!$D$10+'СЕТ СН'!$G$5-'СЕТ СН'!$G$17</f>
        <v>3606.3829725200003</v>
      </c>
      <c r="P63" s="36">
        <f>SUMIFS(СВЦЭМ!$C$33:$C$776,СВЦЭМ!$A$33:$A$776,$A63,СВЦЭМ!$B$33:$B$776,P$47)+'СЕТ СН'!$G$9+СВЦЭМ!$D$10+'СЕТ СН'!$G$5-'СЕТ СН'!$G$17</f>
        <v>3624.4437971000002</v>
      </c>
      <c r="Q63" s="36">
        <f>SUMIFS(СВЦЭМ!$C$33:$C$776,СВЦЭМ!$A$33:$A$776,$A63,СВЦЭМ!$B$33:$B$776,Q$47)+'СЕТ СН'!$G$9+СВЦЭМ!$D$10+'СЕТ СН'!$G$5-'СЕТ СН'!$G$17</f>
        <v>3627.5555048599999</v>
      </c>
      <c r="R63" s="36">
        <f>SUMIFS(СВЦЭМ!$C$33:$C$776,СВЦЭМ!$A$33:$A$776,$A63,СВЦЭМ!$B$33:$B$776,R$47)+'СЕТ СН'!$G$9+СВЦЭМ!$D$10+'СЕТ СН'!$G$5-'СЕТ СН'!$G$17</f>
        <v>3594.3297109099999</v>
      </c>
      <c r="S63" s="36">
        <f>SUMIFS(СВЦЭМ!$C$33:$C$776,СВЦЭМ!$A$33:$A$776,$A63,СВЦЭМ!$B$33:$B$776,S$47)+'СЕТ СН'!$G$9+СВЦЭМ!$D$10+'СЕТ СН'!$G$5-'СЕТ СН'!$G$17</f>
        <v>3564.3854161300001</v>
      </c>
      <c r="T63" s="36">
        <f>SUMIFS(СВЦЭМ!$C$33:$C$776,СВЦЭМ!$A$33:$A$776,$A63,СВЦЭМ!$B$33:$B$776,T$47)+'СЕТ СН'!$G$9+СВЦЭМ!$D$10+'СЕТ СН'!$G$5-'СЕТ СН'!$G$17</f>
        <v>3544.5975636900002</v>
      </c>
      <c r="U63" s="36">
        <f>SUMIFS(СВЦЭМ!$C$33:$C$776,СВЦЭМ!$A$33:$A$776,$A63,СВЦЭМ!$B$33:$B$776,U$47)+'СЕТ СН'!$G$9+СВЦЭМ!$D$10+'СЕТ СН'!$G$5-'СЕТ СН'!$G$17</f>
        <v>3550.1099885600001</v>
      </c>
      <c r="V63" s="36">
        <f>SUMIFS(СВЦЭМ!$C$33:$C$776,СВЦЭМ!$A$33:$A$776,$A63,СВЦЭМ!$B$33:$B$776,V$47)+'СЕТ СН'!$G$9+СВЦЭМ!$D$10+'СЕТ СН'!$G$5-'СЕТ СН'!$G$17</f>
        <v>3558.9728791400003</v>
      </c>
      <c r="W63" s="36">
        <f>SUMIFS(СВЦЭМ!$C$33:$C$776,СВЦЭМ!$A$33:$A$776,$A63,СВЦЭМ!$B$33:$B$776,W$47)+'СЕТ СН'!$G$9+СВЦЭМ!$D$10+'СЕТ СН'!$G$5-'СЕТ СН'!$G$17</f>
        <v>3574.98523501</v>
      </c>
      <c r="X63" s="36">
        <f>SUMIFS(СВЦЭМ!$C$33:$C$776,СВЦЭМ!$A$33:$A$776,$A63,СВЦЭМ!$B$33:$B$776,X$47)+'СЕТ СН'!$G$9+СВЦЭМ!$D$10+'СЕТ СН'!$G$5-'СЕТ СН'!$G$17</f>
        <v>3597.1318018900001</v>
      </c>
      <c r="Y63" s="36">
        <f>SUMIFS(СВЦЭМ!$C$33:$C$776,СВЦЭМ!$A$33:$A$776,$A63,СВЦЭМ!$B$33:$B$776,Y$47)+'СЕТ СН'!$G$9+СВЦЭМ!$D$10+'СЕТ СН'!$G$5-'СЕТ СН'!$G$17</f>
        <v>3616.4740830700002</v>
      </c>
    </row>
    <row r="64" spans="1:25" ht="15.75" x14ac:dyDescent="0.2">
      <c r="A64" s="35">
        <f t="shared" si="1"/>
        <v>44182</v>
      </c>
      <c r="B64" s="36">
        <f>SUMIFS(СВЦЭМ!$C$33:$C$776,СВЦЭМ!$A$33:$A$776,$A64,СВЦЭМ!$B$33:$B$776,B$47)+'СЕТ СН'!$G$9+СВЦЭМ!$D$10+'СЕТ СН'!$G$5-'СЕТ СН'!$G$17</f>
        <v>3663.3453421100003</v>
      </c>
      <c r="C64" s="36">
        <f>SUMIFS(СВЦЭМ!$C$33:$C$776,СВЦЭМ!$A$33:$A$776,$A64,СВЦЭМ!$B$33:$B$776,C$47)+'СЕТ СН'!$G$9+СВЦЭМ!$D$10+'СЕТ СН'!$G$5-'СЕТ СН'!$G$17</f>
        <v>3716.2924970200002</v>
      </c>
      <c r="D64" s="36">
        <f>SUMIFS(СВЦЭМ!$C$33:$C$776,СВЦЭМ!$A$33:$A$776,$A64,СВЦЭМ!$B$33:$B$776,D$47)+'СЕТ СН'!$G$9+СВЦЭМ!$D$10+'СЕТ СН'!$G$5-'СЕТ СН'!$G$17</f>
        <v>3724.0080928400002</v>
      </c>
      <c r="E64" s="36">
        <f>SUMIFS(СВЦЭМ!$C$33:$C$776,СВЦЭМ!$A$33:$A$776,$A64,СВЦЭМ!$B$33:$B$776,E$47)+'СЕТ СН'!$G$9+СВЦЭМ!$D$10+'СЕТ СН'!$G$5-'СЕТ СН'!$G$17</f>
        <v>3728.6315979999999</v>
      </c>
      <c r="F64" s="36">
        <f>SUMIFS(СВЦЭМ!$C$33:$C$776,СВЦЭМ!$A$33:$A$776,$A64,СВЦЭМ!$B$33:$B$776,F$47)+'СЕТ СН'!$G$9+СВЦЭМ!$D$10+'СЕТ СН'!$G$5-'СЕТ СН'!$G$17</f>
        <v>3717.7304703899999</v>
      </c>
      <c r="G64" s="36">
        <f>SUMIFS(СВЦЭМ!$C$33:$C$776,СВЦЭМ!$A$33:$A$776,$A64,СВЦЭМ!$B$33:$B$776,G$47)+'СЕТ СН'!$G$9+СВЦЭМ!$D$10+'СЕТ СН'!$G$5-'СЕТ СН'!$G$17</f>
        <v>3705.77427661</v>
      </c>
      <c r="H64" s="36">
        <f>SUMIFS(СВЦЭМ!$C$33:$C$776,СВЦЭМ!$A$33:$A$776,$A64,СВЦЭМ!$B$33:$B$776,H$47)+'СЕТ СН'!$G$9+СВЦЭМ!$D$10+'СЕТ СН'!$G$5-'СЕТ СН'!$G$17</f>
        <v>3674.1118891400001</v>
      </c>
      <c r="I64" s="36">
        <f>SUMIFS(СВЦЭМ!$C$33:$C$776,СВЦЭМ!$A$33:$A$776,$A64,СВЦЭМ!$B$33:$B$776,I$47)+'СЕТ СН'!$G$9+СВЦЭМ!$D$10+'СЕТ СН'!$G$5-'СЕТ СН'!$G$17</f>
        <v>3628.5611120900003</v>
      </c>
      <c r="J64" s="36">
        <f>SUMIFS(СВЦЭМ!$C$33:$C$776,СВЦЭМ!$A$33:$A$776,$A64,СВЦЭМ!$B$33:$B$776,J$47)+'СЕТ СН'!$G$9+СВЦЭМ!$D$10+'СЕТ СН'!$G$5-'СЕТ СН'!$G$17</f>
        <v>3578.2099531200001</v>
      </c>
      <c r="K64" s="36">
        <f>SUMIFS(СВЦЭМ!$C$33:$C$776,СВЦЭМ!$A$33:$A$776,$A64,СВЦЭМ!$B$33:$B$776,K$47)+'СЕТ СН'!$G$9+СВЦЭМ!$D$10+'СЕТ СН'!$G$5-'СЕТ СН'!$G$17</f>
        <v>3547.2480717600001</v>
      </c>
      <c r="L64" s="36">
        <f>SUMIFS(СВЦЭМ!$C$33:$C$776,СВЦЭМ!$A$33:$A$776,$A64,СВЦЭМ!$B$33:$B$776,L$47)+'СЕТ СН'!$G$9+СВЦЭМ!$D$10+'СЕТ СН'!$G$5-'СЕТ СН'!$G$17</f>
        <v>3552.32601669</v>
      </c>
      <c r="M64" s="36">
        <f>SUMIFS(СВЦЭМ!$C$33:$C$776,СВЦЭМ!$A$33:$A$776,$A64,СВЦЭМ!$B$33:$B$776,M$47)+'СЕТ СН'!$G$9+СВЦЭМ!$D$10+'СЕТ СН'!$G$5-'СЕТ СН'!$G$17</f>
        <v>3558.16347279</v>
      </c>
      <c r="N64" s="36">
        <f>SUMIFS(СВЦЭМ!$C$33:$C$776,СВЦЭМ!$A$33:$A$776,$A64,СВЦЭМ!$B$33:$B$776,N$47)+'СЕТ СН'!$G$9+СВЦЭМ!$D$10+'СЕТ СН'!$G$5-'СЕТ СН'!$G$17</f>
        <v>3578.5233957999999</v>
      </c>
      <c r="O64" s="36">
        <f>SUMIFS(СВЦЭМ!$C$33:$C$776,СВЦЭМ!$A$33:$A$776,$A64,СВЦЭМ!$B$33:$B$776,O$47)+'СЕТ СН'!$G$9+СВЦЭМ!$D$10+'СЕТ СН'!$G$5-'СЕТ СН'!$G$17</f>
        <v>3622.7535536599999</v>
      </c>
      <c r="P64" s="36">
        <f>SUMIFS(СВЦЭМ!$C$33:$C$776,СВЦЭМ!$A$33:$A$776,$A64,СВЦЭМ!$B$33:$B$776,P$47)+'СЕТ СН'!$G$9+СВЦЭМ!$D$10+'СЕТ СН'!$G$5-'СЕТ СН'!$G$17</f>
        <v>3636.1330696300001</v>
      </c>
      <c r="Q64" s="36">
        <f>SUMIFS(СВЦЭМ!$C$33:$C$776,СВЦЭМ!$A$33:$A$776,$A64,СВЦЭМ!$B$33:$B$776,Q$47)+'СЕТ СН'!$G$9+СВЦЭМ!$D$10+'СЕТ СН'!$G$5-'СЕТ СН'!$G$17</f>
        <v>3640.0770796500001</v>
      </c>
      <c r="R64" s="36">
        <f>SUMIFS(СВЦЭМ!$C$33:$C$776,СВЦЭМ!$A$33:$A$776,$A64,СВЦЭМ!$B$33:$B$776,R$47)+'СЕТ СН'!$G$9+СВЦЭМ!$D$10+'СЕТ СН'!$G$5-'СЕТ СН'!$G$17</f>
        <v>3605.33895884</v>
      </c>
      <c r="S64" s="36">
        <f>SUMIFS(СВЦЭМ!$C$33:$C$776,СВЦЭМ!$A$33:$A$776,$A64,СВЦЭМ!$B$33:$B$776,S$47)+'СЕТ СН'!$G$9+СВЦЭМ!$D$10+'СЕТ СН'!$G$5-'СЕТ СН'!$G$17</f>
        <v>3569.3314206300001</v>
      </c>
      <c r="T64" s="36">
        <f>SUMIFS(СВЦЭМ!$C$33:$C$776,СВЦЭМ!$A$33:$A$776,$A64,СВЦЭМ!$B$33:$B$776,T$47)+'СЕТ СН'!$G$9+СВЦЭМ!$D$10+'СЕТ СН'!$G$5-'СЕТ СН'!$G$17</f>
        <v>3551.79150553</v>
      </c>
      <c r="U64" s="36">
        <f>SUMIFS(СВЦЭМ!$C$33:$C$776,СВЦЭМ!$A$33:$A$776,$A64,СВЦЭМ!$B$33:$B$776,U$47)+'СЕТ СН'!$G$9+СВЦЭМ!$D$10+'СЕТ СН'!$G$5-'СЕТ СН'!$G$17</f>
        <v>3553.22932812</v>
      </c>
      <c r="V64" s="36">
        <f>SUMIFS(СВЦЭМ!$C$33:$C$776,СВЦЭМ!$A$33:$A$776,$A64,СВЦЭМ!$B$33:$B$776,V$47)+'СЕТ СН'!$G$9+СВЦЭМ!$D$10+'СЕТ СН'!$G$5-'СЕТ СН'!$G$17</f>
        <v>3564.6820957800001</v>
      </c>
      <c r="W64" s="36">
        <f>SUMIFS(СВЦЭМ!$C$33:$C$776,СВЦЭМ!$A$33:$A$776,$A64,СВЦЭМ!$B$33:$B$776,W$47)+'СЕТ СН'!$G$9+СВЦЭМ!$D$10+'СЕТ СН'!$G$5-'СЕТ СН'!$G$17</f>
        <v>3577.0992131500002</v>
      </c>
      <c r="X64" s="36">
        <f>SUMIFS(СВЦЭМ!$C$33:$C$776,СВЦЭМ!$A$33:$A$776,$A64,СВЦЭМ!$B$33:$B$776,X$47)+'СЕТ СН'!$G$9+СВЦЭМ!$D$10+'СЕТ СН'!$G$5-'СЕТ СН'!$G$17</f>
        <v>3589.98798704</v>
      </c>
      <c r="Y64" s="36">
        <f>SUMIFS(СВЦЭМ!$C$33:$C$776,СВЦЭМ!$A$33:$A$776,$A64,СВЦЭМ!$B$33:$B$776,Y$47)+'СЕТ СН'!$G$9+СВЦЭМ!$D$10+'СЕТ СН'!$G$5-'СЕТ СН'!$G$17</f>
        <v>3609.2552044399999</v>
      </c>
    </row>
    <row r="65" spans="1:27" ht="15.75" x14ac:dyDescent="0.2">
      <c r="A65" s="35">
        <f t="shared" si="1"/>
        <v>44183</v>
      </c>
      <c r="B65" s="36">
        <f>SUMIFS(СВЦЭМ!$C$33:$C$776,СВЦЭМ!$A$33:$A$776,$A65,СВЦЭМ!$B$33:$B$776,B$47)+'СЕТ СН'!$G$9+СВЦЭМ!$D$10+'СЕТ СН'!$G$5-'СЕТ СН'!$G$17</f>
        <v>3645.1912790000001</v>
      </c>
      <c r="C65" s="36">
        <f>SUMIFS(СВЦЭМ!$C$33:$C$776,СВЦЭМ!$A$33:$A$776,$A65,СВЦЭМ!$B$33:$B$776,C$47)+'СЕТ СН'!$G$9+СВЦЭМ!$D$10+'СЕТ СН'!$G$5-'СЕТ СН'!$G$17</f>
        <v>3703.8775165900001</v>
      </c>
      <c r="D65" s="36">
        <f>SUMIFS(СВЦЭМ!$C$33:$C$776,СВЦЭМ!$A$33:$A$776,$A65,СВЦЭМ!$B$33:$B$776,D$47)+'СЕТ СН'!$G$9+СВЦЭМ!$D$10+'СЕТ СН'!$G$5-'СЕТ СН'!$G$17</f>
        <v>3725.5816770000001</v>
      </c>
      <c r="E65" s="36">
        <f>SUMIFS(СВЦЭМ!$C$33:$C$776,СВЦЭМ!$A$33:$A$776,$A65,СВЦЭМ!$B$33:$B$776,E$47)+'СЕТ СН'!$G$9+СВЦЭМ!$D$10+'СЕТ СН'!$G$5-'СЕТ СН'!$G$17</f>
        <v>3734.4548294000001</v>
      </c>
      <c r="F65" s="36">
        <f>SUMIFS(СВЦЭМ!$C$33:$C$776,СВЦЭМ!$A$33:$A$776,$A65,СВЦЭМ!$B$33:$B$776,F$47)+'СЕТ СН'!$G$9+СВЦЭМ!$D$10+'СЕТ СН'!$G$5-'СЕТ СН'!$G$17</f>
        <v>3732.9219379300002</v>
      </c>
      <c r="G65" s="36">
        <f>SUMIFS(СВЦЭМ!$C$33:$C$776,СВЦЭМ!$A$33:$A$776,$A65,СВЦЭМ!$B$33:$B$776,G$47)+'СЕТ СН'!$G$9+СВЦЭМ!$D$10+'СЕТ СН'!$G$5-'СЕТ СН'!$G$17</f>
        <v>3712.5714373199999</v>
      </c>
      <c r="H65" s="36">
        <f>SUMIFS(СВЦЭМ!$C$33:$C$776,СВЦЭМ!$A$33:$A$776,$A65,СВЦЭМ!$B$33:$B$776,H$47)+'СЕТ СН'!$G$9+СВЦЭМ!$D$10+'СЕТ СН'!$G$5-'СЕТ СН'!$G$17</f>
        <v>3676.6746435099999</v>
      </c>
      <c r="I65" s="36">
        <f>SUMIFS(СВЦЭМ!$C$33:$C$776,СВЦЭМ!$A$33:$A$776,$A65,СВЦЭМ!$B$33:$B$776,I$47)+'СЕТ СН'!$G$9+СВЦЭМ!$D$10+'СЕТ СН'!$G$5-'СЕТ СН'!$G$17</f>
        <v>3618.8732918699998</v>
      </c>
      <c r="J65" s="36">
        <f>SUMIFS(СВЦЭМ!$C$33:$C$776,СВЦЭМ!$A$33:$A$776,$A65,СВЦЭМ!$B$33:$B$776,J$47)+'СЕТ СН'!$G$9+СВЦЭМ!$D$10+'СЕТ СН'!$G$5-'СЕТ СН'!$G$17</f>
        <v>3574.5802176000002</v>
      </c>
      <c r="K65" s="36">
        <f>SUMIFS(СВЦЭМ!$C$33:$C$776,СВЦЭМ!$A$33:$A$776,$A65,СВЦЭМ!$B$33:$B$776,K$47)+'СЕТ СН'!$G$9+СВЦЭМ!$D$10+'СЕТ СН'!$G$5-'СЕТ СН'!$G$17</f>
        <v>3558.72372206</v>
      </c>
      <c r="L65" s="36">
        <f>SUMIFS(СВЦЭМ!$C$33:$C$776,СВЦЭМ!$A$33:$A$776,$A65,СВЦЭМ!$B$33:$B$776,L$47)+'СЕТ СН'!$G$9+СВЦЭМ!$D$10+'СЕТ СН'!$G$5-'СЕТ СН'!$G$17</f>
        <v>3572.5521159</v>
      </c>
      <c r="M65" s="36">
        <f>SUMIFS(СВЦЭМ!$C$33:$C$776,СВЦЭМ!$A$33:$A$776,$A65,СВЦЭМ!$B$33:$B$776,M$47)+'СЕТ СН'!$G$9+СВЦЭМ!$D$10+'СЕТ СН'!$G$5-'СЕТ СН'!$G$17</f>
        <v>3562.1257484799999</v>
      </c>
      <c r="N65" s="36">
        <f>SUMIFS(СВЦЭМ!$C$33:$C$776,СВЦЭМ!$A$33:$A$776,$A65,СВЦЭМ!$B$33:$B$776,N$47)+'СЕТ СН'!$G$9+СВЦЭМ!$D$10+'СЕТ СН'!$G$5-'СЕТ СН'!$G$17</f>
        <v>3556.5259712900001</v>
      </c>
      <c r="O65" s="36">
        <f>SUMIFS(СВЦЭМ!$C$33:$C$776,СВЦЭМ!$A$33:$A$776,$A65,СВЦЭМ!$B$33:$B$776,O$47)+'СЕТ СН'!$G$9+СВЦЭМ!$D$10+'СЕТ СН'!$G$5-'СЕТ СН'!$G$17</f>
        <v>3581.1993387299999</v>
      </c>
      <c r="P65" s="36">
        <f>SUMIFS(СВЦЭМ!$C$33:$C$776,СВЦЭМ!$A$33:$A$776,$A65,СВЦЭМ!$B$33:$B$776,P$47)+'СЕТ СН'!$G$9+СВЦЭМ!$D$10+'СЕТ СН'!$G$5-'СЕТ СН'!$G$17</f>
        <v>3599.7785543600003</v>
      </c>
      <c r="Q65" s="36">
        <f>SUMIFS(СВЦЭМ!$C$33:$C$776,СВЦЭМ!$A$33:$A$776,$A65,СВЦЭМ!$B$33:$B$776,Q$47)+'СЕТ СН'!$G$9+СВЦЭМ!$D$10+'СЕТ СН'!$G$5-'СЕТ СН'!$G$17</f>
        <v>3604.7193277400002</v>
      </c>
      <c r="R65" s="36">
        <f>SUMIFS(СВЦЭМ!$C$33:$C$776,СВЦЭМ!$A$33:$A$776,$A65,СВЦЭМ!$B$33:$B$776,R$47)+'СЕТ СН'!$G$9+СВЦЭМ!$D$10+'СЕТ СН'!$G$5-'СЕТ СН'!$G$17</f>
        <v>3576.7872731100001</v>
      </c>
      <c r="S65" s="36">
        <f>SUMIFS(СВЦЭМ!$C$33:$C$776,СВЦЭМ!$A$33:$A$776,$A65,СВЦЭМ!$B$33:$B$776,S$47)+'СЕТ СН'!$G$9+СВЦЭМ!$D$10+'СЕТ СН'!$G$5-'СЕТ СН'!$G$17</f>
        <v>3544.1070300199999</v>
      </c>
      <c r="T65" s="36">
        <f>SUMIFS(СВЦЭМ!$C$33:$C$776,СВЦЭМ!$A$33:$A$776,$A65,СВЦЭМ!$B$33:$B$776,T$47)+'СЕТ СН'!$G$9+СВЦЭМ!$D$10+'СЕТ СН'!$G$5-'СЕТ СН'!$G$17</f>
        <v>3558.8372882600002</v>
      </c>
      <c r="U65" s="36">
        <f>SUMIFS(СВЦЭМ!$C$33:$C$776,СВЦЭМ!$A$33:$A$776,$A65,СВЦЭМ!$B$33:$B$776,U$47)+'СЕТ СН'!$G$9+СВЦЭМ!$D$10+'СЕТ СН'!$G$5-'СЕТ СН'!$G$17</f>
        <v>3569.3060714100002</v>
      </c>
      <c r="V65" s="36">
        <f>SUMIFS(СВЦЭМ!$C$33:$C$776,СВЦЭМ!$A$33:$A$776,$A65,СВЦЭМ!$B$33:$B$776,V$47)+'СЕТ СН'!$G$9+СВЦЭМ!$D$10+'СЕТ СН'!$G$5-'СЕТ СН'!$G$17</f>
        <v>3553.45861982</v>
      </c>
      <c r="W65" s="36">
        <f>SUMIFS(СВЦЭМ!$C$33:$C$776,СВЦЭМ!$A$33:$A$776,$A65,СВЦЭМ!$B$33:$B$776,W$47)+'СЕТ СН'!$G$9+СВЦЭМ!$D$10+'СЕТ СН'!$G$5-'СЕТ СН'!$G$17</f>
        <v>3560.4043908200001</v>
      </c>
      <c r="X65" s="36">
        <f>SUMIFS(СВЦЭМ!$C$33:$C$776,СВЦЭМ!$A$33:$A$776,$A65,СВЦЭМ!$B$33:$B$776,X$47)+'СЕТ СН'!$G$9+СВЦЭМ!$D$10+'СЕТ СН'!$G$5-'СЕТ СН'!$G$17</f>
        <v>3570.2441739999999</v>
      </c>
      <c r="Y65" s="36">
        <f>SUMIFS(СВЦЭМ!$C$33:$C$776,СВЦЭМ!$A$33:$A$776,$A65,СВЦЭМ!$B$33:$B$776,Y$47)+'СЕТ СН'!$G$9+СВЦЭМ!$D$10+'СЕТ СН'!$G$5-'СЕТ СН'!$G$17</f>
        <v>3590.6996552400001</v>
      </c>
    </row>
    <row r="66" spans="1:27" ht="15.75" x14ac:dyDescent="0.2">
      <c r="A66" s="35">
        <f t="shared" si="1"/>
        <v>44184</v>
      </c>
      <c r="B66" s="36">
        <f>SUMIFS(СВЦЭМ!$C$33:$C$776,СВЦЭМ!$A$33:$A$776,$A66,СВЦЭМ!$B$33:$B$776,B$47)+'СЕТ СН'!$G$9+СВЦЭМ!$D$10+'СЕТ СН'!$G$5-'СЕТ СН'!$G$17</f>
        <v>3630.1431839400002</v>
      </c>
      <c r="C66" s="36">
        <f>SUMIFS(СВЦЭМ!$C$33:$C$776,СВЦЭМ!$A$33:$A$776,$A66,СВЦЭМ!$B$33:$B$776,C$47)+'СЕТ СН'!$G$9+СВЦЭМ!$D$10+'СЕТ СН'!$G$5-'СЕТ СН'!$G$17</f>
        <v>3693.4056513800001</v>
      </c>
      <c r="D66" s="36">
        <f>SUMIFS(СВЦЭМ!$C$33:$C$776,СВЦЭМ!$A$33:$A$776,$A66,СВЦЭМ!$B$33:$B$776,D$47)+'СЕТ СН'!$G$9+СВЦЭМ!$D$10+'СЕТ СН'!$G$5-'СЕТ СН'!$G$17</f>
        <v>3711.0434764400002</v>
      </c>
      <c r="E66" s="36">
        <f>SUMIFS(СВЦЭМ!$C$33:$C$776,СВЦЭМ!$A$33:$A$776,$A66,СВЦЭМ!$B$33:$B$776,E$47)+'СЕТ СН'!$G$9+СВЦЭМ!$D$10+'СЕТ СН'!$G$5-'СЕТ СН'!$G$17</f>
        <v>3717.02496879</v>
      </c>
      <c r="F66" s="36">
        <f>SUMIFS(СВЦЭМ!$C$33:$C$776,СВЦЭМ!$A$33:$A$776,$A66,СВЦЭМ!$B$33:$B$776,F$47)+'СЕТ СН'!$G$9+СВЦЭМ!$D$10+'СЕТ СН'!$G$5-'СЕТ СН'!$G$17</f>
        <v>3714.2598649000001</v>
      </c>
      <c r="G66" s="36">
        <f>SUMIFS(СВЦЭМ!$C$33:$C$776,СВЦЭМ!$A$33:$A$776,$A66,СВЦЭМ!$B$33:$B$776,G$47)+'СЕТ СН'!$G$9+СВЦЭМ!$D$10+'СЕТ СН'!$G$5-'СЕТ СН'!$G$17</f>
        <v>3713.6237836800001</v>
      </c>
      <c r="H66" s="36">
        <f>SUMIFS(СВЦЭМ!$C$33:$C$776,СВЦЭМ!$A$33:$A$776,$A66,СВЦЭМ!$B$33:$B$776,H$47)+'СЕТ СН'!$G$9+СВЦЭМ!$D$10+'СЕТ СН'!$G$5-'СЕТ СН'!$G$17</f>
        <v>3701.8082851500003</v>
      </c>
      <c r="I66" s="36">
        <f>SUMIFS(СВЦЭМ!$C$33:$C$776,СВЦЭМ!$A$33:$A$776,$A66,СВЦЭМ!$B$33:$B$776,I$47)+'СЕТ СН'!$G$9+СВЦЭМ!$D$10+'СЕТ СН'!$G$5-'СЕТ СН'!$G$17</f>
        <v>3662.73363492</v>
      </c>
      <c r="J66" s="36">
        <f>SUMIFS(СВЦЭМ!$C$33:$C$776,СВЦЭМ!$A$33:$A$776,$A66,СВЦЭМ!$B$33:$B$776,J$47)+'СЕТ СН'!$G$9+СВЦЭМ!$D$10+'СЕТ СН'!$G$5-'СЕТ СН'!$G$17</f>
        <v>3582.3557431200002</v>
      </c>
      <c r="K66" s="36">
        <f>SUMIFS(СВЦЭМ!$C$33:$C$776,СВЦЭМ!$A$33:$A$776,$A66,СВЦЭМ!$B$33:$B$776,K$47)+'СЕТ СН'!$G$9+СВЦЭМ!$D$10+'СЕТ СН'!$G$5-'СЕТ СН'!$G$17</f>
        <v>3541.57614973</v>
      </c>
      <c r="L66" s="36">
        <f>SUMIFS(СВЦЭМ!$C$33:$C$776,СВЦЭМ!$A$33:$A$776,$A66,СВЦЭМ!$B$33:$B$776,L$47)+'СЕТ СН'!$G$9+СВЦЭМ!$D$10+'СЕТ СН'!$G$5-'СЕТ СН'!$G$17</f>
        <v>3552.17458343</v>
      </c>
      <c r="M66" s="36">
        <f>SUMIFS(СВЦЭМ!$C$33:$C$776,СВЦЭМ!$A$33:$A$776,$A66,СВЦЭМ!$B$33:$B$776,M$47)+'СЕТ СН'!$G$9+СВЦЭМ!$D$10+'СЕТ СН'!$G$5-'СЕТ СН'!$G$17</f>
        <v>3547.1391039499999</v>
      </c>
      <c r="N66" s="36">
        <f>SUMIFS(СВЦЭМ!$C$33:$C$776,СВЦЭМ!$A$33:$A$776,$A66,СВЦЭМ!$B$33:$B$776,N$47)+'СЕТ СН'!$G$9+СВЦЭМ!$D$10+'СЕТ СН'!$G$5-'СЕТ СН'!$G$17</f>
        <v>3558.2006649099999</v>
      </c>
      <c r="O66" s="36">
        <f>SUMIFS(СВЦЭМ!$C$33:$C$776,СВЦЭМ!$A$33:$A$776,$A66,СВЦЭМ!$B$33:$B$776,O$47)+'СЕТ СН'!$G$9+СВЦЭМ!$D$10+'СЕТ СН'!$G$5-'СЕТ СН'!$G$17</f>
        <v>3610.8022605000001</v>
      </c>
      <c r="P66" s="36">
        <f>SUMIFS(СВЦЭМ!$C$33:$C$776,СВЦЭМ!$A$33:$A$776,$A66,СВЦЭМ!$B$33:$B$776,P$47)+'СЕТ СН'!$G$9+СВЦЭМ!$D$10+'СЕТ СН'!$G$5-'СЕТ СН'!$G$17</f>
        <v>3631.6332357700003</v>
      </c>
      <c r="Q66" s="36">
        <f>SUMIFS(СВЦЭМ!$C$33:$C$776,СВЦЭМ!$A$33:$A$776,$A66,СВЦЭМ!$B$33:$B$776,Q$47)+'СЕТ СН'!$G$9+СВЦЭМ!$D$10+'СЕТ СН'!$G$5-'СЕТ СН'!$G$17</f>
        <v>3632.0895607699999</v>
      </c>
      <c r="R66" s="36">
        <f>SUMIFS(СВЦЭМ!$C$33:$C$776,СВЦЭМ!$A$33:$A$776,$A66,СВЦЭМ!$B$33:$B$776,R$47)+'СЕТ СН'!$G$9+СВЦЭМ!$D$10+'СЕТ СН'!$G$5-'СЕТ СН'!$G$17</f>
        <v>3590.9308946400001</v>
      </c>
      <c r="S66" s="36">
        <f>SUMIFS(СВЦЭМ!$C$33:$C$776,СВЦЭМ!$A$33:$A$776,$A66,СВЦЭМ!$B$33:$B$776,S$47)+'СЕТ СН'!$G$9+СВЦЭМ!$D$10+'СЕТ СН'!$G$5-'СЕТ СН'!$G$17</f>
        <v>3557.7987891100001</v>
      </c>
      <c r="T66" s="36">
        <f>SUMIFS(СВЦЭМ!$C$33:$C$776,СВЦЭМ!$A$33:$A$776,$A66,СВЦЭМ!$B$33:$B$776,T$47)+'СЕТ СН'!$G$9+СВЦЭМ!$D$10+'СЕТ СН'!$G$5-'СЕТ СН'!$G$17</f>
        <v>3552.1386552100003</v>
      </c>
      <c r="U66" s="36">
        <f>SUMIFS(СВЦЭМ!$C$33:$C$776,СВЦЭМ!$A$33:$A$776,$A66,СВЦЭМ!$B$33:$B$776,U$47)+'СЕТ СН'!$G$9+СВЦЭМ!$D$10+'СЕТ СН'!$G$5-'СЕТ СН'!$G$17</f>
        <v>3548.2718135800001</v>
      </c>
      <c r="V66" s="36">
        <f>SUMIFS(СВЦЭМ!$C$33:$C$776,СВЦЭМ!$A$33:$A$776,$A66,СВЦЭМ!$B$33:$B$776,V$47)+'СЕТ СН'!$G$9+СВЦЭМ!$D$10+'СЕТ СН'!$G$5-'СЕТ СН'!$G$17</f>
        <v>3549.9066959400002</v>
      </c>
      <c r="W66" s="36">
        <f>SUMIFS(СВЦЭМ!$C$33:$C$776,СВЦЭМ!$A$33:$A$776,$A66,СВЦЭМ!$B$33:$B$776,W$47)+'СЕТ СН'!$G$9+СВЦЭМ!$D$10+'СЕТ СН'!$G$5-'СЕТ СН'!$G$17</f>
        <v>3564.0244705800001</v>
      </c>
      <c r="X66" s="36">
        <f>SUMIFS(СВЦЭМ!$C$33:$C$776,СВЦЭМ!$A$33:$A$776,$A66,СВЦЭМ!$B$33:$B$776,X$47)+'СЕТ СН'!$G$9+СВЦЭМ!$D$10+'СЕТ СН'!$G$5-'СЕТ СН'!$G$17</f>
        <v>3579.4212377600002</v>
      </c>
      <c r="Y66" s="36">
        <f>SUMIFS(СВЦЭМ!$C$33:$C$776,СВЦЭМ!$A$33:$A$776,$A66,СВЦЭМ!$B$33:$B$776,Y$47)+'СЕТ СН'!$G$9+СВЦЭМ!$D$10+'СЕТ СН'!$G$5-'СЕТ СН'!$G$17</f>
        <v>3586.8603335900002</v>
      </c>
    </row>
    <row r="67" spans="1:27" ht="15.75" x14ac:dyDescent="0.2">
      <c r="A67" s="35">
        <f t="shared" si="1"/>
        <v>44185</v>
      </c>
      <c r="B67" s="36">
        <f>SUMIFS(СВЦЭМ!$C$33:$C$776,СВЦЭМ!$A$33:$A$776,$A67,СВЦЭМ!$B$33:$B$776,B$47)+'СЕТ СН'!$G$9+СВЦЭМ!$D$10+'СЕТ СН'!$G$5-'СЕТ СН'!$G$17</f>
        <v>3643.7591831300001</v>
      </c>
      <c r="C67" s="36">
        <f>SUMIFS(СВЦЭМ!$C$33:$C$776,СВЦЭМ!$A$33:$A$776,$A67,СВЦЭМ!$B$33:$B$776,C$47)+'СЕТ СН'!$G$9+СВЦЭМ!$D$10+'СЕТ СН'!$G$5-'СЕТ СН'!$G$17</f>
        <v>3707.4829243899999</v>
      </c>
      <c r="D67" s="36">
        <f>SUMIFS(СВЦЭМ!$C$33:$C$776,СВЦЭМ!$A$33:$A$776,$A67,СВЦЭМ!$B$33:$B$776,D$47)+'СЕТ СН'!$G$9+СВЦЭМ!$D$10+'СЕТ СН'!$G$5-'СЕТ СН'!$G$17</f>
        <v>3719.06924076</v>
      </c>
      <c r="E67" s="36">
        <f>SUMIFS(СВЦЭМ!$C$33:$C$776,СВЦЭМ!$A$33:$A$776,$A67,СВЦЭМ!$B$33:$B$776,E$47)+'СЕТ СН'!$G$9+СВЦЭМ!$D$10+'СЕТ СН'!$G$5-'СЕТ СН'!$G$17</f>
        <v>3723.10617542</v>
      </c>
      <c r="F67" s="36">
        <f>SUMIFS(СВЦЭМ!$C$33:$C$776,СВЦЭМ!$A$33:$A$776,$A67,СВЦЭМ!$B$33:$B$776,F$47)+'СЕТ СН'!$G$9+СВЦЭМ!$D$10+'СЕТ СН'!$G$5-'СЕТ СН'!$G$17</f>
        <v>3717.6341822700001</v>
      </c>
      <c r="G67" s="36">
        <f>SUMIFS(СВЦЭМ!$C$33:$C$776,СВЦЭМ!$A$33:$A$776,$A67,СВЦЭМ!$B$33:$B$776,G$47)+'СЕТ СН'!$G$9+СВЦЭМ!$D$10+'СЕТ СН'!$G$5-'СЕТ СН'!$G$17</f>
        <v>3725.9371782799999</v>
      </c>
      <c r="H67" s="36">
        <f>SUMIFS(СВЦЭМ!$C$33:$C$776,СВЦЭМ!$A$33:$A$776,$A67,СВЦЭМ!$B$33:$B$776,H$47)+'СЕТ СН'!$G$9+СВЦЭМ!$D$10+'СЕТ СН'!$G$5-'СЕТ СН'!$G$17</f>
        <v>3718.4249163499999</v>
      </c>
      <c r="I67" s="36">
        <f>SUMIFS(СВЦЭМ!$C$33:$C$776,СВЦЭМ!$A$33:$A$776,$A67,СВЦЭМ!$B$33:$B$776,I$47)+'СЕТ СН'!$G$9+СВЦЭМ!$D$10+'СЕТ СН'!$G$5-'СЕТ СН'!$G$17</f>
        <v>3673.1439226299999</v>
      </c>
      <c r="J67" s="36">
        <f>SUMIFS(СВЦЭМ!$C$33:$C$776,СВЦЭМ!$A$33:$A$776,$A67,СВЦЭМ!$B$33:$B$776,J$47)+'СЕТ СН'!$G$9+СВЦЭМ!$D$10+'СЕТ СН'!$G$5-'СЕТ СН'!$G$17</f>
        <v>3608.6917886900001</v>
      </c>
      <c r="K67" s="36">
        <f>SUMIFS(СВЦЭМ!$C$33:$C$776,СВЦЭМ!$A$33:$A$776,$A67,СВЦЭМ!$B$33:$B$776,K$47)+'СЕТ СН'!$G$9+СВЦЭМ!$D$10+'СЕТ СН'!$G$5-'СЕТ СН'!$G$17</f>
        <v>3570.4471950799998</v>
      </c>
      <c r="L67" s="36">
        <f>SUMIFS(СВЦЭМ!$C$33:$C$776,СВЦЭМ!$A$33:$A$776,$A67,СВЦЭМ!$B$33:$B$776,L$47)+'СЕТ СН'!$G$9+СВЦЭМ!$D$10+'СЕТ СН'!$G$5-'СЕТ СН'!$G$17</f>
        <v>3562.9462182100001</v>
      </c>
      <c r="M67" s="36">
        <f>SUMIFS(СВЦЭМ!$C$33:$C$776,СВЦЭМ!$A$33:$A$776,$A67,СВЦЭМ!$B$33:$B$776,M$47)+'СЕТ СН'!$G$9+СВЦЭМ!$D$10+'СЕТ СН'!$G$5-'СЕТ СН'!$G$17</f>
        <v>3555.6704238100001</v>
      </c>
      <c r="N67" s="36">
        <f>SUMIFS(СВЦЭМ!$C$33:$C$776,СВЦЭМ!$A$33:$A$776,$A67,СВЦЭМ!$B$33:$B$776,N$47)+'СЕТ СН'!$G$9+СВЦЭМ!$D$10+'СЕТ СН'!$G$5-'СЕТ СН'!$G$17</f>
        <v>3565.33848911</v>
      </c>
      <c r="O67" s="36">
        <f>SUMIFS(СВЦЭМ!$C$33:$C$776,СВЦЭМ!$A$33:$A$776,$A67,СВЦЭМ!$B$33:$B$776,O$47)+'СЕТ СН'!$G$9+СВЦЭМ!$D$10+'СЕТ СН'!$G$5-'СЕТ СН'!$G$17</f>
        <v>3615.62546901</v>
      </c>
      <c r="P67" s="36">
        <f>SUMIFS(СВЦЭМ!$C$33:$C$776,СВЦЭМ!$A$33:$A$776,$A67,СВЦЭМ!$B$33:$B$776,P$47)+'СЕТ СН'!$G$9+СВЦЭМ!$D$10+'СЕТ СН'!$G$5-'СЕТ СН'!$G$17</f>
        <v>3627.80394707</v>
      </c>
      <c r="Q67" s="36">
        <f>SUMIFS(СВЦЭМ!$C$33:$C$776,СВЦЭМ!$A$33:$A$776,$A67,СВЦЭМ!$B$33:$B$776,Q$47)+'СЕТ СН'!$G$9+СВЦЭМ!$D$10+'СЕТ СН'!$G$5-'СЕТ СН'!$G$17</f>
        <v>3635.0172485100002</v>
      </c>
      <c r="R67" s="36">
        <f>SUMIFS(СВЦЭМ!$C$33:$C$776,СВЦЭМ!$A$33:$A$776,$A67,СВЦЭМ!$B$33:$B$776,R$47)+'СЕТ СН'!$G$9+СВЦЭМ!$D$10+'СЕТ СН'!$G$5-'СЕТ СН'!$G$17</f>
        <v>3589.8089930400001</v>
      </c>
      <c r="S67" s="36">
        <f>SUMIFS(СВЦЭМ!$C$33:$C$776,СВЦЭМ!$A$33:$A$776,$A67,СВЦЭМ!$B$33:$B$776,S$47)+'СЕТ СН'!$G$9+СВЦЭМ!$D$10+'СЕТ СН'!$G$5-'СЕТ СН'!$G$17</f>
        <v>3561.7184280800002</v>
      </c>
      <c r="T67" s="36">
        <f>SUMIFS(СВЦЭМ!$C$33:$C$776,СВЦЭМ!$A$33:$A$776,$A67,СВЦЭМ!$B$33:$B$776,T$47)+'СЕТ СН'!$G$9+СВЦЭМ!$D$10+'СЕТ СН'!$G$5-'СЕТ СН'!$G$17</f>
        <v>3564.66885701</v>
      </c>
      <c r="U67" s="36">
        <f>SUMIFS(СВЦЭМ!$C$33:$C$776,СВЦЭМ!$A$33:$A$776,$A67,СВЦЭМ!$B$33:$B$776,U$47)+'СЕТ СН'!$G$9+СВЦЭМ!$D$10+'СЕТ СН'!$G$5-'СЕТ СН'!$G$17</f>
        <v>3569.5226104600001</v>
      </c>
      <c r="V67" s="36">
        <f>SUMIFS(СВЦЭМ!$C$33:$C$776,СВЦЭМ!$A$33:$A$776,$A67,СВЦЭМ!$B$33:$B$776,V$47)+'СЕТ СН'!$G$9+СВЦЭМ!$D$10+'СЕТ СН'!$G$5-'СЕТ СН'!$G$17</f>
        <v>3571.7835976199999</v>
      </c>
      <c r="W67" s="36">
        <f>SUMIFS(СВЦЭМ!$C$33:$C$776,СВЦЭМ!$A$33:$A$776,$A67,СВЦЭМ!$B$33:$B$776,W$47)+'СЕТ СН'!$G$9+СВЦЭМ!$D$10+'СЕТ СН'!$G$5-'СЕТ СН'!$G$17</f>
        <v>3586.74004861</v>
      </c>
      <c r="X67" s="36">
        <f>SUMIFS(СВЦЭМ!$C$33:$C$776,СВЦЭМ!$A$33:$A$776,$A67,СВЦЭМ!$B$33:$B$776,X$47)+'СЕТ СН'!$G$9+СВЦЭМ!$D$10+'СЕТ СН'!$G$5-'СЕТ СН'!$G$17</f>
        <v>3589.7910374799999</v>
      </c>
      <c r="Y67" s="36">
        <f>SUMIFS(СВЦЭМ!$C$33:$C$776,СВЦЭМ!$A$33:$A$776,$A67,СВЦЭМ!$B$33:$B$776,Y$47)+'СЕТ СН'!$G$9+СВЦЭМ!$D$10+'СЕТ СН'!$G$5-'СЕТ СН'!$G$17</f>
        <v>3611.9561402999998</v>
      </c>
    </row>
    <row r="68" spans="1:27" ht="15.75" x14ac:dyDescent="0.2">
      <c r="A68" s="35">
        <f t="shared" si="1"/>
        <v>44186</v>
      </c>
      <c r="B68" s="36">
        <f>SUMIFS(СВЦЭМ!$C$33:$C$776,СВЦЭМ!$A$33:$A$776,$A68,СВЦЭМ!$B$33:$B$776,B$47)+'СЕТ СН'!$G$9+СВЦЭМ!$D$10+'СЕТ СН'!$G$5-'СЕТ СН'!$G$17</f>
        <v>3633.7938011000001</v>
      </c>
      <c r="C68" s="36">
        <f>SUMIFS(СВЦЭМ!$C$33:$C$776,СВЦЭМ!$A$33:$A$776,$A68,СВЦЭМ!$B$33:$B$776,C$47)+'СЕТ СН'!$G$9+СВЦЭМ!$D$10+'СЕТ СН'!$G$5-'СЕТ СН'!$G$17</f>
        <v>3681.71561574</v>
      </c>
      <c r="D68" s="36">
        <f>SUMIFS(СВЦЭМ!$C$33:$C$776,СВЦЭМ!$A$33:$A$776,$A68,СВЦЭМ!$B$33:$B$776,D$47)+'СЕТ СН'!$G$9+СВЦЭМ!$D$10+'СЕТ СН'!$G$5-'СЕТ СН'!$G$17</f>
        <v>3682.82753052</v>
      </c>
      <c r="E68" s="36">
        <f>SUMIFS(СВЦЭМ!$C$33:$C$776,СВЦЭМ!$A$33:$A$776,$A68,СВЦЭМ!$B$33:$B$776,E$47)+'СЕТ СН'!$G$9+СВЦЭМ!$D$10+'СЕТ СН'!$G$5-'СЕТ СН'!$G$17</f>
        <v>3695.0143173300003</v>
      </c>
      <c r="F68" s="36">
        <f>SUMIFS(СВЦЭМ!$C$33:$C$776,СВЦЭМ!$A$33:$A$776,$A68,СВЦЭМ!$B$33:$B$776,F$47)+'СЕТ СН'!$G$9+СВЦЭМ!$D$10+'СЕТ СН'!$G$5-'СЕТ СН'!$G$17</f>
        <v>3693.6875734</v>
      </c>
      <c r="G68" s="36">
        <f>SUMIFS(СВЦЭМ!$C$33:$C$776,СВЦЭМ!$A$33:$A$776,$A68,СВЦЭМ!$B$33:$B$776,G$47)+'СЕТ СН'!$G$9+СВЦЭМ!$D$10+'СЕТ СН'!$G$5-'СЕТ СН'!$G$17</f>
        <v>3699.86966497</v>
      </c>
      <c r="H68" s="36">
        <f>SUMIFS(СВЦЭМ!$C$33:$C$776,СВЦЭМ!$A$33:$A$776,$A68,СВЦЭМ!$B$33:$B$776,H$47)+'СЕТ СН'!$G$9+СВЦЭМ!$D$10+'СЕТ СН'!$G$5-'СЕТ СН'!$G$17</f>
        <v>3685.09445422</v>
      </c>
      <c r="I68" s="36">
        <f>SUMIFS(СВЦЭМ!$C$33:$C$776,СВЦЭМ!$A$33:$A$776,$A68,СВЦЭМ!$B$33:$B$776,I$47)+'СЕТ СН'!$G$9+СВЦЭМ!$D$10+'СЕТ СН'!$G$5-'СЕТ СН'!$G$17</f>
        <v>3628.7006104299999</v>
      </c>
      <c r="J68" s="36">
        <f>SUMIFS(СВЦЭМ!$C$33:$C$776,СВЦЭМ!$A$33:$A$776,$A68,СВЦЭМ!$B$33:$B$776,J$47)+'СЕТ СН'!$G$9+СВЦЭМ!$D$10+'СЕТ СН'!$G$5-'СЕТ СН'!$G$17</f>
        <v>3585.2811290200002</v>
      </c>
      <c r="K68" s="36">
        <f>SUMIFS(СВЦЭМ!$C$33:$C$776,СВЦЭМ!$A$33:$A$776,$A68,СВЦЭМ!$B$33:$B$776,K$47)+'СЕТ СН'!$G$9+СВЦЭМ!$D$10+'СЕТ СН'!$G$5-'СЕТ СН'!$G$17</f>
        <v>3633.1909343400002</v>
      </c>
      <c r="L68" s="36">
        <f>SUMIFS(СВЦЭМ!$C$33:$C$776,СВЦЭМ!$A$33:$A$776,$A68,СВЦЭМ!$B$33:$B$776,L$47)+'СЕТ СН'!$G$9+СВЦЭМ!$D$10+'СЕТ СН'!$G$5-'СЕТ СН'!$G$17</f>
        <v>3632.2773796000001</v>
      </c>
      <c r="M68" s="36">
        <f>SUMIFS(СВЦЭМ!$C$33:$C$776,СВЦЭМ!$A$33:$A$776,$A68,СВЦЭМ!$B$33:$B$776,M$47)+'СЕТ СН'!$G$9+СВЦЭМ!$D$10+'СЕТ СН'!$G$5-'СЕТ СН'!$G$17</f>
        <v>3631.0771923500001</v>
      </c>
      <c r="N68" s="36">
        <f>SUMIFS(СВЦЭМ!$C$33:$C$776,СВЦЭМ!$A$33:$A$776,$A68,СВЦЭМ!$B$33:$B$776,N$47)+'СЕТ СН'!$G$9+СВЦЭМ!$D$10+'СЕТ СН'!$G$5-'СЕТ СН'!$G$17</f>
        <v>3627.7481568000003</v>
      </c>
      <c r="O68" s="36">
        <f>SUMIFS(СВЦЭМ!$C$33:$C$776,СВЦЭМ!$A$33:$A$776,$A68,СВЦЭМ!$B$33:$B$776,O$47)+'СЕТ СН'!$G$9+СВЦЭМ!$D$10+'СЕТ СН'!$G$5-'СЕТ СН'!$G$17</f>
        <v>3625.7461765200001</v>
      </c>
      <c r="P68" s="36">
        <f>SUMIFS(СВЦЭМ!$C$33:$C$776,СВЦЭМ!$A$33:$A$776,$A68,СВЦЭМ!$B$33:$B$776,P$47)+'СЕТ СН'!$G$9+СВЦЭМ!$D$10+'СЕТ СН'!$G$5-'СЕТ СН'!$G$17</f>
        <v>3624.4565127200003</v>
      </c>
      <c r="Q68" s="36">
        <f>SUMIFS(СВЦЭМ!$C$33:$C$776,СВЦЭМ!$A$33:$A$776,$A68,СВЦЭМ!$B$33:$B$776,Q$47)+'СЕТ СН'!$G$9+СВЦЭМ!$D$10+'СЕТ СН'!$G$5-'СЕТ СН'!$G$17</f>
        <v>3620.8087016899999</v>
      </c>
      <c r="R68" s="36">
        <f>SUMIFS(СВЦЭМ!$C$33:$C$776,СВЦЭМ!$A$33:$A$776,$A68,СВЦЭМ!$B$33:$B$776,R$47)+'СЕТ СН'!$G$9+СВЦЭМ!$D$10+'СЕТ СН'!$G$5-'СЕТ СН'!$G$17</f>
        <v>3616.00913016</v>
      </c>
      <c r="S68" s="36">
        <f>SUMIFS(СВЦЭМ!$C$33:$C$776,СВЦЭМ!$A$33:$A$776,$A68,СВЦЭМ!$B$33:$B$776,S$47)+'СЕТ СН'!$G$9+СВЦЭМ!$D$10+'СЕТ СН'!$G$5-'СЕТ СН'!$G$17</f>
        <v>3628.9852470400001</v>
      </c>
      <c r="T68" s="36">
        <f>SUMIFS(СВЦЭМ!$C$33:$C$776,СВЦЭМ!$A$33:$A$776,$A68,СВЦЭМ!$B$33:$B$776,T$47)+'СЕТ СН'!$G$9+СВЦЭМ!$D$10+'СЕТ СН'!$G$5-'СЕТ СН'!$G$17</f>
        <v>3596.1748446199999</v>
      </c>
      <c r="U68" s="36">
        <f>SUMIFS(СВЦЭМ!$C$33:$C$776,СВЦЭМ!$A$33:$A$776,$A68,СВЦЭМ!$B$33:$B$776,U$47)+'СЕТ СН'!$G$9+СВЦЭМ!$D$10+'СЕТ СН'!$G$5-'СЕТ СН'!$G$17</f>
        <v>3556.1921432099998</v>
      </c>
      <c r="V68" s="36">
        <f>SUMIFS(СВЦЭМ!$C$33:$C$776,СВЦЭМ!$A$33:$A$776,$A68,СВЦЭМ!$B$33:$B$776,V$47)+'СЕТ СН'!$G$9+СВЦЭМ!$D$10+'СЕТ СН'!$G$5-'СЕТ СН'!$G$17</f>
        <v>3556.3281063700001</v>
      </c>
      <c r="W68" s="36">
        <f>SUMIFS(СВЦЭМ!$C$33:$C$776,СВЦЭМ!$A$33:$A$776,$A68,СВЦЭМ!$B$33:$B$776,W$47)+'СЕТ СН'!$G$9+СВЦЭМ!$D$10+'СЕТ СН'!$G$5-'СЕТ СН'!$G$17</f>
        <v>3562.4618036000002</v>
      </c>
      <c r="X68" s="36">
        <f>SUMIFS(СВЦЭМ!$C$33:$C$776,СВЦЭМ!$A$33:$A$776,$A68,СВЦЭМ!$B$33:$B$776,X$47)+'СЕТ СН'!$G$9+СВЦЭМ!$D$10+'СЕТ СН'!$G$5-'СЕТ СН'!$G$17</f>
        <v>3570.8825068300002</v>
      </c>
      <c r="Y68" s="36">
        <f>SUMIFS(СВЦЭМ!$C$33:$C$776,СВЦЭМ!$A$33:$A$776,$A68,СВЦЭМ!$B$33:$B$776,Y$47)+'СЕТ СН'!$G$9+СВЦЭМ!$D$10+'СЕТ СН'!$G$5-'СЕТ СН'!$G$17</f>
        <v>3600.8345109800002</v>
      </c>
    </row>
    <row r="69" spans="1:27" ht="15.75" x14ac:dyDescent="0.2">
      <c r="A69" s="35">
        <f t="shared" si="1"/>
        <v>44187</v>
      </c>
      <c r="B69" s="36">
        <f>SUMIFS(СВЦЭМ!$C$33:$C$776,СВЦЭМ!$A$33:$A$776,$A69,СВЦЭМ!$B$33:$B$776,B$47)+'СЕТ СН'!$G$9+СВЦЭМ!$D$10+'СЕТ СН'!$G$5-'СЕТ СН'!$G$17</f>
        <v>3660.2358032399998</v>
      </c>
      <c r="C69" s="36">
        <f>SUMIFS(СВЦЭМ!$C$33:$C$776,СВЦЭМ!$A$33:$A$776,$A69,СВЦЭМ!$B$33:$B$776,C$47)+'СЕТ СН'!$G$9+СВЦЭМ!$D$10+'СЕТ СН'!$G$5-'СЕТ СН'!$G$17</f>
        <v>3715.7656480000001</v>
      </c>
      <c r="D69" s="36">
        <f>SUMIFS(СВЦЭМ!$C$33:$C$776,СВЦЭМ!$A$33:$A$776,$A69,СВЦЭМ!$B$33:$B$776,D$47)+'СЕТ СН'!$G$9+СВЦЭМ!$D$10+'СЕТ СН'!$G$5-'СЕТ СН'!$G$17</f>
        <v>3731.6306232300003</v>
      </c>
      <c r="E69" s="36">
        <f>SUMIFS(СВЦЭМ!$C$33:$C$776,СВЦЭМ!$A$33:$A$776,$A69,СВЦЭМ!$B$33:$B$776,E$47)+'СЕТ СН'!$G$9+СВЦЭМ!$D$10+'СЕТ СН'!$G$5-'СЕТ СН'!$G$17</f>
        <v>3739.0514351900001</v>
      </c>
      <c r="F69" s="36">
        <f>SUMIFS(СВЦЭМ!$C$33:$C$776,СВЦЭМ!$A$33:$A$776,$A69,СВЦЭМ!$B$33:$B$776,F$47)+'СЕТ СН'!$G$9+СВЦЭМ!$D$10+'СЕТ СН'!$G$5-'СЕТ СН'!$G$17</f>
        <v>3737.2750693600001</v>
      </c>
      <c r="G69" s="36">
        <f>SUMIFS(СВЦЭМ!$C$33:$C$776,СВЦЭМ!$A$33:$A$776,$A69,СВЦЭМ!$B$33:$B$776,G$47)+'СЕТ СН'!$G$9+СВЦЭМ!$D$10+'СЕТ СН'!$G$5-'СЕТ СН'!$G$17</f>
        <v>3722.0637051900003</v>
      </c>
      <c r="H69" s="36">
        <f>SUMIFS(СВЦЭМ!$C$33:$C$776,СВЦЭМ!$A$33:$A$776,$A69,СВЦЭМ!$B$33:$B$776,H$47)+'СЕТ СН'!$G$9+СВЦЭМ!$D$10+'СЕТ СН'!$G$5-'СЕТ СН'!$G$17</f>
        <v>3688.74429908</v>
      </c>
      <c r="I69" s="36">
        <f>SUMIFS(СВЦЭМ!$C$33:$C$776,СВЦЭМ!$A$33:$A$776,$A69,СВЦЭМ!$B$33:$B$776,I$47)+'СЕТ СН'!$G$9+СВЦЭМ!$D$10+'СЕТ СН'!$G$5-'СЕТ СН'!$G$17</f>
        <v>3615.54331073</v>
      </c>
      <c r="J69" s="36">
        <f>SUMIFS(СВЦЭМ!$C$33:$C$776,СВЦЭМ!$A$33:$A$776,$A69,СВЦЭМ!$B$33:$B$776,J$47)+'СЕТ СН'!$G$9+СВЦЭМ!$D$10+'СЕТ СН'!$G$5-'СЕТ СН'!$G$17</f>
        <v>3556.0538526600003</v>
      </c>
      <c r="K69" s="36">
        <f>SUMIFS(СВЦЭМ!$C$33:$C$776,СВЦЭМ!$A$33:$A$776,$A69,СВЦЭМ!$B$33:$B$776,K$47)+'СЕТ СН'!$G$9+СВЦЭМ!$D$10+'СЕТ СН'!$G$5-'СЕТ СН'!$G$17</f>
        <v>3621.0458269400001</v>
      </c>
      <c r="L69" s="36">
        <f>SUMIFS(СВЦЭМ!$C$33:$C$776,СВЦЭМ!$A$33:$A$776,$A69,СВЦЭМ!$B$33:$B$776,L$47)+'СЕТ СН'!$G$9+СВЦЭМ!$D$10+'СЕТ СН'!$G$5-'СЕТ СН'!$G$17</f>
        <v>3626.0383693399999</v>
      </c>
      <c r="M69" s="36">
        <f>SUMIFS(СВЦЭМ!$C$33:$C$776,СВЦЭМ!$A$33:$A$776,$A69,СВЦЭМ!$B$33:$B$776,M$47)+'СЕТ СН'!$G$9+СВЦЭМ!$D$10+'СЕТ СН'!$G$5-'СЕТ СН'!$G$17</f>
        <v>3618.7503842900001</v>
      </c>
      <c r="N69" s="36">
        <f>SUMIFS(СВЦЭМ!$C$33:$C$776,СВЦЭМ!$A$33:$A$776,$A69,СВЦЭМ!$B$33:$B$776,N$47)+'СЕТ СН'!$G$9+СВЦЭМ!$D$10+'СЕТ СН'!$G$5-'СЕТ СН'!$G$17</f>
        <v>3613.94288633</v>
      </c>
      <c r="O69" s="36">
        <f>SUMIFS(СВЦЭМ!$C$33:$C$776,СВЦЭМ!$A$33:$A$776,$A69,СВЦЭМ!$B$33:$B$776,O$47)+'СЕТ СН'!$G$9+СВЦЭМ!$D$10+'СЕТ СН'!$G$5-'СЕТ СН'!$G$17</f>
        <v>3612.09745858</v>
      </c>
      <c r="P69" s="36">
        <f>SUMIFS(СВЦЭМ!$C$33:$C$776,СВЦЭМ!$A$33:$A$776,$A69,СВЦЭМ!$B$33:$B$776,P$47)+'СЕТ СН'!$G$9+СВЦЭМ!$D$10+'СЕТ СН'!$G$5-'СЕТ СН'!$G$17</f>
        <v>3616.93346041</v>
      </c>
      <c r="Q69" s="36">
        <f>SUMIFS(СВЦЭМ!$C$33:$C$776,СВЦЭМ!$A$33:$A$776,$A69,СВЦЭМ!$B$33:$B$776,Q$47)+'СЕТ СН'!$G$9+СВЦЭМ!$D$10+'СЕТ СН'!$G$5-'СЕТ СН'!$G$17</f>
        <v>3616.7264667500003</v>
      </c>
      <c r="R69" s="36">
        <f>SUMIFS(СВЦЭМ!$C$33:$C$776,СВЦЭМ!$A$33:$A$776,$A69,СВЦЭМ!$B$33:$B$776,R$47)+'СЕТ СН'!$G$9+СВЦЭМ!$D$10+'СЕТ СН'!$G$5-'СЕТ СН'!$G$17</f>
        <v>3594.2089777599999</v>
      </c>
      <c r="S69" s="36">
        <f>SUMIFS(СВЦЭМ!$C$33:$C$776,СВЦЭМ!$A$33:$A$776,$A69,СВЦЭМ!$B$33:$B$776,S$47)+'СЕТ СН'!$G$9+СВЦЭМ!$D$10+'СЕТ СН'!$G$5-'СЕТ СН'!$G$17</f>
        <v>3615.9553725000001</v>
      </c>
      <c r="T69" s="36">
        <f>SUMIFS(СВЦЭМ!$C$33:$C$776,СВЦЭМ!$A$33:$A$776,$A69,СВЦЭМ!$B$33:$B$776,T$47)+'СЕТ СН'!$G$9+СВЦЭМ!$D$10+'СЕТ СН'!$G$5-'СЕТ СН'!$G$17</f>
        <v>3588.0425172700002</v>
      </c>
      <c r="U69" s="36">
        <f>SUMIFS(СВЦЭМ!$C$33:$C$776,СВЦЭМ!$A$33:$A$776,$A69,СВЦЭМ!$B$33:$B$776,U$47)+'СЕТ СН'!$G$9+СВЦЭМ!$D$10+'СЕТ СН'!$G$5-'СЕТ СН'!$G$17</f>
        <v>3537.1559545999999</v>
      </c>
      <c r="V69" s="36">
        <f>SUMIFS(СВЦЭМ!$C$33:$C$776,СВЦЭМ!$A$33:$A$776,$A69,СВЦЭМ!$B$33:$B$776,V$47)+'СЕТ СН'!$G$9+СВЦЭМ!$D$10+'СЕТ СН'!$G$5-'СЕТ СН'!$G$17</f>
        <v>3538.3098857200002</v>
      </c>
      <c r="W69" s="36">
        <f>SUMIFS(СВЦЭМ!$C$33:$C$776,СВЦЭМ!$A$33:$A$776,$A69,СВЦЭМ!$B$33:$B$776,W$47)+'СЕТ СН'!$G$9+СВЦЭМ!$D$10+'СЕТ СН'!$G$5-'СЕТ СН'!$G$17</f>
        <v>3547.4009317199998</v>
      </c>
      <c r="X69" s="36">
        <f>SUMIFS(СВЦЭМ!$C$33:$C$776,СВЦЭМ!$A$33:$A$776,$A69,СВЦЭМ!$B$33:$B$776,X$47)+'СЕТ СН'!$G$9+СВЦЭМ!$D$10+'СЕТ СН'!$G$5-'СЕТ СН'!$G$17</f>
        <v>3554.0102959200003</v>
      </c>
      <c r="Y69" s="36">
        <f>SUMIFS(СВЦЭМ!$C$33:$C$776,СВЦЭМ!$A$33:$A$776,$A69,СВЦЭМ!$B$33:$B$776,Y$47)+'СЕТ СН'!$G$9+СВЦЭМ!$D$10+'СЕТ СН'!$G$5-'СЕТ СН'!$G$17</f>
        <v>3574.8171347799998</v>
      </c>
    </row>
    <row r="70" spans="1:27" ht="15.75" x14ac:dyDescent="0.2">
      <c r="A70" s="35">
        <f t="shared" si="1"/>
        <v>44188</v>
      </c>
      <c r="B70" s="36">
        <f>SUMIFS(СВЦЭМ!$C$33:$C$776,СВЦЭМ!$A$33:$A$776,$A70,СВЦЭМ!$B$33:$B$776,B$47)+'СЕТ СН'!$G$9+СВЦЭМ!$D$10+'СЕТ СН'!$G$5-'СЕТ СН'!$G$17</f>
        <v>3655.8174998</v>
      </c>
      <c r="C70" s="36">
        <f>SUMIFS(СВЦЭМ!$C$33:$C$776,СВЦЭМ!$A$33:$A$776,$A70,СВЦЭМ!$B$33:$B$776,C$47)+'СЕТ СН'!$G$9+СВЦЭМ!$D$10+'СЕТ СН'!$G$5-'СЕТ СН'!$G$17</f>
        <v>3693.7221158000002</v>
      </c>
      <c r="D70" s="36">
        <f>SUMIFS(СВЦЭМ!$C$33:$C$776,СВЦЭМ!$A$33:$A$776,$A70,СВЦЭМ!$B$33:$B$776,D$47)+'СЕТ СН'!$G$9+СВЦЭМ!$D$10+'СЕТ СН'!$G$5-'СЕТ СН'!$G$17</f>
        <v>3706.8199995099999</v>
      </c>
      <c r="E70" s="36">
        <f>SUMIFS(СВЦЭМ!$C$33:$C$776,СВЦЭМ!$A$33:$A$776,$A70,СВЦЭМ!$B$33:$B$776,E$47)+'СЕТ СН'!$G$9+СВЦЭМ!$D$10+'СЕТ СН'!$G$5-'СЕТ СН'!$G$17</f>
        <v>3717.7876007300001</v>
      </c>
      <c r="F70" s="36">
        <f>SUMIFS(СВЦЭМ!$C$33:$C$776,СВЦЭМ!$A$33:$A$776,$A70,СВЦЭМ!$B$33:$B$776,F$47)+'СЕТ СН'!$G$9+СВЦЭМ!$D$10+'СЕТ СН'!$G$5-'СЕТ СН'!$G$17</f>
        <v>3718.7575561100002</v>
      </c>
      <c r="G70" s="36">
        <f>SUMIFS(СВЦЭМ!$C$33:$C$776,СВЦЭМ!$A$33:$A$776,$A70,СВЦЭМ!$B$33:$B$776,G$47)+'СЕТ СН'!$G$9+СВЦЭМ!$D$10+'СЕТ СН'!$G$5-'СЕТ СН'!$G$17</f>
        <v>3712.4496787500002</v>
      </c>
      <c r="H70" s="36">
        <f>SUMIFS(СВЦЭМ!$C$33:$C$776,СВЦЭМ!$A$33:$A$776,$A70,СВЦЭМ!$B$33:$B$776,H$47)+'СЕТ СН'!$G$9+СВЦЭМ!$D$10+'СЕТ СН'!$G$5-'СЕТ СН'!$G$17</f>
        <v>3675.7676165800003</v>
      </c>
      <c r="I70" s="36">
        <f>SUMIFS(СВЦЭМ!$C$33:$C$776,СВЦЭМ!$A$33:$A$776,$A70,СВЦЭМ!$B$33:$B$776,I$47)+'СЕТ СН'!$G$9+СВЦЭМ!$D$10+'СЕТ СН'!$G$5-'СЕТ СН'!$G$17</f>
        <v>3626.1169427200002</v>
      </c>
      <c r="J70" s="36">
        <f>SUMIFS(СВЦЭМ!$C$33:$C$776,СВЦЭМ!$A$33:$A$776,$A70,СВЦЭМ!$B$33:$B$776,J$47)+'СЕТ СН'!$G$9+СВЦЭМ!$D$10+'СЕТ СН'!$G$5-'СЕТ СН'!$G$17</f>
        <v>3590.0881823600002</v>
      </c>
      <c r="K70" s="36">
        <f>SUMIFS(СВЦЭМ!$C$33:$C$776,СВЦЭМ!$A$33:$A$776,$A70,СВЦЭМ!$B$33:$B$776,K$47)+'СЕТ СН'!$G$9+СВЦЭМ!$D$10+'СЕТ СН'!$G$5-'СЕТ СН'!$G$17</f>
        <v>3582.8604504700002</v>
      </c>
      <c r="L70" s="36">
        <f>SUMIFS(СВЦЭМ!$C$33:$C$776,СВЦЭМ!$A$33:$A$776,$A70,СВЦЭМ!$B$33:$B$776,L$47)+'СЕТ СН'!$G$9+СВЦЭМ!$D$10+'СЕТ СН'!$G$5-'СЕТ СН'!$G$17</f>
        <v>3587.3777330000003</v>
      </c>
      <c r="M70" s="36">
        <f>SUMIFS(СВЦЭМ!$C$33:$C$776,СВЦЭМ!$A$33:$A$776,$A70,СВЦЭМ!$B$33:$B$776,M$47)+'СЕТ СН'!$G$9+СВЦЭМ!$D$10+'СЕТ СН'!$G$5-'СЕТ СН'!$G$17</f>
        <v>3588.46024506</v>
      </c>
      <c r="N70" s="36">
        <f>SUMIFS(СВЦЭМ!$C$33:$C$776,СВЦЭМ!$A$33:$A$776,$A70,СВЦЭМ!$B$33:$B$776,N$47)+'СЕТ СН'!$G$9+СВЦЭМ!$D$10+'СЕТ СН'!$G$5-'СЕТ СН'!$G$17</f>
        <v>3588.2065909900002</v>
      </c>
      <c r="O70" s="36">
        <f>SUMIFS(СВЦЭМ!$C$33:$C$776,СВЦЭМ!$A$33:$A$776,$A70,СВЦЭМ!$B$33:$B$776,O$47)+'СЕТ СН'!$G$9+СВЦЭМ!$D$10+'СЕТ СН'!$G$5-'СЕТ СН'!$G$17</f>
        <v>3631.0432877100002</v>
      </c>
      <c r="P70" s="36">
        <f>SUMIFS(СВЦЭМ!$C$33:$C$776,СВЦЭМ!$A$33:$A$776,$A70,СВЦЭМ!$B$33:$B$776,P$47)+'СЕТ СН'!$G$9+СВЦЭМ!$D$10+'СЕТ СН'!$G$5-'СЕТ СН'!$G$17</f>
        <v>3643.2371600500001</v>
      </c>
      <c r="Q70" s="36">
        <f>SUMIFS(СВЦЭМ!$C$33:$C$776,СВЦЭМ!$A$33:$A$776,$A70,СВЦЭМ!$B$33:$B$776,Q$47)+'СЕТ СН'!$G$9+СВЦЭМ!$D$10+'СЕТ СН'!$G$5-'СЕТ СН'!$G$17</f>
        <v>3645.6980578399998</v>
      </c>
      <c r="R70" s="36">
        <f>SUMIFS(СВЦЭМ!$C$33:$C$776,СВЦЭМ!$A$33:$A$776,$A70,СВЦЭМ!$B$33:$B$776,R$47)+'СЕТ СН'!$G$9+СВЦЭМ!$D$10+'СЕТ СН'!$G$5-'СЕТ СН'!$G$17</f>
        <v>3606.7289225200002</v>
      </c>
      <c r="S70" s="36">
        <f>SUMIFS(СВЦЭМ!$C$33:$C$776,СВЦЭМ!$A$33:$A$776,$A70,СВЦЭМ!$B$33:$B$776,S$47)+'СЕТ СН'!$G$9+СВЦЭМ!$D$10+'СЕТ СН'!$G$5-'СЕТ СН'!$G$17</f>
        <v>3581.59636783</v>
      </c>
      <c r="T70" s="36">
        <f>SUMIFS(СВЦЭМ!$C$33:$C$776,СВЦЭМ!$A$33:$A$776,$A70,СВЦЭМ!$B$33:$B$776,T$47)+'СЕТ СН'!$G$9+СВЦЭМ!$D$10+'СЕТ СН'!$G$5-'СЕТ СН'!$G$17</f>
        <v>3583.2399414700003</v>
      </c>
      <c r="U70" s="36">
        <f>SUMIFS(СВЦЭМ!$C$33:$C$776,СВЦЭМ!$A$33:$A$776,$A70,СВЦЭМ!$B$33:$B$776,U$47)+'СЕТ СН'!$G$9+СВЦЭМ!$D$10+'СЕТ СН'!$G$5-'СЕТ СН'!$G$17</f>
        <v>3576.89182454</v>
      </c>
      <c r="V70" s="36">
        <f>SUMIFS(СВЦЭМ!$C$33:$C$776,СВЦЭМ!$A$33:$A$776,$A70,СВЦЭМ!$B$33:$B$776,V$47)+'СЕТ СН'!$G$9+СВЦЭМ!$D$10+'СЕТ СН'!$G$5-'СЕТ СН'!$G$17</f>
        <v>3581.3390294800001</v>
      </c>
      <c r="W70" s="36">
        <f>SUMIFS(СВЦЭМ!$C$33:$C$776,СВЦЭМ!$A$33:$A$776,$A70,СВЦЭМ!$B$33:$B$776,W$47)+'СЕТ СН'!$G$9+СВЦЭМ!$D$10+'СЕТ СН'!$G$5-'СЕТ СН'!$G$17</f>
        <v>3585.2666333799998</v>
      </c>
      <c r="X70" s="36">
        <f>SUMIFS(СВЦЭМ!$C$33:$C$776,СВЦЭМ!$A$33:$A$776,$A70,СВЦЭМ!$B$33:$B$776,X$47)+'СЕТ СН'!$G$9+СВЦЭМ!$D$10+'СЕТ СН'!$G$5-'СЕТ СН'!$G$17</f>
        <v>3590.8594145699999</v>
      </c>
      <c r="Y70" s="36">
        <f>SUMIFS(СВЦЭМ!$C$33:$C$776,СВЦЭМ!$A$33:$A$776,$A70,СВЦЭМ!$B$33:$B$776,Y$47)+'СЕТ СН'!$G$9+СВЦЭМ!$D$10+'СЕТ СН'!$G$5-'СЕТ СН'!$G$17</f>
        <v>3614.9142791100003</v>
      </c>
    </row>
    <row r="71" spans="1:27" ht="15.75" x14ac:dyDescent="0.2">
      <c r="A71" s="35">
        <f t="shared" si="1"/>
        <v>44189</v>
      </c>
      <c r="B71" s="36">
        <f>SUMIFS(СВЦЭМ!$C$33:$C$776,СВЦЭМ!$A$33:$A$776,$A71,СВЦЭМ!$B$33:$B$776,B$47)+'СЕТ СН'!$G$9+СВЦЭМ!$D$10+'СЕТ СН'!$G$5-'СЕТ СН'!$G$17</f>
        <v>3654.99042749</v>
      </c>
      <c r="C71" s="36">
        <f>SUMIFS(СВЦЭМ!$C$33:$C$776,СВЦЭМ!$A$33:$A$776,$A71,СВЦЭМ!$B$33:$B$776,C$47)+'СЕТ СН'!$G$9+СВЦЭМ!$D$10+'СЕТ СН'!$G$5-'СЕТ СН'!$G$17</f>
        <v>3702.4771460500001</v>
      </c>
      <c r="D71" s="36">
        <f>SUMIFS(СВЦЭМ!$C$33:$C$776,СВЦЭМ!$A$33:$A$776,$A71,СВЦЭМ!$B$33:$B$776,D$47)+'СЕТ СН'!$G$9+СВЦЭМ!$D$10+'СЕТ СН'!$G$5-'СЕТ СН'!$G$17</f>
        <v>3717.3975140100001</v>
      </c>
      <c r="E71" s="36">
        <f>SUMIFS(СВЦЭМ!$C$33:$C$776,СВЦЭМ!$A$33:$A$776,$A71,СВЦЭМ!$B$33:$B$776,E$47)+'СЕТ СН'!$G$9+СВЦЭМ!$D$10+'СЕТ СН'!$G$5-'СЕТ СН'!$G$17</f>
        <v>3720.2691794699999</v>
      </c>
      <c r="F71" s="36">
        <f>SUMIFS(СВЦЭМ!$C$33:$C$776,СВЦЭМ!$A$33:$A$776,$A71,СВЦЭМ!$B$33:$B$776,F$47)+'СЕТ СН'!$G$9+СВЦЭМ!$D$10+'СЕТ СН'!$G$5-'СЕТ СН'!$G$17</f>
        <v>3716.2352435500002</v>
      </c>
      <c r="G71" s="36">
        <f>SUMIFS(СВЦЭМ!$C$33:$C$776,СВЦЭМ!$A$33:$A$776,$A71,СВЦЭМ!$B$33:$B$776,G$47)+'СЕТ СН'!$G$9+СВЦЭМ!$D$10+'СЕТ СН'!$G$5-'СЕТ СН'!$G$17</f>
        <v>3698.7734253600001</v>
      </c>
      <c r="H71" s="36">
        <f>SUMIFS(СВЦЭМ!$C$33:$C$776,СВЦЭМ!$A$33:$A$776,$A71,СВЦЭМ!$B$33:$B$776,H$47)+'СЕТ СН'!$G$9+СВЦЭМ!$D$10+'СЕТ СН'!$G$5-'СЕТ СН'!$G$17</f>
        <v>3663.5527867000001</v>
      </c>
      <c r="I71" s="36">
        <f>SUMIFS(СВЦЭМ!$C$33:$C$776,СВЦЭМ!$A$33:$A$776,$A71,СВЦЭМ!$B$33:$B$776,I$47)+'СЕТ СН'!$G$9+СВЦЭМ!$D$10+'СЕТ СН'!$G$5-'СЕТ СН'!$G$17</f>
        <v>3615.0644323800002</v>
      </c>
      <c r="J71" s="36">
        <f>SUMIFS(СВЦЭМ!$C$33:$C$776,СВЦЭМ!$A$33:$A$776,$A71,СВЦЭМ!$B$33:$B$776,J$47)+'СЕТ СН'!$G$9+СВЦЭМ!$D$10+'СЕТ СН'!$G$5-'СЕТ СН'!$G$17</f>
        <v>3589.3311033</v>
      </c>
      <c r="K71" s="36">
        <f>SUMIFS(СВЦЭМ!$C$33:$C$776,СВЦЭМ!$A$33:$A$776,$A71,СВЦЭМ!$B$33:$B$776,K$47)+'СЕТ СН'!$G$9+СВЦЭМ!$D$10+'СЕТ СН'!$G$5-'СЕТ СН'!$G$17</f>
        <v>3595.5418268799999</v>
      </c>
      <c r="L71" s="36">
        <f>SUMIFS(СВЦЭМ!$C$33:$C$776,СВЦЭМ!$A$33:$A$776,$A71,СВЦЭМ!$B$33:$B$776,L$47)+'СЕТ СН'!$G$9+СВЦЭМ!$D$10+'СЕТ СН'!$G$5-'СЕТ СН'!$G$17</f>
        <v>3596.3757720499998</v>
      </c>
      <c r="M71" s="36">
        <f>SUMIFS(СВЦЭМ!$C$33:$C$776,СВЦЭМ!$A$33:$A$776,$A71,СВЦЭМ!$B$33:$B$776,M$47)+'СЕТ СН'!$G$9+СВЦЭМ!$D$10+'СЕТ СН'!$G$5-'СЕТ СН'!$G$17</f>
        <v>3595.6992782000002</v>
      </c>
      <c r="N71" s="36">
        <f>SUMIFS(СВЦЭМ!$C$33:$C$776,СВЦЭМ!$A$33:$A$776,$A71,СВЦЭМ!$B$33:$B$776,N$47)+'СЕТ СН'!$G$9+СВЦЭМ!$D$10+'СЕТ СН'!$G$5-'СЕТ СН'!$G$17</f>
        <v>3594.1713940300001</v>
      </c>
      <c r="O71" s="36">
        <f>SUMIFS(СВЦЭМ!$C$33:$C$776,СВЦЭМ!$A$33:$A$776,$A71,СВЦЭМ!$B$33:$B$776,O$47)+'СЕТ СН'!$G$9+СВЦЭМ!$D$10+'СЕТ СН'!$G$5-'СЕТ СН'!$G$17</f>
        <v>3630.5483411099999</v>
      </c>
      <c r="P71" s="36">
        <f>SUMIFS(СВЦЭМ!$C$33:$C$776,СВЦЭМ!$A$33:$A$776,$A71,СВЦЭМ!$B$33:$B$776,P$47)+'СЕТ СН'!$G$9+СВЦЭМ!$D$10+'СЕТ СН'!$G$5-'СЕТ СН'!$G$17</f>
        <v>3645.0830698700001</v>
      </c>
      <c r="Q71" s="36">
        <f>SUMIFS(СВЦЭМ!$C$33:$C$776,СВЦЭМ!$A$33:$A$776,$A71,СВЦЭМ!$B$33:$B$776,Q$47)+'СЕТ СН'!$G$9+СВЦЭМ!$D$10+'СЕТ СН'!$G$5-'СЕТ СН'!$G$17</f>
        <v>3638.7331619400002</v>
      </c>
      <c r="R71" s="36">
        <f>SUMIFS(СВЦЭМ!$C$33:$C$776,СВЦЭМ!$A$33:$A$776,$A71,СВЦЭМ!$B$33:$B$776,R$47)+'СЕТ СН'!$G$9+СВЦЭМ!$D$10+'СЕТ СН'!$G$5-'СЕТ СН'!$G$17</f>
        <v>3601.54113448</v>
      </c>
      <c r="S71" s="36">
        <f>SUMIFS(СВЦЭМ!$C$33:$C$776,СВЦЭМ!$A$33:$A$776,$A71,СВЦЭМ!$B$33:$B$776,S$47)+'СЕТ СН'!$G$9+СВЦЭМ!$D$10+'СЕТ СН'!$G$5-'СЕТ СН'!$G$17</f>
        <v>3582.86207608</v>
      </c>
      <c r="T71" s="36">
        <f>SUMIFS(СВЦЭМ!$C$33:$C$776,СВЦЭМ!$A$33:$A$776,$A71,СВЦЭМ!$B$33:$B$776,T$47)+'СЕТ СН'!$G$9+СВЦЭМ!$D$10+'СЕТ СН'!$G$5-'СЕТ СН'!$G$17</f>
        <v>3590.4461144500001</v>
      </c>
      <c r="U71" s="36">
        <f>SUMIFS(СВЦЭМ!$C$33:$C$776,СВЦЭМ!$A$33:$A$776,$A71,СВЦЭМ!$B$33:$B$776,U$47)+'СЕТ СН'!$G$9+СВЦЭМ!$D$10+'СЕТ СН'!$G$5-'СЕТ СН'!$G$17</f>
        <v>3590.1258505400001</v>
      </c>
      <c r="V71" s="36">
        <f>SUMIFS(СВЦЭМ!$C$33:$C$776,СВЦЭМ!$A$33:$A$776,$A71,СВЦЭМ!$B$33:$B$776,V$47)+'СЕТ СН'!$G$9+СВЦЭМ!$D$10+'СЕТ СН'!$G$5-'СЕТ СН'!$G$17</f>
        <v>3587.7871698399999</v>
      </c>
      <c r="W71" s="36">
        <f>SUMIFS(СВЦЭМ!$C$33:$C$776,СВЦЭМ!$A$33:$A$776,$A71,СВЦЭМ!$B$33:$B$776,W$47)+'СЕТ СН'!$G$9+СВЦЭМ!$D$10+'СЕТ СН'!$G$5-'СЕТ СН'!$G$17</f>
        <v>3591.7293885700001</v>
      </c>
      <c r="X71" s="36">
        <f>SUMIFS(СВЦЭМ!$C$33:$C$776,СВЦЭМ!$A$33:$A$776,$A71,СВЦЭМ!$B$33:$B$776,X$47)+'СЕТ СН'!$G$9+СВЦЭМ!$D$10+'СЕТ СН'!$G$5-'СЕТ СН'!$G$17</f>
        <v>3590.1808334100001</v>
      </c>
      <c r="Y71" s="36">
        <f>SUMIFS(СВЦЭМ!$C$33:$C$776,СВЦЭМ!$A$33:$A$776,$A71,СВЦЭМ!$B$33:$B$776,Y$47)+'СЕТ СН'!$G$9+СВЦЭМ!$D$10+'СЕТ СН'!$G$5-'СЕТ СН'!$G$17</f>
        <v>3605.4376397999999</v>
      </c>
    </row>
    <row r="72" spans="1:27" ht="15.75" x14ac:dyDescent="0.2">
      <c r="A72" s="35">
        <f t="shared" si="1"/>
        <v>44190</v>
      </c>
      <c r="B72" s="36">
        <f>SUMIFS(СВЦЭМ!$C$33:$C$776,СВЦЭМ!$A$33:$A$776,$A72,СВЦЭМ!$B$33:$B$776,B$47)+'СЕТ СН'!$G$9+СВЦЭМ!$D$10+'СЕТ СН'!$G$5-'СЕТ СН'!$G$17</f>
        <v>3642.1120541499999</v>
      </c>
      <c r="C72" s="36">
        <f>SUMIFS(СВЦЭМ!$C$33:$C$776,СВЦЭМ!$A$33:$A$776,$A72,СВЦЭМ!$B$33:$B$776,C$47)+'СЕТ СН'!$G$9+СВЦЭМ!$D$10+'СЕТ СН'!$G$5-'СЕТ СН'!$G$17</f>
        <v>3697.2371224799999</v>
      </c>
      <c r="D72" s="36">
        <f>SUMIFS(СВЦЭМ!$C$33:$C$776,СВЦЭМ!$A$33:$A$776,$A72,СВЦЭМ!$B$33:$B$776,D$47)+'СЕТ СН'!$G$9+СВЦЭМ!$D$10+'СЕТ СН'!$G$5-'СЕТ СН'!$G$17</f>
        <v>3718.5513358799999</v>
      </c>
      <c r="E72" s="36">
        <f>SUMIFS(СВЦЭМ!$C$33:$C$776,СВЦЭМ!$A$33:$A$776,$A72,СВЦЭМ!$B$33:$B$776,E$47)+'СЕТ СН'!$G$9+СВЦЭМ!$D$10+'СЕТ СН'!$G$5-'СЕТ СН'!$G$17</f>
        <v>3727.2340227499999</v>
      </c>
      <c r="F72" s="36">
        <f>SUMIFS(СВЦЭМ!$C$33:$C$776,СВЦЭМ!$A$33:$A$776,$A72,СВЦЭМ!$B$33:$B$776,F$47)+'СЕТ СН'!$G$9+СВЦЭМ!$D$10+'СЕТ СН'!$G$5-'СЕТ СН'!$G$17</f>
        <v>3719.4615815799998</v>
      </c>
      <c r="G72" s="36">
        <f>SUMIFS(СВЦЭМ!$C$33:$C$776,СВЦЭМ!$A$33:$A$776,$A72,СВЦЭМ!$B$33:$B$776,G$47)+'СЕТ СН'!$G$9+СВЦЭМ!$D$10+'СЕТ СН'!$G$5-'СЕТ СН'!$G$17</f>
        <v>3702.9248868200002</v>
      </c>
      <c r="H72" s="36">
        <f>SUMIFS(СВЦЭМ!$C$33:$C$776,СВЦЭМ!$A$33:$A$776,$A72,СВЦЭМ!$B$33:$B$776,H$47)+'СЕТ СН'!$G$9+СВЦЭМ!$D$10+'СЕТ СН'!$G$5-'СЕТ СН'!$G$17</f>
        <v>3665.9403692999999</v>
      </c>
      <c r="I72" s="36">
        <f>SUMIFS(СВЦЭМ!$C$33:$C$776,СВЦЭМ!$A$33:$A$776,$A72,СВЦЭМ!$B$33:$B$776,I$47)+'СЕТ СН'!$G$9+СВЦЭМ!$D$10+'СЕТ СН'!$G$5-'СЕТ СН'!$G$17</f>
        <v>3618.5935723800003</v>
      </c>
      <c r="J72" s="36">
        <f>SUMIFS(СВЦЭМ!$C$33:$C$776,СВЦЭМ!$A$33:$A$776,$A72,СВЦЭМ!$B$33:$B$776,J$47)+'СЕТ СН'!$G$9+СВЦЭМ!$D$10+'СЕТ СН'!$G$5-'СЕТ СН'!$G$17</f>
        <v>3580.14958359</v>
      </c>
      <c r="K72" s="36">
        <f>SUMIFS(СВЦЭМ!$C$33:$C$776,СВЦЭМ!$A$33:$A$776,$A72,СВЦЭМ!$B$33:$B$776,K$47)+'СЕТ СН'!$G$9+СВЦЭМ!$D$10+'СЕТ СН'!$G$5-'СЕТ СН'!$G$17</f>
        <v>3579.21386218</v>
      </c>
      <c r="L72" s="36">
        <f>SUMIFS(СВЦЭМ!$C$33:$C$776,СВЦЭМ!$A$33:$A$776,$A72,СВЦЭМ!$B$33:$B$776,L$47)+'СЕТ СН'!$G$9+СВЦЭМ!$D$10+'СЕТ СН'!$G$5-'СЕТ СН'!$G$17</f>
        <v>3584.06234468</v>
      </c>
      <c r="M72" s="36">
        <f>SUMIFS(СВЦЭМ!$C$33:$C$776,СВЦЭМ!$A$33:$A$776,$A72,СВЦЭМ!$B$33:$B$776,M$47)+'СЕТ СН'!$G$9+СВЦЭМ!$D$10+'СЕТ СН'!$G$5-'СЕТ СН'!$G$17</f>
        <v>3574.9879449700002</v>
      </c>
      <c r="N72" s="36">
        <f>SUMIFS(СВЦЭМ!$C$33:$C$776,СВЦЭМ!$A$33:$A$776,$A72,СВЦЭМ!$B$33:$B$776,N$47)+'СЕТ СН'!$G$9+СВЦЭМ!$D$10+'СЕТ СН'!$G$5-'СЕТ СН'!$G$17</f>
        <v>3571.3482887499999</v>
      </c>
      <c r="O72" s="36">
        <f>SUMIFS(СВЦЭМ!$C$33:$C$776,СВЦЭМ!$A$33:$A$776,$A72,СВЦЭМ!$B$33:$B$776,O$47)+'СЕТ СН'!$G$9+СВЦЭМ!$D$10+'СЕТ СН'!$G$5-'СЕТ СН'!$G$17</f>
        <v>3607.4191652700001</v>
      </c>
      <c r="P72" s="36">
        <f>SUMIFS(СВЦЭМ!$C$33:$C$776,СВЦЭМ!$A$33:$A$776,$A72,СВЦЭМ!$B$33:$B$776,P$47)+'СЕТ СН'!$G$9+СВЦЭМ!$D$10+'СЕТ СН'!$G$5-'СЕТ СН'!$G$17</f>
        <v>3625.6631448200001</v>
      </c>
      <c r="Q72" s="36">
        <f>SUMIFS(СВЦЭМ!$C$33:$C$776,СВЦЭМ!$A$33:$A$776,$A72,СВЦЭМ!$B$33:$B$776,Q$47)+'СЕТ СН'!$G$9+СВЦЭМ!$D$10+'СЕТ СН'!$G$5-'СЕТ СН'!$G$17</f>
        <v>3629.1296463200001</v>
      </c>
      <c r="R72" s="36">
        <f>SUMIFS(СВЦЭМ!$C$33:$C$776,СВЦЭМ!$A$33:$A$776,$A72,СВЦЭМ!$B$33:$B$776,R$47)+'СЕТ СН'!$G$9+СВЦЭМ!$D$10+'СЕТ СН'!$G$5-'СЕТ СН'!$G$17</f>
        <v>3585.2829351700002</v>
      </c>
      <c r="S72" s="36">
        <f>SUMIFS(СВЦЭМ!$C$33:$C$776,СВЦЭМ!$A$33:$A$776,$A72,СВЦЭМ!$B$33:$B$776,S$47)+'СЕТ СН'!$G$9+СВЦЭМ!$D$10+'СЕТ СН'!$G$5-'СЕТ СН'!$G$17</f>
        <v>3570.3233607399998</v>
      </c>
      <c r="T72" s="36">
        <f>SUMIFS(СВЦЭМ!$C$33:$C$776,СВЦЭМ!$A$33:$A$776,$A72,СВЦЭМ!$B$33:$B$776,T$47)+'СЕТ СН'!$G$9+СВЦЭМ!$D$10+'СЕТ СН'!$G$5-'СЕТ СН'!$G$17</f>
        <v>3579.8912025</v>
      </c>
      <c r="U72" s="36">
        <f>SUMIFS(СВЦЭМ!$C$33:$C$776,СВЦЭМ!$A$33:$A$776,$A72,СВЦЭМ!$B$33:$B$776,U$47)+'СЕТ СН'!$G$9+СВЦЭМ!$D$10+'СЕТ СН'!$G$5-'СЕТ СН'!$G$17</f>
        <v>3580.9444922900002</v>
      </c>
      <c r="V72" s="36">
        <f>SUMIFS(СВЦЭМ!$C$33:$C$776,СВЦЭМ!$A$33:$A$776,$A72,СВЦЭМ!$B$33:$B$776,V$47)+'СЕТ СН'!$G$9+СВЦЭМ!$D$10+'СЕТ СН'!$G$5-'СЕТ СН'!$G$17</f>
        <v>3568.0004161699999</v>
      </c>
      <c r="W72" s="36">
        <f>SUMIFS(СВЦЭМ!$C$33:$C$776,СВЦЭМ!$A$33:$A$776,$A72,СВЦЭМ!$B$33:$B$776,W$47)+'СЕТ СН'!$G$9+СВЦЭМ!$D$10+'СЕТ СН'!$G$5-'СЕТ СН'!$G$17</f>
        <v>3564.6338578099999</v>
      </c>
      <c r="X72" s="36">
        <f>SUMIFS(СВЦЭМ!$C$33:$C$776,СВЦЭМ!$A$33:$A$776,$A72,СВЦЭМ!$B$33:$B$776,X$47)+'СЕТ СН'!$G$9+СВЦЭМ!$D$10+'СЕТ СН'!$G$5-'СЕТ СН'!$G$17</f>
        <v>3567.69815032</v>
      </c>
      <c r="Y72" s="36">
        <f>SUMIFS(СВЦЭМ!$C$33:$C$776,СВЦЭМ!$A$33:$A$776,$A72,СВЦЭМ!$B$33:$B$776,Y$47)+'СЕТ СН'!$G$9+СВЦЭМ!$D$10+'СЕТ СН'!$G$5-'СЕТ СН'!$G$17</f>
        <v>3585.5283355000001</v>
      </c>
    </row>
    <row r="73" spans="1:27" ht="15.75" x14ac:dyDescent="0.2">
      <c r="A73" s="35">
        <f t="shared" si="1"/>
        <v>44191</v>
      </c>
      <c r="B73" s="36">
        <f>SUMIFS(СВЦЭМ!$C$33:$C$776,СВЦЭМ!$A$33:$A$776,$A73,СВЦЭМ!$B$33:$B$776,B$47)+'СЕТ СН'!$G$9+СВЦЭМ!$D$10+'СЕТ СН'!$G$5-'СЕТ СН'!$G$17</f>
        <v>3651.7654609299998</v>
      </c>
      <c r="C73" s="36">
        <f>SUMIFS(СВЦЭМ!$C$33:$C$776,СВЦЭМ!$A$33:$A$776,$A73,СВЦЭМ!$B$33:$B$776,C$47)+'СЕТ СН'!$G$9+СВЦЭМ!$D$10+'СЕТ СН'!$G$5-'СЕТ СН'!$G$17</f>
        <v>3704.0141246100002</v>
      </c>
      <c r="D73" s="36">
        <f>SUMIFS(СВЦЭМ!$C$33:$C$776,СВЦЭМ!$A$33:$A$776,$A73,СВЦЭМ!$B$33:$B$776,D$47)+'СЕТ СН'!$G$9+СВЦЭМ!$D$10+'СЕТ СН'!$G$5-'СЕТ СН'!$G$17</f>
        <v>3720.2792215499999</v>
      </c>
      <c r="E73" s="36">
        <f>SUMIFS(СВЦЭМ!$C$33:$C$776,СВЦЭМ!$A$33:$A$776,$A73,СВЦЭМ!$B$33:$B$776,E$47)+'СЕТ СН'!$G$9+СВЦЭМ!$D$10+'СЕТ СН'!$G$5-'СЕТ СН'!$G$17</f>
        <v>3728.3863609999999</v>
      </c>
      <c r="F73" s="36">
        <f>SUMIFS(СВЦЭМ!$C$33:$C$776,СВЦЭМ!$A$33:$A$776,$A73,СВЦЭМ!$B$33:$B$776,F$47)+'СЕТ СН'!$G$9+СВЦЭМ!$D$10+'СЕТ СН'!$G$5-'СЕТ СН'!$G$17</f>
        <v>3742.3448496199999</v>
      </c>
      <c r="G73" s="36">
        <f>SUMIFS(СВЦЭМ!$C$33:$C$776,СВЦЭМ!$A$33:$A$776,$A73,СВЦЭМ!$B$33:$B$776,G$47)+'СЕТ СН'!$G$9+СВЦЭМ!$D$10+'СЕТ СН'!$G$5-'СЕТ СН'!$G$17</f>
        <v>3732.1873708000003</v>
      </c>
      <c r="H73" s="36">
        <f>SUMIFS(СВЦЭМ!$C$33:$C$776,СВЦЭМ!$A$33:$A$776,$A73,СВЦЭМ!$B$33:$B$776,H$47)+'СЕТ СН'!$G$9+СВЦЭМ!$D$10+'СЕТ СН'!$G$5-'СЕТ СН'!$G$17</f>
        <v>3678.2212163100003</v>
      </c>
      <c r="I73" s="36">
        <f>SUMIFS(СВЦЭМ!$C$33:$C$776,СВЦЭМ!$A$33:$A$776,$A73,СВЦЭМ!$B$33:$B$776,I$47)+'СЕТ СН'!$G$9+СВЦЭМ!$D$10+'СЕТ СН'!$G$5-'СЕТ СН'!$G$17</f>
        <v>3633.88189917</v>
      </c>
      <c r="J73" s="36">
        <f>SUMIFS(СВЦЭМ!$C$33:$C$776,СВЦЭМ!$A$33:$A$776,$A73,СВЦЭМ!$B$33:$B$776,J$47)+'СЕТ СН'!$G$9+СВЦЭМ!$D$10+'СЕТ СН'!$G$5-'СЕТ СН'!$G$17</f>
        <v>3596.4484675799999</v>
      </c>
      <c r="K73" s="36">
        <f>SUMIFS(СВЦЭМ!$C$33:$C$776,СВЦЭМ!$A$33:$A$776,$A73,СВЦЭМ!$B$33:$B$776,K$47)+'СЕТ СН'!$G$9+СВЦЭМ!$D$10+'СЕТ СН'!$G$5-'СЕТ СН'!$G$17</f>
        <v>3559.83957771</v>
      </c>
      <c r="L73" s="36">
        <f>SUMIFS(СВЦЭМ!$C$33:$C$776,СВЦЭМ!$A$33:$A$776,$A73,СВЦЭМ!$B$33:$B$776,L$47)+'СЕТ СН'!$G$9+СВЦЭМ!$D$10+'СЕТ СН'!$G$5-'СЕТ СН'!$G$17</f>
        <v>3555.68455649</v>
      </c>
      <c r="M73" s="36">
        <f>SUMIFS(СВЦЭМ!$C$33:$C$776,СВЦЭМ!$A$33:$A$776,$A73,СВЦЭМ!$B$33:$B$776,M$47)+'СЕТ СН'!$G$9+СВЦЭМ!$D$10+'СЕТ СН'!$G$5-'СЕТ СН'!$G$17</f>
        <v>3561.2286373699999</v>
      </c>
      <c r="N73" s="36">
        <f>SUMIFS(СВЦЭМ!$C$33:$C$776,СВЦЭМ!$A$33:$A$776,$A73,СВЦЭМ!$B$33:$B$776,N$47)+'СЕТ СН'!$G$9+СВЦЭМ!$D$10+'СЕТ СН'!$G$5-'СЕТ СН'!$G$17</f>
        <v>3563.3651454199999</v>
      </c>
      <c r="O73" s="36">
        <f>SUMIFS(СВЦЭМ!$C$33:$C$776,СВЦЭМ!$A$33:$A$776,$A73,СВЦЭМ!$B$33:$B$776,O$47)+'СЕТ СН'!$G$9+СВЦЭМ!$D$10+'СЕТ СН'!$G$5-'СЕТ СН'!$G$17</f>
        <v>3604.9601273899998</v>
      </c>
      <c r="P73" s="36">
        <f>SUMIFS(СВЦЭМ!$C$33:$C$776,СВЦЭМ!$A$33:$A$776,$A73,СВЦЭМ!$B$33:$B$776,P$47)+'СЕТ СН'!$G$9+СВЦЭМ!$D$10+'СЕТ СН'!$G$5-'СЕТ СН'!$G$17</f>
        <v>3623.92462811</v>
      </c>
      <c r="Q73" s="36">
        <f>SUMIFS(СВЦЭМ!$C$33:$C$776,СВЦЭМ!$A$33:$A$776,$A73,СВЦЭМ!$B$33:$B$776,Q$47)+'СЕТ СН'!$G$9+СВЦЭМ!$D$10+'СЕТ СН'!$G$5-'СЕТ СН'!$G$17</f>
        <v>3629.9008265699999</v>
      </c>
      <c r="R73" s="36">
        <f>SUMIFS(СВЦЭМ!$C$33:$C$776,СВЦЭМ!$A$33:$A$776,$A73,СВЦЭМ!$B$33:$B$776,R$47)+'СЕТ СН'!$G$9+СВЦЭМ!$D$10+'СЕТ СН'!$G$5-'СЕТ СН'!$G$17</f>
        <v>3586.4983140100003</v>
      </c>
      <c r="S73" s="36">
        <f>SUMIFS(СВЦЭМ!$C$33:$C$776,СВЦЭМ!$A$33:$A$776,$A73,СВЦЭМ!$B$33:$B$776,S$47)+'СЕТ СН'!$G$9+СВЦЭМ!$D$10+'СЕТ СН'!$G$5-'СЕТ СН'!$G$17</f>
        <v>3555.3839668999999</v>
      </c>
      <c r="T73" s="36">
        <f>SUMIFS(СВЦЭМ!$C$33:$C$776,СВЦЭМ!$A$33:$A$776,$A73,СВЦЭМ!$B$33:$B$776,T$47)+'СЕТ СН'!$G$9+СВЦЭМ!$D$10+'СЕТ СН'!$G$5-'СЕТ СН'!$G$17</f>
        <v>3545.6934811900001</v>
      </c>
      <c r="U73" s="36">
        <f>SUMIFS(СВЦЭМ!$C$33:$C$776,СВЦЭМ!$A$33:$A$776,$A73,СВЦЭМ!$B$33:$B$776,U$47)+'СЕТ СН'!$G$9+СВЦЭМ!$D$10+'СЕТ СН'!$G$5-'СЕТ СН'!$G$17</f>
        <v>3543.5430082100002</v>
      </c>
      <c r="V73" s="36">
        <f>SUMIFS(СВЦЭМ!$C$33:$C$776,СВЦЭМ!$A$33:$A$776,$A73,СВЦЭМ!$B$33:$B$776,V$47)+'СЕТ СН'!$G$9+СВЦЭМ!$D$10+'СЕТ СН'!$G$5-'СЕТ СН'!$G$17</f>
        <v>3551.4604216799999</v>
      </c>
      <c r="W73" s="36">
        <f>SUMIFS(СВЦЭМ!$C$33:$C$776,СВЦЭМ!$A$33:$A$776,$A73,СВЦЭМ!$B$33:$B$776,W$47)+'СЕТ СН'!$G$9+СВЦЭМ!$D$10+'СЕТ СН'!$G$5-'СЕТ СН'!$G$17</f>
        <v>3565.32365351</v>
      </c>
      <c r="X73" s="36">
        <f>SUMIFS(СВЦЭМ!$C$33:$C$776,СВЦЭМ!$A$33:$A$776,$A73,СВЦЭМ!$B$33:$B$776,X$47)+'СЕТ СН'!$G$9+СВЦЭМ!$D$10+'СЕТ СН'!$G$5-'СЕТ СН'!$G$17</f>
        <v>3579.1469996200003</v>
      </c>
      <c r="Y73" s="36">
        <f>SUMIFS(СВЦЭМ!$C$33:$C$776,СВЦЭМ!$A$33:$A$776,$A73,СВЦЭМ!$B$33:$B$776,Y$47)+'СЕТ СН'!$G$9+СВЦЭМ!$D$10+'СЕТ СН'!$G$5-'СЕТ СН'!$G$17</f>
        <v>3609.0850285400002</v>
      </c>
    </row>
    <row r="74" spans="1:27" ht="15.75" x14ac:dyDescent="0.2">
      <c r="A74" s="35">
        <f t="shared" si="1"/>
        <v>44192</v>
      </c>
      <c r="B74" s="36">
        <f>SUMIFS(СВЦЭМ!$C$33:$C$776,СВЦЭМ!$A$33:$A$776,$A74,СВЦЭМ!$B$33:$B$776,B$47)+'СЕТ СН'!$G$9+СВЦЭМ!$D$10+'СЕТ СН'!$G$5-'СЕТ СН'!$G$17</f>
        <v>3637.5065291000001</v>
      </c>
      <c r="C74" s="36">
        <f>SUMIFS(СВЦЭМ!$C$33:$C$776,СВЦЭМ!$A$33:$A$776,$A74,СВЦЭМ!$B$33:$B$776,C$47)+'СЕТ СН'!$G$9+СВЦЭМ!$D$10+'СЕТ СН'!$G$5-'СЕТ СН'!$G$17</f>
        <v>3692.9393992400001</v>
      </c>
      <c r="D74" s="36">
        <f>SUMIFS(СВЦЭМ!$C$33:$C$776,СВЦЭМ!$A$33:$A$776,$A74,СВЦЭМ!$B$33:$B$776,D$47)+'СЕТ СН'!$G$9+СВЦЭМ!$D$10+'СЕТ СН'!$G$5-'СЕТ СН'!$G$17</f>
        <v>3709.85798789</v>
      </c>
      <c r="E74" s="36">
        <f>SUMIFS(СВЦЭМ!$C$33:$C$776,СВЦЭМ!$A$33:$A$776,$A74,СВЦЭМ!$B$33:$B$776,E$47)+'СЕТ СН'!$G$9+СВЦЭМ!$D$10+'СЕТ СН'!$G$5-'СЕТ СН'!$G$17</f>
        <v>3722.7024492400001</v>
      </c>
      <c r="F74" s="36">
        <f>SUMIFS(СВЦЭМ!$C$33:$C$776,СВЦЭМ!$A$33:$A$776,$A74,СВЦЭМ!$B$33:$B$776,F$47)+'СЕТ СН'!$G$9+СВЦЭМ!$D$10+'СЕТ СН'!$G$5-'СЕТ СН'!$G$17</f>
        <v>3726.2234340499999</v>
      </c>
      <c r="G74" s="36">
        <f>SUMIFS(СВЦЭМ!$C$33:$C$776,СВЦЭМ!$A$33:$A$776,$A74,СВЦЭМ!$B$33:$B$776,G$47)+'СЕТ СН'!$G$9+СВЦЭМ!$D$10+'СЕТ СН'!$G$5-'СЕТ СН'!$G$17</f>
        <v>3716.3701498400001</v>
      </c>
      <c r="H74" s="36">
        <f>SUMIFS(СВЦЭМ!$C$33:$C$776,СВЦЭМ!$A$33:$A$776,$A74,СВЦЭМ!$B$33:$B$776,H$47)+'СЕТ СН'!$G$9+СВЦЭМ!$D$10+'СЕТ СН'!$G$5-'СЕТ СН'!$G$17</f>
        <v>3702.41415972</v>
      </c>
      <c r="I74" s="36">
        <f>SUMIFS(СВЦЭМ!$C$33:$C$776,СВЦЭМ!$A$33:$A$776,$A74,СВЦЭМ!$B$33:$B$776,I$47)+'СЕТ СН'!$G$9+СВЦЭМ!$D$10+'СЕТ СН'!$G$5-'СЕТ СН'!$G$17</f>
        <v>3648.5309839299998</v>
      </c>
      <c r="J74" s="36">
        <f>SUMIFS(СВЦЭМ!$C$33:$C$776,СВЦЭМ!$A$33:$A$776,$A74,СВЦЭМ!$B$33:$B$776,J$47)+'СЕТ СН'!$G$9+СВЦЭМ!$D$10+'СЕТ СН'!$G$5-'СЕТ СН'!$G$17</f>
        <v>3590.1578201399998</v>
      </c>
      <c r="K74" s="36">
        <f>SUMIFS(СВЦЭМ!$C$33:$C$776,СВЦЭМ!$A$33:$A$776,$A74,СВЦЭМ!$B$33:$B$776,K$47)+'СЕТ СН'!$G$9+СВЦЭМ!$D$10+'СЕТ СН'!$G$5-'СЕТ СН'!$G$17</f>
        <v>3562.5046117299999</v>
      </c>
      <c r="L74" s="36">
        <f>SUMIFS(СВЦЭМ!$C$33:$C$776,СВЦЭМ!$A$33:$A$776,$A74,СВЦЭМ!$B$33:$B$776,L$47)+'СЕТ СН'!$G$9+СВЦЭМ!$D$10+'СЕТ СН'!$G$5-'СЕТ СН'!$G$17</f>
        <v>3563.68633546</v>
      </c>
      <c r="M74" s="36">
        <f>SUMIFS(СВЦЭМ!$C$33:$C$776,СВЦЭМ!$A$33:$A$776,$A74,СВЦЭМ!$B$33:$B$776,M$47)+'СЕТ СН'!$G$9+СВЦЭМ!$D$10+'СЕТ СН'!$G$5-'СЕТ СН'!$G$17</f>
        <v>3564.1150992299999</v>
      </c>
      <c r="N74" s="36">
        <f>SUMIFS(СВЦЭМ!$C$33:$C$776,СВЦЭМ!$A$33:$A$776,$A74,СВЦЭМ!$B$33:$B$776,N$47)+'СЕТ СН'!$G$9+СВЦЭМ!$D$10+'СЕТ СН'!$G$5-'СЕТ СН'!$G$17</f>
        <v>3574.0698196200001</v>
      </c>
      <c r="O74" s="36">
        <f>SUMIFS(СВЦЭМ!$C$33:$C$776,СВЦЭМ!$A$33:$A$776,$A74,СВЦЭМ!$B$33:$B$776,O$47)+'СЕТ СН'!$G$9+СВЦЭМ!$D$10+'СЕТ СН'!$G$5-'СЕТ СН'!$G$17</f>
        <v>3617.5632867300001</v>
      </c>
      <c r="P74" s="36">
        <f>SUMIFS(СВЦЭМ!$C$33:$C$776,СВЦЭМ!$A$33:$A$776,$A74,СВЦЭМ!$B$33:$B$776,P$47)+'СЕТ СН'!$G$9+СВЦЭМ!$D$10+'СЕТ СН'!$G$5-'СЕТ СН'!$G$17</f>
        <v>3628.5749690600001</v>
      </c>
      <c r="Q74" s="36">
        <f>SUMIFS(СВЦЭМ!$C$33:$C$776,СВЦЭМ!$A$33:$A$776,$A74,СВЦЭМ!$B$33:$B$776,Q$47)+'СЕТ СН'!$G$9+СВЦЭМ!$D$10+'СЕТ СН'!$G$5-'СЕТ СН'!$G$17</f>
        <v>3627.4889514800002</v>
      </c>
      <c r="R74" s="36">
        <f>SUMIFS(СВЦЭМ!$C$33:$C$776,СВЦЭМ!$A$33:$A$776,$A74,СВЦЭМ!$B$33:$B$776,R$47)+'СЕТ СН'!$G$9+СВЦЭМ!$D$10+'СЕТ СН'!$G$5-'СЕТ СН'!$G$17</f>
        <v>3597.9921963699999</v>
      </c>
      <c r="S74" s="36">
        <f>SUMIFS(СВЦЭМ!$C$33:$C$776,СВЦЭМ!$A$33:$A$776,$A74,СВЦЭМ!$B$33:$B$776,S$47)+'СЕТ СН'!$G$9+СВЦЭМ!$D$10+'СЕТ СН'!$G$5-'СЕТ СН'!$G$17</f>
        <v>3574.7042460399998</v>
      </c>
      <c r="T74" s="36">
        <f>SUMIFS(СВЦЭМ!$C$33:$C$776,СВЦЭМ!$A$33:$A$776,$A74,СВЦЭМ!$B$33:$B$776,T$47)+'СЕТ СН'!$G$9+СВЦЭМ!$D$10+'СЕТ СН'!$G$5-'СЕТ СН'!$G$17</f>
        <v>3584.0841238000003</v>
      </c>
      <c r="U74" s="36">
        <f>SUMIFS(СВЦЭМ!$C$33:$C$776,СВЦЭМ!$A$33:$A$776,$A74,СВЦЭМ!$B$33:$B$776,U$47)+'СЕТ СН'!$G$9+СВЦЭМ!$D$10+'СЕТ СН'!$G$5-'СЕТ СН'!$G$17</f>
        <v>3584.8239183000001</v>
      </c>
      <c r="V74" s="36">
        <f>SUMIFS(СВЦЭМ!$C$33:$C$776,СВЦЭМ!$A$33:$A$776,$A74,СВЦЭМ!$B$33:$B$776,V$47)+'СЕТ СН'!$G$9+СВЦЭМ!$D$10+'СЕТ СН'!$G$5-'СЕТ СН'!$G$17</f>
        <v>3560.6866878700002</v>
      </c>
      <c r="W74" s="36">
        <f>SUMIFS(СВЦЭМ!$C$33:$C$776,СВЦЭМ!$A$33:$A$776,$A74,СВЦЭМ!$B$33:$B$776,W$47)+'СЕТ СН'!$G$9+СВЦЭМ!$D$10+'СЕТ СН'!$G$5-'СЕТ СН'!$G$17</f>
        <v>3570.74444331</v>
      </c>
      <c r="X74" s="36">
        <f>SUMIFS(СВЦЭМ!$C$33:$C$776,СВЦЭМ!$A$33:$A$776,$A74,СВЦЭМ!$B$33:$B$776,X$47)+'СЕТ СН'!$G$9+СВЦЭМ!$D$10+'СЕТ СН'!$G$5-'СЕТ СН'!$G$17</f>
        <v>3588.0707070899998</v>
      </c>
      <c r="Y74" s="36">
        <f>SUMIFS(СВЦЭМ!$C$33:$C$776,СВЦЭМ!$A$33:$A$776,$A74,СВЦЭМ!$B$33:$B$776,Y$47)+'СЕТ СН'!$G$9+СВЦЭМ!$D$10+'СЕТ СН'!$G$5-'СЕТ СН'!$G$17</f>
        <v>3604.5044240400002</v>
      </c>
    </row>
    <row r="75" spans="1:27" ht="15.75" x14ac:dyDescent="0.2">
      <c r="A75" s="35">
        <f t="shared" si="1"/>
        <v>44193</v>
      </c>
      <c r="B75" s="36">
        <f>SUMIFS(СВЦЭМ!$C$33:$C$776,СВЦЭМ!$A$33:$A$776,$A75,СВЦЭМ!$B$33:$B$776,B$47)+'СЕТ СН'!$G$9+СВЦЭМ!$D$10+'СЕТ СН'!$G$5-'СЕТ СН'!$G$17</f>
        <v>3652.7356682200002</v>
      </c>
      <c r="C75" s="36">
        <f>SUMIFS(СВЦЭМ!$C$33:$C$776,СВЦЭМ!$A$33:$A$776,$A75,СВЦЭМ!$B$33:$B$776,C$47)+'СЕТ СН'!$G$9+СВЦЭМ!$D$10+'СЕТ СН'!$G$5-'СЕТ СН'!$G$17</f>
        <v>3709.7134349200001</v>
      </c>
      <c r="D75" s="36">
        <f>SUMIFS(СВЦЭМ!$C$33:$C$776,СВЦЭМ!$A$33:$A$776,$A75,СВЦЭМ!$B$33:$B$776,D$47)+'СЕТ СН'!$G$9+СВЦЭМ!$D$10+'СЕТ СН'!$G$5-'СЕТ СН'!$G$17</f>
        <v>3731.7137324</v>
      </c>
      <c r="E75" s="36">
        <f>SUMIFS(СВЦЭМ!$C$33:$C$776,СВЦЭМ!$A$33:$A$776,$A75,СВЦЭМ!$B$33:$B$776,E$47)+'СЕТ СН'!$G$9+СВЦЭМ!$D$10+'СЕТ СН'!$G$5-'СЕТ СН'!$G$17</f>
        <v>3755.8014811100002</v>
      </c>
      <c r="F75" s="36">
        <f>SUMIFS(СВЦЭМ!$C$33:$C$776,СВЦЭМ!$A$33:$A$776,$A75,СВЦЭМ!$B$33:$B$776,F$47)+'СЕТ СН'!$G$9+СВЦЭМ!$D$10+'СЕТ СН'!$G$5-'СЕТ СН'!$G$17</f>
        <v>3755.4584139500002</v>
      </c>
      <c r="G75" s="36">
        <f>SUMIFS(СВЦЭМ!$C$33:$C$776,СВЦЭМ!$A$33:$A$776,$A75,СВЦЭМ!$B$33:$B$776,G$47)+'СЕТ СН'!$G$9+СВЦЭМ!$D$10+'СЕТ СН'!$G$5-'СЕТ СН'!$G$17</f>
        <v>3735.3896759999998</v>
      </c>
      <c r="H75" s="36">
        <f>SUMIFS(СВЦЭМ!$C$33:$C$776,СВЦЭМ!$A$33:$A$776,$A75,СВЦЭМ!$B$33:$B$776,H$47)+'СЕТ СН'!$G$9+СВЦЭМ!$D$10+'СЕТ СН'!$G$5-'СЕТ СН'!$G$17</f>
        <v>3692.18116194</v>
      </c>
      <c r="I75" s="36">
        <f>SUMIFS(СВЦЭМ!$C$33:$C$776,СВЦЭМ!$A$33:$A$776,$A75,СВЦЭМ!$B$33:$B$776,I$47)+'СЕТ СН'!$G$9+СВЦЭМ!$D$10+'СЕТ СН'!$G$5-'СЕТ СН'!$G$17</f>
        <v>3631.0614528999999</v>
      </c>
      <c r="J75" s="36">
        <f>SUMIFS(СВЦЭМ!$C$33:$C$776,СВЦЭМ!$A$33:$A$776,$A75,СВЦЭМ!$B$33:$B$776,J$47)+'СЕТ СН'!$G$9+СВЦЭМ!$D$10+'СЕТ СН'!$G$5-'СЕТ СН'!$G$17</f>
        <v>3588.84670048</v>
      </c>
      <c r="K75" s="36">
        <f>SUMIFS(СВЦЭМ!$C$33:$C$776,СВЦЭМ!$A$33:$A$776,$A75,СВЦЭМ!$B$33:$B$776,K$47)+'СЕТ СН'!$G$9+СВЦЭМ!$D$10+'СЕТ СН'!$G$5-'СЕТ СН'!$G$17</f>
        <v>3622.9325693400001</v>
      </c>
      <c r="L75" s="36">
        <f>SUMIFS(СВЦЭМ!$C$33:$C$776,СВЦЭМ!$A$33:$A$776,$A75,СВЦЭМ!$B$33:$B$776,L$47)+'СЕТ СН'!$G$9+СВЦЭМ!$D$10+'СЕТ СН'!$G$5-'СЕТ СН'!$G$17</f>
        <v>3629.03008112</v>
      </c>
      <c r="M75" s="36">
        <f>SUMIFS(СВЦЭМ!$C$33:$C$776,СВЦЭМ!$A$33:$A$776,$A75,СВЦЭМ!$B$33:$B$776,M$47)+'СЕТ СН'!$G$9+СВЦЭМ!$D$10+'СЕТ СН'!$G$5-'СЕТ СН'!$G$17</f>
        <v>3621.9139600399999</v>
      </c>
      <c r="N75" s="36">
        <f>SUMIFS(СВЦЭМ!$C$33:$C$776,СВЦЭМ!$A$33:$A$776,$A75,СВЦЭМ!$B$33:$B$776,N$47)+'СЕТ СН'!$G$9+СВЦЭМ!$D$10+'СЕТ СН'!$G$5-'СЕТ СН'!$G$17</f>
        <v>3617.6428676200003</v>
      </c>
      <c r="O75" s="36">
        <f>SUMIFS(СВЦЭМ!$C$33:$C$776,СВЦЭМ!$A$33:$A$776,$A75,СВЦЭМ!$B$33:$B$776,O$47)+'СЕТ СН'!$G$9+СВЦЭМ!$D$10+'СЕТ СН'!$G$5-'СЕТ СН'!$G$17</f>
        <v>3626.1968731400002</v>
      </c>
      <c r="P75" s="36">
        <f>SUMIFS(СВЦЭМ!$C$33:$C$776,СВЦЭМ!$A$33:$A$776,$A75,СВЦЭМ!$B$33:$B$776,P$47)+'СЕТ СН'!$G$9+СВЦЭМ!$D$10+'СЕТ СН'!$G$5-'СЕТ СН'!$G$17</f>
        <v>3651.1441273700002</v>
      </c>
      <c r="Q75" s="36">
        <f>SUMIFS(СВЦЭМ!$C$33:$C$776,СВЦЭМ!$A$33:$A$776,$A75,СВЦЭМ!$B$33:$B$776,Q$47)+'СЕТ СН'!$G$9+СВЦЭМ!$D$10+'СЕТ СН'!$G$5-'СЕТ СН'!$G$17</f>
        <v>3653.8863809700001</v>
      </c>
      <c r="R75" s="36">
        <f>SUMIFS(СВЦЭМ!$C$33:$C$776,СВЦЭМ!$A$33:$A$776,$A75,СВЦЭМ!$B$33:$B$776,R$47)+'СЕТ СН'!$G$9+СВЦЭМ!$D$10+'СЕТ СН'!$G$5-'СЕТ СН'!$G$17</f>
        <v>3624.6425414800001</v>
      </c>
      <c r="S75" s="36">
        <f>SUMIFS(СВЦЭМ!$C$33:$C$776,СВЦЭМ!$A$33:$A$776,$A75,СВЦЭМ!$B$33:$B$776,S$47)+'СЕТ СН'!$G$9+СВЦЭМ!$D$10+'СЕТ СН'!$G$5-'СЕТ СН'!$G$17</f>
        <v>3628.6405233099999</v>
      </c>
      <c r="T75" s="36">
        <f>SUMIFS(СВЦЭМ!$C$33:$C$776,СВЦЭМ!$A$33:$A$776,$A75,СВЦЭМ!$B$33:$B$776,T$47)+'СЕТ СН'!$G$9+СВЦЭМ!$D$10+'СЕТ СН'!$G$5-'СЕТ СН'!$G$17</f>
        <v>3599.7311053200001</v>
      </c>
      <c r="U75" s="36">
        <f>SUMIFS(СВЦЭМ!$C$33:$C$776,СВЦЭМ!$A$33:$A$776,$A75,СВЦЭМ!$B$33:$B$776,U$47)+'СЕТ СН'!$G$9+СВЦЭМ!$D$10+'СЕТ СН'!$G$5-'СЕТ СН'!$G$17</f>
        <v>3557.2660483999998</v>
      </c>
      <c r="V75" s="36">
        <f>SUMIFS(СВЦЭМ!$C$33:$C$776,СВЦЭМ!$A$33:$A$776,$A75,СВЦЭМ!$B$33:$B$776,V$47)+'СЕТ СН'!$G$9+СВЦЭМ!$D$10+'СЕТ СН'!$G$5-'СЕТ СН'!$G$17</f>
        <v>3548.8710276100001</v>
      </c>
      <c r="W75" s="36">
        <f>SUMIFS(СВЦЭМ!$C$33:$C$776,СВЦЭМ!$A$33:$A$776,$A75,СВЦЭМ!$B$33:$B$776,W$47)+'СЕТ СН'!$G$9+СВЦЭМ!$D$10+'СЕТ СН'!$G$5-'СЕТ СН'!$G$17</f>
        <v>3556.1230043800001</v>
      </c>
      <c r="X75" s="36">
        <f>SUMIFS(СВЦЭМ!$C$33:$C$776,СВЦЭМ!$A$33:$A$776,$A75,СВЦЭМ!$B$33:$B$776,X$47)+'СЕТ СН'!$G$9+СВЦЭМ!$D$10+'СЕТ СН'!$G$5-'СЕТ СН'!$G$17</f>
        <v>3559.0478130000001</v>
      </c>
      <c r="Y75" s="36">
        <f>SUMIFS(СВЦЭМ!$C$33:$C$776,СВЦЭМ!$A$33:$A$776,$A75,СВЦЭМ!$B$33:$B$776,Y$47)+'СЕТ СН'!$G$9+СВЦЭМ!$D$10+'СЕТ СН'!$G$5-'СЕТ СН'!$G$17</f>
        <v>3583.7522233700001</v>
      </c>
    </row>
    <row r="76" spans="1:27" ht="15.75" x14ac:dyDescent="0.2">
      <c r="A76" s="35">
        <f t="shared" si="1"/>
        <v>44194</v>
      </c>
      <c r="B76" s="36">
        <f>SUMIFS(СВЦЭМ!$C$33:$C$776,СВЦЭМ!$A$33:$A$776,$A76,СВЦЭМ!$B$33:$B$776,B$47)+'СЕТ СН'!$G$9+СВЦЭМ!$D$10+'СЕТ СН'!$G$5-'СЕТ СН'!$G$17</f>
        <v>3688.3762744300002</v>
      </c>
      <c r="C76" s="36">
        <f>SUMIFS(СВЦЭМ!$C$33:$C$776,СВЦЭМ!$A$33:$A$776,$A76,СВЦЭМ!$B$33:$B$776,C$47)+'СЕТ СН'!$G$9+СВЦЭМ!$D$10+'СЕТ СН'!$G$5-'СЕТ СН'!$G$17</f>
        <v>3747.43927605</v>
      </c>
      <c r="D76" s="36">
        <f>SUMIFS(СВЦЭМ!$C$33:$C$776,СВЦЭМ!$A$33:$A$776,$A76,СВЦЭМ!$B$33:$B$776,D$47)+'СЕТ СН'!$G$9+СВЦЭМ!$D$10+'СЕТ СН'!$G$5-'СЕТ СН'!$G$17</f>
        <v>3760.18472268</v>
      </c>
      <c r="E76" s="36">
        <f>SUMIFS(СВЦЭМ!$C$33:$C$776,СВЦЭМ!$A$33:$A$776,$A76,СВЦЭМ!$B$33:$B$776,E$47)+'СЕТ СН'!$G$9+СВЦЭМ!$D$10+'СЕТ СН'!$G$5-'СЕТ СН'!$G$17</f>
        <v>3768.2499778700003</v>
      </c>
      <c r="F76" s="36">
        <f>SUMIFS(СВЦЭМ!$C$33:$C$776,СВЦЭМ!$A$33:$A$776,$A76,СВЦЭМ!$B$33:$B$776,F$47)+'СЕТ СН'!$G$9+СВЦЭМ!$D$10+'СЕТ СН'!$G$5-'СЕТ СН'!$G$17</f>
        <v>3767.19674773</v>
      </c>
      <c r="G76" s="36">
        <f>SUMIFS(СВЦЭМ!$C$33:$C$776,СВЦЭМ!$A$33:$A$776,$A76,СВЦЭМ!$B$33:$B$776,G$47)+'СЕТ СН'!$G$9+СВЦЭМ!$D$10+'СЕТ СН'!$G$5-'СЕТ СН'!$G$17</f>
        <v>3737.0724117199998</v>
      </c>
      <c r="H76" s="36">
        <f>SUMIFS(СВЦЭМ!$C$33:$C$776,СВЦЭМ!$A$33:$A$776,$A76,СВЦЭМ!$B$33:$B$776,H$47)+'СЕТ СН'!$G$9+СВЦЭМ!$D$10+'СЕТ СН'!$G$5-'СЕТ СН'!$G$17</f>
        <v>3703.63146732</v>
      </c>
      <c r="I76" s="36">
        <f>SUMIFS(СВЦЭМ!$C$33:$C$776,СВЦЭМ!$A$33:$A$776,$A76,СВЦЭМ!$B$33:$B$776,I$47)+'СЕТ СН'!$G$9+СВЦЭМ!$D$10+'СЕТ СН'!$G$5-'СЕТ СН'!$G$17</f>
        <v>3638.7942461100001</v>
      </c>
      <c r="J76" s="36">
        <f>SUMIFS(СВЦЭМ!$C$33:$C$776,СВЦЭМ!$A$33:$A$776,$A76,СВЦЭМ!$B$33:$B$776,J$47)+'СЕТ СН'!$G$9+СВЦЭМ!$D$10+'СЕТ СН'!$G$5-'СЕТ СН'!$G$17</f>
        <v>3591.8391129700003</v>
      </c>
      <c r="K76" s="36">
        <f>SUMIFS(СВЦЭМ!$C$33:$C$776,СВЦЭМ!$A$33:$A$776,$A76,СВЦЭМ!$B$33:$B$776,K$47)+'СЕТ СН'!$G$9+СВЦЭМ!$D$10+'СЕТ СН'!$G$5-'СЕТ СН'!$G$17</f>
        <v>3573.2555536</v>
      </c>
      <c r="L76" s="36">
        <f>SUMIFS(СВЦЭМ!$C$33:$C$776,СВЦЭМ!$A$33:$A$776,$A76,СВЦЭМ!$B$33:$B$776,L$47)+'СЕТ СН'!$G$9+СВЦЭМ!$D$10+'СЕТ СН'!$G$5-'СЕТ СН'!$G$17</f>
        <v>3577.32490839</v>
      </c>
      <c r="M76" s="36">
        <f>SUMIFS(СВЦЭМ!$C$33:$C$776,СВЦЭМ!$A$33:$A$776,$A76,СВЦЭМ!$B$33:$B$776,M$47)+'СЕТ СН'!$G$9+СВЦЭМ!$D$10+'СЕТ СН'!$G$5-'СЕТ СН'!$G$17</f>
        <v>3574.5646684499998</v>
      </c>
      <c r="N76" s="36">
        <f>SUMIFS(СВЦЭМ!$C$33:$C$776,СВЦЭМ!$A$33:$A$776,$A76,СВЦЭМ!$B$33:$B$776,N$47)+'СЕТ СН'!$G$9+СВЦЭМ!$D$10+'СЕТ СН'!$G$5-'СЕТ СН'!$G$17</f>
        <v>3591.78176162</v>
      </c>
      <c r="O76" s="36">
        <f>SUMIFS(СВЦЭМ!$C$33:$C$776,СВЦЭМ!$A$33:$A$776,$A76,СВЦЭМ!$B$33:$B$776,O$47)+'СЕТ СН'!$G$9+СВЦЭМ!$D$10+'СЕТ СН'!$G$5-'СЕТ СН'!$G$17</f>
        <v>3653.0541321199998</v>
      </c>
      <c r="P76" s="36">
        <f>SUMIFS(СВЦЭМ!$C$33:$C$776,СВЦЭМ!$A$33:$A$776,$A76,СВЦЭМ!$B$33:$B$776,P$47)+'СЕТ СН'!$G$9+СВЦЭМ!$D$10+'СЕТ СН'!$G$5-'СЕТ СН'!$G$17</f>
        <v>3680.1406496499999</v>
      </c>
      <c r="Q76" s="36">
        <f>SUMIFS(СВЦЭМ!$C$33:$C$776,СВЦЭМ!$A$33:$A$776,$A76,СВЦЭМ!$B$33:$B$776,Q$47)+'СЕТ СН'!$G$9+СВЦЭМ!$D$10+'СЕТ СН'!$G$5-'СЕТ СН'!$G$17</f>
        <v>3681.2263350100002</v>
      </c>
      <c r="R76" s="36">
        <f>SUMIFS(СВЦЭМ!$C$33:$C$776,СВЦЭМ!$A$33:$A$776,$A76,СВЦЭМ!$B$33:$B$776,R$47)+'СЕТ СН'!$G$9+СВЦЭМ!$D$10+'СЕТ СН'!$G$5-'СЕТ СН'!$G$17</f>
        <v>3619.20777404</v>
      </c>
      <c r="S76" s="36">
        <f>SUMIFS(СВЦЭМ!$C$33:$C$776,СВЦЭМ!$A$33:$A$776,$A76,СВЦЭМ!$B$33:$B$776,S$47)+'СЕТ СН'!$G$9+СВЦЭМ!$D$10+'СЕТ СН'!$G$5-'СЕТ СН'!$G$17</f>
        <v>3585.6258796299999</v>
      </c>
      <c r="T76" s="36">
        <f>SUMIFS(СВЦЭМ!$C$33:$C$776,СВЦЭМ!$A$33:$A$776,$A76,СВЦЭМ!$B$33:$B$776,T$47)+'СЕТ СН'!$G$9+СВЦЭМ!$D$10+'СЕТ СН'!$G$5-'СЕТ СН'!$G$17</f>
        <v>3583.91457988</v>
      </c>
      <c r="U76" s="36">
        <f>SUMIFS(СВЦЭМ!$C$33:$C$776,СВЦЭМ!$A$33:$A$776,$A76,СВЦЭМ!$B$33:$B$776,U$47)+'СЕТ СН'!$G$9+СВЦЭМ!$D$10+'СЕТ СН'!$G$5-'СЕТ СН'!$G$17</f>
        <v>3578.40416602</v>
      </c>
      <c r="V76" s="36">
        <f>SUMIFS(СВЦЭМ!$C$33:$C$776,СВЦЭМ!$A$33:$A$776,$A76,СВЦЭМ!$B$33:$B$776,V$47)+'СЕТ СН'!$G$9+СВЦЭМ!$D$10+'СЕТ СН'!$G$5-'СЕТ СН'!$G$17</f>
        <v>3580.9823495400001</v>
      </c>
      <c r="W76" s="36">
        <f>SUMIFS(СВЦЭМ!$C$33:$C$776,СВЦЭМ!$A$33:$A$776,$A76,СВЦЭМ!$B$33:$B$776,W$47)+'СЕТ СН'!$G$9+СВЦЭМ!$D$10+'СЕТ СН'!$G$5-'СЕТ СН'!$G$17</f>
        <v>3590.8077785200003</v>
      </c>
      <c r="X76" s="36">
        <f>SUMIFS(СВЦЭМ!$C$33:$C$776,СВЦЭМ!$A$33:$A$776,$A76,СВЦЭМ!$B$33:$B$776,X$47)+'СЕТ СН'!$G$9+СВЦЭМ!$D$10+'СЕТ СН'!$G$5-'СЕТ СН'!$G$17</f>
        <v>3600.4779041800002</v>
      </c>
      <c r="Y76" s="36">
        <f>SUMIFS(СВЦЭМ!$C$33:$C$776,СВЦЭМ!$A$33:$A$776,$A76,СВЦЭМ!$B$33:$B$776,Y$47)+'СЕТ СН'!$G$9+СВЦЭМ!$D$10+'СЕТ СН'!$G$5-'СЕТ СН'!$G$17</f>
        <v>3620.9926771099999</v>
      </c>
    </row>
    <row r="77" spans="1:27" ht="15.75" x14ac:dyDescent="0.2">
      <c r="A77" s="35">
        <f t="shared" si="1"/>
        <v>44195</v>
      </c>
      <c r="B77" s="36">
        <f>SUMIFS(СВЦЭМ!$C$33:$C$776,СВЦЭМ!$A$33:$A$776,$A77,СВЦЭМ!$B$33:$B$776,B$47)+'СЕТ СН'!$G$9+СВЦЭМ!$D$10+'СЕТ СН'!$G$5-'СЕТ СН'!$G$17</f>
        <v>3696.3945601</v>
      </c>
      <c r="C77" s="36">
        <f>SUMIFS(СВЦЭМ!$C$33:$C$776,СВЦЭМ!$A$33:$A$776,$A77,СВЦЭМ!$B$33:$B$776,C$47)+'СЕТ СН'!$G$9+СВЦЭМ!$D$10+'СЕТ СН'!$G$5-'СЕТ СН'!$G$17</f>
        <v>3752.2148369400002</v>
      </c>
      <c r="D77" s="36">
        <f>SUMIFS(СВЦЭМ!$C$33:$C$776,СВЦЭМ!$A$33:$A$776,$A77,СВЦЭМ!$B$33:$B$776,D$47)+'СЕТ СН'!$G$9+СВЦЭМ!$D$10+'СЕТ СН'!$G$5-'СЕТ СН'!$G$17</f>
        <v>3767.5943377100002</v>
      </c>
      <c r="E77" s="36">
        <f>SUMIFS(СВЦЭМ!$C$33:$C$776,СВЦЭМ!$A$33:$A$776,$A77,СВЦЭМ!$B$33:$B$776,E$47)+'СЕТ СН'!$G$9+СВЦЭМ!$D$10+'СЕТ СН'!$G$5-'СЕТ СН'!$G$17</f>
        <v>3775.2178382100001</v>
      </c>
      <c r="F77" s="36">
        <f>SUMIFS(СВЦЭМ!$C$33:$C$776,СВЦЭМ!$A$33:$A$776,$A77,СВЦЭМ!$B$33:$B$776,F$47)+'СЕТ СН'!$G$9+СВЦЭМ!$D$10+'СЕТ СН'!$G$5-'СЕТ СН'!$G$17</f>
        <v>3775.2939248600001</v>
      </c>
      <c r="G77" s="36">
        <f>SUMIFS(СВЦЭМ!$C$33:$C$776,СВЦЭМ!$A$33:$A$776,$A77,СВЦЭМ!$B$33:$B$776,G$47)+'СЕТ СН'!$G$9+СВЦЭМ!$D$10+'СЕТ СН'!$G$5-'СЕТ СН'!$G$17</f>
        <v>3755.5489997499999</v>
      </c>
      <c r="H77" s="36">
        <f>SUMIFS(СВЦЭМ!$C$33:$C$776,СВЦЭМ!$A$33:$A$776,$A77,СВЦЭМ!$B$33:$B$776,H$47)+'СЕТ СН'!$G$9+СВЦЭМ!$D$10+'СЕТ СН'!$G$5-'СЕТ СН'!$G$17</f>
        <v>3720.4933146399999</v>
      </c>
      <c r="I77" s="36">
        <f>SUMIFS(СВЦЭМ!$C$33:$C$776,СВЦЭМ!$A$33:$A$776,$A77,СВЦЭМ!$B$33:$B$776,I$47)+'СЕТ СН'!$G$9+СВЦЭМ!$D$10+'СЕТ СН'!$G$5-'СЕТ СН'!$G$17</f>
        <v>3665.0120748999998</v>
      </c>
      <c r="J77" s="36">
        <f>SUMIFS(СВЦЭМ!$C$33:$C$776,СВЦЭМ!$A$33:$A$776,$A77,СВЦЭМ!$B$33:$B$776,J$47)+'СЕТ СН'!$G$9+СВЦЭМ!$D$10+'СЕТ СН'!$G$5-'СЕТ СН'!$G$17</f>
        <v>3613.6761228999999</v>
      </c>
      <c r="K77" s="36">
        <f>SUMIFS(СВЦЭМ!$C$33:$C$776,СВЦЭМ!$A$33:$A$776,$A77,СВЦЭМ!$B$33:$B$776,K$47)+'СЕТ СН'!$G$9+СВЦЭМ!$D$10+'СЕТ СН'!$G$5-'СЕТ СН'!$G$17</f>
        <v>3588.3369287099999</v>
      </c>
      <c r="L77" s="36">
        <f>SUMIFS(СВЦЭМ!$C$33:$C$776,СВЦЭМ!$A$33:$A$776,$A77,СВЦЭМ!$B$33:$B$776,L$47)+'СЕТ СН'!$G$9+СВЦЭМ!$D$10+'СЕТ СН'!$G$5-'СЕТ СН'!$G$17</f>
        <v>3591.3080457699998</v>
      </c>
      <c r="M77" s="36">
        <f>SUMIFS(СВЦЭМ!$C$33:$C$776,СВЦЭМ!$A$33:$A$776,$A77,СВЦЭМ!$B$33:$B$776,M$47)+'СЕТ СН'!$G$9+СВЦЭМ!$D$10+'СЕТ СН'!$G$5-'СЕТ СН'!$G$17</f>
        <v>3593.6546633299999</v>
      </c>
      <c r="N77" s="36">
        <f>SUMIFS(СВЦЭМ!$C$33:$C$776,СВЦЭМ!$A$33:$A$776,$A77,СВЦЭМ!$B$33:$B$776,N$47)+'СЕТ СН'!$G$9+СВЦЭМ!$D$10+'СЕТ СН'!$G$5-'СЕТ СН'!$G$17</f>
        <v>3598.9313579999998</v>
      </c>
      <c r="O77" s="36">
        <f>SUMIFS(СВЦЭМ!$C$33:$C$776,СВЦЭМ!$A$33:$A$776,$A77,СВЦЭМ!$B$33:$B$776,O$47)+'СЕТ СН'!$G$9+СВЦЭМ!$D$10+'СЕТ СН'!$G$5-'СЕТ СН'!$G$17</f>
        <v>3640.9362999800001</v>
      </c>
      <c r="P77" s="36">
        <f>SUMIFS(СВЦЭМ!$C$33:$C$776,СВЦЭМ!$A$33:$A$776,$A77,СВЦЭМ!$B$33:$B$776,P$47)+'СЕТ СН'!$G$9+СВЦЭМ!$D$10+'СЕТ СН'!$G$5-'СЕТ СН'!$G$17</f>
        <v>3659.8310343100002</v>
      </c>
      <c r="Q77" s="36">
        <f>SUMIFS(СВЦЭМ!$C$33:$C$776,СВЦЭМ!$A$33:$A$776,$A77,СВЦЭМ!$B$33:$B$776,Q$47)+'СЕТ СН'!$G$9+СВЦЭМ!$D$10+'СЕТ СН'!$G$5-'СЕТ СН'!$G$17</f>
        <v>3658.8070256299998</v>
      </c>
      <c r="R77" s="36">
        <f>SUMIFS(СВЦЭМ!$C$33:$C$776,СВЦЭМ!$A$33:$A$776,$A77,СВЦЭМ!$B$33:$B$776,R$47)+'СЕТ СН'!$G$9+СВЦЭМ!$D$10+'СЕТ СН'!$G$5-'СЕТ СН'!$G$17</f>
        <v>3621.48543853</v>
      </c>
      <c r="S77" s="36">
        <f>SUMIFS(СВЦЭМ!$C$33:$C$776,СВЦЭМ!$A$33:$A$776,$A77,СВЦЭМ!$B$33:$B$776,S$47)+'СЕТ СН'!$G$9+СВЦЭМ!$D$10+'СЕТ СН'!$G$5-'СЕТ СН'!$G$17</f>
        <v>3597.6171373299999</v>
      </c>
      <c r="T77" s="36">
        <f>SUMIFS(СВЦЭМ!$C$33:$C$776,СВЦЭМ!$A$33:$A$776,$A77,СВЦЭМ!$B$33:$B$776,T$47)+'СЕТ СН'!$G$9+СВЦЭМ!$D$10+'СЕТ СН'!$G$5-'СЕТ СН'!$G$17</f>
        <v>3595.6223981900002</v>
      </c>
      <c r="U77" s="36">
        <f>SUMIFS(СВЦЭМ!$C$33:$C$776,СВЦЭМ!$A$33:$A$776,$A77,СВЦЭМ!$B$33:$B$776,U$47)+'СЕТ СН'!$G$9+СВЦЭМ!$D$10+'СЕТ СН'!$G$5-'СЕТ СН'!$G$17</f>
        <v>3587.8723582100001</v>
      </c>
      <c r="V77" s="36">
        <f>SUMIFS(СВЦЭМ!$C$33:$C$776,СВЦЭМ!$A$33:$A$776,$A77,СВЦЭМ!$B$33:$B$776,V$47)+'СЕТ СН'!$G$9+СВЦЭМ!$D$10+'СЕТ СН'!$G$5-'СЕТ СН'!$G$17</f>
        <v>3593.5280441300001</v>
      </c>
      <c r="W77" s="36">
        <f>SUMIFS(СВЦЭМ!$C$33:$C$776,СВЦЭМ!$A$33:$A$776,$A77,СВЦЭМ!$B$33:$B$776,W$47)+'СЕТ СН'!$G$9+СВЦЭМ!$D$10+'СЕТ СН'!$G$5-'СЕТ СН'!$G$17</f>
        <v>3607.4543472999999</v>
      </c>
      <c r="X77" s="36">
        <f>SUMIFS(СВЦЭМ!$C$33:$C$776,СВЦЭМ!$A$33:$A$776,$A77,СВЦЭМ!$B$33:$B$776,X$47)+'СЕТ СН'!$G$9+СВЦЭМ!$D$10+'СЕТ СН'!$G$5-'СЕТ СН'!$G$17</f>
        <v>3622.1365231999998</v>
      </c>
      <c r="Y77" s="36">
        <f>SUMIFS(СВЦЭМ!$C$33:$C$776,СВЦЭМ!$A$33:$A$776,$A77,СВЦЭМ!$B$33:$B$776,Y$47)+'СЕТ СН'!$G$9+СВЦЭМ!$D$10+'СЕТ СН'!$G$5-'СЕТ СН'!$G$17</f>
        <v>3626.4640950100002</v>
      </c>
      <c r="AA77" s="37"/>
    </row>
    <row r="78" spans="1:27" ht="15.75" x14ac:dyDescent="0.2">
      <c r="A78" s="35">
        <f t="shared" si="1"/>
        <v>44196</v>
      </c>
      <c r="B78" s="36">
        <f>SUMIFS(СВЦЭМ!$C$33:$C$776,СВЦЭМ!$A$33:$A$776,$A78,СВЦЭМ!$B$33:$B$776,B$47)+'СЕТ СН'!$G$9+СВЦЭМ!$D$10+'СЕТ СН'!$G$5-'СЕТ СН'!$G$17</f>
        <v>3678.1871846900003</v>
      </c>
      <c r="C78" s="36">
        <f>SUMIFS(СВЦЭМ!$C$33:$C$776,СВЦЭМ!$A$33:$A$776,$A78,СВЦЭМ!$B$33:$B$776,C$47)+'СЕТ СН'!$G$9+СВЦЭМ!$D$10+'СЕТ СН'!$G$5-'СЕТ СН'!$G$17</f>
        <v>3730.2212960799998</v>
      </c>
      <c r="D78" s="36">
        <f>SUMIFS(СВЦЭМ!$C$33:$C$776,СВЦЭМ!$A$33:$A$776,$A78,СВЦЭМ!$B$33:$B$776,D$47)+'СЕТ СН'!$G$9+СВЦЭМ!$D$10+'СЕТ СН'!$G$5-'СЕТ СН'!$G$17</f>
        <v>3741.6633461199999</v>
      </c>
      <c r="E78" s="36">
        <f>SUMIFS(СВЦЭМ!$C$33:$C$776,СВЦЭМ!$A$33:$A$776,$A78,СВЦЭМ!$B$33:$B$776,E$47)+'СЕТ СН'!$G$9+СВЦЭМ!$D$10+'СЕТ СН'!$G$5-'СЕТ СН'!$G$17</f>
        <v>3757.1253132399997</v>
      </c>
      <c r="F78" s="36">
        <f>SUMIFS(СВЦЭМ!$C$33:$C$776,СВЦЭМ!$A$33:$A$776,$A78,СВЦЭМ!$B$33:$B$776,F$47)+'СЕТ СН'!$G$9+СВЦЭМ!$D$10+'СЕТ СН'!$G$5-'СЕТ СН'!$G$17</f>
        <v>3759.0034804900001</v>
      </c>
      <c r="G78" s="36">
        <f>SUMIFS(СВЦЭМ!$C$33:$C$776,СВЦЭМ!$A$33:$A$776,$A78,СВЦЭМ!$B$33:$B$776,G$47)+'СЕТ СН'!$G$9+СВЦЭМ!$D$10+'СЕТ СН'!$G$5-'СЕТ СН'!$G$17</f>
        <v>3742.1646454700003</v>
      </c>
      <c r="H78" s="36">
        <f>SUMIFS(СВЦЭМ!$C$33:$C$776,СВЦЭМ!$A$33:$A$776,$A78,СВЦЭМ!$B$33:$B$776,H$47)+'СЕТ СН'!$G$9+СВЦЭМ!$D$10+'СЕТ СН'!$G$5-'СЕТ СН'!$G$17</f>
        <v>3711.9560993300001</v>
      </c>
      <c r="I78" s="36">
        <f>SUMIFS(СВЦЭМ!$C$33:$C$776,СВЦЭМ!$A$33:$A$776,$A78,СВЦЭМ!$B$33:$B$776,I$47)+'СЕТ СН'!$G$9+СВЦЭМ!$D$10+'СЕТ СН'!$G$5-'СЕТ СН'!$G$17</f>
        <v>3660.4618999700001</v>
      </c>
      <c r="J78" s="36">
        <f>SUMIFS(СВЦЭМ!$C$33:$C$776,СВЦЭМ!$A$33:$A$776,$A78,СВЦЭМ!$B$33:$B$776,J$47)+'СЕТ СН'!$G$9+СВЦЭМ!$D$10+'СЕТ СН'!$G$5-'СЕТ СН'!$G$17</f>
        <v>3629.32555847</v>
      </c>
      <c r="K78" s="36">
        <f>SUMIFS(СВЦЭМ!$C$33:$C$776,СВЦЭМ!$A$33:$A$776,$A78,СВЦЭМ!$B$33:$B$776,K$47)+'СЕТ СН'!$G$9+СВЦЭМ!$D$10+'СЕТ СН'!$G$5-'СЕТ СН'!$G$17</f>
        <v>3612.4760211900002</v>
      </c>
      <c r="L78" s="36">
        <f>SUMIFS(СВЦЭМ!$C$33:$C$776,СВЦЭМ!$A$33:$A$776,$A78,СВЦЭМ!$B$33:$B$776,L$47)+'СЕТ СН'!$G$9+СВЦЭМ!$D$10+'СЕТ СН'!$G$5-'СЕТ СН'!$G$17</f>
        <v>3597.46386669</v>
      </c>
      <c r="M78" s="36">
        <f>SUMIFS(СВЦЭМ!$C$33:$C$776,СВЦЭМ!$A$33:$A$776,$A78,СВЦЭМ!$B$33:$B$776,M$47)+'СЕТ СН'!$G$9+СВЦЭМ!$D$10+'СЕТ СН'!$G$5-'СЕТ СН'!$G$17</f>
        <v>3600.1879411999998</v>
      </c>
      <c r="N78" s="36">
        <f>SUMIFS(СВЦЭМ!$C$33:$C$776,СВЦЭМ!$A$33:$A$776,$A78,СВЦЭМ!$B$33:$B$776,N$47)+'СЕТ СН'!$G$9+СВЦЭМ!$D$10+'СЕТ СН'!$G$5-'СЕТ СН'!$G$17</f>
        <v>3603.29204153</v>
      </c>
      <c r="O78" s="36">
        <f>SUMIFS(СВЦЭМ!$C$33:$C$776,СВЦЭМ!$A$33:$A$776,$A78,СВЦЭМ!$B$33:$B$776,O$47)+'СЕТ СН'!$G$9+СВЦЭМ!$D$10+'СЕТ СН'!$G$5-'СЕТ СН'!$G$17</f>
        <v>3646.1657238100001</v>
      </c>
      <c r="P78" s="36">
        <f>SUMIFS(СВЦЭМ!$C$33:$C$776,СВЦЭМ!$A$33:$A$776,$A78,СВЦЭМ!$B$33:$B$776,P$47)+'СЕТ СН'!$G$9+СВЦЭМ!$D$10+'СЕТ СН'!$G$5-'СЕТ СН'!$G$17</f>
        <v>3656.98465175</v>
      </c>
      <c r="Q78" s="36">
        <f>SUMIFS(СВЦЭМ!$C$33:$C$776,СВЦЭМ!$A$33:$A$776,$A78,СВЦЭМ!$B$33:$B$776,Q$47)+'СЕТ СН'!$G$9+СВЦЭМ!$D$10+'СЕТ СН'!$G$5-'СЕТ СН'!$G$17</f>
        <v>3666.6292658299999</v>
      </c>
      <c r="R78" s="36">
        <f>SUMIFS(СВЦЭМ!$C$33:$C$776,СВЦЭМ!$A$33:$A$776,$A78,СВЦЭМ!$B$33:$B$776,R$47)+'СЕТ СН'!$G$9+СВЦЭМ!$D$10+'СЕТ СН'!$G$5-'СЕТ СН'!$G$17</f>
        <v>3630.7413635800003</v>
      </c>
      <c r="S78" s="36">
        <f>SUMIFS(СВЦЭМ!$C$33:$C$776,СВЦЭМ!$A$33:$A$776,$A78,СВЦЭМ!$B$33:$B$776,S$47)+'СЕТ СН'!$G$9+СВЦЭМ!$D$10+'СЕТ СН'!$G$5-'СЕТ СН'!$G$17</f>
        <v>3591.4603284599998</v>
      </c>
      <c r="T78" s="36">
        <f>SUMIFS(СВЦЭМ!$C$33:$C$776,СВЦЭМ!$A$33:$A$776,$A78,СВЦЭМ!$B$33:$B$776,T$47)+'СЕТ СН'!$G$9+СВЦЭМ!$D$10+'СЕТ СН'!$G$5-'СЕТ СН'!$G$17</f>
        <v>3567.2759047</v>
      </c>
      <c r="U78" s="36">
        <f>SUMIFS(СВЦЭМ!$C$33:$C$776,СВЦЭМ!$A$33:$A$776,$A78,СВЦЭМ!$B$33:$B$776,U$47)+'СЕТ СН'!$G$9+СВЦЭМ!$D$10+'СЕТ СН'!$G$5-'СЕТ СН'!$G$17</f>
        <v>3572.47335982</v>
      </c>
      <c r="V78" s="36">
        <f>SUMIFS(СВЦЭМ!$C$33:$C$776,СВЦЭМ!$A$33:$A$776,$A78,СВЦЭМ!$B$33:$B$776,V$47)+'СЕТ СН'!$G$9+СВЦЭМ!$D$10+'СЕТ СН'!$G$5-'СЕТ СН'!$G$17</f>
        <v>3575.7538192500001</v>
      </c>
      <c r="W78" s="36">
        <f>SUMIFS(СВЦЭМ!$C$33:$C$776,СВЦЭМ!$A$33:$A$776,$A78,СВЦЭМ!$B$33:$B$776,W$47)+'СЕТ СН'!$G$9+СВЦЭМ!$D$10+'СЕТ СН'!$G$5-'СЕТ СН'!$G$17</f>
        <v>3588.71933623</v>
      </c>
      <c r="X78" s="36">
        <f>SUMIFS(СВЦЭМ!$C$33:$C$776,СВЦЭМ!$A$33:$A$776,$A78,СВЦЭМ!$B$33:$B$776,X$47)+'СЕТ СН'!$G$9+СВЦЭМ!$D$10+'СЕТ СН'!$G$5-'СЕТ СН'!$G$17</f>
        <v>3584.5218808700001</v>
      </c>
      <c r="Y78" s="36">
        <f>SUMIFS(СВЦЭМ!$C$33:$C$776,СВЦЭМ!$A$33:$A$776,$A78,СВЦЭМ!$B$33:$B$776,Y$47)+'СЕТ СН'!$G$9+СВЦЭМ!$D$10+'СЕТ СН'!$G$5-'СЕТ СН'!$G$17</f>
        <v>3600.59504552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01.12.2020</v>
      </c>
      <c r="B84" s="36">
        <f>SUMIFS(СВЦЭМ!$C$33:$C$776,СВЦЭМ!$A$33:$A$776,$A84,СВЦЭМ!$B$33:$B$776,B$83)+'СЕТ СН'!$H$9+СВЦЭМ!$D$10+'СЕТ СН'!$H$5-'СЕТ СН'!$H$17</f>
        <v>3689.9081423900002</v>
      </c>
      <c r="C84" s="36">
        <f>SUMIFS(СВЦЭМ!$C$33:$C$776,СВЦЭМ!$A$33:$A$776,$A84,СВЦЭМ!$B$33:$B$776,C$83)+'СЕТ СН'!$H$9+СВЦЭМ!$D$10+'СЕТ СН'!$H$5-'СЕТ СН'!$H$17</f>
        <v>3757.4274083999999</v>
      </c>
      <c r="D84" s="36">
        <f>SUMIFS(СВЦЭМ!$C$33:$C$776,СВЦЭМ!$A$33:$A$776,$A84,СВЦЭМ!$B$33:$B$776,D$83)+'СЕТ СН'!$H$9+СВЦЭМ!$D$10+'СЕТ СН'!$H$5-'СЕТ СН'!$H$17</f>
        <v>3761.8062357399999</v>
      </c>
      <c r="E84" s="36">
        <f>SUMIFS(СВЦЭМ!$C$33:$C$776,СВЦЭМ!$A$33:$A$776,$A84,СВЦЭМ!$B$33:$B$776,E$83)+'СЕТ СН'!$H$9+СВЦЭМ!$D$10+'СЕТ СН'!$H$5-'СЕТ СН'!$H$17</f>
        <v>3768.2363454900001</v>
      </c>
      <c r="F84" s="36">
        <f>SUMIFS(СВЦЭМ!$C$33:$C$776,СВЦЭМ!$A$33:$A$776,$A84,СВЦЭМ!$B$33:$B$776,F$83)+'СЕТ СН'!$H$9+СВЦЭМ!$D$10+'СЕТ СН'!$H$5-'СЕТ СН'!$H$17</f>
        <v>3757.0604998999997</v>
      </c>
      <c r="G84" s="36">
        <f>SUMIFS(СВЦЭМ!$C$33:$C$776,СВЦЭМ!$A$33:$A$776,$A84,СВЦЭМ!$B$33:$B$776,G$83)+'СЕТ СН'!$H$9+СВЦЭМ!$D$10+'СЕТ СН'!$H$5-'СЕТ СН'!$H$17</f>
        <v>3743.7539804600001</v>
      </c>
      <c r="H84" s="36">
        <f>SUMIFS(СВЦЭМ!$C$33:$C$776,СВЦЭМ!$A$33:$A$776,$A84,СВЦЭМ!$B$33:$B$776,H$83)+'СЕТ СН'!$H$9+СВЦЭМ!$D$10+'СЕТ СН'!$H$5-'СЕТ СН'!$H$17</f>
        <v>3712.8106760999999</v>
      </c>
      <c r="I84" s="36">
        <f>SUMIFS(СВЦЭМ!$C$33:$C$776,СВЦЭМ!$A$33:$A$776,$A84,СВЦЭМ!$B$33:$B$776,I$83)+'СЕТ СН'!$H$9+СВЦЭМ!$D$10+'СЕТ СН'!$H$5-'СЕТ СН'!$H$17</f>
        <v>3652.0014906599999</v>
      </c>
      <c r="J84" s="36">
        <f>SUMIFS(СВЦЭМ!$C$33:$C$776,СВЦЭМ!$A$33:$A$776,$A84,СВЦЭМ!$B$33:$B$776,J$83)+'СЕТ СН'!$H$9+СВЦЭМ!$D$10+'СЕТ СН'!$H$5-'СЕТ СН'!$H$17</f>
        <v>3609.7195681200001</v>
      </c>
      <c r="K84" s="36">
        <f>SUMIFS(СВЦЭМ!$C$33:$C$776,СВЦЭМ!$A$33:$A$776,$A84,СВЦЭМ!$B$33:$B$776,K$83)+'СЕТ СН'!$H$9+СВЦЭМ!$D$10+'СЕТ СН'!$H$5-'СЕТ СН'!$H$17</f>
        <v>3577.7814831300002</v>
      </c>
      <c r="L84" s="36">
        <f>SUMIFS(СВЦЭМ!$C$33:$C$776,СВЦЭМ!$A$33:$A$776,$A84,СВЦЭМ!$B$33:$B$776,L$83)+'СЕТ СН'!$H$9+СВЦЭМ!$D$10+'СЕТ СН'!$H$5-'СЕТ СН'!$H$17</f>
        <v>3593.7975682599999</v>
      </c>
      <c r="M84" s="36">
        <f>SUMIFS(СВЦЭМ!$C$33:$C$776,СВЦЭМ!$A$33:$A$776,$A84,СВЦЭМ!$B$33:$B$776,M$83)+'СЕТ СН'!$H$9+СВЦЭМ!$D$10+'СЕТ СН'!$H$5-'СЕТ СН'!$H$17</f>
        <v>3616.7140732100002</v>
      </c>
      <c r="N84" s="36">
        <f>SUMIFS(СВЦЭМ!$C$33:$C$776,СВЦЭМ!$A$33:$A$776,$A84,СВЦЭМ!$B$33:$B$776,N$83)+'СЕТ СН'!$H$9+СВЦЭМ!$D$10+'СЕТ СН'!$H$5-'СЕТ СН'!$H$17</f>
        <v>3623.1854498000002</v>
      </c>
      <c r="O84" s="36">
        <f>SUMIFS(СВЦЭМ!$C$33:$C$776,СВЦЭМ!$A$33:$A$776,$A84,СВЦЭМ!$B$33:$B$776,O$83)+'СЕТ СН'!$H$9+СВЦЭМ!$D$10+'СЕТ СН'!$H$5-'СЕТ СН'!$H$17</f>
        <v>3666.37559121</v>
      </c>
      <c r="P84" s="36">
        <f>SUMIFS(СВЦЭМ!$C$33:$C$776,СВЦЭМ!$A$33:$A$776,$A84,СВЦЭМ!$B$33:$B$776,P$83)+'СЕТ СН'!$H$9+СВЦЭМ!$D$10+'СЕТ СН'!$H$5-'СЕТ СН'!$H$17</f>
        <v>3680.0807437600001</v>
      </c>
      <c r="Q84" s="36">
        <f>SUMIFS(СВЦЭМ!$C$33:$C$776,СВЦЭМ!$A$33:$A$776,$A84,СВЦЭМ!$B$33:$B$776,Q$83)+'СЕТ СН'!$H$9+СВЦЭМ!$D$10+'СЕТ СН'!$H$5-'СЕТ СН'!$H$17</f>
        <v>3677.6945849200001</v>
      </c>
      <c r="R84" s="36">
        <f>SUMIFS(СВЦЭМ!$C$33:$C$776,СВЦЭМ!$A$33:$A$776,$A84,СВЦЭМ!$B$33:$B$776,R$83)+'СЕТ СН'!$H$9+СВЦЭМ!$D$10+'СЕТ СН'!$H$5-'СЕТ СН'!$H$17</f>
        <v>3642.9676625699999</v>
      </c>
      <c r="S84" s="36">
        <f>SUMIFS(СВЦЭМ!$C$33:$C$776,СВЦЭМ!$A$33:$A$776,$A84,СВЦЭМ!$B$33:$B$776,S$83)+'СЕТ СН'!$H$9+СВЦЭМ!$D$10+'СЕТ СН'!$H$5-'СЕТ СН'!$H$17</f>
        <v>3602.52427162</v>
      </c>
      <c r="T84" s="36">
        <f>SUMIFS(СВЦЭМ!$C$33:$C$776,СВЦЭМ!$A$33:$A$776,$A84,СВЦЭМ!$B$33:$B$776,T$83)+'СЕТ СН'!$H$9+СВЦЭМ!$D$10+'СЕТ СН'!$H$5-'СЕТ СН'!$H$17</f>
        <v>3588.2706975199999</v>
      </c>
      <c r="U84" s="36">
        <f>SUMIFS(СВЦЭМ!$C$33:$C$776,СВЦЭМ!$A$33:$A$776,$A84,СВЦЭМ!$B$33:$B$776,U$83)+'СЕТ СН'!$H$9+СВЦЭМ!$D$10+'СЕТ СН'!$H$5-'СЕТ СН'!$H$17</f>
        <v>3591.49650479</v>
      </c>
      <c r="V84" s="36">
        <f>SUMIFS(СВЦЭМ!$C$33:$C$776,СВЦЭМ!$A$33:$A$776,$A84,СВЦЭМ!$B$33:$B$776,V$83)+'СЕТ СН'!$H$9+СВЦЭМ!$D$10+'СЕТ СН'!$H$5-'СЕТ СН'!$H$17</f>
        <v>3612.3734103300003</v>
      </c>
      <c r="W84" s="36">
        <f>SUMIFS(СВЦЭМ!$C$33:$C$776,СВЦЭМ!$A$33:$A$776,$A84,СВЦЭМ!$B$33:$B$776,W$83)+'СЕТ СН'!$H$9+СВЦЭМ!$D$10+'СЕТ СН'!$H$5-'СЕТ СН'!$H$17</f>
        <v>3627.2618185800002</v>
      </c>
      <c r="X84" s="36">
        <f>SUMIFS(СВЦЭМ!$C$33:$C$776,СВЦЭМ!$A$33:$A$776,$A84,СВЦЭМ!$B$33:$B$776,X$83)+'СЕТ СН'!$H$9+СВЦЭМ!$D$10+'СЕТ СН'!$H$5-'СЕТ СН'!$H$17</f>
        <v>3634.1825202999999</v>
      </c>
      <c r="Y84" s="36">
        <f>SUMIFS(СВЦЭМ!$C$33:$C$776,СВЦЭМ!$A$33:$A$776,$A84,СВЦЭМ!$B$33:$B$776,Y$83)+'СЕТ СН'!$H$9+СВЦЭМ!$D$10+'СЕТ СН'!$H$5-'СЕТ СН'!$H$17</f>
        <v>3659.0952143</v>
      </c>
    </row>
    <row r="85" spans="1:25" ht="15.75" x14ac:dyDescent="0.2">
      <c r="A85" s="35">
        <f>A84+1</f>
        <v>44167</v>
      </c>
      <c r="B85" s="36">
        <f>SUMIFS(СВЦЭМ!$C$33:$C$776,СВЦЭМ!$A$33:$A$776,$A85,СВЦЭМ!$B$33:$B$776,B$83)+'СЕТ СН'!$H$9+СВЦЭМ!$D$10+'СЕТ СН'!$H$5-'СЕТ СН'!$H$17</f>
        <v>3724.5379512</v>
      </c>
      <c r="C85" s="36">
        <f>SUMIFS(СВЦЭМ!$C$33:$C$776,СВЦЭМ!$A$33:$A$776,$A85,СВЦЭМ!$B$33:$B$776,C$83)+'СЕТ СН'!$H$9+СВЦЭМ!$D$10+'СЕТ СН'!$H$5-'СЕТ СН'!$H$17</f>
        <v>3788.7283790800002</v>
      </c>
      <c r="D85" s="36">
        <f>SUMIFS(СВЦЭМ!$C$33:$C$776,СВЦЭМ!$A$33:$A$776,$A85,СВЦЭМ!$B$33:$B$776,D$83)+'СЕТ СН'!$H$9+СВЦЭМ!$D$10+'СЕТ СН'!$H$5-'СЕТ СН'!$H$17</f>
        <v>3796.5784994099999</v>
      </c>
      <c r="E85" s="36">
        <f>SUMIFS(СВЦЭМ!$C$33:$C$776,СВЦЭМ!$A$33:$A$776,$A85,СВЦЭМ!$B$33:$B$776,E$83)+'СЕТ СН'!$H$9+СВЦЭМ!$D$10+'СЕТ СН'!$H$5-'СЕТ СН'!$H$17</f>
        <v>3797.9899178599999</v>
      </c>
      <c r="F85" s="36">
        <f>SUMIFS(СВЦЭМ!$C$33:$C$776,СВЦЭМ!$A$33:$A$776,$A85,СВЦЭМ!$B$33:$B$776,F$83)+'СЕТ СН'!$H$9+СВЦЭМ!$D$10+'СЕТ СН'!$H$5-'СЕТ СН'!$H$17</f>
        <v>3794.40145011</v>
      </c>
      <c r="G85" s="36">
        <f>SUMIFS(СВЦЭМ!$C$33:$C$776,СВЦЭМ!$A$33:$A$776,$A85,СВЦЭМ!$B$33:$B$776,G$83)+'СЕТ СН'!$H$9+СВЦЭМ!$D$10+'СЕТ СН'!$H$5-'СЕТ СН'!$H$17</f>
        <v>3786.6587466800001</v>
      </c>
      <c r="H85" s="36">
        <f>SUMIFS(СВЦЭМ!$C$33:$C$776,СВЦЭМ!$A$33:$A$776,$A85,СВЦЭМ!$B$33:$B$776,H$83)+'СЕТ СН'!$H$9+СВЦЭМ!$D$10+'СЕТ СН'!$H$5-'СЕТ СН'!$H$17</f>
        <v>3746.8009869100001</v>
      </c>
      <c r="I85" s="36">
        <f>SUMIFS(СВЦЭМ!$C$33:$C$776,СВЦЭМ!$A$33:$A$776,$A85,СВЦЭМ!$B$33:$B$776,I$83)+'СЕТ СН'!$H$9+СВЦЭМ!$D$10+'СЕТ СН'!$H$5-'СЕТ СН'!$H$17</f>
        <v>3694.0152866200001</v>
      </c>
      <c r="J85" s="36">
        <f>SUMIFS(СВЦЭМ!$C$33:$C$776,СВЦЭМ!$A$33:$A$776,$A85,СВЦЭМ!$B$33:$B$776,J$83)+'СЕТ СН'!$H$9+СВЦЭМ!$D$10+'СЕТ СН'!$H$5-'СЕТ СН'!$H$17</f>
        <v>3637.4539575899998</v>
      </c>
      <c r="K85" s="36">
        <f>SUMIFS(СВЦЭМ!$C$33:$C$776,СВЦЭМ!$A$33:$A$776,$A85,СВЦЭМ!$B$33:$B$776,K$83)+'СЕТ СН'!$H$9+СВЦЭМ!$D$10+'СЕТ СН'!$H$5-'СЕТ СН'!$H$17</f>
        <v>3598.8031527900002</v>
      </c>
      <c r="L85" s="36">
        <f>SUMIFS(СВЦЭМ!$C$33:$C$776,СВЦЭМ!$A$33:$A$776,$A85,СВЦЭМ!$B$33:$B$776,L$83)+'СЕТ СН'!$H$9+СВЦЭМ!$D$10+'СЕТ СН'!$H$5-'СЕТ СН'!$H$17</f>
        <v>3620.5335057800003</v>
      </c>
      <c r="M85" s="36">
        <f>SUMIFS(СВЦЭМ!$C$33:$C$776,СВЦЭМ!$A$33:$A$776,$A85,СВЦЭМ!$B$33:$B$776,M$83)+'СЕТ СН'!$H$9+СВЦЭМ!$D$10+'СЕТ СН'!$H$5-'СЕТ СН'!$H$17</f>
        <v>3647.0688176399999</v>
      </c>
      <c r="N85" s="36">
        <f>SUMIFS(СВЦЭМ!$C$33:$C$776,СВЦЭМ!$A$33:$A$776,$A85,СВЦЭМ!$B$33:$B$776,N$83)+'СЕТ СН'!$H$9+СВЦЭМ!$D$10+'СЕТ СН'!$H$5-'СЕТ СН'!$H$17</f>
        <v>3637.1532986699999</v>
      </c>
      <c r="O85" s="36">
        <f>SUMIFS(СВЦЭМ!$C$33:$C$776,СВЦЭМ!$A$33:$A$776,$A85,СВЦЭМ!$B$33:$B$776,O$83)+'СЕТ СН'!$H$9+СВЦЭМ!$D$10+'СЕТ СН'!$H$5-'СЕТ СН'!$H$17</f>
        <v>3686.9745826500002</v>
      </c>
      <c r="P85" s="36">
        <f>SUMIFS(СВЦЭМ!$C$33:$C$776,СВЦЭМ!$A$33:$A$776,$A85,СВЦЭМ!$B$33:$B$776,P$83)+'СЕТ СН'!$H$9+СВЦЭМ!$D$10+'СЕТ СН'!$H$5-'СЕТ СН'!$H$17</f>
        <v>3724.06131198</v>
      </c>
      <c r="Q85" s="36">
        <f>SUMIFS(СВЦЭМ!$C$33:$C$776,СВЦЭМ!$A$33:$A$776,$A85,СВЦЭМ!$B$33:$B$776,Q$83)+'СЕТ СН'!$H$9+СВЦЭМ!$D$10+'СЕТ СН'!$H$5-'СЕТ СН'!$H$17</f>
        <v>3716.6115250600001</v>
      </c>
      <c r="R85" s="36">
        <f>SUMIFS(СВЦЭМ!$C$33:$C$776,СВЦЭМ!$A$33:$A$776,$A85,СВЦЭМ!$B$33:$B$776,R$83)+'СЕТ СН'!$H$9+СВЦЭМ!$D$10+'СЕТ СН'!$H$5-'СЕТ СН'!$H$17</f>
        <v>3650.4899828900002</v>
      </c>
      <c r="S85" s="36">
        <f>SUMIFS(СВЦЭМ!$C$33:$C$776,СВЦЭМ!$A$33:$A$776,$A85,СВЦЭМ!$B$33:$B$776,S$83)+'СЕТ СН'!$H$9+СВЦЭМ!$D$10+'СЕТ СН'!$H$5-'СЕТ СН'!$H$17</f>
        <v>3638.9822186000001</v>
      </c>
      <c r="T85" s="36">
        <f>SUMIFS(СВЦЭМ!$C$33:$C$776,СВЦЭМ!$A$33:$A$776,$A85,СВЦЭМ!$B$33:$B$776,T$83)+'СЕТ СН'!$H$9+СВЦЭМ!$D$10+'СЕТ СН'!$H$5-'СЕТ СН'!$H$17</f>
        <v>3590.0819880600002</v>
      </c>
      <c r="U85" s="36">
        <f>SUMIFS(СВЦЭМ!$C$33:$C$776,СВЦЭМ!$A$33:$A$776,$A85,СВЦЭМ!$B$33:$B$776,U$83)+'СЕТ СН'!$H$9+СВЦЭМ!$D$10+'СЕТ СН'!$H$5-'СЕТ СН'!$H$17</f>
        <v>3589.2667525500001</v>
      </c>
      <c r="V85" s="36">
        <f>SUMIFS(СВЦЭМ!$C$33:$C$776,СВЦЭМ!$A$33:$A$776,$A85,СВЦЭМ!$B$33:$B$776,V$83)+'СЕТ СН'!$H$9+СВЦЭМ!$D$10+'СЕТ СН'!$H$5-'СЕТ СН'!$H$17</f>
        <v>3633.1092367599999</v>
      </c>
      <c r="W85" s="36">
        <f>SUMIFS(СВЦЭМ!$C$33:$C$776,СВЦЭМ!$A$33:$A$776,$A85,СВЦЭМ!$B$33:$B$776,W$83)+'СЕТ СН'!$H$9+СВЦЭМ!$D$10+'СЕТ СН'!$H$5-'СЕТ СН'!$H$17</f>
        <v>3634.1682095199999</v>
      </c>
      <c r="X85" s="36">
        <f>SUMIFS(СВЦЭМ!$C$33:$C$776,СВЦЭМ!$A$33:$A$776,$A85,СВЦЭМ!$B$33:$B$776,X$83)+'СЕТ СН'!$H$9+СВЦЭМ!$D$10+'СЕТ СН'!$H$5-'СЕТ СН'!$H$17</f>
        <v>3631.8159987399999</v>
      </c>
      <c r="Y85" s="36">
        <f>SUMIFS(СВЦЭМ!$C$33:$C$776,СВЦЭМ!$A$33:$A$776,$A85,СВЦЭМ!$B$33:$B$776,Y$83)+'СЕТ СН'!$H$9+СВЦЭМ!$D$10+'СЕТ СН'!$H$5-'СЕТ СН'!$H$17</f>
        <v>3647.67978382</v>
      </c>
    </row>
    <row r="86" spans="1:25" ht="15.75" x14ac:dyDescent="0.2">
      <c r="A86" s="35">
        <f t="shared" ref="A86:A114" si="2">A85+1</f>
        <v>44168</v>
      </c>
      <c r="B86" s="36">
        <f>SUMIFS(СВЦЭМ!$C$33:$C$776,СВЦЭМ!$A$33:$A$776,$A86,СВЦЭМ!$B$33:$B$776,B$83)+'СЕТ СН'!$H$9+СВЦЭМ!$D$10+'СЕТ СН'!$H$5-'СЕТ СН'!$H$17</f>
        <v>3709.7578266400001</v>
      </c>
      <c r="C86" s="36">
        <f>SUMIFS(СВЦЭМ!$C$33:$C$776,СВЦЭМ!$A$33:$A$776,$A86,СВЦЭМ!$B$33:$B$776,C$83)+'СЕТ СН'!$H$9+СВЦЭМ!$D$10+'СЕТ СН'!$H$5-'СЕТ СН'!$H$17</f>
        <v>3762.8535035599998</v>
      </c>
      <c r="D86" s="36">
        <f>SUMIFS(СВЦЭМ!$C$33:$C$776,СВЦЭМ!$A$33:$A$776,$A86,СВЦЭМ!$B$33:$B$776,D$83)+'СЕТ СН'!$H$9+СВЦЭМ!$D$10+'СЕТ СН'!$H$5-'СЕТ СН'!$H$17</f>
        <v>3769.8411874399999</v>
      </c>
      <c r="E86" s="36">
        <f>SUMIFS(СВЦЭМ!$C$33:$C$776,СВЦЭМ!$A$33:$A$776,$A86,СВЦЭМ!$B$33:$B$776,E$83)+'СЕТ СН'!$H$9+СВЦЭМ!$D$10+'СЕТ СН'!$H$5-'СЕТ СН'!$H$17</f>
        <v>3774.7749611300001</v>
      </c>
      <c r="F86" s="36">
        <f>SUMIFS(СВЦЭМ!$C$33:$C$776,СВЦЭМ!$A$33:$A$776,$A86,СВЦЭМ!$B$33:$B$776,F$83)+'СЕТ СН'!$H$9+СВЦЭМ!$D$10+'СЕТ СН'!$H$5-'СЕТ СН'!$H$17</f>
        <v>3765.0983571799998</v>
      </c>
      <c r="G86" s="36">
        <f>SUMIFS(СВЦЭМ!$C$33:$C$776,СВЦЭМ!$A$33:$A$776,$A86,СВЦЭМ!$B$33:$B$776,G$83)+'СЕТ СН'!$H$9+СВЦЭМ!$D$10+'СЕТ СН'!$H$5-'СЕТ СН'!$H$17</f>
        <v>3757.6781271099999</v>
      </c>
      <c r="H86" s="36">
        <f>SUMIFS(СВЦЭМ!$C$33:$C$776,СВЦЭМ!$A$33:$A$776,$A86,СВЦЭМ!$B$33:$B$776,H$83)+'СЕТ СН'!$H$9+СВЦЭМ!$D$10+'СЕТ СН'!$H$5-'СЕТ СН'!$H$17</f>
        <v>3724.7488627100001</v>
      </c>
      <c r="I86" s="36">
        <f>SUMIFS(СВЦЭМ!$C$33:$C$776,СВЦЭМ!$A$33:$A$776,$A86,СВЦЭМ!$B$33:$B$776,I$83)+'СЕТ СН'!$H$9+СВЦЭМ!$D$10+'СЕТ СН'!$H$5-'СЕТ СН'!$H$17</f>
        <v>3671.4717028300001</v>
      </c>
      <c r="J86" s="36">
        <f>SUMIFS(СВЦЭМ!$C$33:$C$776,СВЦЭМ!$A$33:$A$776,$A86,СВЦЭМ!$B$33:$B$776,J$83)+'СЕТ СН'!$H$9+СВЦЭМ!$D$10+'СЕТ СН'!$H$5-'СЕТ СН'!$H$17</f>
        <v>3620.6486973700003</v>
      </c>
      <c r="K86" s="36">
        <f>SUMIFS(СВЦЭМ!$C$33:$C$776,СВЦЭМ!$A$33:$A$776,$A86,СВЦЭМ!$B$33:$B$776,K$83)+'СЕТ СН'!$H$9+СВЦЭМ!$D$10+'СЕТ СН'!$H$5-'СЕТ СН'!$H$17</f>
        <v>3589.5328083100003</v>
      </c>
      <c r="L86" s="36">
        <f>SUMIFS(СВЦЭМ!$C$33:$C$776,СВЦЭМ!$A$33:$A$776,$A86,СВЦЭМ!$B$33:$B$776,L$83)+'СЕТ СН'!$H$9+СВЦЭМ!$D$10+'СЕТ СН'!$H$5-'СЕТ СН'!$H$17</f>
        <v>3589.37936992</v>
      </c>
      <c r="M86" s="36">
        <f>SUMIFS(СВЦЭМ!$C$33:$C$776,СВЦЭМ!$A$33:$A$776,$A86,СВЦЭМ!$B$33:$B$776,M$83)+'СЕТ СН'!$H$9+СВЦЭМ!$D$10+'СЕТ СН'!$H$5-'СЕТ СН'!$H$17</f>
        <v>3606.9736522900002</v>
      </c>
      <c r="N86" s="36">
        <f>SUMIFS(СВЦЭМ!$C$33:$C$776,СВЦЭМ!$A$33:$A$776,$A86,СВЦЭМ!$B$33:$B$776,N$83)+'СЕТ СН'!$H$9+СВЦЭМ!$D$10+'СЕТ СН'!$H$5-'СЕТ СН'!$H$17</f>
        <v>3620.9045001300001</v>
      </c>
      <c r="O86" s="36">
        <f>SUMIFS(СВЦЭМ!$C$33:$C$776,СВЦЭМ!$A$33:$A$776,$A86,СВЦЭМ!$B$33:$B$776,O$83)+'СЕТ СН'!$H$9+СВЦЭМ!$D$10+'СЕТ СН'!$H$5-'СЕТ СН'!$H$17</f>
        <v>3669.9475784699998</v>
      </c>
      <c r="P86" s="36">
        <f>SUMIFS(СВЦЭМ!$C$33:$C$776,СВЦЭМ!$A$33:$A$776,$A86,СВЦЭМ!$B$33:$B$776,P$83)+'СЕТ СН'!$H$9+СВЦЭМ!$D$10+'СЕТ СН'!$H$5-'СЕТ СН'!$H$17</f>
        <v>3688.70067238</v>
      </c>
      <c r="Q86" s="36">
        <f>SUMIFS(СВЦЭМ!$C$33:$C$776,СВЦЭМ!$A$33:$A$776,$A86,СВЦЭМ!$B$33:$B$776,Q$83)+'СЕТ СН'!$H$9+СВЦЭМ!$D$10+'СЕТ СН'!$H$5-'СЕТ СН'!$H$17</f>
        <v>3684.3427952800002</v>
      </c>
      <c r="R86" s="36">
        <f>SUMIFS(СВЦЭМ!$C$33:$C$776,СВЦЭМ!$A$33:$A$776,$A86,СВЦЭМ!$B$33:$B$776,R$83)+'СЕТ СН'!$H$9+СВЦЭМ!$D$10+'СЕТ СН'!$H$5-'СЕТ СН'!$H$17</f>
        <v>3647.90037201</v>
      </c>
      <c r="S86" s="36">
        <f>SUMIFS(СВЦЭМ!$C$33:$C$776,СВЦЭМ!$A$33:$A$776,$A86,СВЦЭМ!$B$33:$B$776,S$83)+'СЕТ СН'!$H$9+СВЦЭМ!$D$10+'СЕТ СН'!$H$5-'СЕТ СН'!$H$17</f>
        <v>3622.66898408</v>
      </c>
      <c r="T86" s="36">
        <f>SUMIFS(СВЦЭМ!$C$33:$C$776,СВЦЭМ!$A$33:$A$776,$A86,СВЦЭМ!$B$33:$B$776,T$83)+'СЕТ СН'!$H$9+СВЦЭМ!$D$10+'СЕТ СН'!$H$5-'СЕТ СН'!$H$17</f>
        <v>3595.5698724200001</v>
      </c>
      <c r="U86" s="36">
        <f>SUMIFS(СВЦЭМ!$C$33:$C$776,СВЦЭМ!$A$33:$A$776,$A86,СВЦЭМ!$B$33:$B$776,U$83)+'СЕТ СН'!$H$9+СВЦЭМ!$D$10+'СЕТ СН'!$H$5-'СЕТ СН'!$H$17</f>
        <v>3600.7186786100001</v>
      </c>
      <c r="V86" s="36">
        <f>SUMIFS(СВЦЭМ!$C$33:$C$776,СВЦЭМ!$A$33:$A$776,$A86,СВЦЭМ!$B$33:$B$776,V$83)+'СЕТ СН'!$H$9+СВЦЭМ!$D$10+'СЕТ СН'!$H$5-'СЕТ СН'!$H$17</f>
        <v>3616.1066881000002</v>
      </c>
      <c r="W86" s="36">
        <f>SUMIFS(СВЦЭМ!$C$33:$C$776,СВЦЭМ!$A$33:$A$776,$A86,СВЦЭМ!$B$33:$B$776,W$83)+'СЕТ СН'!$H$9+СВЦЭМ!$D$10+'СЕТ СН'!$H$5-'СЕТ СН'!$H$17</f>
        <v>3629.2482184</v>
      </c>
      <c r="X86" s="36">
        <f>SUMIFS(СВЦЭМ!$C$33:$C$776,СВЦЭМ!$A$33:$A$776,$A86,СВЦЭМ!$B$33:$B$776,X$83)+'СЕТ СН'!$H$9+СВЦЭМ!$D$10+'СЕТ СН'!$H$5-'СЕТ СН'!$H$17</f>
        <v>3629.7930546600001</v>
      </c>
      <c r="Y86" s="36">
        <f>SUMIFS(СВЦЭМ!$C$33:$C$776,СВЦЭМ!$A$33:$A$776,$A86,СВЦЭМ!$B$33:$B$776,Y$83)+'СЕТ СН'!$H$9+СВЦЭМ!$D$10+'СЕТ СН'!$H$5-'СЕТ СН'!$H$17</f>
        <v>3646.32421909</v>
      </c>
    </row>
    <row r="87" spans="1:25" ht="15.75" x14ac:dyDescent="0.2">
      <c r="A87" s="35">
        <f t="shared" si="2"/>
        <v>44169</v>
      </c>
      <c r="B87" s="36">
        <f>SUMIFS(СВЦЭМ!$C$33:$C$776,СВЦЭМ!$A$33:$A$776,$A87,СВЦЭМ!$B$33:$B$776,B$83)+'СЕТ СН'!$H$9+СВЦЭМ!$D$10+'СЕТ СН'!$H$5-'СЕТ СН'!$H$17</f>
        <v>3659.3068020999999</v>
      </c>
      <c r="C87" s="36">
        <f>SUMIFS(СВЦЭМ!$C$33:$C$776,СВЦЭМ!$A$33:$A$776,$A87,СВЦЭМ!$B$33:$B$776,C$83)+'СЕТ СН'!$H$9+СВЦЭМ!$D$10+'СЕТ СН'!$H$5-'СЕТ СН'!$H$17</f>
        <v>3720.4886968999999</v>
      </c>
      <c r="D87" s="36">
        <f>SUMIFS(СВЦЭМ!$C$33:$C$776,СВЦЭМ!$A$33:$A$776,$A87,СВЦЭМ!$B$33:$B$776,D$83)+'СЕТ СН'!$H$9+СВЦЭМ!$D$10+'СЕТ СН'!$H$5-'СЕТ СН'!$H$17</f>
        <v>3733.9571286800001</v>
      </c>
      <c r="E87" s="36">
        <f>SUMIFS(СВЦЭМ!$C$33:$C$776,СВЦЭМ!$A$33:$A$776,$A87,СВЦЭМ!$B$33:$B$776,E$83)+'СЕТ СН'!$H$9+СВЦЭМ!$D$10+'СЕТ СН'!$H$5-'СЕТ СН'!$H$17</f>
        <v>3741.9946886299999</v>
      </c>
      <c r="F87" s="36">
        <f>SUMIFS(СВЦЭМ!$C$33:$C$776,СВЦЭМ!$A$33:$A$776,$A87,СВЦЭМ!$B$33:$B$776,F$83)+'СЕТ СН'!$H$9+СВЦЭМ!$D$10+'СЕТ СН'!$H$5-'СЕТ СН'!$H$17</f>
        <v>3734.9587786100001</v>
      </c>
      <c r="G87" s="36">
        <f>SUMIFS(СВЦЭМ!$C$33:$C$776,СВЦЭМ!$A$33:$A$776,$A87,СВЦЭМ!$B$33:$B$776,G$83)+'СЕТ СН'!$H$9+СВЦЭМ!$D$10+'СЕТ СН'!$H$5-'СЕТ СН'!$H$17</f>
        <v>3725.0065982199999</v>
      </c>
      <c r="H87" s="36">
        <f>SUMIFS(СВЦЭМ!$C$33:$C$776,СВЦЭМ!$A$33:$A$776,$A87,СВЦЭМ!$B$33:$B$776,H$83)+'СЕТ СН'!$H$9+СВЦЭМ!$D$10+'СЕТ СН'!$H$5-'СЕТ СН'!$H$17</f>
        <v>3692.8080984799999</v>
      </c>
      <c r="I87" s="36">
        <f>SUMIFS(СВЦЭМ!$C$33:$C$776,СВЦЭМ!$A$33:$A$776,$A87,СВЦЭМ!$B$33:$B$776,I$83)+'СЕТ СН'!$H$9+СВЦЭМ!$D$10+'СЕТ СН'!$H$5-'СЕТ СН'!$H$17</f>
        <v>3650.8776413999999</v>
      </c>
      <c r="J87" s="36">
        <f>SUMIFS(СВЦЭМ!$C$33:$C$776,СВЦЭМ!$A$33:$A$776,$A87,СВЦЭМ!$B$33:$B$776,J$83)+'СЕТ СН'!$H$9+СВЦЭМ!$D$10+'СЕТ СН'!$H$5-'СЕТ СН'!$H$17</f>
        <v>3630.5663337699998</v>
      </c>
      <c r="K87" s="36">
        <f>SUMIFS(СВЦЭМ!$C$33:$C$776,СВЦЭМ!$A$33:$A$776,$A87,СВЦЭМ!$B$33:$B$776,K$83)+'СЕТ СН'!$H$9+СВЦЭМ!$D$10+'СЕТ СН'!$H$5-'СЕТ СН'!$H$17</f>
        <v>3640.1861749099999</v>
      </c>
      <c r="L87" s="36">
        <f>SUMIFS(СВЦЭМ!$C$33:$C$776,СВЦЭМ!$A$33:$A$776,$A87,СВЦЭМ!$B$33:$B$776,L$83)+'СЕТ СН'!$H$9+СВЦЭМ!$D$10+'СЕТ СН'!$H$5-'СЕТ СН'!$H$17</f>
        <v>3644.9713912299999</v>
      </c>
      <c r="M87" s="36">
        <f>SUMIFS(СВЦЭМ!$C$33:$C$776,СВЦЭМ!$A$33:$A$776,$A87,СВЦЭМ!$B$33:$B$776,M$83)+'СЕТ СН'!$H$9+СВЦЭМ!$D$10+'СЕТ СН'!$H$5-'СЕТ СН'!$H$17</f>
        <v>3643.3705776300003</v>
      </c>
      <c r="N87" s="36">
        <f>SUMIFS(СВЦЭМ!$C$33:$C$776,СВЦЭМ!$A$33:$A$776,$A87,СВЦЭМ!$B$33:$B$776,N$83)+'СЕТ СН'!$H$9+СВЦЭМ!$D$10+'СЕТ СН'!$H$5-'СЕТ СН'!$H$17</f>
        <v>3646.9629763299999</v>
      </c>
      <c r="O87" s="36">
        <f>SUMIFS(СВЦЭМ!$C$33:$C$776,СВЦЭМ!$A$33:$A$776,$A87,СВЦЭМ!$B$33:$B$776,O$83)+'СЕТ СН'!$H$9+СВЦЭМ!$D$10+'СЕТ СН'!$H$5-'СЕТ СН'!$H$17</f>
        <v>3686.7087926499999</v>
      </c>
      <c r="P87" s="36">
        <f>SUMIFS(СВЦЭМ!$C$33:$C$776,СВЦЭМ!$A$33:$A$776,$A87,СВЦЭМ!$B$33:$B$776,P$83)+'СЕТ СН'!$H$9+СВЦЭМ!$D$10+'СЕТ СН'!$H$5-'СЕТ СН'!$H$17</f>
        <v>3698.7438008500003</v>
      </c>
      <c r="Q87" s="36">
        <f>SUMIFS(СВЦЭМ!$C$33:$C$776,СВЦЭМ!$A$33:$A$776,$A87,СВЦЭМ!$B$33:$B$776,Q$83)+'СЕТ СН'!$H$9+СВЦЭМ!$D$10+'СЕТ СН'!$H$5-'СЕТ СН'!$H$17</f>
        <v>3702.2475391600001</v>
      </c>
      <c r="R87" s="36">
        <f>SUMIFS(СВЦЭМ!$C$33:$C$776,СВЦЭМ!$A$33:$A$776,$A87,СВЦЭМ!$B$33:$B$776,R$83)+'СЕТ СН'!$H$9+СВЦЭМ!$D$10+'СЕТ СН'!$H$5-'СЕТ СН'!$H$17</f>
        <v>3657.6194061000001</v>
      </c>
      <c r="S87" s="36">
        <f>SUMIFS(СВЦЭМ!$C$33:$C$776,СВЦЭМ!$A$33:$A$776,$A87,СВЦЭМ!$B$33:$B$776,S$83)+'СЕТ СН'!$H$9+СВЦЭМ!$D$10+'СЕТ СН'!$H$5-'СЕТ СН'!$H$17</f>
        <v>3626.2124566800003</v>
      </c>
      <c r="T87" s="36">
        <f>SUMIFS(СВЦЭМ!$C$33:$C$776,СВЦЭМ!$A$33:$A$776,$A87,СВЦЭМ!$B$33:$B$776,T$83)+'СЕТ СН'!$H$9+СВЦЭМ!$D$10+'СЕТ СН'!$H$5-'СЕТ СН'!$H$17</f>
        <v>3640.15963655</v>
      </c>
      <c r="U87" s="36">
        <f>SUMIFS(СВЦЭМ!$C$33:$C$776,СВЦЭМ!$A$33:$A$776,$A87,СВЦЭМ!$B$33:$B$776,U$83)+'СЕТ СН'!$H$9+СВЦЭМ!$D$10+'СЕТ СН'!$H$5-'СЕТ СН'!$H$17</f>
        <v>3638.3354202800001</v>
      </c>
      <c r="V87" s="36">
        <f>SUMIFS(СВЦЭМ!$C$33:$C$776,СВЦЭМ!$A$33:$A$776,$A87,СВЦЭМ!$B$33:$B$776,V$83)+'СЕТ СН'!$H$9+СВЦЭМ!$D$10+'СЕТ СН'!$H$5-'СЕТ СН'!$H$17</f>
        <v>3634.0147786299999</v>
      </c>
      <c r="W87" s="36">
        <f>SUMIFS(СВЦЭМ!$C$33:$C$776,СВЦЭМ!$A$33:$A$776,$A87,СВЦЭМ!$B$33:$B$776,W$83)+'СЕТ СН'!$H$9+СВЦЭМ!$D$10+'СЕТ СН'!$H$5-'СЕТ СН'!$H$17</f>
        <v>3633.5812373899998</v>
      </c>
      <c r="X87" s="36">
        <f>SUMIFS(СВЦЭМ!$C$33:$C$776,СВЦЭМ!$A$33:$A$776,$A87,СВЦЭМ!$B$33:$B$776,X$83)+'СЕТ СН'!$H$9+СВЦЭМ!$D$10+'СЕТ СН'!$H$5-'СЕТ СН'!$H$17</f>
        <v>3630.5327017899999</v>
      </c>
      <c r="Y87" s="36">
        <f>SUMIFS(СВЦЭМ!$C$33:$C$776,СВЦЭМ!$A$33:$A$776,$A87,СВЦЭМ!$B$33:$B$776,Y$83)+'СЕТ СН'!$H$9+СВЦЭМ!$D$10+'СЕТ СН'!$H$5-'СЕТ СН'!$H$17</f>
        <v>3653.3005811000003</v>
      </c>
    </row>
    <row r="88" spans="1:25" ht="15.75" x14ac:dyDescent="0.2">
      <c r="A88" s="35">
        <f t="shared" si="2"/>
        <v>44170</v>
      </c>
      <c r="B88" s="36">
        <f>SUMIFS(СВЦЭМ!$C$33:$C$776,СВЦЭМ!$A$33:$A$776,$A88,СВЦЭМ!$B$33:$B$776,B$83)+'СЕТ СН'!$H$9+СВЦЭМ!$D$10+'СЕТ СН'!$H$5-'СЕТ СН'!$H$17</f>
        <v>3688.7637593300001</v>
      </c>
      <c r="C88" s="36">
        <f>SUMIFS(СВЦЭМ!$C$33:$C$776,СВЦЭМ!$A$33:$A$776,$A88,СВЦЭМ!$B$33:$B$776,C$83)+'СЕТ СН'!$H$9+СВЦЭМ!$D$10+'СЕТ СН'!$H$5-'СЕТ СН'!$H$17</f>
        <v>3746.1365368100001</v>
      </c>
      <c r="D88" s="36">
        <f>SUMIFS(СВЦЭМ!$C$33:$C$776,СВЦЭМ!$A$33:$A$776,$A88,СВЦЭМ!$B$33:$B$776,D$83)+'СЕТ СН'!$H$9+СВЦЭМ!$D$10+'СЕТ СН'!$H$5-'СЕТ СН'!$H$17</f>
        <v>3750.3673961100003</v>
      </c>
      <c r="E88" s="36">
        <f>SUMIFS(СВЦЭМ!$C$33:$C$776,СВЦЭМ!$A$33:$A$776,$A88,СВЦЭМ!$B$33:$B$776,E$83)+'СЕТ СН'!$H$9+СВЦЭМ!$D$10+'СЕТ СН'!$H$5-'СЕТ СН'!$H$17</f>
        <v>3764.7940090900001</v>
      </c>
      <c r="F88" s="36">
        <f>SUMIFS(СВЦЭМ!$C$33:$C$776,СВЦЭМ!$A$33:$A$776,$A88,СВЦЭМ!$B$33:$B$776,F$83)+'СЕТ СН'!$H$9+СВЦЭМ!$D$10+'СЕТ СН'!$H$5-'СЕТ СН'!$H$17</f>
        <v>3765.5591553600002</v>
      </c>
      <c r="G88" s="36">
        <f>SUMIFS(СВЦЭМ!$C$33:$C$776,СВЦЭМ!$A$33:$A$776,$A88,СВЦЭМ!$B$33:$B$776,G$83)+'СЕТ СН'!$H$9+СВЦЭМ!$D$10+'СЕТ СН'!$H$5-'СЕТ СН'!$H$17</f>
        <v>3756.5404083000003</v>
      </c>
      <c r="H88" s="36">
        <f>SUMIFS(СВЦЭМ!$C$33:$C$776,СВЦЭМ!$A$33:$A$776,$A88,СВЦЭМ!$B$33:$B$776,H$83)+'СЕТ СН'!$H$9+СВЦЭМ!$D$10+'СЕТ СН'!$H$5-'СЕТ СН'!$H$17</f>
        <v>3733.4691420500003</v>
      </c>
      <c r="I88" s="36">
        <f>SUMIFS(СВЦЭМ!$C$33:$C$776,СВЦЭМ!$A$33:$A$776,$A88,СВЦЭМ!$B$33:$B$776,I$83)+'СЕТ СН'!$H$9+СВЦЭМ!$D$10+'СЕТ СН'!$H$5-'СЕТ СН'!$H$17</f>
        <v>3671.6421664600002</v>
      </c>
      <c r="J88" s="36">
        <f>SUMIFS(СВЦЭМ!$C$33:$C$776,СВЦЭМ!$A$33:$A$776,$A88,СВЦЭМ!$B$33:$B$776,J$83)+'СЕТ СН'!$H$9+СВЦЭМ!$D$10+'СЕТ СН'!$H$5-'СЕТ СН'!$H$17</f>
        <v>3620.2840045600001</v>
      </c>
      <c r="K88" s="36">
        <f>SUMIFS(СВЦЭМ!$C$33:$C$776,СВЦЭМ!$A$33:$A$776,$A88,СВЦЭМ!$B$33:$B$776,K$83)+'СЕТ СН'!$H$9+СВЦЭМ!$D$10+'СЕТ СН'!$H$5-'СЕТ СН'!$H$17</f>
        <v>3610.8783660500003</v>
      </c>
      <c r="L88" s="36">
        <f>SUMIFS(СВЦЭМ!$C$33:$C$776,СВЦЭМ!$A$33:$A$776,$A88,СВЦЭМ!$B$33:$B$776,L$83)+'СЕТ СН'!$H$9+СВЦЭМ!$D$10+'СЕТ СН'!$H$5-'СЕТ СН'!$H$17</f>
        <v>3615.0753214800002</v>
      </c>
      <c r="M88" s="36">
        <f>SUMIFS(СВЦЭМ!$C$33:$C$776,СВЦЭМ!$A$33:$A$776,$A88,СВЦЭМ!$B$33:$B$776,M$83)+'СЕТ СН'!$H$9+СВЦЭМ!$D$10+'СЕТ СН'!$H$5-'СЕТ СН'!$H$17</f>
        <v>3614.72002496</v>
      </c>
      <c r="N88" s="36">
        <f>SUMIFS(СВЦЭМ!$C$33:$C$776,СВЦЭМ!$A$33:$A$776,$A88,СВЦЭМ!$B$33:$B$776,N$83)+'СЕТ СН'!$H$9+СВЦЭМ!$D$10+'СЕТ СН'!$H$5-'СЕТ СН'!$H$17</f>
        <v>3600.7192613000002</v>
      </c>
      <c r="O88" s="36">
        <f>SUMIFS(СВЦЭМ!$C$33:$C$776,СВЦЭМ!$A$33:$A$776,$A88,СВЦЭМ!$B$33:$B$776,O$83)+'СЕТ СН'!$H$9+СВЦЭМ!$D$10+'СЕТ СН'!$H$5-'СЕТ СН'!$H$17</f>
        <v>3656.4763268300003</v>
      </c>
      <c r="P88" s="36">
        <f>SUMIFS(СВЦЭМ!$C$33:$C$776,СВЦЭМ!$A$33:$A$776,$A88,СВЦЭМ!$B$33:$B$776,P$83)+'СЕТ СН'!$H$9+СВЦЭМ!$D$10+'СЕТ СН'!$H$5-'СЕТ СН'!$H$17</f>
        <v>3674.33721565</v>
      </c>
      <c r="Q88" s="36">
        <f>SUMIFS(СВЦЭМ!$C$33:$C$776,СВЦЭМ!$A$33:$A$776,$A88,СВЦЭМ!$B$33:$B$776,Q$83)+'СЕТ СН'!$H$9+СВЦЭМ!$D$10+'СЕТ СН'!$H$5-'СЕТ СН'!$H$17</f>
        <v>3675.1839900599998</v>
      </c>
      <c r="R88" s="36">
        <f>SUMIFS(СВЦЭМ!$C$33:$C$776,СВЦЭМ!$A$33:$A$776,$A88,СВЦЭМ!$B$33:$B$776,R$83)+'СЕТ СН'!$H$9+СВЦЭМ!$D$10+'СЕТ СН'!$H$5-'СЕТ СН'!$H$17</f>
        <v>3644.1904234100002</v>
      </c>
      <c r="S88" s="36">
        <f>SUMIFS(СВЦЭМ!$C$33:$C$776,СВЦЭМ!$A$33:$A$776,$A88,СВЦЭМ!$B$33:$B$776,S$83)+'СЕТ СН'!$H$9+СВЦЭМ!$D$10+'СЕТ СН'!$H$5-'СЕТ СН'!$H$17</f>
        <v>3618.0529252800002</v>
      </c>
      <c r="T88" s="36">
        <f>SUMIFS(СВЦЭМ!$C$33:$C$776,СВЦЭМ!$A$33:$A$776,$A88,СВЦЭМ!$B$33:$B$776,T$83)+'СЕТ СН'!$H$9+СВЦЭМ!$D$10+'СЕТ СН'!$H$5-'СЕТ СН'!$H$17</f>
        <v>3629.6620970200001</v>
      </c>
      <c r="U88" s="36">
        <f>SUMIFS(СВЦЭМ!$C$33:$C$776,СВЦЭМ!$A$33:$A$776,$A88,СВЦЭМ!$B$33:$B$776,U$83)+'СЕТ СН'!$H$9+СВЦЭМ!$D$10+'СЕТ СН'!$H$5-'СЕТ СН'!$H$17</f>
        <v>3619.1825434699999</v>
      </c>
      <c r="V88" s="36">
        <f>SUMIFS(СВЦЭМ!$C$33:$C$776,СВЦЭМ!$A$33:$A$776,$A88,СВЦЭМ!$B$33:$B$776,V$83)+'СЕТ СН'!$H$9+СВЦЭМ!$D$10+'СЕТ СН'!$H$5-'СЕТ СН'!$H$17</f>
        <v>3609.26328427</v>
      </c>
      <c r="W88" s="36">
        <f>SUMIFS(СВЦЭМ!$C$33:$C$776,СВЦЭМ!$A$33:$A$776,$A88,СВЦЭМ!$B$33:$B$776,W$83)+'СЕТ СН'!$H$9+СВЦЭМ!$D$10+'СЕТ СН'!$H$5-'СЕТ СН'!$H$17</f>
        <v>3605.6137641</v>
      </c>
      <c r="X88" s="36">
        <f>SUMIFS(СВЦЭМ!$C$33:$C$776,СВЦЭМ!$A$33:$A$776,$A88,СВЦЭМ!$B$33:$B$776,X$83)+'СЕТ СН'!$H$9+СВЦЭМ!$D$10+'СЕТ СН'!$H$5-'СЕТ СН'!$H$17</f>
        <v>3609.1953875700001</v>
      </c>
      <c r="Y88" s="36">
        <f>SUMIFS(СВЦЭМ!$C$33:$C$776,СВЦЭМ!$A$33:$A$776,$A88,СВЦЭМ!$B$33:$B$776,Y$83)+'СЕТ СН'!$H$9+СВЦЭМ!$D$10+'СЕТ СН'!$H$5-'СЕТ СН'!$H$17</f>
        <v>3632.6273953800001</v>
      </c>
    </row>
    <row r="89" spans="1:25" ht="15.75" x14ac:dyDescent="0.2">
      <c r="A89" s="35">
        <f t="shared" si="2"/>
        <v>44171</v>
      </c>
      <c r="B89" s="36">
        <f>SUMIFS(СВЦЭМ!$C$33:$C$776,СВЦЭМ!$A$33:$A$776,$A89,СВЦЭМ!$B$33:$B$776,B$83)+'СЕТ СН'!$H$9+СВЦЭМ!$D$10+'СЕТ СН'!$H$5-'СЕТ СН'!$H$17</f>
        <v>3684.3724893399999</v>
      </c>
      <c r="C89" s="36">
        <f>SUMIFS(СВЦЭМ!$C$33:$C$776,СВЦЭМ!$A$33:$A$776,$A89,СВЦЭМ!$B$33:$B$776,C$83)+'СЕТ СН'!$H$9+СВЦЭМ!$D$10+'СЕТ СН'!$H$5-'СЕТ СН'!$H$17</f>
        <v>3741.6288581899998</v>
      </c>
      <c r="D89" s="36">
        <f>SUMIFS(СВЦЭМ!$C$33:$C$776,СВЦЭМ!$A$33:$A$776,$A89,СВЦЭМ!$B$33:$B$776,D$83)+'СЕТ СН'!$H$9+СВЦЭМ!$D$10+'СЕТ СН'!$H$5-'СЕТ СН'!$H$17</f>
        <v>3753.3205650199998</v>
      </c>
      <c r="E89" s="36">
        <f>SUMIFS(СВЦЭМ!$C$33:$C$776,СВЦЭМ!$A$33:$A$776,$A89,СВЦЭМ!$B$33:$B$776,E$83)+'СЕТ СН'!$H$9+СВЦЭМ!$D$10+'СЕТ СН'!$H$5-'СЕТ СН'!$H$17</f>
        <v>3768.3343661700001</v>
      </c>
      <c r="F89" s="36">
        <f>SUMIFS(СВЦЭМ!$C$33:$C$776,СВЦЭМ!$A$33:$A$776,$A89,СВЦЭМ!$B$33:$B$776,F$83)+'СЕТ СН'!$H$9+СВЦЭМ!$D$10+'СЕТ СН'!$H$5-'СЕТ СН'!$H$17</f>
        <v>3769.1727642000001</v>
      </c>
      <c r="G89" s="36">
        <f>SUMIFS(СВЦЭМ!$C$33:$C$776,СВЦЭМ!$A$33:$A$776,$A89,СВЦЭМ!$B$33:$B$776,G$83)+'СЕТ СН'!$H$9+СВЦЭМ!$D$10+'СЕТ СН'!$H$5-'СЕТ СН'!$H$17</f>
        <v>3762.14803063</v>
      </c>
      <c r="H89" s="36">
        <f>SUMIFS(СВЦЭМ!$C$33:$C$776,СВЦЭМ!$A$33:$A$776,$A89,СВЦЭМ!$B$33:$B$776,H$83)+'СЕТ СН'!$H$9+СВЦЭМ!$D$10+'СЕТ СН'!$H$5-'СЕТ СН'!$H$17</f>
        <v>3750.7183702399998</v>
      </c>
      <c r="I89" s="36">
        <f>SUMIFS(СВЦЭМ!$C$33:$C$776,СВЦЭМ!$A$33:$A$776,$A89,СВЦЭМ!$B$33:$B$776,I$83)+'СЕТ СН'!$H$9+СВЦЭМ!$D$10+'СЕТ СН'!$H$5-'СЕТ СН'!$H$17</f>
        <v>3701.0051916299999</v>
      </c>
      <c r="J89" s="36">
        <f>SUMIFS(СВЦЭМ!$C$33:$C$776,СВЦЭМ!$A$33:$A$776,$A89,СВЦЭМ!$B$33:$B$776,J$83)+'СЕТ СН'!$H$9+СВЦЭМ!$D$10+'СЕТ СН'!$H$5-'СЕТ СН'!$H$17</f>
        <v>3634.4188985000001</v>
      </c>
      <c r="K89" s="36">
        <f>SUMIFS(СВЦЭМ!$C$33:$C$776,СВЦЭМ!$A$33:$A$776,$A89,СВЦЭМ!$B$33:$B$776,K$83)+'СЕТ СН'!$H$9+СВЦЭМ!$D$10+'СЕТ СН'!$H$5-'СЕТ СН'!$H$17</f>
        <v>3596.2581967400001</v>
      </c>
      <c r="L89" s="36">
        <f>SUMIFS(СВЦЭМ!$C$33:$C$776,СВЦЭМ!$A$33:$A$776,$A89,СВЦЭМ!$B$33:$B$776,L$83)+'СЕТ СН'!$H$9+СВЦЭМ!$D$10+'СЕТ СН'!$H$5-'СЕТ СН'!$H$17</f>
        <v>3598.4905353499998</v>
      </c>
      <c r="M89" s="36">
        <f>SUMIFS(СВЦЭМ!$C$33:$C$776,СВЦЭМ!$A$33:$A$776,$A89,СВЦЭМ!$B$33:$B$776,M$83)+'СЕТ СН'!$H$9+СВЦЭМ!$D$10+'СЕТ СН'!$H$5-'СЕТ СН'!$H$17</f>
        <v>3596.8132337699999</v>
      </c>
      <c r="N89" s="36">
        <f>SUMIFS(СВЦЭМ!$C$33:$C$776,СВЦЭМ!$A$33:$A$776,$A89,СВЦЭМ!$B$33:$B$776,N$83)+'СЕТ СН'!$H$9+СВЦЭМ!$D$10+'СЕТ СН'!$H$5-'СЕТ СН'!$H$17</f>
        <v>3597.8163488600003</v>
      </c>
      <c r="O89" s="36">
        <f>SUMIFS(СВЦЭМ!$C$33:$C$776,СВЦЭМ!$A$33:$A$776,$A89,СВЦЭМ!$B$33:$B$776,O$83)+'СЕТ СН'!$H$9+СВЦЭМ!$D$10+'СЕТ СН'!$H$5-'СЕТ СН'!$H$17</f>
        <v>3655.3499405399998</v>
      </c>
      <c r="P89" s="36">
        <f>SUMIFS(СВЦЭМ!$C$33:$C$776,СВЦЭМ!$A$33:$A$776,$A89,СВЦЭМ!$B$33:$B$776,P$83)+'СЕТ СН'!$H$9+СВЦЭМ!$D$10+'СЕТ СН'!$H$5-'СЕТ СН'!$H$17</f>
        <v>3674.1431773300001</v>
      </c>
      <c r="Q89" s="36">
        <f>SUMIFS(СВЦЭМ!$C$33:$C$776,СВЦЭМ!$A$33:$A$776,$A89,СВЦЭМ!$B$33:$B$776,Q$83)+'СЕТ СН'!$H$9+СВЦЭМ!$D$10+'СЕТ СН'!$H$5-'СЕТ СН'!$H$17</f>
        <v>3680.4270572700002</v>
      </c>
      <c r="R89" s="36">
        <f>SUMIFS(СВЦЭМ!$C$33:$C$776,СВЦЭМ!$A$33:$A$776,$A89,СВЦЭМ!$B$33:$B$776,R$83)+'СЕТ СН'!$H$9+СВЦЭМ!$D$10+'СЕТ СН'!$H$5-'СЕТ СН'!$H$17</f>
        <v>3636.7247209100001</v>
      </c>
      <c r="S89" s="36">
        <f>SUMIFS(СВЦЭМ!$C$33:$C$776,СВЦЭМ!$A$33:$A$776,$A89,СВЦЭМ!$B$33:$B$776,S$83)+'СЕТ СН'!$H$9+СВЦЭМ!$D$10+'СЕТ СН'!$H$5-'СЕТ СН'!$H$17</f>
        <v>3603.6314644700001</v>
      </c>
      <c r="T89" s="36">
        <f>SUMIFS(СВЦЭМ!$C$33:$C$776,СВЦЭМ!$A$33:$A$776,$A89,СВЦЭМ!$B$33:$B$776,T$83)+'СЕТ СН'!$H$9+СВЦЭМ!$D$10+'СЕТ СН'!$H$5-'СЕТ СН'!$H$17</f>
        <v>3625.9775767199999</v>
      </c>
      <c r="U89" s="36">
        <f>SUMIFS(СВЦЭМ!$C$33:$C$776,СВЦЭМ!$A$33:$A$776,$A89,СВЦЭМ!$B$33:$B$776,U$83)+'СЕТ СН'!$H$9+СВЦЭМ!$D$10+'СЕТ СН'!$H$5-'СЕТ СН'!$H$17</f>
        <v>3623.7213591899999</v>
      </c>
      <c r="V89" s="36">
        <f>SUMIFS(СВЦЭМ!$C$33:$C$776,СВЦЭМ!$A$33:$A$776,$A89,СВЦЭМ!$B$33:$B$776,V$83)+'СЕТ СН'!$H$9+СВЦЭМ!$D$10+'СЕТ СН'!$H$5-'СЕТ СН'!$H$17</f>
        <v>3618.3810395800001</v>
      </c>
      <c r="W89" s="36">
        <f>SUMIFS(СВЦЭМ!$C$33:$C$776,СВЦЭМ!$A$33:$A$776,$A89,СВЦЭМ!$B$33:$B$776,W$83)+'СЕТ СН'!$H$9+СВЦЭМ!$D$10+'СЕТ СН'!$H$5-'СЕТ СН'!$H$17</f>
        <v>3608.9413251999999</v>
      </c>
      <c r="X89" s="36">
        <f>SUMIFS(СВЦЭМ!$C$33:$C$776,СВЦЭМ!$A$33:$A$776,$A89,СВЦЭМ!$B$33:$B$776,X$83)+'СЕТ СН'!$H$9+СВЦЭМ!$D$10+'СЕТ СН'!$H$5-'СЕТ СН'!$H$17</f>
        <v>3593.0170459000001</v>
      </c>
      <c r="Y89" s="36">
        <f>SUMIFS(СВЦЭМ!$C$33:$C$776,СВЦЭМ!$A$33:$A$776,$A89,СВЦЭМ!$B$33:$B$776,Y$83)+'СЕТ СН'!$H$9+СВЦЭМ!$D$10+'СЕТ СН'!$H$5-'СЕТ СН'!$H$17</f>
        <v>3620.86789967</v>
      </c>
    </row>
    <row r="90" spans="1:25" ht="15.75" x14ac:dyDescent="0.2">
      <c r="A90" s="35">
        <f t="shared" si="2"/>
        <v>44172</v>
      </c>
      <c r="B90" s="36">
        <f>SUMIFS(СВЦЭМ!$C$33:$C$776,СВЦЭМ!$A$33:$A$776,$A90,СВЦЭМ!$B$33:$B$776,B$83)+'СЕТ СН'!$H$9+СВЦЭМ!$D$10+'СЕТ СН'!$H$5-'СЕТ СН'!$H$17</f>
        <v>3690.6187778499998</v>
      </c>
      <c r="C90" s="36">
        <f>SUMIFS(СВЦЭМ!$C$33:$C$776,СВЦЭМ!$A$33:$A$776,$A90,СВЦЭМ!$B$33:$B$776,C$83)+'СЕТ СН'!$H$9+СВЦЭМ!$D$10+'СЕТ СН'!$H$5-'СЕТ СН'!$H$17</f>
        <v>3746.0031534999998</v>
      </c>
      <c r="D90" s="36">
        <f>SUMIFS(СВЦЭМ!$C$33:$C$776,СВЦЭМ!$A$33:$A$776,$A90,СВЦЭМ!$B$33:$B$776,D$83)+'СЕТ СН'!$H$9+СВЦЭМ!$D$10+'СЕТ СН'!$H$5-'СЕТ СН'!$H$17</f>
        <v>3763.5846372699998</v>
      </c>
      <c r="E90" s="36">
        <f>SUMIFS(СВЦЭМ!$C$33:$C$776,СВЦЭМ!$A$33:$A$776,$A90,СВЦЭМ!$B$33:$B$776,E$83)+'СЕТ СН'!$H$9+СВЦЭМ!$D$10+'СЕТ СН'!$H$5-'СЕТ СН'!$H$17</f>
        <v>3772.84806364</v>
      </c>
      <c r="F90" s="36">
        <f>SUMIFS(СВЦЭМ!$C$33:$C$776,СВЦЭМ!$A$33:$A$776,$A90,СВЦЭМ!$B$33:$B$776,F$83)+'СЕТ СН'!$H$9+СВЦЭМ!$D$10+'СЕТ СН'!$H$5-'СЕТ СН'!$H$17</f>
        <v>3767.4974962699998</v>
      </c>
      <c r="G90" s="36">
        <f>SUMIFS(СВЦЭМ!$C$33:$C$776,СВЦЭМ!$A$33:$A$776,$A90,СВЦЭМ!$B$33:$B$776,G$83)+'СЕТ СН'!$H$9+СВЦЭМ!$D$10+'СЕТ СН'!$H$5-'СЕТ СН'!$H$17</f>
        <v>3753.0522977800001</v>
      </c>
      <c r="H90" s="36">
        <f>SUMIFS(СВЦЭМ!$C$33:$C$776,СВЦЭМ!$A$33:$A$776,$A90,СВЦЭМ!$B$33:$B$776,H$83)+'СЕТ СН'!$H$9+СВЦЭМ!$D$10+'СЕТ СН'!$H$5-'СЕТ СН'!$H$17</f>
        <v>3716.5708542100001</v>
      </c>
      <c r="I90" s="36">
        <f>SUMIFS(СВЦЭМ!$C$33:$C$776,СВЦЭМ!$A$33:$A$776,$A90,СВЦЭМ!$B$33:$B$776,I$83)+'СЕТ СН'!$H$9+СВЦЭМ!$D$10+'СЕТ СН'!$H$5-'СЕТ СН'!$H$17</f>
        <v>3665.26198226</v>
      </c>
      <c r="J90" s="36">
        <f>SUMIFS(СВЦЭМ!$C$33:$C$776,СВЦЭМ!$A$33:$A$776,$A90,СВЦЭМ!$B$33:$B$776,J$83)+'СЕТ СН'!$H$9+СВЦЭМ!$D$10+'СЕТ СН'!$H$5-'СЕТ СН'!$H$17</f>
        <v>3652.0731590400001</v>
      </c>
      <c r="K90" s="36">
        <f>SUMIFS(СВЦЭМ!$C$33:$C$776,СВЦЭМ!$A$33:$A$776,$A90,СВЦЭМ!$B$33:$B$776,K$83)+'СЕТ СН'!$H$9+СВЦЭМ!$D$10+'СЕТ СН'!$H$5-'СЕТ СН'!$H$17</f>
        <v>3632.3536290500001</v>
      </c>
      <c r="L90" s="36">
        <f>SUMIFS(СВЦЭМ!$C$33:$C$776,СВЦЭМ!$A$33:$A$776,$A90,СВЦЭМ!$B$33:$B$776,L$83)+'СЕТ СН'!$H$9+СВЦЭМ!$D$10+'СЕТ СН'!$H$5-'СЕТ СН'!$H$17</f>
        <v>3637.25665359</v>
      </c>
      <c r="M90" s="36">
        <f>SUMIFS(СВЦЭМ!$C$33:$C$776,СВЦЭМ!$A$33:$A$776,$A90,СВЦЭМ!$B$33:$B$776,M$83)+'СЕТ СН'!$H$9+СВЦЭМ!$D$10+'СЕТ СН'!$H$5-'СЕТ СН'!$H$17</f>
        <v>3627.1944555099999</v>
      </c>
      <c r="N90" s="36">
        <f>SUMIFS(СВЦЭМ!$C$33:$C$776,СВЦЭМ!$A$33:$A$776,$A90,СВЦЭМ!$B$33:$B$776,N$83)+'СЕТ СН'!$H$9+СВЦЭМ!$D$10+'СЕТ СН'!$H$5-'СЕТ СН'!$H$17</f>
        <v>3618.0183717999998</v>
      </c>
      <c r="O90" s="36">
        <f>SUMIFS(СВЦЭМ!$C$33:$C$776,СВЦЭМ!$A$33:$A$776,$A90,СВЦЭМ!$B$33:$B$776,O$83)+'СЕТ СН'!$H$9+СВЦЭМ!$D$10+'СЕТ СН'!$H$5-'СЕТ СН'!$H$17</f>
        <v>3655.1320136200002</v>
      </c>
      <c r="P90" s="36">
        <f>SUMIFS(СВЦЭМ!$C$33:$C$776,СВЦЭМ!$A$33:$A$776,$A90,СВЦЭМ!$B$33:$B$776,P$83)+'СЕТ СН'!$H$9+СВЦЭМ!$D$10+'СЕТ СН'!$H$5-'СЕТ СН'!$H$17</f>
        <v>3676.065388</v>
      </c>
      <c r="Q90" s="36">
        <f>SUMIFS(СВЦЭМ!$C$33:$C$776,СВЦЭМ!$A$33:$A$776,$A90,СВЦЭМ!$B$33:$B$776,Q$83)+'СЕТ СН'!$H$9+СВЦЭМ!$D$10+'СЕТ СН'!$H$5-'СЕТ СН'!$H$17</f>
        <v>3675.6788558799999</v>
      </c>
      <c r="R90" s="36">
        <f>SUMIFS(СВЦЭМ!$C$33:$C$776,СВЦЭМ!$A$33:$A$776,$A90,СВЦЭМ!$B$33:$B$776,R$83)+'СЕТ СН'!$H$9+СВЦЭМ!$D$10+'СЕТ СН'!$H$5-'СЕТ СН'!$H$17</f>
        <v>3629.89120843</v>
      </c>
      <c r="S90" s="36">
        <f>SUMIFS(СВЦЭМ!$C$33:$C$776,СВЦЭМ!$A$33:$A$776,$A90,СВЦЭМ!$B$33:$B$776,S$83)+'СЕТ СН'!$H$9+СВЦЭМ!$D$10+'СЕТ СН'!$H$5-'СЕТ СН'!$H$17</f>
        <v>3621.1600344799999</v>
      </c>
      <c r="T90" s="36">
        <f>SUMIFS(СВЦЭМ!$C$33:$C$776,СВЦЭМ!$A$33:$A$776,$A90,СВЦЭМ!$B$33:$B$776,T$83)+'СЕТ СН'!$H$9+СВЦЭМ!$D$10+'СЕТ СН'!$H$5-'СЕТ СН'!$H$17</f>
        <v>3633.3828014800001</v>
      </c>
      <c r="U90" s="36">
        <f>SUMIFS(СВЦЭМ!$C$33:$C$776,СВЦЭМ!$A$33:$A$776,$A90,СВЦЭМ!$B$33:$B$776,U$83)+'СЕТ СН'!$H$9+СВЦЭМ!$D$10+'СЕТ СН'!$H$5-'СЕТ СН'!$H$17</f>
        <v>3622.6894075199998</v>
      </c>
      <c r="V90" s="36">
        <f>SUMIFS(СВЦЭМ!$C$33:$C$776,СВЦЭМ!$A$33:$A$776,$A90,СВЦЭМ!$B$33:$B$776,V$83)+'СЕТ СН'!$H$9+СВЦЭМ!$D$10+'СЕТ СН'!$H$5-'СЕТ СН'!$H$17</f>
        <v>3620.8208296399998</v>
      </c>
      <c r="W90" s="36">
        <f>SUMIFS(СВЦЭМ!$C$33:$C$776,СВЦЭМ!$A$33:$A$776,$A90,СВЦЭМ!$B$33:$B$776,W$83)+'СЕТ СН'!$H$9+СВЦЭМ!$D$10+'СЕТ СН'!$H$5-'СЕТ СН'!$H$17</f>
        <v>3629.1809043399999</v>
      </c>
      <c r="X90" s="36">
        <f>SUMIFS(СВЦЭМ!$C$33:$C$776,СВЦЭМ!$A$33:$A$776,$A90,СВЦЭМ!$B$33:$B$776,X$83)+'СЕТ СН'!$H$9+СВЦЭМ!$D$10+'СЕТ СН'!$H$5-'СЕТ СН'!$H$17</f>
        <v>3620.13695405</v>
      </c>
      <c r="Y90" s="36">
        <f>SUMIFS(СВЦЭМ!$C$33:$C$776,СВЦЭМ!$A$33:$A$776,$A90,СВЦЭМ!$B$33:$B$776,Y$83)+'СЕТ СН'!$H$9+СВЦЭМ!$D$10+'СЕТ СН'!$H$5-'СЕТ СН'!$H$17</f>
        <v>3641.7628947399999</v>
      </c>
    </row>
    <row r="91" spans="1:25" ht="15.75" x14ac:dyDescent="0.2">
      <c r="A91" s="35">
        <f t="shared" si="2"/>
        <v>44173</v>
      </c>
      <c r="B91" s="36">
        <f>SUMIFS(СВЦЭМ!$C$33:$C$776,СВЦЭМ!$A$33:$A$776,$A91,СВЦЭМ!$B$33:$B$776,B$83)+'СЕТ СН'!$H$9+СВЦЭМ!$D$10+'СЕТ СН'!$H$5-'СЕТ СН'!$H$17</f>
        <v>3684.3969143700001</v>
      </c>
      <c r="C91" s="36">
        <f>SUMIFS(СВЦЭМ!$C$33:$C$776,СВЦЭМ!$A$33:$A$776,$A91,СВЦЭМ!$B$33:$B$776,C$83)+'СЕТ СН'!$H$9+СВЦЭМ!$D$10+'СЕТ СН'!$H$5-'СЕТ СН'!$H$17</f>
        <v>3731.8363441900001</v>
      </c>
      <c r="D91" s="36">
        <f>SUMIFS(СВЦЭМ!$C$33:$C$776,СВЦЭМ!$A$33:$A$776,$A91,СВЦЭМ!$B$33:$B$776,D$83)+'СЕТ СН'!$H$9+СВЦЭМ!$D$10+'СЕТ СН'!$H$5-'СЕТ СН'!$H$17</f>
        <v>3738.47024268</v>
      </c>
      <c r="E91" s="36">
        <f>SUMIFS(СВЦЭМ!$C$33:$C$776,СВЦЭМ!$A$33:$A$776,$A91,СВЦЭМ!$B$33:$B$776,E$83)+'СЕТ СН'!$H$9+СВЦЭМ!$D$10+'СЕТ СН'!$H$5-'СЕТ СН'!$H$17</f>
        <v>3737.3598341699999</v>
      </c>
      <c r="F91" s="36">
        <f>SUMIFS(СВЦЭМ!$C$33:$C$776,СВЦЭМ!$A$33:$A$776,$A91,СВЦЭМ!$B$33:$B$776,F$83)+'СЕТ СН'!$H$9+СВЦЭМ!$D$10+'СЕТ СН'!$H$5-'СЕТ СН'!$H$17</f>
        <v>3741.80080744</v>
      </c>
      <c r="G91" s="36">
        <f>SUMIFS(СВЦЭМ!$C$33:$C$776,СВЦЭМ!$A$33:$A$776,$A91,СВЦЭМ!$B$33:$B$776,G$83)+'СЕТ СН'!$H$9+СВЦЭМ!$D$10+'СЕТ СН'!$H$5-'СЕТ СН'!$H$17</f>
        <v>3734.3478937099999</v>
      </c>
      <c r="H91" s="36">
        <f>SUMIFS(СВЦЭМ!$C$33:$C$776,СВЦЭМ!$A$33:$A$776,$A91,СВЦЭМ!$B$33:$B$776,H$83)+'СЕТ СН'!$H$9+СВЦЭМ!$D$10+'СЕТ СН'!$H$5-'СЕТ СН'!$H$17</f>
        <v>3681.8045279400003</v>
      </c>
      <c r="I91" s="36">
        <f>SUMIFS(СВЦЭМ!$C$33:$C$776,СВЦЭМ!$A$33:$A$776,$A91,СВЦЭМ!$B$33:$B$776,I$83)+'СЕТ СН'!$H$9+СВЦЭМ!$D$10+'СЕТ СН'!$H$5-'СЕТ СН'!$H$17</f>
        <v>3655.1023591600001</v>
      </c>
      <c r="J91" s="36">
        <f>SUMIFS(СВЦЭМ!$C$33:$C$776,СВЦЭМ!$A$33:$A$776,$A91,СВЦЭМ!$B$33:$B$776,J$83)+'СЕТ СН'!$H$9+СВЦЭМ!$D$10+'СЕТ СН'!$H$5-'СЕТ СН'!$H$17</f>
        <v>3614.16040342</v>
      </c>
      <c r="K91" s="36">
        <f>SUMIFS(СВЦЭМ!$C$33:$C$776,СВЦЭМ!$A$33:$A$776,$A91,СВЦЭМ!$B$33:$B$776,K$83)+'СЕТ СН'!$H$9+СВЦЭМ!$D$10+'СЕТ СН'!$H$5-'СЕТ СН'!$H$17</f>
        <v>3623.7676770899998</v>
      </c>
      <c r="L91" s="36">
        <f>SUMIFS(СВЦЭМ!$C$33:$C$776,СВЦЭМ!$A$33:$A$776,$A91,СВЦЭМ!$B$33:$B$776,L$83)+'СЕТ СН'!$H$9+СВЦЭМ!$D$10+'СЕТ СН'!$H$5-'СЕТ СН'!$H$17</f>
        <v>3631.5016865299999</v>
      </c>
      <c r="M91" s="36">
        <f>SUMIFS(СВЦЭМ!$C$33:$C$776,СВЦЭМ!$A$33:$A$776,$A91,СВЦЭМ!$B$33:$B$776,M$83)+'СЕТ СН'!$H$9+СВЦЭМ!$D$10+'СЕТ СН'!$H$5-'СЕТ СН'!$H$17</f>
        <v>3628.1881947699999</v>
      </c>
      <c r="N91" s="36">
        <f>SUMIFS(СВЦЭМ!$C$33:$C$776,СВЦЭМ!$A$33:$A$776,$A91,СВЦЭМ!$B$33:$B$776,N$83)+'СЕТ СН'!$H$9+СВЦЭМ!$D$10+'СЕТ СН'!$H$5-'СЕТ СН'!$H$17</f>
        <v>3626.6804353799998</v>
      </c>
      <c r="O91" s="36">
        <f>SUMIFS(СВЦЭМ!$C$33:$C$776,СВЦЭМ!$A$33:$A$776,$A91,СВЦЭМ!$B$33:$B$776,O$83)+'СЕТ СН'!$H$9+СВЦЭМ!$D$10+'СЕТ СН'!$H$5-'СЕТ СН'!$H$17</f>
        <v>3657.2185648</v>
      </c>
      <c r="P91" s="36">
        <f>SUMIFS(СВЦЭМ!$C$33:$C$776,СВЦЭМ!$A$33:$A$776,$A91,СВЦЭМ!$B$33:$B$776,P$83)+'СЕТ СН'!$H$9+СВЦЭМ!$D$10+'СЕТ СН'!$H$5-'СЕТ СН'!$H$17</f>
        <v>3665.9409983300002</v>
      </c>
      <c r="Q91" s="36">
        <f>SUMIFS(СВЦЭМ!$C$33:$C$776,СВЦЭМ!$A$33:$A$776,$A91,СВЦЭМ!$B$33:$B$776,Q$83)+'СЕТ СН'!$H$9+СВЦЭМ!$D$10+'СЕТ СН'!$H$5-'СЕТ СН'!$H$17</f>
        <v>3660.7791076600001</v>
      </c>
      <c r="R91" s="36">
        <f>SUMIFS(СВЦЭМ!$C$33:$C$776,СВЦЭМ!$A$33:$A$776,$A91,СВЦЭМ!$B$33:$B$776,R$83)+'СЕТ СН'!$H$9+СВЦЭМ!$D$10+'СЕТ СН'!$H$5-'СЕТ СН'!$H$17</f>
        <v>3636.29563573</v>
      </c>
      <c r="S91" s="36">
        <f>SUMIFS(СВЦЭМ!$C$33:$C$776,СВЦЭМ!$A$33:$A$776,$A91,СВЦЭМ!$B$33:$B$776,S$83)+'СЕТ СН'!$H$9+СВЦЭМ!$D$10+'СЕТ СН'!$H$5-'СЕТ СН'!$H$17</f>
        <v>3629.9286101600001</v>
      </c>
      <c r="T91" s="36">
        <f>SUMIFS(СВЦЭМ!$C$33:$C$776,СВЦЭМ!$A$33:$A$776,$A91,СВЦЭМ!$B$33:$B$776,T$83)+'СЕТ СН'!$H$9+СВЦЭМ!$D$10+'СЕТ СН'!$H$5-'СЕТ СН'!$H$17</f>
        <v>3632.9412723700002</v>
      </c>
      <c r="U91" s="36">
        <f>SUMIFS(СВЦЭМ!$C$33:$C$776,СВЦЭМ!$A$33:$A$776,$A91,СВЦЭМ!$B$33:$B$776,U$83)+'СЕТ СН'!$H$9+СВЦЭМ!$D$10+'СЕТ СН'!$H$5-'СЕТ СН'!$H$17</f>
        <v>3629.3095868700002</v>
      </c>
      <c r="V91" s="36">
        <f>SUMIFS(СВЦЭМ!$C$33:$C$776,СВЦЭМ!$A$33:$A$776,$A91,СВЦЭМ!$B$33:$B$776,V$83)+'СЕТ СН'!$H$9+СВЦЭМ!$D$10+'СЕТ СН'!$H$5-'СЕТ СН'!$H$17</f>
        <v>3628.4679749900001</v>
      </c>
      <c r="W91" s="36">
        <f>SUMIFS(СВЦЭМ!$C$33:$C$776,СВЦЭМ!$A$33:$A$776,$A91,СВЦЭМ!$B$33:$B$776,W$83)+'СЕТ СН'!$H$9+СВЦЭМ!$D$10+'СЕТ СН'!$H$5-'СЕТ СН'!$H$17</f>
        <v>3624.6326748000001</v>
      </c>
      <c r="X91" s="36">
        <f>SUMIFS(СВЦЭМ!$C$33:$C$776,СВЦЭМ!$A$33:$A$776,$A91,СВЦЭМ!$B$33:$B$776,X$83)+'СЕТ СН'!$H$9+СВЦЭМ!$D$10+'СЕТ СН'!$H$5-'СЕТ СН'!$H$17</f>
        <v>3627.3595375499999</v>
      </c>
      <c r="Y91" s="36">
        <f>SUMIFS(СВЦЭМ!$C$33:$C$776,СВЦЭМ!$A$33:$A$776,$A91,СВЦЭМ!$B$33:$B$776,Y$83)+'СЕТ СН'!$H$9+СВЦЭМ!$D$10+'СЕТ СН'!$H$5-'СЕТ СН'!$H$17</f>
        <v>3629.3327637299999</v>
      </c>
    </row>
    <row r="92" spans="1:25" ht="15.75" x14ac:dyDescent="0.2">
      <c r="A92" s="35">
        <f t="shared" si="2"/>
        <v>44174</v>
      </c>
      <c r="B92" s="36">
        <f>SUMIFS(СВЦЭМ!$C$33:$C$776,СВЦЭМ!$A$33:$A$776,$A92,СВЦЭМ!$B$33:$B$776,B$83)+'СЕТ СН'!$H$9+СВЦЭМ!$D$10+'СЕТ СН'!$H$5-'СЕТ СН'!$H$17</f>
        <v>3685.1454389999999</v>
      </c>
      <c r="C92" s="36">
        <f>SUMIFS(СВЦЭМ!$C$33:$C$776,СВЦЭМ!$A$33:$A$776,$A92,СВЦЭМ!$B$33:$B$776,C$83)+'СЕТ СН'!$H$9+СВЦЭМ!$D$10+'СЕТ СН'!$H$5-'СЕТ СН'!$H$17</f>
        <v>3718.9443435000003</v>
      </c>
      <c r="D92" s="36">
        <f>SUMIFS(СВЦЭМ!$C$33:$C$776,СВЦЭМ!$A$33:$A$776,$A92,СВЦЭМ!$B$33:$B$776,D$83)+'СЕТ СН'!$H$9+СВЦЭМ!$D$10+'СЕТ СН'!$H$5-'СЕТ СН'!$H$17</f>
        <v>3738.6952763999998</v>
      </c>
      <c r="E92" s="36">
        <f>SUMIFS(СВЦЭМ!$C$33:$C$776,СВЦЭМ!$A$33:$A$776,$A92,СВЦЭМ!$B$33:$B$776,E$83)+'СЕТ СН'!$H$9+СВЦЭМ!$D$10+'СЕТ СН'!$H$5-'СЕТ СН'!$H$17</f>
        <v>3750.6779940699998</v>
      </c>
      <c r="F92" s="36">
        <f>SUMIFS(СВЦЭМ!$C$33:$C$776,СВЦЭМ!$A$33:$A$776,$A92,СВЦЭМ!$B$33:$B$776,F$83)+'СЕТ СН'!$H$9+СВЦЭМ!$D$10+'СЕТ СН'!$H$5-'СЕТ СН'!$H$17</f>
        <v>3750.4319532899999</v>
      </c>
      <c r="G92" s="36">
        <f>SUMIFS(СВЦЭМ!$C$33:$C$776,СВЦЭМ!$A$33:$A$776,$A92,СВЦЭМ!$B$33:$B$776,G$83)+'СЕТ СН'!$H$9+СВЦЭМ!$D$10+'СЕТ СН'!$H$5-'СЕТ СН'!$H$17</f>
        <v>3742.1134277700003</v>
      </c>
      <c r="H92" s="36">
        <f>SUMIFS(СВЦЭМ!$C$33:$C$776,СВЦЭМ!$A$33:$A$776,$A92,СВЦЭМ!$B$33:$B$776,H$83)+'СЕТ СН'!$H$9+СВЦЭМ!$D$10+'СЕТ СН'!$H$5-'СЕТ СН'!$H$17</f>
        <v>3708.0998590500003</v>
      </c>
      <c r="I92" s="36">
        <f>SUMIFS(СВЦЭМ!$C$33:$C$776,СВЦЭМ!$A$33:$A$776,$A92,СВЦЭМ!$B$33:$B$776,I$83)+'СЕТ СН'!$H$9+СВЦЭМ!$D$10+'СЕТ СН'!$H$5-'СЕТ СН'!$H$17</f>
        <v>3661.2723786800002</v>
      </c>
      <c r="J92" s="36">
        <f>SUMIFS(СВЦЭМ!$C$33:$C$776,СВЦЭМ!$A$33:$A$776,$A92,СВЦЭМ!$B$33:$B$776,J$83)+'СЕТ СН'!$H$9+СВЦЭМ!$D$10+'СЕТ СН'!$H$5-'СЕТ СН'!$H$17</f>
        <v>3630.6698131500002</v>
      </c>
      <c r="K92" s="36">
        <f>SUMIFS(СВЦЭМ!$C$33:$C$776,СВЦЭМ!$A$33:$A$776,$A92,СВЦЭМ!$B$33:$B$776,K$83)+'СЕТ СН'!$H$9+СВЦЭМ!$D$10+'СЕТ СН'!$H$5-'СЕТ СН'!$H$17</f>
        <v>3625.6148304399999</v>
      </c>
      <c r="L92" s="36">
        <f>SUMIFS(СВЦЭМ!$C$33:$C$776,СВЦЭМ!$A$33:$A$776,$A92,СВЦЭМ!$B$33:$B$776,L$83)+'СЕТ СН'!$H$9+СВЦЭМ!$D$10+'СЕТ СН'!$H$5-'СЕТ СН'!$H$17</f>
        <v>3633.36177696</v>
      </c>
      <c r="M92" s="36">
        <f>SUMIFS(СВЦЭМ!$C$33:$C$776,СВЦЭМ!$A$33:$A$776,$A92,СВЦЭМ!$B$33:$B$776,M$83)+'СЕТ СН'!$H$9+СВЦЭМ!$D$10+'СЕТ СН'!$H$5-'СЕТ СН'!$H$17</f>
        <v>3640.95840103</v>
      </c>
      <c r="N92" s="36">
        <f>SUMIFS(СВЦЭМ!$C$33:$C$776,СВЦЭМ!$A$33:$A$776,$A92,СВЦЭМ!$B$33:$B$776,N$83)+'СЕТ СН'!$H$9+СВЦЭМ!$D$10+'СЕТ СН'!$H$5-'СЕТ СН'!$H$17</f>
        <v>3641.7552179600002</v>
      </c>
      <c r="O92" s="36">
        <f>SUMIFS(СВЦЭМ!$C$33:$C$776,СВЦЭМ!$A$33:$A$776,$A92,СВЦЭМ!$B$33:$B$776,O$83)+'СЕТ СН'!$H$9+СВЦЭМ!$D$10+'СЕТ СН'!$H$5-'СЕТ СН'!$H$17</f>
        <v>3685.3912686399999</v>
      </c>
      <c r="P92" s="36">
        <f>SUMIFS(СВЦЭМ!$C$33:$C$776,СВЦЭМ!$A$33:$A$776,$A92,СВЦЭМ!$B$33:$B$776,P$83)+'СЕТ СН'!$H$9+СВЦЭМ!$D$10+'СЕТ СН'!$H$5-'СЕТ СН'!$H$17</f>
        <v>3699.5434176200001</v>
      </c>
      <c r="Q92" s="36">
        <f>SUMIFS(СВЦЭМ!$C$33:$C$776,СВЦЭМ!$A$33:$A$776,$A92,СВЦЭМ!$B$33:$B$776,Q$83)+'СЕТ СН'!$H$9+СВЦЭМ!$D$10+'СЕТ СН'!$H$5-'СЕТ СН'!$H$17</f>
        <v>3704.36376023</v>
      </c>
      <c r="R92" s="36">
        <f>SUMIFS(СВЦЭМ!$C$33:$C$776,СВЦЭМ!$A$33:$A$776,$A92,СВЦЭМ!$B$33:$B$776,R$83)+'СЕТ СН'!$H$9+СВЦЭМ!$D$10+'СЕТ СН'!$H$5-'СЕТ СН'!$H$17</f>
        <v>3662.9123129099999</v>
      </c>
      <c r="S92" s="36">
        <f>SUMIFS(СВЦЭМ!$C$33:$C$776,СВЦЭМ!$A$33:$A$776,$A92,СВЦЭМ!$B$33:$B$776,S$83)+'СЕТ СН'!$H$9+СВЦЭМ!$D$10+'СЕТ СН'!$H$5-'СЕТ СН'!$H$17</f>
        <v>3641.7238665700002</v>
      </c>
      <c r="T92" s="36">
        <f>SUMIFS(СВЦЭМ!$C$33:$C$776,СВЦЭМ!$A$33:$A$776,$A92,СВЦЭМ!$B$33:$B$776,T$83)+'СЕТ СН'!$H$9+СВЦЭМ!$D$10+'СЕТ СН'!$H$5-'СЕТ СН'!$H$17</f>
        <v>3632.4848630500001</v>
      </c>
      <c r="U92" s="36">
        <f>SUMIFS(СВЦЭМ!$C$33:$C$776,СВЦЭМ!$A$33:$A$776,$A92,СВЦЭМ!$B$33:$B$776,U$83)+'СЕТ СН'!$H$9+СВЦЭМ!$D$10+'СЕТ СН'!$H$5-'СЕТ СН'!$H$17</f>
        <v>3628.5646421199999</v>
      </c>
      <c r="V92" s="36">
        <f>SUMIFS(СВЦЭМ!$C$33:$C$776,СВЦЭМ!$A$33:$A$776,$A92,СВЦЭМ!$B$33:$B$776,V$83)+'СЕТ СН'!$H$9+СВЦЭМ!$D$10+'СЕТ СН'!$H$5-'СЕТ СН'!$H$17</f>
        <v>3630.1574291900001</v>
      </c>
      <c r="W92" s="36">
        <f>SUMIFS(СВЦЭМ!$C$33:$C$776,СВЦЭМ!$A$33:$A$776,$A92,СВЦЭМ!$B$33:$B$776,W$83)+'СЕТ СН'!$H$9+СВЦЭМ!$D$10+'СЕТ СН'!$H$5-'СЕТ СН'!$H$17</f>
        <v>3639.1353073800001</v>
      </c>
      <c r="X92" s="36">
        <f>SUMIFS(СВЦЭМ!$C$33:$C$776,СВЦЭМ!$A$33:$A$776,$A92,СВЦЭМ!$B$33:$B$776,X$83)+'СЕТ СН'!$H$9+СВЦЭМ!$D$10+'СЕТ СН'!$H$5-'СЕТ СН'!$H$17</f>
        <v>3648.56111418</v>
      </c>
      <c r="Y92" s="36">
        <f>SUMIFS(СВЦЭМ!$C$33:$C$776,СВЦЭМ!$A$33:$A$776,$A92,СВЦЭМ!$B$33:$B$776,Y$83)+'СЕТ СН'!$H$9+СВЦЭМ!$D$10+'СЕТ СН'!$H$5-'СЕТ СН'!$H$17</f>
        <v>3664.1115990600001</v>
      </c>
    </row>
    <row r="93" spans="1:25" ht="15.75" x14ac:dyDescent="0.2">
      <c r="A93" s="35">
        <f t="shared" si="2"/>
        <v>44175</v>
      </c>
      <c r="B93" s="36">
        <f>SUMIFS(СВЦЭМ!$C$33:$C$776,СВЦЭМ!$A$33:$A$776,$A93,СВЦЭМ!$B$33:$B$776,B$83)+'СЕТ СН'!$H$9+СВЦЭМ!$D$10+'СЕТ СН'!$H$5-'СЕТ СН'!$H$17</f>
        <v>3720.8072177100003</v>
      </c>
      <c r="C93" s="36">
        <f>SUMIFS(СВЦЭМ!$C$33:$C$776,СВЦЭМ!$A$33:$A$776,$A93,СВЦЭМ!$B$33:$B$776,C$83)+'СЕТ СН'!$H$9+СВЦЭМ!$D$10+'СЕТ СН'!$H$5-'СЕТ СН'!$H$17</f>
        <v>3779.9219305000001</v>
      </c>
      <c r="D93" s="36">
        <f>SUMIFS(СВЦЭМ!$C$33:$C$776,СВЦЭМ!$A$33:$A$776,$A93,СВЦЭМ!$B$33:$B$776,D$83)+'СЕТ СН'!$H$9+СВЦЭМ!$D$10+'СЕТ СН'!$H$5-'СЕТ СН'!$H$17</f>
        <v>3791.52468069</v>
      </c>
      <c r="E93" s="36">
        <f>SUMIFS(СВЦЭМ!$C$33:$C$776,СВЦЭМ!$A$33:$A$776,$A93,СВЦЭМ!$B$33:$B$776,E$83)+'СЕТ СН'!$H$9+СВЦЭМ!$D$10+'СЕТ СН'!$H$5-'СЕТ СН'!$H$17</f>
        <v>3792.1753565200002</v>
      </c>
      <c r="F93" s="36">
        <f>SUMIFS(СВЦЭМ!$C$33:$C$776,СВЦЭМ!$A$33:$A$776,$A93,СВЦЭМ!$B$33:$B$776,F$83)+'СЕТ СН'!$H$9+СВЦЭМ!$D$10+'СЕТ СН'!$H$5-'СЕТ СН'!$H$17</f>
        <v>3797.2241028500002</v>
      </c>
      <c r="G93" s="36">
        <f>SUMIFS(СВЦЭМ!$C$33:$C$776,СВЦЭМ!$A$33:$A$776,$A93,СВЦЭМ!$B$33:$B$776,G$83)+'СЕТ СН'!$H$9+СВЦЭМ!$D$10+'СЕТ СН'!$H$5-'СЕТ СН'!$H$17</f>
        <v>3780.02084203</v>
      </c>
      <c r="H93" s="36">
        <f>SUMIFS(СВЦЭМ!$C$33:$C$776,СВЦЭМ!$A$33:$A$776,$A93,СВЦЭМ!$B$33:$B$776,H$83)+'СЕТ СН'!$H$9+СВЦЭМ!$D$10+'СЕТ СН'!$H$5-'СЕТ СН'!$H$17</f>
        <v>3744.6503407600003</v>
      </c>
      <c r="I93" s="36">
        <f>SUMIFS(СВЦЭМ!$C$33:$C$776,СВЦЭМ!$A$33:$A$776,$A93,СВЦЭМ!$B$33:$B$776,I$83)+'СЕТ СН'!$H$9+СВЦЭМ!$D$10+'СЕТ СН'!$H$5-'СЕТ СН'!$H$17</f>
        <v>3680.1301529500001</v>
      </c>
      <c r="J93" s="36">
        <f>SUMIFS(СВЦЭМ!$C$33:$C$776,СВЦЭМ!$A$33:$A$776,$A93,СВЦЭМ!$B$33:$B$776,J$83)+'СЕТ СН'!$H$9+СВЦЭМ!$D$10+'СЕТ СН'!$H$5-'СЕТ СН'!$H$17</f>
        <v>3633.2744485499998</v>
      </c>
      <c r="K93" s="36">
        <f>SUMIFS(СВЦЭМ!$C$33:$C$776,СВЦЭМ!$A$33:$A$776,$A93,СВЦЭМ!$B$33:$B$776,K$83)+'СЕТ СН'!$H$9+СВЦЭМ!$D$10+'СЕТ СН'!$H$5-'СЕТ СН'!$H$17</f>
        <v>3622.3179368800002</v>
      </c>
      <c r="L93" s="36">
        <f>SUMIFS(СВЦЭМ!$C$33:$C$776,СВЦЭМ!$A$33:$A$776,$A93,СВЦЭМ!$B$33:$B$776,L$83)+'СЕТ СН'!$H$9+СВЦЭМ!$D$10+'СЕТ СН'!$H$5-'СЕТ СН'!$H$17</f>
        <v>3619.8478575899999</v>
      </c>
      <c r="M93" s="36">
        <f>SUMIFS(СВЦЭМ!$C$33:$C$776,СВЦЭМ!$A$33:$A$776,$A93,СВЦЭМ!$B$33:$B$776,M$83)+'СЕТ СН'!$H$9+СВЦЭМ!$D$10+'СЕТ СН'!$H$5-'СЕТ СН'!$H$17</f>
        <v>3612.41821106</v>
      </c>
      <c r="N93" s="36">
        <f>SUMIFS(СВЦЭМ!$C$33:$C$776,СВЦЭМ!$A$33:$A$776,$A93,СВЦЭМ!$B$33:$B$776,N$83)+'СЕТ СН'!$H$9+СВЦЭМ!$D$10+'СЕТ СН'!$H$5-'СЕТ СН'!$H$17</f>
        <v>3625.8456439500001</v>
      </c>
      <c r="O93" s="36">
        <f>SUMIFS(СВЦЭМ!$C$33:$C$776,СВЦЭМ!$A$33:$A$776,$A93,СВЦЭМ!$B$33:$B$776,O$83)+'СЕТ СН'!$H$9+СВЦЭМ!$D$10+'СЕТ СН'!$H$5-'СЕТ СН'!$H$17</f>
        <v>3668.1270442099999</v>
      </c>
      <c r="P93" s="36">
        <f>SUMIFS(СВЦЭМ!$C$33:$C$776,СВЦЭМ!$A$33:$A$776,$A93,СВЦЭМ!$B$33:$B$776,P$83)+'СЕТ СН'!$H$9+СВЦЭМ!$D$10+'СЕТ СН'!$H$5-'СЕТ СН'!$H$17</f>
        <v>3689.5442006200001</v>
      </c>
      <c r="Q93" s="36">
        <f>SUMIFS(СВЦЭМ!$C$33:$C$776,СВЦЭМ!$A$33:$A$776,$A93,СВЦЭМ!$B$33:$B$776,Q$83)+'СЕТ СН'!$H$9+СВЦЭМ!$D$10+'СЕТ СН'!$H$5-'СЕТ СН'!$H$17</f>
        <v>3693.2598946899998</v>
      </c>
      <c r="R93" s="36">
        <f>SUMIFS(СВЦЭМ!$C$33:$C$776,СВЦЭМ!$A$33:$A$776,$A93,СВЦЭМ!$B$33:$B$776,R$83)+'СЕТ СН'!$H$9+СВЦЭМ!$D$10+'СЕТ СН'!$H$5-'СЕТ СН'!$H$17</f>
        <v>3663.33115744</v>
      </c>
      <c r="S93" s="36">
        <f>SUMIFS(СВЦЭМ!$C$33:$C$776,СВЦЭМ!$A$33:$A$776,$A93,СВЦЭМ!$B$33:$B$776,S$83)+'СЕТ СН'!$H$9+СВЦЭМ!$D$10+'СЕТ СН'!$H$5-'СЕТ СН'!$H$17</f>
        <v>3634.9714799900003</v>
      </c>
      <c r="T93" s="36">
        <f>SUMIFS(СВЦЭМ!$C$33:$C$776,СВЦЭМ!$A$33:$A$776,$A93,СВЦЭМ!$B$33:$B$776,T$83)+'СЕТ СН'!$H$9+СВЦЭМ!$D$10+'СЕТ СН'!$H$5-'СЕТ СН'!$H$17</f>
        <v>3630.0254003999999</v>
      </c>
      <c r="U93" s="36">
        <f>SUMIFS(СВЦЭМ!$C$33:$C$776,СВЦЭМ!$A$33:$A$776,$A93,СВЦЭМ!$B$33:$B$776,U$83)+'СЕТ СН'!$H$9+СВЦЭМ!$D$10+'СЕТ СН'!$H$5-'СЕТ СН'!$H$17</f>
        <v>3628.9957360399999</v>
      </c>
      <c r="V93" s="36">
        <f>SUMIFS(СВЦЭМ!$C$33:$C$776,СВЦЭМ!$A$33:$A$776,$A93,СВЦЭМ!$B$33:$B$776,V$83)+'СЕТ СН'!$H$9+СВЦЭМ!$D$10+'СЕТ СН'!$H$5-'СЕТ СН'!$H$17</f>
        <v>3633.3086867800002</v>
      </c>
      <c r="W93" s="36">
        <f>SUMIFS(СВЦЭМ!$C$33:$C$776,СВЦЭМ!$A$33:$A$776,$A93,СВЦЭМ!$B$33:$B$776,W$83)+'СЕТ СН'!$H$9+СВЦЭМ!$D$10+'СЕТ СН'!$H$5-'СЕТ СН'!$H$17</f>
        <v>3640.70452002</v>
      </c>
      <c r="X93" s="36">
        <f>SUMIFS(СВЦЭМ!$C$33:$C$776,СВЦЭМ!$A$33:$A$776,$A93,СВЦЭМ!$B$33:$B$776,X$83)+'СЕТ СН'!$H$9+СВЦЭМ!$D$10+'СЕТ СН'!$H$5-'СЕТ СН'!$H$17</f>
        <v>3640.1277008300003</v>
      </c>
      <c r="Y93" s="36">
        <f>SUMIFS(СВЦЭМ!$C$33:$C$776,СВЦЭМ!$A$33:$A$776,$A93,СВЦЭМ!$B$33:$B$776,Y$83)+'СЕТ СН'!$H$9+СВЦЭМ!$D$10+'СЕТ СН'!$H$5-'СЕТ СН'!$H$17</f>
        <v>3652.9485167600001</v>
      </c>
    </row>
    <row r="94" spans="1:25" ht="15.75" x14ac:dyDescent="0.2">
      <c r="A94" s="35">
        <f t="shared" si="2"/>
        <v>44176</v>
      </c>
      <c r="B94" s="36">
        <f>SUMIFS(СВЦЭМ!$C$33:$C$776,СВЦЭМ!$A$33:$A$776,$A94,СВЦЭМ!$B$33:$B$776,B$83)+'СЕТ СН'!$H$9+СВЦЭМ!$D$10+'СЕТ СН'!$H$5-'СЕТ СН'!$H$17</f>
        <v>3680.4184263400002</v>
      </c>
      <c r="C94" s="36">
        <f>SUMIFS(СВЦЭМ!$C$33:$C$776,СВЦЭМ!$A$33:$A$776,$A94,СВЦЭМ!$B$33:$B$776,C$83)+'СЕТ СН'!$H$9+СВЦЭМ!$D$10+'СЕТ СН'!$H$5-'СЕТ СН'!$H$17</f>
        <v>3740.43611745</v>
      </c>
      <c r="D94" s="36">
        <f>SUMIFS(СВЦЭМ!$C$33:$C$776,СВЦЭМ!$A$33:$A$776,$A94,СВЦЭМ!$B$33:$B$776,D$83)+'СЕТ СН'!$H$9+СВЦЭМ!$D$10+'СЕТ СН'!$H$5-'СЕТ СН'!$H$17</f>
        <v>3753.7094279799999</v>
      </c>
      <c r="E94" s="36">
        <f>SUMIFS(СВЦЭМ!$C$33:$C$776,СВЦЭМ!$A$33:$A$776,$A94,СВЦЭМ!$B$33:$B$776,E$83)+'СЕТ СН'!$H$9+СВЦЭМ!$D$10+'СЕТ СН'!$H$5-'СЕТ СН'!$H$17</f>
        <v>3750.8187364099999</v>
      </c>
      <c r="F94" s="36">
        <f>SUMIFS(СВЦЭМ!$C$33:$C$776,СВЦЭМ!$A$33:$A$776,$A94,СВЦЭМ!$B$33:$B$776,F$83)+'СЕТ СН'!$H$9+СВЦЭМ!$D$10+'СЕТ СН'!$H$5-'СЕТ СН'!$H$17</f>
        <v>3758.0464742100003</v>
      </c>
      <c r="G94" s="36">
        <f>SUMIFS(СВЦЭМ!$C$33:$C$776,СВЦЭМ!$A$33:$A$776,$A94,СВЦЭМ!$B$33:$B$776,G$83)+'СЕТ СН'!$H$9+СВЦЭМ!$D$10+'СЕТ СН'!$H$5-'СЕТ СН'!$H$17</f>
        <v>3740.9166958800001</v>
      </c>
      <c r="H94" s="36">
        <f>SUMIFS(СВЦЭМ!$C$33:$C$776,СВЦЭМ!$A$33:$A$776,$A94,СВЦЭМ!$B$33:$B$776,H$83)+'СЕТ СН'!$H$9+СВЦЭМ!$D$10+'СЕТ СН'!$H$5-'СЕТ СН'!$H$17</f>
        <v>3716.7371843599999</v>
      </c>
      <c r="I94" s="36">
        <f>SUMIFS(СВЦЭМ!$C$33:$C$776,СВЦЭМ!$A$33:$A$776,$A94,СВЦЭМ!$B$33:$B$776,I$83)+'СЕТ СН'!$H$9+СВЦЭМ!$D$10+'СЕТ СН'!$H$5-'СЕТ СН'!$H$17</f>
        <v>3671.3148633800001</v>
      </c>
      <c r="J94" s="36">
        <f>SUMIFS(СВЦЭМ!$C$33:$C$776,СВЦЭМ!$A$33:$A$776,$A94,СВЦЭМ!$B$33:$B$776,J$83)+'СЕТ СН'!$H$9+СВЦЭМ!$D$10+'СЕТ СН'!$H$5-'СЕТ СН'!$H$17</f>
        <v>3624.3382115100003</v>
      </c>
      <c r="K94" s="36">
        <f>SUMIFS(СВЦЭМ!$C$33:$C$776,СВЦЭМ!$A$33:$A$776,$A94,СВЦЭМ!$B$33:$B$776,K$83)+'СЕТ СН'!$H$9+СВЦЭМ!$D$10+'СЕТ СН'!$H$5-'СЕТ СН'!$H$17</f>
        <v>3614.1008311599999</v>
      </c>
      <c r="L94" s="36">
        <f>SUMIFS(СВЦЭМ!$C$33:$C$776,СВЦЭМ!$A$33:$A$776,$A94,СВЦЭМ!$B$33:$B$776,L$83)+'СЕТ СН'!$H$9+СВЦЭМ!$D$10+'СЕТ СН'!$H$5-'СЕТ СН'!$H$17</f>
        <v>3611.5931980300002</v>
      </c>
      <c r="M94" s="36">
        <f>SUMIFS(СВЦЭМ!$C$33:$C$776,СВЦЭМ!$A$33:$A$776,$A94,СВЦЭМ!$B$33:$B$776,M$83)+'СЕТ СН'!$H$9+СВЦЭМ!$D$10+'СЕТ СН'!$H$5-'СЕТ СН'!$H$17</f>
        <v>3610.4072022999999</v>
      </c>
      <c r="N94" s="36">
        <f>SUMIFS(СВЦЭМ!$C$33:$C$776,СВЦЭМ!$A$33:$A$776,$A94,СВЦЭМ!$B$33:$B$776,N$83)+'СЕТ СН'!$H$9+СВЦЭМ!$D$10+'СЕТ СН'!$H$5-'СЕТ СН'!$H$17</f>
        <v>3609.4235236899999</v>
      </c>
      <c r="O94" s="36">
        <f>SUMIFS(СВЦЭМ!$C$33:$C$776,СВЦЭМ!$A$33:$A$776,$A94,СВЦЭМ!$B$33:$B$776,O$83)+'СЕТ СН'!$H$9+СВЦЭМ!$D$10+'СЕТ СН'!$H$5-'СЕТ СН'!$H$17</f>
        <v>3650.9704887299999</v>
      </c>
      <c r="P94" s="36">
        <f>SUMIFS(СВЦЭМ!$C$33:$C$776,СВЦЭМ!$A$33:$A$776,$A94,СВЦЭМ!$B$33:$B$776,P$83)+'СЕТ СН'!$H$9+СВЦЭМ!$D$10+'СЕТ СН'!$H$5-'СЕТ СН'!$H$17</f>
        <v>3673.6033400900001</v>
      </c>
      <c r="Q94" s="36">
        <f>SUMIFS(СВЦЭМ!$C$33:$C$776,СВЦЭМ!$A$33:$A$776,$A94,СВЦЭМ!$B$33:$B$776,Q$83)+'СЕТ СН'!$H$9+СВЦЭМ!$D$10+'СЕТ СН'!$H$5-'СЕТ СН'!$H$17</f>
        <v>3677.2391707300003</v>
      </c>
      <c r="R94" s="36">
        <f>SUMIFS(СВЦЭМ!$C$33:$C$776,СВЦЭМ!$A$33:$A$776,$A94,СВЦЭМ!$B$33:$B$776,R$83)+'СЕТ СН'!$H$9+СВЦЭМ!$D$10+'СЕТ СН'!$H$5-'СЕТ СН'!$H$17</f>
        <v>3653.3108263899999</v>
      </c>
      <c r="S94" s="36">
        <f>SUMIFS(СВЦЭМ!$C$33:$C$776,СВЦЭМ!$A$33:$A$776,$A94,СВЦЭМ!$B$33:$B$776,S$83)+'СЕТ СН'!$H$9+СВЦЭМ!$D$10+'СЕТ СН'!$H$5-'СЕТ СН'!$H$17</f>
        <v>3619.4732980600002</v>
      </c>
      <c r="T94" s="36">
        <f>SUMIFS(СВЦЭМ!$C$33:$C$776,СВЦЭМ!$A$33:$A$776,$A94,СВЦЭМ!$B$33:$B$776,T$83)+'СЕТ СН'!$H$9+СВЦЭМ!$D$10+'СЕТ СН'!$H$5-'СЕТ СН'!$H$17</f>
        <v>3609.32969839</v>
      </c>
      <c r="U94" s="36">
        <f>SUMIFS(СВЦЭМ!$C$33:$C$776,СВЦЭМ!$A$33:$A$776,$A94,СВЦЭМ!$B$33:$B$776,U$83)+'СЕТ СН'!$H$9+СВЦЭМ!$D$10+'СЕТ СН'!$H$5-'СЕТ СН'!$H$17</f>
        <v>3600.15960649</v>
      </c>
      <c r="V94" s="36">
        <f>SUMIFS(СВЦЭМ!$C$33:$C$776,СВЦЭМ!$A$33:$A$776,$A94,СВЦЭМ!$B$33:$B$776,V$83)+'СЕТ СН'!$H$9+СВЦЭМ!$D$10+'СЕТ СН'!$H$5-'СЕТ СН'!$H$17</f>
        <v>3609.1426768599999</v>
      </c>
      <c r="W94" s="36">
        <f>SUMIFS(СВЦЭМ!$C$33:$C$776,СВЦЭМ!$A$33:$A$776,$A94,СВЦЭМ!$B$33:$B$776,W$83)+'СЕТ СН'!$H$9+СВЦЭМ!$D$10+'СЕТ СН'!$H$5-'СЕТ СН'!$H$17</f>
        <v>3610.6988640999998</v>
      </c>
      <c r="X94" s="36">
        <f>SUMIFS(СВЦЭМ!$C$33:$C$776,СВЦЭМ!$A$33:$A$776,$A94,СВЦЭМ!$B$33:$B$776,X$83)+'СЕТ СН'!$H$9+СВЦЭМ!$D$10+'СЕТ СН'!$H$5-'СЕТ СН'!$H$17</f>
        <v>3621.3890527499998</v>
      </c>
      <c r="Y94" s="36">
        <f>SUMIFS(СВЦЭМ!$C$33:$C$776,СВЦЭМ!$A$33:$A$776,$A94,СВЦЭМ!$B$33:$B$776,Y$83)+'СЕТ СН'!$H$9+СВЦЭМ!$D$10+'СЕТ СН'!$H$5-'СЕТ СН'!$H$17</f>
        <v>3643.9427418999999</v>
      </c>
    </row>
    <row r="95" spans="1:25" ht="15.75" x14ac:dyDescent="0.2">
      <c r="A95" s="35">
        <f t="shared" si="2"/>
        <v>44177</v>
      </c>
      <c r="B95" s="36">
        <f>SUMIFS(СВЦЭМ!$C$33:$C$776,СВЦЭМ!$A$33:$A$776,$A95,СВЦЭМ!$B$33:$B$776,B$83)+'СЕТ СН'!$H$9+СВЦЭМ!$D$10+'СЕТ СН'!$H$5-'СЕТ СН'!$H$17</f>
        <v>3653.0681008700003</v>
      </c>
      <c r="C95" s="36">
        <f>SUMIFS(СВЦЭМ!$C$33:$C$776,СВЦЭМ!$A$33:$A$776,$A95,СВЦЭМ!$B$33:$B$776,C$83)+'СЕТ СН'!$H$9+СВЦЭМ!$D$10+'СЕТ СН'!$H$5-'СЕТ СН'!$H$17</f>
        <v>3698.6313270800001</v>
      </c>
      <c r="D95" s="36">
        <f>SUMIFS(СВЦЭМ!$C$33:$C$776,СВЦЭМ!$A$33:$A$776,$A95,СВЦЭМ!$B$33:$B$776,D$83)+'СЕТ СН'!$H$9+СВЦЭМ!$D$10+'СЕТ СН'!$H$5-'СЕТ СН'!$H$17</f>
        <v>3720.8014077100001</v>
      </c>
      <c r="E95" s="36">
        <f>SUMIFS(СВЦЭМ!$C$33:$C$776,СВЦЭМ!$A$33:$A$776,$A95,СВЦЭМ!$B$33:$B$776,E$83)+'СЕТ СН'!$H$9+СВЦЭМ!$D$10+'СЕТ СН'!$H$5-'СЕТ СН'!$H$17</f>
        <v>3738.6900675000002</v>
      </c>
      <c r="F95" s="36">
        <f>SUMIFS(СВЦЭМ!$C$33:$C$776,СВЦЭМ!$A$33:$A$776,$A95,СВЦЭМ!$B$33:$B$776,F$83)+'СЕТ СН'!$H$9+СВЦЭМ!$D$10+'СЕТ СН'!$H$5-'СЕТ СН'!$H$17</f>
        <v>3747.1717370000001</v>
      </c>
      <c r="G95" s="36">
        <f>SUMIFS(СВЦЭМ!$C$33:$C$776,СВЦЭМ!$A$33:$A$776,$A95,СВЦЭМ!$B$33:$B$776,G$83)+'СЕТ СН'!$H$9+СВЦЭМ!$D$10+'СЕТ СН'!$H$5-'СЕТ СН'!$H$17</f>
        <v>3744.3888734000002</v>
      </c>
      <c r="H95" s="36">
        <f>SUMIFS(СВЦЭМ!$C$33:$C$776,СВЦЭМ!$A$33:$A$776,$A95,СВЦЭМ!$B$33:$B$776,H$83)+'СЕТ СН'!$H$9+СВЦЭМ!$D$10+'СЕТ СН'!$H$5-'СЕТ СН'!$H$17</f>
        <v>3739.8717514</v>
      </c>
      <c r="I95" s="36">
        <f>SUMIFS(СВЦЭМ!$C$33:$C$776,СВЦЭМ!$A$33:$A$776,$A95,СВЦЭМ!$B$33:$B$776,I$83)+'СЕТ СН'!$H$9+СВЦЭМ!$D$10+'СЕТ СН'!$H$5-'СЕТ СН'!$H$17</f>
        <v>3696.65848693</v>
      </c>
      <c r="J95" s="36">
        <f>SUMIFS(СВЦЭМ!$C$33:$C$776,СВЦЭМ!$A$33:$A$776,$A95,СВЦЭМ!$B$33:$B$776,J$83)+'СЕТ СН'!$H$9+СВЦЭМ!$D$10+'СЕТ СН'!$H$5-'СЕТ СН'!$H$17</f>
        <v>3623.48988095</v>
      </c>
      <c r="K95" s="36">
        <f>SUMIFS(СВЦЭМ!$C$33:$C$776,СВЦЭМ!$A$33:$A$776,$A95,СВЦЭМ!$B$33:$B$776,K$83)+'СЕТ СН'!$H$9+СВЦЭМ!$D$10+'СЕТ СН'!$H$5-'СЕТ СН'!$H$17</f>
        <v>3615.7450661600001</v>
      </c>
      <c r="L95" s="36">
        <f>SUMIFS(СВЦЭМ!$C$33:$C$776,СВЦЭМ!$A$33:$A$776,$A95,СВЦЭМ!$B$33:$B$776,L$83)+'СЕТ СН'!$H$9+СВЦЭМ!$D$10+'СЕТ СН'!$H$5-'СЕТ СН'!$H$17</f>
        <v>3621.7405111500002</v>
      </c>
      <c r="M95" s="36">
        <f>SUMIFS(СВЦЭМ!$C$33:$C$776,СВЦЭМ!$A$33:$A$776,$A95,СВЦЭМ!$B$33:$B$776,M$83)+'СЕТ СН'!$H$9+СВЦЭМ!$D$10+'СЕТ СН'!$H$5-'СЕТ СН'!$H$17</f>
        <v>3614.1323017300001</v>
      </c>
      <c r="N95" s="36">
        <f>SUMIFS(СВЦЭМ!$C$33:$C$776,СВЦЭМ!$A$33:$A$776,$A95,СВЦЭМ!$B$33:$B$776,N$83)+'СЕТ СН'!$H$9+СВЦЭМ!$D$10+'СЕТ СН'!$H$5-'СЕТ СН'!$H$17</f>
        <v>3606.2580113200002</v>
      </c>
      <c r="O95" s="36">
        <f>SUMIFS(СВЦЭМ!$C$33:$C$776,СВЦЭМ!$A$33:$A$776,$A95,СВЦЭМ!$B$33:$B$776,O$83)+'СЕТ СН'!$H$9+СВЦЭМ!$D$10+'СЕТ СН'!$H$5-'СЕТ СН'!$H$17</f>
        <v>3637.8517755399998</v>
      </c>
      <c r="P95" s="36">
        <f>SUMIFS(СВЦЭМ!$C$33:$C$776,СВЦЭМ!$A$33:$A$776,$A95,СВЦЭМ!$B$33:$B$776,P$83)+'СЕТ СН'!$H$9+СВЦЭМ!$D$10+'СЕТ СН'!$H$5-'СЕТ СН'!$H$17</f>
        <v>3653.1565502399999</v>
      </c>
      <c r="Q95" s="36">
        <f>SUMIFS(СВЦЭМ!$C$33:$C$776,СВЦЭМ!$A$33:$A$776,$A95,СВЦЭМ!$B$33:$B$776,Q$83)+'СЕТ СН'!$H$9+СВЦЭМ!$D$10+'СЕТ СН'!$H$5-'СЕТ СН'!$H$17</f>
        <v>3652.9357244000003</v>
      </c>
      <c r="R95" s="36">
        <f>SUMIFS(СВЦЭМ!$C$33:$C$776,СВЦЭМ!$A$33:$A$776,$A95,СВЦЭМ!$B$33:$B$776,R$83)+'СЕТ СН'!$H$9+СВЦЭМ!$D$10+'СЕТ СН'!$H$5-'СЕТ СН'!$H$17</f>
        <v>3613.3451316199998</v>
      </c>
      <c r="S95" s="36">
        <f>SUMIFS(СВЦЭМ!$C$33:$C$776,СВЦЭМ!$A$33:$A$776,$A95,СВЦЭМ!$B$33:$B$776,S$83)+'СЕТ СН'!$H$9+СВЦЭМ!$D$10+'СЕТ СН'!$H$5-'СЕТ СН'!$H$17</f>
        <v>3609.23198546</v>
      </c>
      <c r="T95" s="36">
        <f>SUMIFS(СВЦЭМ!$C$33:$C$776,СВЦЭМ!$A$33:$A$776,$A95,СВЦЭМ!$B$33:$B$776,T$83)+'СЕТ СН'!$H$9+СВЦЭМ!$D$10+'СЕТ СН'!$H$5-'СЕТ СН'!$H$17</f>
        <v>3625.2339072200002</v>
      </c>
      <c r="U95" s="36">
        <f>SUMIFS(СВЦЭМ!$C$33:$C$776,СВЦЭМ!$A$33:$A$776,$A95,СВЦЭМ!$B$33:$B$776,U$83)+'СЕТ СН'!$H$9+СВЦЭМ!$D$10+'СЕТ СН'!$H$5-'СЕТ СН'!$H$17</f>
        <v>3615.00340921</v>
      </c>
      <c r="V95" s="36">
        <f>SUMIFS(СВЦЭМ!$C$33:$C$776,СВЦЭМ!$A$33:$A$776,$A95,СВЦЭМ!$B$33:$B$776,V$83)+'СЕТ СН'!$H$9+СВЦЭМ!$D$10+'СЕТ СН'!$H$5-'СЕТ СН'!$H$17</f>
        <v>3612.5713321100002</v>
      </c>
      <c r="W95" s="36">
        <f>SUMIFS(СВЦЭМ!$C$33:$C$776,СВЦЭМ!$A$33:$A$776,$A95,СВЦЭМ!$B$33:$B$776,W$83)+'СЕТ СН'!$H$9+СВЦЭМ!$D$10+'СЕТ СН'!$H$5-'СЕТ СН'!$H$17</f>
        <v>3611.8939985100001</v>
      </c>
      <c r="X95" s="36">
        <f>SUMIFS(СВЦЭМ!$C$33:$C$776,СВЦЭМ!$A$33:$A$776,$A95,СВЦЭМ!$B$33:$B$776,X$83)+'СЕТ СН'!$H$9+СВЦЭМ!$D$10+'СЕТ СН'!$H$5-'СЕТ СН'!$H$17</f>
        <v>3613.6888981000002</v>
      </c>
      <c r="Y95" s="36">
        <f>SUMIFS(СВЦЭМ!$C$33:$C$776,СВЦЭМ!$A$33:$A$776,$A95,СВЦЭМ!$B$33:$B$776,Y$83)+'СЕТ СН'!$H$9+СВЦЭМ!$D$10+'СЕТ СН'!$H$5-'СЕТ СН'!$H$17</f>
        <v>3630.2661514500001</v>
      </c>
    </row>
    <row r="96" spans="1:25" ht="15.75" x14ac:dyDescent="0.2">
      <c r="A96" s="35">
        <f t="shared" si="2"/>
        <v>44178</v>
      </c>
      <c r="B96" s="36">
        <f>SUMIFS(СВЦЭМ!$C$33:$C$776,СВЦЭМ!$A$33:$A$776,$A96,СВЦЭМ!$B$33:$B$776,B$83)+'СЕТ СН'!$H$9+СВЦЭМ!$D$10+'СЕТ СН'!$H$5-'СЕТ СН'!$H$17</f>
        <v>3681.1236725200001</v>
      </c>
      <c r="C96" s="36">
        <f>SUMIFS(СВЦЭМ!$C$33:$C$776,СВЦЭМ!$A$33:$A$776,$A96,СВЦЭМ!$B$33:$B$776,C$83)+'СЕТ СН'!$H$9+СВЦЭМ!$D$10+'СЕТ СН'!$H$5-'СЕТ СН'!$H$17</f>
        <v>3728.3272431300002</v>
      </c>
      <c r="D96" s="36">
        <f>SUMIFS(СВЦЭМ!$C$33:$C$776,СВЦЭМ!$A$33:$A$776,$A96,СВЦЭМ!$B$33:$B$776,D$83)+'СЕТ СН'!$H$9+СВЦЭМ!$D$10+'СЕТ СН'!$H$5-'СЕТ СН'!$H$17</f>
        <v>3746.7552622000003</v>
      </c>
      <c r="E96" s="36">
        <f>SUMIFS(СВЦЭМ!$C$33:$C$776,СВЦЭМ!$A$33:$A$776,$A96,СВЦЭМ!$B$33:$B$776,E$83)+'СЕТ СН'!$H$9+СВЦЭМ!$D$10+'СЕТ СН'!$H$5-'СЕТ СН'!$H$17</f>
        <v>3755.3927128599998</v>
      </c>
      <c r="F96" s="36">
        <f>SUMIFS(СВЦЭМ!$C$33:$C$776,СВЦЭМ!$A$33:$A$776,$A96,СВЦЭМ!$B$33:$B$776,F$83)+'СЕТ СН'!$H$9+СВЦЭМ!$D$10+'СЕТ СН'!$H$5-'СЕТ СН'!$H$17</f>
        <v>3754.3406866099999</v>
      </c>
      <c r="G96" s="36">
        <f>SUMIFS(СВЦЭМ!$C$33:$C$776,СВЦЭМ!$A$33:$A$776,$A96,СВЦЭМ!$B$33:$B$776,G$83)+'СЕТ СН'!$H$9+СВЦЭМ!$D$10+'СЕТ СН'!$H$5-'СЕТ СН'!$H$17</f>
        <v>3752.8351784800002</v>
      </c>
      <c r="H96" s="36">
        <f>SUMIFS(СВЦЭМ!$C$33:$C$776,СВЦЭМ!$A$33:$A$776,$A96,СВЦЭМ!$B$33:$B$776,H$83)+'СЕТ СН'!$H$9+СВЦЭМ!$D$10+'СЕТ СН'!$H$5-'СЕТ СН'!$H$17</f>
        <v>3732.6574374000002</v>
      </c>
      <c r="I96" s="36">
        <f>SUMIFS(СВЦЭМ!$C$33:$C$776,СВЦЭМ!$A$33:$A$776,$A96,СВЦЭМ!$B$33:$B$776,I$83)+'СЕТ СН'!$H$9+СВЦЭМ!$D$10+'СЕТ СН'!$H$5-'СЕТ СН'!$H$17</f>
        <v>3677.0837584599999</v>
      </c>
      <c r="J96" s="36">
        <f>SUMIFS(СВЦЭМ!$C$33:$C$776,СВЦЭМ!$A$33:$A$776,$A96,СВЦЭМ!$B$33:$B$776,J$83)+'СЕТ СН'!$H$9+СВЦЭМ!$D$10+'СЕТ СН'!$H$5-'СЕТ СН'!$H$17</f>
        <v>3621.2434220099999</v>
      </c>
      <c r="K96" s="36">
        <f>SUMIFS(СВЦЭМ!$C$33:$C$776,СВЦЭМ!$A$33:$A$776,$A96,СВЦЭМ!$B$33:$B$776,K$83)+'СЕТ СН'!$H$9+СВЦЭМ!$D$10+'СЕТ СН'!$H$5-'СЕТ СН'!$H$17</f>
        <v>3596.1454943799999</v>
      </c>
      <c r="L96" s="36">
        <f>SUMIFS(СВЦЭМ!$C$33:$C$776,СВЦЭМ!$A$33:$A$776,$A96,СВЦЭМ!$B$33:$B$776,L$83)+'СЕТ СН'!$H$9+СВЦЭМ!$D$10+'СЕТ СН'!$H$5-'СЕТ СН'!$H$17</f>
        <v>3605.2627741400001</v>
      </c>
      <c r="M96" s="36">
        <f>SUMIFS(СВЦЭМ!$C$33:$C$776,СВЦЭМ!$A$33:$A$776,$A96,СВЦЭМ!$B$33:$B$776,M$83)+'СЕТ СН'!$H$9+СВЦЭМ!$D$10+'СЕТ СН'!$H$5-'СЕТ СН'!$H$17</f>
        <v>3602.6014750700001</v>
      </c>
      <c r="N96" s="36">
        <f>SUMIFS(СВЦЭМ!$C$33:$C$776,СВЦЭМ!$A$33:$A$776,$A96,СВЦЭМ!$B$33:$B$776,N$83)+'СЕТ СН'!$H$9+СВЦЭМ!$D$10+'СЕТ СН'!$H$5-'СЕТ СН'!$H$17</f>
        <v>3601.2848658299999</v>
      </c>
      <c r="O96" s="36">
        <f>SUMIFS(СВЦЭМ!$C$33:$C$776,СВЦЭМ!$A$33:$A$776,$A96,СВЦЭМ!$B$33:$B$776,O$83)+'СЕТ СН'!$H$9+СВЦЭМ!$D$10+'СЕТ СН'!$H$5-'СЕТ СН'!$H$17</f>
        <v>3640.8466229000001</v>
      </c>
      <c r="P96" s="36">
        <f>SUMIFS(СВЦЭМ!$C$33:$C$776,СВЦЭМ!$A$33:$A$776,$A96,СВЦЭМ!$B$33:$B$776,P$83)+'СЕТ СН'!$H$9+СВЦЭМ!$D$10+'СЕТ СН'!$H$5-'СЕТ СН'!$H$17</f>
        <v>3657.31379178</v>
      </c>
      <c r="Q96" s="36">
        <f>SUMIFS(СВЦЭМ!$C$33:$C$776,СВЦЭМ!$A$33:$A$776,$A96,СВЦЭМ!$B$33:$B$776,Q$83)+'СЕТ СН'!$H$9+СВЦЭМ!$D$10+'СЕТ СН'!$H$5-'СЕТ СН'!$H$17</f>
        <v>3664.1109625300001</v>
      </c>
      <c r="R96" s="36">
        <f>SUMIFS(СВЦЭМ!$C$33:$C$776,СВЦЭМ!$A$33:$A$776,$A96,СВЦЭМ!$B$33:$B$776,R$83)+'СЕТ СН'!$H$9+СВЦЭМ!$D$10+'СЕТ СН'!$H$5-'СЕТ СН'!$H$17</f>
        <v>3613.5983092199999</v>
      </c>
      <c r="S96" s="36">
        <f>SUMIFS(СВЦЭМ!$C$33:$C$776,СВЦЭМ!$A$33:$A$776,$A96,СВЦЭМ!$B$33:$B$776,S$83)+'СЕТ СН'!$H$9+СВЦЭМ!$D$10+'СЕТ СН'!$H$5-'СЕТ СН'!$H$17</f>
        <v>3601.0591623300002</v>
      </c>
      <c r="T96" s="36">
        <f>SUMIFS(СВЦЭМ!$C$33:$C$776,СВЦЭМ!$A$33:$A$776,$A96,СВЦЭМ!$B$33:$B$776,T$83)+'СЕТ СН'!$H$9+СВЦЭМ!$D$10+'СЕТ СН'!$H$5-'СЕТ СН'!$H$17</f>
        <v>3608.7776718499999</v>
      </c>
      <c r="U96" s="36">
        <f>SUMIFS(СВЦЭМ!$C$33:$C$776,СВЦЭМ!$A$33:$A$776,$A96,СВЦЭМ!$B$33:$B$776,U$83)+'СЕТ СН'!$H$9+СВЦЭМ!$D$10+'СЕТ СН'!$H$5-'СЕТ СН'!$H$17</f>
        <v>3607.3751107500002</v>
      </c>
      <c r="V96" s="36">
        <f>SUMIFS(СВЦЭМ!$C$33:$C$776,СВЦЭМ!$A$33:$A$776,$A96,СВЦЭМ!$B$33:$B$776,V$83)+'СЕТ СН'!$H$9+СВЦЭМ!$D$10+'СЕТ СН'!$H$5-'СЕТ СН'!$H$17</f>
        <v>3611.7325460299999</v>
      </c>
      <c r="W96" s="36">
        <f>SUMIFS(СВЦЭМ!$C$33:$C$776,СВЦЭМ!$A$33:$A$776,$A96,СВЦЭМ!$B$33:$B$776,W$83)+'СЕТ СН'!$H$9+СВЦЭМ!$D$10+'СЕТ СН'!$H$5-'СЕТ СН'!$H$17</f>
        <v>3606.4976898099999</v>
      </c>
      <c r="X96" s="36">
        <f>SUMIFS(СВЦЭМ!$C$33:$C$776,СВЦЭМ!$A$33:$A$776,$A96,СВЦЭМ!$B$33:$B$776,X$83)+'СЕТ СН'!$H$9+СВЦЭМ!$D$10+'СЕТ СН'!$H$5-'СЕТ СН'!$H$17</f>
        <v>3598.3169515899999</v>
      </c>
      <c r="Y96" s="36">
        <f>SUMIFS(СВЦЭМ!$C$33:$C$776,СВЦЭМ!$A$33:$A$776,$A96,СВЦЭМ!$B$33:$B$776,Y$83)+'СЕТ СН'!$H$9+СВЦЭМ!$D$10+'СЕТ СН'!$H$5-'СЕТ СН'!$H$17</f>
        <v>3590.3244684800002</v>
      </c>
    </row>
    <row r="97" spans="1:25" ht="15.75" x14ac:dyDescent="0.2">
      <c r="A97" s="35">
        <f t="shared" si="2"/>
        <v>44179</v>
      </c>
      <c r="B97" s="36">
        <f>SUMIFS(СВЦЭМ!$C$33:$C$776,СВЦЭМ!$A$33:$A$776,$A97,СВЦЭМ!$B$33:$B$776,B$83)+'СЕТ СН'!$H$9+СВЦЭМ!$D$10+'СЕТ СН'!$H$5-'СЕТ СН'!$H$17</f>
        <v>3636.74757907</v>
      </c>
      <c r="C97" s="36">
        <f>SUMIFS(СВЦЭМ!$C$33:$C$776,СВЦЭМ!$A$33:$A$776,$A97,СВЦЭМ!$B$33:$B$776,C$83)+'СЕТ СН'!$H$9+СВЦЭМ!$D$10+'СЕТ СН'!$H$5-'СЕТ СН'!$H$17</f>
        <v>3712.6492004700003</v>
      </c>
      <c r="D97" s="36">
        <f>SUMIFS(СВЦЭМ!$C$33:$C$776,СВЦЭМ!$A$33:$A$776,$A97,СВЦЭМ!$B$33:$B$776,D$83)+'СЕТ СН'!$H$9+СВЦЭМ!$D$10+'СЕТ СН'!$H$5-'СЕТ СН'!$H$17</f>
        <v>3740.0744759300001</v>
      </c>
      <c r="E97" s="36">
        <f>SUMIFS(СВЦЭМ!$C$33:$C$776,СВЦЭМ!$A$33:$A$776,$A97,СВЦЭМ!$B$33:$B$776,E$83)+'СЕТ СН'!$H$9+СВЦЭМ!$D$10+'СЕТ СН'!$H$5-'СЕТ СН'!$H$17</f>
        <v>3757.7814628000001</v>
      </c>
      <c r="F97" s="36">
        <f>SUMIFS(СВЦЭМ!$C$33:$C$776,СВЦЭМ!$A$33:$A$776,$A97,СВЦЭМ!$B$33:$B$776,F$83)+'СЕТ СН'!$H$9+СВЦЭМ!$D$10+'СЕТ СН'!$H$5-'СЕТ СН'!$H$17</f>
        <v>3755.7472773999998</v>
      </c>
      <c r="G97" s="36">
        <f>SUMIFS(СВЦЭМ!$C$33:$C$776,СВЦЭМ!$A$33:$A$776,$A97,СВЦЭМ!$B$33:$B$776,G$83)+'СЕТ СН'!$H$9+СВЦЭМ!$D$10+'СЕТ СН'!$H$5-'СЕТ СН'!$H$17</f>
        <v>3740.6184437699999</v>
      </c>
      <c r="H97" s="36">
        <f>SUMIFS(СВЦЭМ!$C$33:$C$776,СВЦЭМ!$A$33:$A$776,$A97,СВЦЭМ!$B$33:$B$776,H$83)+'СЕТ СН'!$H$9+СВЦЭМ!$D$10+'СЕТ СН'!$H$5-'СЕТ СН'!$H$17</f>
        <v>3712.2722788800002</v>
      </c>
      <c r="I97" s="36">
        <f>SUMIFS(СВЦЭМ!$C$33:$C$776,СВЦЭМ!$A$33:$A$776,$A97,СВЦЭМ!$B$33:$B$776,I$83)+'СЕТ СН'!$H$9+СВЦЭМ!$D$10+'СЕТ СН'!$H$5-'СЕТ СН'!$H$17</f>
        <v>3660.8589448800003</v>
      </c>
      <c r="J97" s="36">
        <f>SUMIFS(СВЦЭМ!$C$33:$C$776,СВЦЭМ!$A$33:$A$776,$A97,СВЦЭМ!$B$33:$B$776,J$83)+'СЕТ СН'!$H$9+СВЦЭМ!$D$10+'СЕТ СН'!$H$5-'СЕТ СН'!$H$17</f>
        <v>3637.28693256</v>
      </c>
      <c r="K97" s="36">
        <f>SUMIFS(СВЦЭМ!$C$33:$C$776,СВЦЭМ!$A$33:$A$776,$A97,СВЦЭМ!$B$33:$B$776,K$83)+'СЕТ СН'!$H$9+СВЦЭМ!$D$10+'СЕТ СН'!$H$5-'СЕТ СН'!$H$17</f>
        <v>3617.85823656</v>
      </c>
      <c r="L97" s="36">
        <f>SUMIFS(СВЦЭМ!$C$33:$C$776,СВЦЭМ!$A$33:$A$776,$A97,СВЦЭМ!$B$33:$B$776,L$83)+'СЕТ СН'!$H$9+СВЦЭМ!$D$10+'СЕТ СН'!$H$5-'СЕТ СН'!$H$17</f>
        <v>3621.2469627199998</v>
      </c>
      <c r="M97" s="36">
        <f>SUMIFS(СВЦЭМ!$C$33:$C$776,СВЦЭМ!$A$33:$A$776,$A97,СВЦЭМ!$B$33:$B$776,M$83)+'СЕТ СН'!$H$9+СВЦЭМ!$D$10+'СЕТ СН'!$H$5-'СЕТ СН'!$H$17</f>
        <v>3623.6810612300001</v>
      </c>
      <c r="N97" s="36">
        <f>SUMIFS(СВЦЭМ!$C$33:$C$776,СВЦЭМ!$A$33:$A$776,$A97,СВЦЭМ!$B$33:$B$776,N$83)+'СЕТ СН'!$H$9+СВЦЭМ!$D$10+'СЕТ СН'!$H$5-'СЕТ СН'!$H$17</f>
        <v>3616.0308007799999</v>
      </c>
      <c r="O97" s="36">
        <f>SUMIFS(СВЦЭМ!$C$33:$C$776,СВЦЭМ!$A$33:$A$776,$A97,СВЦЭМ!$B$33:$B$776,O$83)+'СЕТ СН'!$H$9+СВЦЭМ!$D$10+'СЕТ СН'!$H$5-'СЕТ СН'!$H$17</f>
        <v>3653.8856434099998</v>
      </c>
      <c r="P97" s="36">
        <f>SUMIFS(СВЦЭМ!$C$33:$C$776,СВЦЭМ!$A$33:$A$776,$A97,СВЦЭМ!$B$33:$B$776,P$83)+'СЕТ СН'!$H$9+СВЦЭМ!$D$10+'СЕТ СН'!$H$5-'СЕТ СН'!$H$17</f>
        <v>3673.23182632</v>
      </c>
      <c r="Q97" s="36">
        <f>SUMIFS(СВЦЭМ!$C$33:$C$776,СВЦЭМ!$A$33:$A$776,$A97,СВЦЭМ!$B$33:$B$776,Q$83)+'СЕТ СН'!$H$9+СВЦЭМ!$D$10+'СЕТ СН'!$H$5-'СЕТ СН'!$H$17</f>
        <v>3682.0907133400001</v>
      </c>
      <c r="R97" s="36">
        <f>SUMIFS(СВЦЭМ!$C$33:$C$776,СВЦЭМ!$A$33:$A$776,$A97,СВЦЭМ!$B$33:$B$776,R$83)+'СЕТ СН'!$H$9+СВЦЭМ!$D$10+'СЕТ СН'!$H$5-'СЕТ СН'!$H$17</f>
        <v>3650.4713507500001</v>
      </c>
      <c r="S97" s="36">
        <f>SUMIFS(СВЦЭМ!$C$33:$C$776,СВЦЭМ!$A$33:$A$776,$A97,СВЦЭМ!$B$33:$B$776,S$83)+'СЕТ СН'!$H$9+СВЦЭМ!$D$10+'СЕТ СН'!$H$5-'СЕТ СН'!$H$17</f>
        <v>3623.6216111600002</v>
      </c>
      <c r="T97" s="36">
        <f>SUMIFS(СВЦЭМ!$C$33:$C$776,СВЦЭМ!$A$33:$A$776,$A97,СВЦЭМ!$B$33:$B$776,T$83)+'СЕТ СН'!$H$9+СВЦЭМ!$D$10+'СЕТ СН'!$H$5-'СЕТ СН'!$H$17</f>
        <v>3641.4899711899998</v>
      </c>
      <c r="U97" s="36">
        <f>SUMIFS(СВЦЭМ!$C$33:$C$776,СВЦЭМ!$A$33:$A$776,$A97,СВЦЭМ!$B$33:$B$776,U$83)+'СЕТ СН'!$H$9+СВЦЭМ!$D$10+'СЕТ СН'!$H$5-'СЕТ СН'!$H$17</f>
        <v>3635.3780789699999</v>
      </c>
      <c r="V97" s="36">
        <f>SUMIFS(СВЦЭМ!$C$33:$C$776,СВЦЭМ!$A$33:$A$776,$A97,СВЦЭМ!$B$33:$B$776,V$83)+'СЕТ СН'!$H$9+СВЦЭМ!$D$10+'СЕТ СН'!$H$5-'СЕТ СН'!$H$17</f>
        <v>3627.6426834499998</v>
      </c>
      <c r="W97" s="36">
        <f>SUMIFS(СВЦЭМ!$C$33:$C$776,СВЦЭМ!$A$33:$A$776,$A97,СВЦЭМ!$B$33:$B$776,W$83)+'СЕТ СН'!$H$9+СВЦЭМ!$D$10+'СЕТ СН'!$H$5-'СЕТ СН'!$H$17</f>
        <v>3621.8646121000002</v>
      </c>
      <c r="X97" s="36">
        <f>SUMIFS(СВЦЭМ!$C$33:$C$776,СВЦЭМ!$A$33:$A$776,$A97,СВЦЭМ!$B$33:$B$776,X$83)+'СЕТ СН'!$H$9+СВЦЭМ!$D$10+'СЕТ СН'!$H$5-'СЕТ СН'!$H$17</f>
        <v>3626.21276782</v>
      </c>
      <c r="Y97" s="36">
        <f>SUMIFS(СВЦЭМ!$C$33:$C$776,СВЦЭМ!$A$33:$A$776,$A97,СВЦЭМ!$B$33:$B$776,Y$83)+'СЕТ СН'!$H$9+СВЦЭМ!$D$10+'СЕТ СН'!$H$5-'СЕТ СН'!$H$17</f>
        <v>3655.8860903700001</v>
      </c>
    </row>
    <row r="98" spans="1:25" ht="15.75" x14ac:dyDescent="0.2">
      <c r="A98" s="35">
        <f t="shared" si="2"/>
        <v>44180</v>
      </c>
      <c r="B98" s="36">
        <f>SUMIFS(СВЦЭМ!$C$33:$C$776,СВЦЭМ!$A$33:$A$776,$A98,СВЦЭМ!$B$33:$B$776,B$83)+'СЕТ СН'!$H$9+СВЦЭМ!$D$10+'СЕТ СН'!$H$5-'СЕТ СН'!$H$17</f>
        <v>3725.7364077399998</v>
      </c>
      <c r="C98" s="36">
        <f>SUMIFS(СВЦЭМ!$C$33:$C$776,СВЦЭМ!$A$33:$A$776,$A98,СВЦЭМ!$B$33:$B$776,C$83)+'СЕТ СН'!$H$9+СВЦЭМ!$D$10+'СЕТ СН'!$H$5-'СЕТ СН'!$H$17</f>
        <v>3774.6642554700002</v>
      </c>
      <c r="D98" s="36">
        <f>SUMIFS(СВЦЭМ!$C$33:$C$776,СВЦЭМ!$A$33:$A$776,$A98,СВЦЭМ!$B$33:$B$776,D$83)+'СЕТ СН'!$H$9+СВЦЭМ!$D$10+'СЕТ СН'!$H$5-'СЕТ СН'!$H$17</f>
        <v>3779.6538994699999</v>
      </c>
      <c r="E98" s="36">
        <f>SUMIFS(СВЦЭМ!$C$33:$C$776,СВЦЭМ!$A$33:$A$776,$A98,СВЦЭМ!$B$33:$B$776,E$83)+'СЕТ СН'!$H$9+СВЦЭМ!$D$10+'СЕТ СН'!$H$5-'СЕТ СН'!$H$17</f>
        <v>3783.5960546000001</v>
      </c>
      <c r="F98" s="36">
        <f>SUMIFS(СВЦЭМ!$C$33:$C$776,СВЦЭМ!$A$33:$A$776,$A98,СВЦЭМ!$B$33:$B$776,F$83)+'СЕТ СН'!$H$9+СВЦЭМ!$D$10+'СЕТ СН'!$H$5-'СЕТ СН'!$H$17</f>
        <v>3773.2604665899999</v>
      </c>
      <c r="G98" s="36">
        <f>SUMIFS(СВЦЭМ!$C$33:$C$776,СВЦЭМ!$A$33:$A$776,$A98,СВЦЭМ!$B$33:$B$776,G$83)+'СЕТ СН'!$H$9+СВЦЭМ!$D$10+'СЕТ СН'!$H$5-'СЕТ СН'!$H$17</f>
        <v>3738.98729065</v>
      </c>
      <c r="H98" s="36">
        <f>SUMIFS(СВЦЭМ!$C$33:$C$776,СВЦЭМ!$A$33:$A$776,$A98,СВЦЭМ!$B$33:$B$776,H$83)+'СЕТ СН'!$H$9+СВЦЭМ!$D$10+'СЕТ СН'!$H$5-'СЕТ СН'!$H$17</f>
        <v>3697.3109579299999</v>
      </c>
      <c r="I98" s="36">
        <f>SUMIFS(СВЦЭМ!$C$33:$C$776,СВЦЭМ!$A$33:$A$776,$A98,СВЦЭМ!$B$33:$B$776,I$83)+'СЕТ СН'!$H$9+СВЦЭМ!$D$10+'СЕТ СН'!$H$5-'СЕТ СН'!$H$17</f>
        <v>3658.7321039600001</v>
      </c>
      <c r="J98" s="36">
        <f>SUMIFS(СВЦЭМ!$C$33:$C$776,СВЦЭМ!$A$33:$A$776,$A98,СВЦЭМ!$B$33:$B$776,J$83)+'СЕТ СН'!$H$9+СВЦЭМ!$D$10+'СЕТ СН'!$H$5-'СЕТ СН'!$H$17</f>
        <v>3633.4419668300002</v>
      </c>
      <c r="K98" s="36">
        <f>SUMIFS(СВЦЭМ!$C$33:$C$776,СВЦЭМ!$A$33:$A$776,$A98,СВЦЭМ!$B$33:$B$776,K$83)+'СЕТ СН'!$H$9+СВЦЭМ!$D$10+'СЕТ СН'!$H$5-'СЕТ СН'!$H$17</f>
        <v>3608.7849692</v>
      </c>
      <c r="L98" s="36">
        <f>SUMIFS(СВЦЭМ!$C$33:$C$776,СВЦЭМ!$A$33:$A$776,$A98,СВЦЭМ!$B$33:$B$776,L$83)+'СЕТ СН'!$H$9+СВЦЭМ!$D$10+'СЕТ СН'!$H$5-'СЕТ СН'!$H$17</f>
        <v>3612.4487981399998</v>
      </c>
      <c r="M98" s="36">
        <f>SUMIFS(СВЦЭМ!$C$33:$C$776,СВЦЭМ!$A$33:$A$776,$A98,СВЦЭМ!$B$33:$B$776,M$83)+'СЕТ СН'!$H$9+СВЦЭМ!$D$10+'СЕТ СН'!$H$5-'СЕТ СН'!$H$17</f>
        <v>3618.5542550999999</v>
      </c>
      <c r="N98" s="36">
        <f>SUMIFS(СВЦЭМ!$C$33:$C$776,СВЦЭМ!$A$33:$A$776,$A98,СВЦЭМ!$B$33:$B$776,N$83)+'СЕТ СН'!$H$9+СВЦЭМ!$D$10+'СЕТ СН'!$H$5-'СЕТ СН'!$H$17</f>
        <v>3629.11701206</v>
      </c>
      <c r="O98" s="36">
        <f>SUMIFS(СВЦЭМ!$C$33:$C$776,СВЦЭМ!$A$33:$A$776,$A98,СВЦЭМ!$B$33:$B$776,O$83)+'СЕТ СН'!$H$9+СВЦЭМ!$D$10+'СЕТ СН'!$H$5-'СЕТ СН'!$H$17</f>
        <v>3676.3876988800002</v>
      </c>
      <c r="P98" s="36">
        <f>SUMIFS(СВЦЭМ!$C$33:$C$776,СВЦЭМ!$A$33:$A$776,$A98,СВЦЭМ!$B$33:$B$776,P$83)+'СЕТ СН'!$H$9+СВЦЭМ!$D$10+'СЕТ СН'!$H$5-'СЕТ СН'!$H$17</f>
        <v>3689.0013282199998</v>
      </c>
      <c r="Q98" s="36">
        <f>SUMIFS(СВЦЭМ!$C$33:$C$776,СВЦЭМ!$A$33:$A$776,$A98,СВЦЭМ!$B$33:$B$776,Q$83)+'СЕТ СН'!$H$9+СВЦЭМ!$D$10+'СЕТ СН'!$H$5-'СЕТ СН'!$H$17</f>
        <v>3689.4197346700003</v>
      </c>
      <c r="R98" s="36">
        <f>SUMIFS(СВЦЭМ!$C$33:$C$776,СВЦЭМ!$A$33:$A$776,$A98,СВЦЭМ!$B$33:$B$776,R$83)+'СЕТ СН'!$H$9+СВЦЭМ!$D$10+'СЕТ СН'!$H$5-'СЕТ СН'!$H$17</f>
        <v>3646.9098653599999</v>
      </c>
      <c r="S98" s="36">
        <f>SUMIFS(СВЦЭМ!$C$33:$C$776,СВЦЭМ!$A$33:$A$776,$A98,СВЦЭМ!$B$33:$B$776,S$83)+'СЕТ СН'!$H$9+СВЦЭМ!$D$10+'СЕТ СН'!$H$5-'СЕТ СН'!$H$17</f>
        <v>3618.8717615</v>
      </c>
      <c r="T98" s="36">
        <f>SUMIFS(СВЦЭМ!$C$33:$C$776,СВЦЭМ!$A$33:$A$776,$A98,СВЦЭМ!$B$33:$B$776,T$83)+'СЕТ СН'!$H$9+СВЦЭМ!$D$10+'СЕТ СН'!$H$5-'СЕТ СН'!$H$17</f>
        <v>3607.6440908100003</v>
      </c>
      <c r="U98" s="36">
        <f>SUMIFS(СВЦЭМ!$C$33:$C$776,СВЦЭМ!$A$33:$A$776,$A98,СВЦЭМ!$B$33:$B$776,U$83)+'СЕТ СН'!$H$9+СВЦЭМ!$D$10+'СЕТ СН'!$H$5-'СЕТ СН'!$H$17</f>
        <v>3610.6436893700002</v>
      </c>
      <c r="V98" s="36">
        <f>SUMIFS(СВЦЭМ!$C$33:$C$776,СВЦЭМ!$A$33:$A$776,$A98,СВЦЭМ!$B$33:$B$776,V$83)+'СЕТ СН'!$H$9+СВЦЭМ!$D$10+'СЕТ СН'!$H$5-'СЕТ СН'!$H$17</f>
        <v>3583.9701165699998</v>
      </c>
      <c r="W98" s="36">
        <f>SUMIFS(СВЦЭМ!$C$33:$C$776,СВЦЭМ!$A$33:$A$776,$A98,СВЦЭМ!$B$33:$B$776,W$83)+'СЕТ СН'!$H$9+СВЦЭМ!$D$10+'СЕТ СН'!$H$5-'СЕТ СН'!$H$17</f>
        <v>3613.3750492200002</v>
      </c>
      <c r="X98" s="36">
        <f>SUMIFS(СВЦЭМ!$C$33:$C$776,СВЦЭМ!$A$33:$A$776,$A98,СВЦЭМ!$B$33:$B$776,X$83)+'СЕТ СН'!$H$9+СВЦЭМ!$D$10+'СЕТ СН'!$H$5-'СЕТ СН'!$H$17</f>
        <v>3614.3031401100002</v>
      </c>
      <c r="Y98" s="36">
        <f>SUMIFS(СВЦЭМ!$C$33:$C$776,СВЦЭМ!$A$33:$A$776,$A98,СВЦЭМ!$B$33:$B$776,Y$83)+'СЕТ СН'!$H$9+СВЦЭМ!$D$10+'СЕТ СН'!$H$5-'СЕТ СН'!$H$17</f>
        <v>3628.7601676499999</v>
      </c>
    </row>
    <row r="99" spans="1:25" ht="15.75" x14ac:dyDescent="0.2">
      <c r="A99" s="35">
        <f t="shared" si="2"/>
        <v>44181</v>
      </c>
      <c r="B99" s="36">
        <f>SUMIFS(СВЦЭМ!$C$33:$C$776,СВЦЭМ!$A$33:$A$776,$A99,СВЦЭМ!$B$33:$B$776,B$83)+'СЕТ СН'!$H$9+СВЦЭМ!$D$10+'СЕТ СН'!$H$5-'СЕТ СН'!$H$17</f>
        <v>3730.69158328</v>
      </c>
      <c r="C99" s="36">
        <f>SUMIFS(СВЦЭМ!$C$33:$C$776,СВЦЭМ!$A$33:$A$776,$A99,СВЦЭМ!$B$33:$B$776,C$83)+'СЕТ СН'!$H$9+СВЦЭМ!$D$10+'СЕТ СН'!$H$5-'СЕТ СН'!$H$17</f>
        <v>3784.8829000999999</v>
      </c>
      <c r="D99" s="36">
        <f>SUMIFS(СВЦЭМ!$C$33:$C$776,СВЦЭМ!$A$33:$A$776,$A99,СВЦЭМ!$B$33:$B$776,D$83)+'СЕТ СН'!$H$9+СВЦЭМ!$D$10+'СЕТ СН'!$H$5-'СЕТ СН'!$H$17</f>
        <v>3794.4845174699999</v>
      </c>
      <c r="E99" s="36">
        <f>SUMIFS(СВЦЭМ!$C$33:$C$776,СВЦЭМ!$A$33:$A$776,$A99,СВЦЭМ!$B$33:$B$776,E$83)+'СЕТ СН'!$H$9+СВЦЭМ!$D$10+'СЕТ СН'!$H$5-'СЕТ СН'!$H$17</f>
        <v>3796.3409830999999</v>
      </c>
      <c r="F99" s="36">
        <f>SUMIFS(СВЦЭМ!$C$33:$C$776,СВЦЭМ!$A$33:$A$776,$A99,СВЦЭМ!$B$33:$B$776,F$83)+'СЕТ СН'!$H$9+СВЦЭМ!$D$10+'СЕТ СН'!$H$5-'СЕТ СН'!$H$17</f>
        <v>3787.21721063</v>
      </c>
      <c r="G99" s="36">
        <f>SUMIFS(СВЦЭМ!$C$33:$C$776,СВЦЭМ!$A$33:$A$776,$A99,СВЦЭМ!$B$33:$B$776,G$83)+'СЕТ СН'!$H$9+СВЦЭМ!$D$10+'СЕТ СН'!$H$5-'СЕТ СН'!$H$17</f>
        <v>3775.9194708099999</v>
      </c>
      <c r="H99" s="36">
        <f>SUMIFS(СВЦЭМ!$C$33:$C$776,СВЦЭМ!$A$33:$A$776,$A99,СВЦЭМ!$B$33:$B$776,H$83)+'СЕТ СН'!$H$9+СВЦЭМ!$D$10+'СЕТ СН'!$H$5-'СЕТ СН'!$H$17</f>
        <v>3742.6881976100003</v>
      </c>
      <c r="I99" s="36">
        <f>SUMIFS(СВЦЭМ!$C$33:$C$776,СВЦЭМ!$A$33:$A$776,$A99,СВЦЭМ!$B$33:$B$776,I$83)+'СЕТ СН'!$H$9+СВЦЭМ!$D$10+'СЕТ СН'!$H$5-'СЕТ СН'!$H$17</f>
        <v>3680.3720638300001</v>
      </c>
      <c r="J99" s="36">
        <f>SUMIFS(СВЦЭМ!$C$33:$C$776,СВЦЭМ!$A$33:$A$776,$A99,СВЦЭМ!$B$33:$B$776,J$83)+'СЕТ СН'!$H$9+СВЦЭМ!$D$10+'СЕТ СН'!$H$5-'СЕТ СН'!$H$17</f>
        <v>3639.1499343300002</v>
      </c>
      <c r="K99" s="36">
        <f>SUMIFS(СВЦЭМ!$C$33:$C$776,СВЦЭМ!$A$33:$A$776,$A99,СВЦЭМ!$B$33:$B$776,K$83)+'СЕТ СН'!$H$9+СВЦЭМ!$D$10+'СЕТ СН'!$H$5-'СЕТ СН'!$H$17</f>
        <v>3618.1572408299999</v>
      </c>
      <c r="L99" s="36">
        <f>SUMIFS(СВЦЭМ!$C$33:$C$776,СВЦЭМ!$A$33:$A$776,$A99,СВЦЭМ!$B$33:$B$776,L$83)+'СЕТ СН'!$H$9+СВЦЭМ!$D$10+'СЕТ СН'!$H$5-'СЕТ СН'!$H$17</f>
        <v>3615.80959545</v>
      </c>
      <c r="M99" s="36">
        <f>SUMIFS(СВЦЭМ!$C$33:$C$776,СВЦЭМ!$A$33:$A$776,$A99,СВЦЭМ!$B$33:$B$776,M$83)+'СЕТ СН'!$H$9+СВЦЭМ!$D$10+'СЕТ СН'!$H$5-'СЕТ СН'!$H$17</f>
        <v>3623.9433438599999</v>
      </c>
      <c r="N99" s="36">
        <f>SUMIFS(СВЦЭМ!$C$33:$C$776,СВЦЭМ!$A$33:$A$776,$A99,СВЦЭМ!$B$33:$B$776,N$83)+'СЕТ СН'!$H$9+СВЦЭМ!$D$10+'СЕТ СН'!$H$5-'СЕТ СН'!$H$17</f>
        <v>3629.0070337500001</v>
      </c>
      <c r="O99" s="36">
        <f>SUMIFS(СВЦЭМ!$C$33:$C$776,СВЦЭМ!$A$33:$A$776,$A99,СВЦЭМ!$B$33:$B$776,O$83)+'СЕТ СН'!$H$9+СВЦЭМ!$D$10+'СЕТ СН'!$H$5-'СЕТ СН'!$H$17</f>
        <v>3676.3829725200003</v>
      </c>
      <c r="P99" s="36">
        <f>SUMIFS(СВЦЭМ!$C$33:$C$776,СВЦЭМ!$A$33:$A$776,$A99,СВЦЭМ!$B$33:$B$776,P$83)+'СЕТ СН'!$H$9+СВЦЭМ!$D$10+'СЕТ СН'!$H$5-'СЕТ СН'!$H$17</f>
        <v>3694.4437971000002</v>
      </c>
      <c r="Q99" s="36">
        <f>SUMIFS(СВЦЭМ!$C$33:$C$776,СВЦЭМ!$A$33:$A$776,$A99,СВЦЭМ!$B$33:$B$776,Q$83)+'СЕТ СН'!$H$9+СВЦЭМ!$D$10+'СЕТ СН'!$H$5-'СЕТ СН'!$H$17</f>
        <v>3697.5555048599999</v>
      </c>
      <c r="R99" s="36">
        <f>SUMIFS(СВЦЭМ!$C$33:$C$776,СВЦЭМ!$A$33:$A$776,$A99,СВЦЭМ!$B$33:$B$776,R$83)+'СЕТ СН'!$H$9+СВЦЭМ!$D$10+'СЕТ СН'!$H$5-'СЕТ СН'!$H$17</f>
        <v>3664.3297109099999</v>
      </c>
      <c r="S99" s="36">
        <f>SUMIFS(СВЦЭМ!$C$33:$C$776,СВЦЭМ!$A$33:$A$776,$A99,СВЦЭМ!$B$33:$B$776,S$83)+'СЕТ СН'!$H$9+СВЦЭМ!$D$10+'СЕТ СН'!$H$5-'СЕТ СН'!$H$17</f>
        <v>3634.3854161300001</v>
      </c>
      <c r="T99" s="36">
        <f>SUMIFS(СВЦЭМ!$C$33:$C$776,СВЦЭМ!$A$33:$A$776,$A99,СВЦЭМ!$B$33:$B$776,T$83)+'СЕТ СН'!$H$9+СВЦЭМ!$D$10+'СЕТ СН'!$H$5-'СЕТ СН'!$H$17</f>
        <v>3614.5975636900002</v>
      </c>
      <c r="U99" s="36">
        <f>SUMIFS(СВЦЭМ!$C$33:$C$776,СВЦЭМ!$A$33:$A$776,$A99,СВЦЭМ!$B$33:$B$776,U$83)+'СЕТ СН'!$H$9+СВЦЭМ!$D$10+'СЕТ СН'!$H$5-'СЕТ СН'!$H$17</f>
        <v>3620.1099885600001</v>
      </c>
      <c r="V99" s="36">
        <f>SUMIFS(СВЦЭМ!$C$33:$C$776,СВЦЭМ!$A$33:$A$776,$A99,СВЦЭМ!$B$33:$B$776,V$83)+'СЕТ СН'!$H$9+СВЦЭМ!$D$10+'СЕТ СН'!$H$5-'СЕТ СН'!$H$17</f>
        <v>3628.9728791400003</v>
      </c>
      <c r="W99" s="36">
        <f>SUMIFS(СВЦЭМ!$C$33:$C$776,СВЦЭМ!$A$33:$A$776,$A99,СВЦЭМ!$B$33:$B$776,W$83)+'СЕТ СН'!$H$9+СВЦЭМ!$D$10+'СЕТ СН'!$H$5-'СЕТ СН'!$H$17</f>
        <v>3644.98523501</v>
      </c>
      <c r="X99" s="36">
        <f>SUMIFS(СВЦЭМ!$C$33:$C$776,СВЦЭМ!$A$33:$A$776,$A99,СВЦЭМ!$B$33:$B$776,X$83)+'СЕТ СН'!$H$9+СВЦЭМ!$D$10+'СЕТ СН'!$H$5-'СЕТ СН'!$H$17</f>
        <v>3667.1318018900001</v>
      </c>
      <c r="Y99" s="36">
        <f>SUMIFS(СВЦЭМ!$C$33:$C$776,СВЦЭМ!$A$33:$A$776,$A99,СВЦЭМ!$B$33:$B$776,Y$83)+'СЕТ СН'!$H$9+СВЦЭМ!$D$10+'СЕТ СН'!$H$5-'СЕТ СН'!$H$17</f>
        <v>3686.4740830700002</v>
      </c>
    </row>
    <row r="100" spans="1:25" ht="15.75" x14ac:dyDescent="0.2">
      <c r="A100" s="35">
        <f t="shared" si="2"/>
        <v>44182</v>
      </c>
      <c r="B100" s="36">
        <f>SUMIFS(СВЦЭМ!$C$33:$C$776,СВЦЭМ!$A$33:$A$776,$A100,СВЦЭМ!$B$33:$B$776,B$83)+'СЕТ СН'!$H$9+СВЦЭМ!$D$10+'СЕТ СН'!$H$5-'СЕТ СН'!$H$17</f>
        <v>3733.3453421100003</v>
      </c>
      <c r="C100" s="36">
        <f>SUMIFS(СВЦЭМ!$C$33:$C$776,СВЦЭМ!$A$33:$A$776,$A100,СВЦЭМ!$B$33:$B$776,C$83)+'СЕТ СН'!$H$9+СВЦЭМ!$D$10+'СЕТ СН'!$H$5-'СЕТ СН'!$H$17</f>
        <v>3786.2924970200002</v>
      </c>
      <c r="D100" s="36">
        <f>SUMIFS(СВЦЭМ!$C$33:$C$776,СВЦЭМ!$A$33:$A$776,$A100,СВЦЭМ!$B$33:$B$776,D$83)+'СЕТ СН'!$H$9+СВЦЭМ!$D$10+'СЕТ СН'!$H$5-'СЕТ СН'!$H$17</f>
        <v>3794.0080928400002</v>
      </c>
      <c r="E100" s="36">
        <f>SUMIFS(СВЦЭМ!$C$33:$C$776,СВЦЭМ!$A$33:$A$776,$A100,СВЦЭМ!$B$33:$B$776,E$83)+'СЕТ СН'!$H$9+СВЦЭМ!$D$10+'СЕТ СН'!$H$5-'СЕТ СН'!$H$17</f>
        <v>3798.6315979999999</v>
      </c>
      <c r="F100" s="36">
        <f>SUMIFS(СВЦЭМ!$C$33:$C$776,СВЦЭМ!$A$33:$A$776,$A100,СВЦЭМ!$B$33:$B$776,F$83)+'СЕТ СН'!$H$9+СВЦЭМ!$D$10+'СЕТ СН'!$H$5-'СЕТ СН'!$H$17</f>
        <v>3787.7304703899999</v>
      </c>
      <c r="G100" s="36">
        <f>SUMIFS(СВЦЭМ!$C$33:$C$776,СВЦЭМ!$A$33:$A$776,$A100,СВЦЭМ!$B$33:$B$776,G$83)+'СЕТ СН'!$H$9+СВЦЭМ!$D$10+'СЕТ СН'!$H$5-'СЕТ СН'!$H$17</f>
        <v>3775.77427661</v>
      </c>
      <c r="H100" s="36">
        <f>SUMIFS(СВЦЭМ!$C$33:$C$776,СВЦЭМ!$A$33:$A$776,$A100,СВЦЭМ!$B$33:$B$776,H$83)+'СЕТ СН'!$H$9+СВЦЭМ!$D$10+'СЕТ СН'!$H$5-'СЕТ СН'!$H$17</f>
        <v>3744.1118891400001</v>
      </c>
      <c r="I100" s="36">
        <f>SUMIFS(СВЦЭМ!$C$33:$C$776,СВЦЭМ!$A$33:$A$776,$A100,СВЦЭМ!$B$33:$B$776,I$83)+'СЕТ СН'!$H$9+СВЦЭМ!$D$10+'СЕТ СН'!$H$5-'СЕТ СН'!$H$17</f>
        <v>3698.5611120900003</v>
      </c>
      <c r="J100" s="36">
        <f>SUMIFS(СВЦЭМ!$C$33:$C$776,СВЦЭМ!$A$33:$A$776,$A100,СВЦЭМ!$B$33:$B$776,J$83)+'СЕТ СН'!$H$9+СВЦЭМ!$D$10+'СЕТ СН'!$H$5-'СЕТ СН'!$H$17</f>
        <v>3648.2099531200001</v>
      </c>
      <c r="K100" s="36">
        <f>SUMIFS(СВЦЭМ!$C$33:$C$776,СВЦЭМ!$A$33:$A$776,$A100,СВЦЭМ!$B$33:$B$776,K$83)+'СЕТ СН'!$H$9+СВЦЭМ!$D$10+'СЕТ СН'!$H$5-'СЕТ СН'!$H$17</f>
        <v>3617.2480717600001</v>
      </c>
      <c r="L100" s="36">
        <f>SUMIFS(СВЦЭМ!$C$33:$C$776,СВЦЭМ!$A$33:$A$776,$A100,СВЦЭМ!$B$33:$B$776,L$83)+'СЕТ СН'!$H$9+СВЦЭМ!$D$10+'СЕТ СН'!$H$5-'СЕТ СН'!$H$17</f>
        <v>3622.32601669</v>
      </c>
      <c r="M100" s="36">
        <f>SUMIFS(СВЦЭМ!$C$33:$C$776,СВЦЭМ!$A$33:$A$776,$A100,СВЦЭМ!$B$33:$B$776,M$83)+'СЕТ СН'!$H$9+СВЦЭМ!$D$10+'СЕТ СН'!$H$5-'СЕТ СН'!$H$17</f>
        <v>3628.16347279</v>
      </c>
      <c r="N100" s="36">
        <f>SUMIFS(СВЦЭМ!$C$33:$C$776,СВЦЭМ!$A$33:$A$776,$A100,СВЦЭМ!$B$33:$B$776,N$83)+'СЕТ СН'!$H$9+СВЦЭМ!$D$10+'СЕТ СН'!$H$5-'СЕТ СН'!$H$17</f>
        <v>3648.5233957999999</v>
      </c>
      <c r="O100" s="36">
        <f>SUMIFS(СВЦЭМ!$C$33:$C$776,СВЦЭМ!$A$33:$A$776,$A100,СВЦЭМ!$B$33:$B$776,O$83)+'СЕТ СН'!$H$9+СВЦЭМ!$D$10+'СЕТ СН'!$H$5-'СЕТ СН'!$H$17</f>
        <v>3692.7535536599999</v>
      </c>
      <c r="P100" s="36">
        <f>SUMIFS(СВЦЭМ!$C$33:$C$776,СВЦЭМ!$A$33:$A$776,$A100,СВЦЭМ!$B$33:$B$776,P$83)+'СЕТ СН'!$H$9+СВЦЭМ!$D$10+'СЕТ СН'!$H$5-'СЕТ СН'!$H$17</f>
        <v>3706.1330696300001</v>
      </c>
      <c r="Q100" s="36">
        <f>SUMIFS(СВЦЭМ!$C$33:$C$776,СВЦЭМ!$A$33:$A$776,$A100,СВЦЭМ!$B$33:$B$776,Q$83)+'СЕТ СН'!$H$9+СВЦЭМ!$D$10+'СЕТ СН'!$H$5-'СЕТ СН'!$H$17</f>
        <v>3710.0770796500001</v>
      </c>
      <c r="R100" s="36">
        <f>SUMIFS(СВЦЭМ!$C$33:$C$776,СВЦЭМ!$A$33:$A$776,$A100,СВЦЭМ!$B$33:$B$776,R$83)+'СЕТ СН'!$H$9+СВЦЭМ!$D$10+'СЕТ СН'!$H$5-'СЕТ СН'!$H$17</f>
        <v>3675.33895884</v>
      </c>
      <c r="S100" s="36">
        <f>SUMIFS(СВЦЭМ!$C$33:$C$776,СВЦЭМ!$A$33:$A$776,$A100,СВЦЭМ!$B$33:$B$776,S$83)+'СЕТ СН'!$H$9+СВЦЭМ!$D$10+'СЕТ СН'!$H$5-'СЕТ СН'!$H$17</f>
        <v>3639.3314206300001</v>
      </c>
      <c r="T100" s="36">
        <f>SUMIFS(СВЦЭМ!$C$33:$C$776,СВЦЭМ!$A$33:$A$776,$A100,СВЦЭМ!$B$33:$B$776,T$83)+'СЕТ СН'!$H$9+СВЦЭМ!$D$10+'СЕТ СН'!$H$5-'СЕТ СН'!$H$17</f>
        <v>3621.79150553</v>
      </c>
      <c r="U100" s="36">
        <f>SUMIFS(СВЦЭМ!$C$33:$C$776,СВЦЭМ!$A$33:$A$776,$A100,СВЦЭМ!$B$33:$B$776,U$83)+'СЕТ СН'!$H$9+СВЦЭМ!$D$10+'СЕТ СН'!$H$5-'СЕТ СН'!$H$17</f>
        <v>3623.22932812</v>
      </c>
      <c r="V100" s="36">
        <f>SUMIFS(СВЦЭМ!$C$33:$C$776,СВЦЭМ!$A$33:$A$776,$A100,СВЦЭМ!$B$33:$B$776,V$83)+'СЕТ СН'!$H$9+СВЦЭМ!$D$10+'СЕТ СН'!$H$5-'СЕТ СН'!$H$17</f>
        <v>3634.6820957800001</v>
      </c>
      <c r="W100" s="36">
        <f>SUMIFS(СВЦЭМ!$C$33:$C$776,СВЦЭМ!$A$33:$A$776,$A100,СВЦЭМ!$B$33:$B$776,W$83)+'СЕТ СН'!$H$9+СВЦЭМ!$D$10+'СЕТ СН'!$H$5-'СЕТ СН'!$H$17</f>
        <v>3647.0992131500002</v>
      </c>
      <c r="X100" s="36">
        <f>SUMIFS(СВЦЭМ!$C$33:$C$776,СВЦЭМ!$A$33:$A$776,$A100,СВЦЭМ!$B$33:$B$776,X$83)+'СЕТ СН'!$H$9+СВЦЭМ!$D$10+'СЕТ СН'!$H$5-'СЕТ СН'!$H$17</f>
        <v>3659.98798704</v>
      </c>
      <c r="Y100" s="36">
        <f>SUMIFS(СВЦЭМ!$C$33:$C$776,СВЦЭМ!$A$33:$A$776,$A100,СВЦЭМ!$B$33:$B$776,Y$83)+'СЕТ СН'!$H$9+СВЦЭМ!$D$10+'СЕТ СН'!$H$5-'СЕТ СН'!$H$17</f>
        <v>3679.2552044399999</v>
      </c>
    </row>
    <row r="101" spans="1:25" ht="15.75" x14ac:dyDescent="0.2">
      <c r="A101" s="35">
        <f t="shared" si="2"/>
        <v>44183</v>
      </c>
      <c r="B101" s="36">
        <f>SUMIFS(СВЦЭМ!$C$33:$C$776,СВЦЭМ!$A$33:$A$776,$A101,СВЦЭМ!$B$33:$B$776,B$83)+'СЕТ СН'!$H$9+СВЦЭМ!$D$10+'СЕТ СН'!$H$5-'СЕТ СН'!$H$17</f>
        <v>3715.1912790000001</v>
      </c>
      <c r="C101" s="36">
        <f>SUMIFS(СВЦЭМ!$C$33:$C$776,СВЦЭМ!$A$33:$A$776,$A101,СВЦЭМ!$B$33:$B$776,C$83)+'СЕТ СН'!$H$9+СВЦЭМ!$D$10+'СЕТ СН'!$H$5-'СЕТ СН'!$H$17</f>
        <v>3773.8775165900001</v>
      </c>
      <c r="D101" s="36">
        <f>SUMIFS(СВЦЭМ!$C$33:$C$776,СВЦЭМ!$A$33:$A$776,$A101,СВЦЭМ!$B$33:$B$776,D$83)+'СЕТ СН'!$H$9+СВЦЭМ!$D$10+'СЕТ СН'!$H$5-'СЕТ СН'!$H$17</f>
        <v>3795.5816770000001</v>
      </c>
      <c r="E101" s="36">
        <f>SUMIFS(СВЦЭМ!$C$33:$C$776,СВЦЭМ!$A$33:$A$776,$A101,СВЦЭМ!$B$33:$B$776,E$83)+'СЕТ СН'!$H$9+СВЦЭМ!$D$10+'СЕТ СН'!$H$5-'СЕТ СН'!$H$17</f>
        <v>3804.4548294000001</v>
      </c>
      <c r="F101" s="36">
        <f>SUMIFS(СВЦЭМ!$C$33:$C$776,СВЦЭМ!$A$33:$A$776,$A101,СВЦЭМ!$B$33:$B$776,F$83)+'СЕТ СН'!$H$9+СВЦЭМ!$D$10+'СЕТ СН'!$H$5-'СЕТ СН'!$H$17</f>
        <v>3802.9219379300002</v>
      </c>
      <c r="G101" s="36">
        <f>SUMIFS(СВЦЭМ!$C$33:$C$776,СВЦЭМ!$A$33:$A$776,$A101,СВЦЭМ!$B$33:$B$776,G$83)+'СЕТ СН'!$H$9+СВЦЭМ!$D$10+'СЕТ СН'!$H$5-'СЕТ СН'!$H$17</f>
        <v>3782.5714373199999</v>
      </c>
      <c r="H101" s="36">
        <f>SUMIFS(СВЦЭМ!$C$33:$C$776,СВЦЭМ!$A$33:$A$776,$A101,СВЦЭМ!$B$33:$B$776,H$83)+'СЕТ СН'!$H$9+СВЦЭМ!$D$10+'СЕТ СН'!$H$5-'СЕТ СН'!$H$17</f>
        <v>3746.6746435099999</v>
      </c>
      <c r="I101" s="36">
        <f>SUMIFS(СВЦЭМ!$C$33:$C$776,СВЦЭМ!$A$33:$A$776,$A101,СВЦЭМ!$B$33:$B$776,I$83)+'СЕТ СН'!$H$9+СВЦЭМ!$D$10+'СЕТ СН'!$H$5-'СЕТ СН'!$H$17</f>
        <v>3688.8732918699998</v>
      </c>
      <c r="J101" s="36">
        <f>SUMIFS(СВЦЭМ!$C$33:$C$776,СВЦЭМ!$A$33:$A$776,$A101,СВЦЭМ!$B$33:$B$776,J$83)+'СЕТ СН'!$H$9+СВЦЭМ!$D$10+'СЕТ СН'!$H$5-'СЕТ СН'!$H$17</f>
        <v>3644.5802176000002</v>
      </c>
      <c r="K101" s="36">
        <f>SUMIFS(СВЦЭМ!$C$33:$C$776,СВЦЭМ!$A$33:$A$776,$A101,СВЦЭМ!$B$33:$B$776,K$83)+'СЕТ СН'!$H$9+СВЦЭМ!$D$10+'СЕТ СН'!$H$5-'СЕТ СН'!$H$17</f>
        <v>3628.72372206</v>
      </c>
      <c r="L101" s="36">
        <f>SUMIFS(СВЦЭМ!$C$33:$C$776,СВЦЭМ!$A$33:$A$776,$A101,СВЦЭМ!$B$33:$B$776,L$83)+'СЕТ СН'!$H$9+СВЦЭМ!$D$10+'СЕТ СН'!$H$5-'СЕТ СН'!$H$17</f>
        <v>3642.5521159</v>
      </c>
      <c r="M101" s="36">
        <f>SUMIFS(СВЦЭМ!$C$33:$C$776,СВЦЭМ!$A$33:$A$776,$A101,СВЦЭМ!$B$33:$B$776,M$83)+'СЕТ СН'!$H$9+СВЦЭМ!$D$10+'СЕТ СН'!$H$5-'СЕТ СН'!$H$17</f>
        <v>3632.1257484799999</v>
      </c>
      <c r="N101" s="36">
        <f>SUMIFS(СВЦЭМ!$C$33:$C$776,СВЦЭМ!$A$33:$A$776,$A101,СВЦЭМ!$B$33:$B$776,N$83)+'СЕТ СН'!$H$9+СВЦЭМ!$D$10+'СЕТ СН'!$H$5-'СЕТ СН'!$H$17</f>
        <v>3626.5259712900001</v>
      </c>
      <c r="O101" s="36">
        <f>SUMIFS(СВЦЭМ!$C$33:$C$776,СВЦЭМ!$A$33:$A$776,$A101,СВЦЭМ!$B$33:$B$776,O$83)+'СЕТ СН'!$H$9+СВЦЭМ!$D$10+'СЕТ СН'!$H$5-'СЕТ СН'!$H$17</f>
        <v>3651.1993387299999</v>
      </c>
      <c r="P101" s="36">
        <f>SUMIFS(СВЦЭМ!$C$33:$C$776,СВЦЭМ!$A$33:$A$776,$A101,СВЦЭМ!$B$33:$B$776,P$83)+'СЕТ СН'!$H$9+СВЦЭМ!$D$10+'СЕТ СН'!$H$5-'СЕТ СН'!$H$17</f>
        <v>3669.7785543600003</v>
      </c>
      <c r="Q101" s="36">
        <f>SUMIFS(СВЦЭМ!$C$33:$C$776,СВЦЭМ!$A$33:$A$776,$A101,СВЦЭМ!$B$33:$B$776,Q$83)+'СЕТ СН'!$H$9+СВЦЭМ!$D$10+'СЕТ СН'!$H$5-'СЕТ СН'!$H$17</f>
        <v>3674.7193277400002</v>
      </c>
      <c r="R101" s="36">
        <f>SUMIFS(СВЦЭМ!$C$33:$C$776,СВЦЭМ!$A$33:$A$776,$A101,СВЦЭМ!$B$33:$B$776,R$83)+'СЕТ СН'!$H$9+СВЦЭМ!$D$10+'СЕТ СН'!$H$5-'СЕТ СН'!$H$17</f>
        <v>3646.7872731100001</v>
      </c>
      <c r="S101" s="36">
        <f>SUMIFS(СВЦЭМ!$C$33:$C$776,СВЦЭМ!$A$33:$A$776,$A101,СВЦЭМ!$B$33:$B$776,S$83)+'СЕТ СН'!$H$9+СВЦЭМ!$D$10+'СЕТ СН'!$H$5-'СЕТ СН'!$H$17</f>
        <v>3614.1070300199999</v>
      </c>
      <c r="T101" s="36">
        <f>SUMIFS(СВЦЭМ!$C$33:$C$776,СВЦЭМ!$A$33:$A$776,$A101,СВЦЭМ!$B$33:$B$776,T$83)+'СЕТ СН'!$H$9+СВЦЭМ!$D$10+'СЕТ СН'!$H$5-'СЕТ СН'!$H$17</f>
        <v>3628.8372882600002</v>
      </c>
      <c r="U101" s="36">
        <f>SUMIFS(СВЦЭМ!$C$33:$C$776,СВЦЭМ!$A$33:$A$776,$A101,СВЦЭМ!$B$33:$B$776,U$83)+'СЕТ СН'!$H$9+СВЦЭМ!$D$10+'СЕТ СН'!$H$5-'СЕТ СН'!$H$17</f>
        <v>3639.3060714100002</v>
      </c>
      <c r="V101" s="36">
        <f>SUMIFS(СВЦЭМ!$C$33:$C$776,СВЦЭМ!$A$33:$A$776,$A101,СВЦЭМ!$B$33:$B$776,V$83)+'СЕТ СН'!$H$9+СВЦЭМ!$D$10+'СЕТ СН'!$H$5-'СЕТ СН'!$H$17</f>
        <v>3623.45861982</v>
      </c>
      <c r="W101" s="36">
        <f>SUMIFS(СВЦЭМ!$C$33:$C$776,СВЦЭМ!$A$33:$A$776,$A101,СВЦЭМ!$B$33:$B$776,W$83)+'СЕТ СН'!$H$9+СВЦЭМ!$D$10+'СЕТ СН'!$H$5-'СЕТ СН'!$H$17</f>
        <v>3630.4043908200001</v>
      </c>
      <c r="X101" s="36">
        <f>SUMIFS(СВЦЭМ!$C$33:$C$776,СВЦЭМ!$A$33:$A$776,$A101,СВЦЭМ!$B$33:$B$776,X$83)+'СЕТ СН'!$H$9+СВЦЭМ!$D$10+'СЕТ СН'!$H$5-'СЕТ СН'!$H$17</f>
        <v>3640.2441739999999</v>
      </c>
      <c r="Y101" s="36">
        <f>SUMIFS(СВЦЭМ!$C$33:$C$776,СВЦЭМ!$A$33:$A$776,$A101,СВЦЭМ!$B$33:$B$776,Y$83)+'СЕТ СН'!$H$9+СВЦЭМ!$D$10+'СЕТ СН'!$H$5-'СЕТ СН'!$H$17</f>
        <v>3660.6996552400001</v>
      </c>
    </row>
    <row r="102" spans="1:25" ht="15.75" x14ac:dyDescent="0.2">
      <c r="A102" s="35">
        <f t="shared" si="2"/>
        <v>44184</v>
      </c>
      <c r="B102" s="36">
        <f>SUMIFS(СВЦЭМ!$C$33:$C$776,СВЦЭМ!$A$33:$A$776,$A102,СВЦЭМ!$B$33:$B$776,B$83)+'СЕТ СН'!$H$9+СВЦЭМ!$D$10+'СЕТ СН'!$H$5-'СЕТ СН'!$H$17</f>
        <v>3700.1431839400002</v>
      </c>
      <c r="C102" s="36">
        <f>SUMIFS(СВЦЭМ!$C$33:$C$776,СВЦЭМ!$A$33:$A$776,$A102,СВЦЭМ!$B$33:$B$776,C$83)+'СЕТ СН'!$H$9+СВЦЭМ!$D$10+'СЕТ СН'!$H$5-'СЕТ СН'!$H$17</f>
        <v>3763.4056513800001</v>
      </c>
      <c r="D102" s="36">
        <f>SUMIFS(СВЦЭМ!$C$33:$C$776,СВЦЭМ!$A$33:$A$776,$A102,СВЦЭМ!$B$33:$B$776,D$83)+'СЕТ СН'!$H$9+СВЦЭМ!$D$10+'СЕТ СН'!$H$5-'СЕТ СН'!$H$17</f>
        <v>3781.0434764400002</v>
      </c>
      <c r="E102" s="36">
        <f>SUMIFS(СВЦЭМ!$C$33:$C$776,СВЦЭМ!$A$33:$A$776,$A102,СВЦЭМ!$B$33:$B$776,E$83)+'СЕТ СН'!$H$9+СВЦЭМ!$D$10+'СЕТ СН'!$H$5-'СЕТ СН'!$H$17</f>
        <v>3787.02496879</v>
      </c>
      <c r="F102" s="36">
        <f>SUMIFS(СВЦЭМ!$C$33:$C$776,СВЦЭМ!$A$33:$A$776,$A102,СВЦЭМ!$B$33:$B$776,F$83)+'СЕТ СН'!$H$9+СВЦЭМ!$D$10+'СЕТ СН'!$H$5-'СЕТ СН'!$H$17</f>
        <v>3784.2598649000001</v>
      </c>
      <c r="G102" s="36">
        <f>SUMIFS(СВЦЭМ!$C$33:$C$776,СВЦЭМ!$A$33:$A$776,$A102,СВЦЭМ!$B$33:$B$776,G$83)+'СЕТ СН'!$H$9+СВЦЭМ!$D$10+'СЕТ СН'!$H$5-'СЕТ СН'!$H$17</f>
        <v>3783.6237836800001</v>
      </c>
      <c r="H102" s="36">
        <f>SUMIFS(СВЦЭМ!$C$33:$C$776,СВЦЭМ!$A$33:$A$776,$A102,СВЦЭМ!$B$33:$B$776,H$83)+'СЕТ СН'!$H$9+СВЦЭМ!$D$10+'СЕТ СН'!$H$5-'СЕТ СН'!$H$17</f>
        <v>3771.8082851500003</v>
      </c>
      <c r="I102" s="36">
        <f>SUMIFS(СВЦЭМ!$C$33:$C$776,СВЦЭМ!$A$33:$A$776,$A102,СВЦЭМ!$B$33:$B$776,I$83)+'СЕТ СН'!$H$9+СВЦЭМ!$D$10+'СЕТ СН'!$H$5-'СЕТ СН'!$H$17</f>
        <v>3732.73363492</v>
      </c>
      <c r="J102" s="36">
        <f>SUMIFS(СВЦЭМ!$C$33:$C$776,СВЦЭМ!$A$33:$A$776,$A102,СВЦЭМ!$B$33:$B$776,J$83)+'СЕТ СН'!$H$9+СВЦЭМ!$D$10+'СЕТ СН'!$H$5-'СЕТ СН'!$H$17</f>
        <v>3652.3557431200002</v>
      </c>
      <c r="K102" s="36">
        <f>SUMIFS(СВЦЭМ!$C$33:$C$776,СВЦЭМ!$A$33:$A$776,$A102,СВЦЭМ!$B$33:$B$776,K$83)+'СЕТ СН'!$H$9+СВЦЭМ!$D$10+'СЕТ СН'!$H$5-'СЕТ СН'!$H$17</f>
        <v>3611.57614973</v>
      </c>
      <c r="L102" s="36">
        <f>SUMIFS(СВЦЭМ!$C$33:$C$776,СВЦЭМ!$A$33:$A$776,$A102,СВЦЭМ!$B$33:$B$776,L$83)+'СЕТ СН'!$H$9+СВЦЭМ!$D$10+'СЕТ СН'!$H$5-'СЕТ СН'!$H$17</f>
        <v>3622.17458343</v>
      </c>
      <c r="M102" s="36">
        <f>SUMIFS(СВЦЭМ!$C$33:$C$776,СВЦЭМ!$A$33:$A$776,$A102,СВЦЭМ!$B$33:$B$776,M$83)+'СЕТ СН'!$H$9+СВЦЭМ!$D$10+'СЕТ СН'!$H$5-'СЕТ СН'!$H$17</f>
        <v>3617.1391039499999</v>
      </c>
      <c r="N102" s="36">
        <f>SUMIFS(СВЦЭМ!$C$33:$C$776,СВЦЭМ!$A$33:$A$776,$A102,СВЦЭМ!$B$33:$B$776,N$83)+'СЕТ СН'!$H$9+СВЦЭМ!$D$10+'СЕТ СН'!$H$5-'СЕТ СН'!$H$17</f>
        <v>3628.2006649099999</v>
      </c>
      <c r="O102" s="36">
        <f>SUMIFS(СВЦЭМ!$C$33:$C$776,СВЦЭМ!$A$33:$A$776,$A102,СВЦЭМ!$B$33:$B$776,O$83)+'СЕТ СН'!$H$9+СВЦЭМ!$D$10+'СЕТ СН'!$H$5-'СЕТ СН'!$H$17</f>
        <v>3680.8022605000001</v>
      </c>
      <c r="P102" s="36">
        <f>SUMIFS(СВЦЭМ!$C$33:$C$776,СВЦЭМ!$A$33:$A$776,$A102,СВЦЭМ!$B$33:$B$776,P$83)+'СЕТ СН'!$H$9+СВЦЭМ!$D$10+'СЕТ СН'!$H$5-'СЕТ СН'!$H$17</f>
        <v>3701.6332357700003</v>
      </c>
      <c r="Q102" s="36">
        <f>SUMIFS(СВЦЭМ!$C$33:$C$776,СВЦЭМ!$A$33:$A$776,$A102,СВЦЭМ!$B$33:$B$776,Q$83)+'СЕТ СН'!$H$9+СВЦЭМ!$D$10+'СЕТ СН'!$H$5-'СЕТ СН'!$H$17</f>
        <v>3702.0895607699999</v>
      </c>
      <c r="R102" s="36">
        <f>SUMIFS(СВЦЭМ!$C$33:$C$776,СВЦЭМ!$A$33:$A$776,$A102,СВЦЭМ!$B$33:$B$776,R$83)+'СЕТ СН'!$H$9+СВЦЭМ!$D$10+'СЕТ СН'!$H$5-'СЕТ СН'!$H$17</f>
        <v>3660.9308946400001</v>
      </c>
      <c r="S102" s="36">
        <f>SUMIFS(СВЦЭМ!$C$33:$C$776,СВЦЭМ!$A$33:$A$776,$A102,СВЦЭМ!$B$33:$B$776,S$83)+'СЕТ СН'!$H$9+СВЦЭМ!$D$10+'СЕТ СН'!$H$5-'СЕТ СН'!$H$17</f>
        <v>3627.7987891100001</v>
      </c>
      <c r="T102" s="36">
        <f>SUMIFS(СВЦЭМ!$C$33:$C$776,СВЦЭМ!$A$33:$A$776,$A102,СВЦЭМ!$B$33:$B$776,T$83)+'СЕТ СН'!$H$9+СВЦЭМ!$D$10+'СЕТ СН'!$H$5-'СЕТ СН'!$H$17</f>
        <v>3622.1386552100003</v>
      </c>
      <c r="U102" s="36">
        <f>SUMIFS(СВЦЭМ!$C$33:$C$776,СВЦЭМ!$A$33:$A$776,$A102,СВЦЭМ!$B$33:$B$776,U$83)+'СЕТ СН'!$H$9+СВЦЭМ!$D$10+'СЕТ СН'!$H$5-'СЕТ СН'!$H$17</f>
        <v>3618.2718135800001</v>
      </c>
      <c r="V102" s="36">
        <f>SUMIFS(СВЦЭМ!$C$33:$C$776,СВЦЭМ!$A$33:$A$776,$A102,СВЦЭМ!$B$33:$B$776,V$83)+'СЕТ СН'!$H$9+СВЦЭМ!$D$10+'СЕТ СН'!$H$5-'СЕТ СН'!$H$17</f>
        <v>3619.9066959400002</v>
      </c>
      <c r="W102" s="36">
        <f>SUMIFS(СВЦЭМ!$C$33:$C$776,СВЦЭМ!$A$33:$A$776,$A102,СВЦЭМ!$B$33:$B$776,W$83)+'СЕТ СН'!$H$9+СВЦЭМ!$D$10+'СЕТ СН'!$H$5-'СЕТ СН'!$H$17</f>
        <v>3634.0244705800001</v>
      </c>
      <c r="X102" s="36">
        <f>SUMIFS(СВЦЭМ!$C$33:$C$776,СВЦЭМ!$A$33:$A$776,$A102,СВЦЭМ!$B$33:$B$776,X$83)+'СЕТ СН'!$H$9+СВЦЭМ!$D$10+'СЕТ СН'!$H$5-'СЕТ СН'!$H$17</f>
        <v>3649.4212377600002</v>
      </c>
      <c r="Y102" s="36">
        <f>SUMIFS(СВЦЭМ!$C$33:$C$776,СВЦЭМ!$A$33:$A$776,$A102,СВЦЭМ!$B$33:$B$776,Y$83)+'СЕТ СН'!$H$9+СВЦЭМ!$D$10+'СЕТ СН'!$H$5-'СЕТ СН'!$H$17</f>
        <v>3656.8603335900002</v>
      </c>
    </row>
    <row r="103" spans="1:25" ht="15.75" x14ac:dyDescent="0.2">
      <c r="A103" s="35">
        <f t="shared" si="2"/>
        <v>44185</v>
      </c>
      <c r="B103" s="36">
        <f>SUMIFS(СВЦЭМ!$C$33:$C$776,СВЦЭМ!$A$33:$A$776,$A103,СВЦЭМ!$B$33:$B$776,B$83)+'СЕТ СН'!$H$9+СВЦЭМ!$D$10+'СЕТ СН'!$H$5-'СЕТ СН'!$H$17</f>
        <v>3713.7591831300001</v>
      </c>
      <c r="C103" s="36">
        <f>SUMIFS(СВЦЭМ!$C$33:$C$776,СВЦЭМ!$A$33:$A$776,$A103,СВЦЭМ!$B$33:$B$776,C$83)+'СЕТ СН'!$H$9+СВЦЭМ!$D$10+'СЕТ СН'!$H$5-'СЕТ СН'!$H$17</f>
        <v>3777.4829243899999</v>
      </c>
      <c r="D103" s="36">
        <f>SUMIFS(СВЦЭМ!$C$33:$C$776,СВЦЭМ!$A$33:$A$776,$A103,СВЦЭМ!$B$33:$B$776,D$83)+'СЕТ СН'!$H$9+СВЦЭМ!$D$10+'СЕТ СН'!$H$5-'СЕТ СН'!$H$17</f>
        <v>3789.06924076</v>
      </c>
      <c r="E103" s="36">
        <f>SUMIFS(СВЦЭМ!$C$33:$C$776,СВЦЭМ!$A$33:$A$776,$A103,СВЦЭМ!$B$33:$B$776,E$83)+'СЕТ СН'!$H$9+СВЦЭМ!$D$10+'СЕТ СН'!$H$5-'СЕТ СН'!$H$17</f>
        <v>3793.10617542</v>
      </c>
      <c r="F103" s="36">
        <f>SUMIFS(СВЦЭМ!$C$33:$C$776,СВЦЭМ!$A$33:$A$776,$A103,СВЦЭМ!$B$33:$B$776,F$83)+'СЕТ СН'!$H$9+СВЦЭМ!$D$10+'СЕТ СН'!$H$5-'СЕТ СН'!$H$17</f>
        <v>3787.6341822700001</v>
      </c>
      <c r="G103" s="36">
        <f>SUMIFS(СВЦЭМ!$C$33:$C$776,СВЦЭМ!$A$33:$A$776,$A103,СВЦЭМ!$B$33:$B$776,G$83)+'СЕТ СН'!$H$9+СВЦЭМ!$D$10+'СЕТ СН'!$H$5-'СЕТ СН'!$H$17</f>
        <v>3795.9371782799999</v>
      </c>
      <c r="H103" s="36">
        <f>SUMIFS(СВЦЭМ!$C$33:$C$776,СВЦЭМ!$A$33:$A$776,$A103,СВЦЭМ!$B$33:$B$776,H$83)+'СЕТ СН'!$H$9+СВЦЭМ!$D$10+'СЕТ СН'!$H$5-'СЕТ СН'!$H$17</f>
        <v>3788.4249163499999</v>
      </c>
      <c r="I103" s="36">
        <f>SUMIFS(СВЦЭМ!$C$33:$C$776,СВЦЭМ!$A$33:$A$776,$A103,СВЦЭМ!$B$33:$B$776,I$83)+'СЕТ СН'!$H$9+СВЦЭМ!$D$10+'СЕТ СН'!$H$5-'СЕТ СН'!$H$17</f>
        <v>3743.1439226299999</v>
      </c>
      <c r="J103" s="36">
        <f>SUMIFS(СВЦЭМ!$C$33:$C$776,СВЦЭМ!$A$33:$A$776,$A103,СВЦЭМ!$B$33:$B$776,J$83)+'СЕТ СН'!$H$9+СВЦЭМ!$D$10+'СЕТ СН'!$H$5-'СЕТ СН'!$H$17</f>
        <v>3678.6917886900001</v>
      </c>
      <c r="K103" s="36">
        <f>SUMIFS(СВЦЭМ!$C$33:$C$776,СВЦЭМ!$A$33:$A$776,$A103,СВЦЭМ!$B$33:$B$776,K$83)+'СЕТ СН'!$H$9+СВЦЭМ!$D$10+'СЕТ СН'!$H$5-'СЕТ СН'!$H$17</f>
        <v>3640.4471950799998</v>
      </c>
      <c r="L103" s="36">
        <f>SUMIFS(СВЦЭМ!$C$33:$C$776,СВЦЭМ!$A$33:$A$776,$A103,СВЦЭМ!$B$33:$B$776,L$83)+'СЕТ СН'!$H$9+СВЦЭМ!$D$10+'СЕТ СН'!$H$5-'СЕТ СН'!$H$17</f>
        <v>3632.9462182100001</v>
      </c>
      <c r="M103" s="36">
        <f>SUMIFS(СВЦЭМ!$C$33:$C$776,СВЦЭМ!$A$33:$A$776,$A103,СВЦЭМ!$B$33:$B$776,M$83)+'СЕТ СН'!$H$9+СВЦЭМ!$D$10+'СЕТ СН'!$H$5-'СЕТ СН'!$H$17</f>
        <v>3625.6704238100001</v>
      </c>
      <c r="N103" s="36">
        <f>SUMIFS(СВЦЭМ!$C$33:$C$776,СВЦЭМ!$A$33:$A$776,$A103,СВЦЭМ!$B$33:$B$776,N$83)+'СЕТ СН'!$H$9+СВЦЭМ!$D$10+'СЕТ СН'!$H$5-'СЕТ СН'!$H$17</f>
        <v>3635.33848911</v>
      </c>
      <c r="O103" s="36">
        <f>SUMIFS(СВЦЭМ!$C$33:$C$776,СВЦЭМ!$A$33:$A$776,$A103,СВЦЭМ!$B$33:$B$776,O$83)+'СЕТ СН'!$H$9+СВЦЭМ!$D$10+'СЕТ СН'!$H$5-'СЕТ СН'!$H$17</f>
        <v>3685.62546901</v>
      </c>
      <c r="P103" s="36">
        <f>SUMIFS(СВЦЭМ!$C$33:$C$776,СВЦЭМ!$A$33:$A$776,$A103,СВЦЭМ!$B$33:$B$776,P$83)+'СЕТ СН'!$H$9+СВЦЭМ!$D$10+'СЕТ СН'!$H$5-'СЕТ СН'!$H$17</f>
        <v>3697.80394707</v>
      </c>
      <c r="Q103" s="36">
        <f>SUMIFS(СВЦЭМ!$C$33:$C$776,СВЦЭМ!$A$33:$A$776,$A103,СВЦЭМ!$B$33:$B$776,Q$83)+'СЕТ СН'!$H$9+СВЦЭМ!$D$10+'СЕТ СН'!$H$5-'СЕТ СН'!$H$17</f>
        <v>3705.0172485100002</v>
      </c>
      <c r="R103" s="36">
        <f>SUMIFS(СВЦЭМ!$C$33:$C$776,СВЦЭМ!$A$33:$A$776,$A103,СВЦЭМ!$B$33:$B$776,R$83)+'СЕТ СН'!$H$9+СВЦЭМ!$D$10+'СЕТ СН'!$H$5-'СЕТ СН'!$H$17</f>
        <v>3659.8089930400001</v>
      </c>
      <c r="S103" s="36">
        <f>SUMIFS(СВЦЭМ!$C$33:$C$776,СВЦЭМ!$A$33:$A$776,$A103,СВЦЭМ!$B$33:$B$776,S$83)+'СЕТ СН'!$H$9+СВЦЭМ!$D$10+'СЕТ СН'!$H$5-'СЕТ СН'!$H$17</f>
        <v>3631.7184280800002</v>
      </c>
      <c r="T103" s="36">
        <f>SUMIFS(СВЦЭМ!$C$33:$C$776,СВЦЭМ!$A$33:$A$776,$A103,СВЦЭМ!$B$33:$B$776,T$83)+'СЕТ СН'!$H$9+СВЦЭМ!$D$10+'СЕТ СН'!$H$5-'СЕТ СН'!$H$17</f>
        <v>3634.66885701</v>
      </c>
      <c r="U103" s="36">
        <f>SUMIFS(СВЦЭМ!$C$33:$C$776,СВЦЭМ!$A$33:$A$776,$A103,СВЦЭМ!$B$33:$B$776,U$83)+'СЕТ СН'!$H$9+СВЦЭМ!$D$10+'СЕТ СН'!$H$5-'СЕТ СН'!$H$17</f>
        <v>3639.5226104600001</v>
      </c>
      <c r="V103" s="36">
        <f>SUMIFS(СВЦЭМ!$C$33:$C$776,СВЦЭМ!$A$33:$A$776,$A103,СВЦЭМ!$B$33:$B$776,V$83)+'СЕТ СН'!$H$9+СВЦЭМ!$D$10+'СЕТ СН'!$H$5-'СЕТ СН'!$H$17</f>
        <v>3641.7835976199999</v>
      </c>
      <c r="W103" s="36">
        <f>SUMIFS(СВЦЭМ!$C$33:$C$776,СВЦЭМ!$A$33:$A$776,$A103,СВЦЭМ!$B$33:$B$776,W$83)+'СЕТ СН'!$H$9+СВЦЭМ!$D$10+'СЕТ СН'!$H$5-'СЕТ СН'!$H$17</f>
        <v>3656.74004861</v>
      </c>
      <c r="X103" s="36">
        <f>SUMIFS(СВЦЭМ!$C$33:$C$776,СВЦЭМ!$A$33:$A$776,$A103,СВЦЭМ!$B$33:$B$776,X$83)+'СЕТ СН'!$H$9+СВЦЭМ!$D$10+'СЕТ СН'!$H$5-'СЕТ СН'!$H$17</f>
        <v>3659.7910374799999</v>
      </c>
      <c r="Y103" s="36">
        <f>SUMIFS(СВЦЭМ!$C$33:$C$776,СВЦЭМ!$A$33:$A$776,$A103,СВЦЭМ!$B$33:$B$776,Y$83)+'СЕТ СН'!$H$9+СВЦЭМ!$D$10+'СЕТ СН'!$H$5-'СЕТ СН'!$H$17</f>
        <v>3681.9561402999998</v>
      </c>
    </row>
    <row r="104" spans="1:25" ht="15.75" x14ac:dyDescent="0.2">
      <c r="A104" s="35">
        <f t="shared" si="2"/>
        <v>44186</v>
      </c>
      <c r="B104" s="36">
        <f>SUMIFS(СВЦЭМ!$C$33:$C$776,СВЦЭМ!$A$33:$A$776,$A104,СВЦЭМ!$B$33:$B$776,B$83)+'СЕТ СН'!$H$9+СВЦЭМ!$D$10+'СЕТ СН'!$H$5-'СЕТ СН'!$H$17</f>
        <v>3703.7938011000001</v>
      </c>
      <c r="C104" s="36">
        <f>SUMIFS(СВЦЭМ!$C$33:$C$776,СВЦЭМ!$A$33:$A$776,$A104,СВЦЭМ!$B$33:$B$776,C$83)+'СЕТ СН'!$H$9+СВЦЭМ!$D$10+'СЕТ СН'!$H$5-'СЕТ СН'!$H$17</f>
        <v>3751.71561574</v>
      </c>
      <c r="D104" s="36">
        <f>SUMIFS(СВЦЭМ!$C$33:$C$776,СВЦЭМ!$A$33:$A$776,$A104,СВЦЭМ!$B$33:$B$776,D$83)+'СЕТ СН'!$H$9+СВЦЭМ!$D$10+'СЕТ СН'!$H$5-'СЕТ СН'!$H$17</f>
        <v>3752.82753052</v>
      </c>
      <c r="E104" s="36">
        <f>SUMIFS(СВЦЭМ!$C$33:$C$776,СВЦЭМ!$A$33:$A$776,$A104,СВЦЭМ!$B$33:$B$776,E$83)+'СЕТ СН'!$H$9+СВЦЭМ!$D$10+'СЕТ СН'!$H$5-'СЕТ СН'!$H$17</f>
        <v>3765.0143173300003</v>
      </c>
      <c r="F104" s="36">
        <f>SUMIFS(СВЦЭМ!$C$33:$C$776,СВЦЭМ!$A$33:$A$776,$A104,СВЦЭМ!$B$33:$B$776,F$83)+'СЕТ СН'!$H$9+СВЦЭМ!$D$10+'СЕТ СН'!$H$5-'СЕТ СН'!$H$17</f>
        <v>3763.6875734</v>
      </c>
      <c r="G104" s="36">
        <f>SUMIFS(СВЦЭМ!$C$33:$C$776,СВЦЭМ!$A$33:$A$776,$A104,СВЦЭМ!$B$33:$B$776,G$83)+'СЕТ СН'!$H$9+СВЦЭМ!$D$10+'СЕТ СН'!$H$5-'СЕТ СН'!$H$17</f>
        <v>3769.86966497</v>
      </c>
      <c r="H104" s="36">
        <f>SUMIFS(СВЦЭМ!$C$33:$C$776,СВЦЭМ!$A$33:$A$776,$A104,СВЦЭМ!$B$33:$B$776,H$83)+'СЕТ СН'!$H$9+СВЦЭМ!$D$10+'СЕТ СН'!$H$5-'СЕТ СН'!$H$17</f>
        <v>3755.09445422</v>
      </c>
      <c r="I104" s="36">
        <f>SUMIFS(СВЦЭМ!$C$33:$C$776,СВЦЭМ!$A$33:$A$776,$A104,СВЦЭМ!$B$33:$B$776,I$83)+'СЕТ СН'!$H$9+СВЦЭМ!$D$10+'СЕТ СН'!$H$5-'СЕТ СН'!$H$17</f>
        <v>3698.7006104299999</v>
      </c>
      <c r="J104" s="36">
        <f>SUMIFS(СВЦЭМ!$C$33:$C$776,СВЦЭМ!$A$33:$A$776,$A104,СВЦЭМ!$B$33:$B$776,J$83)+'СЕТ СН'!$H$9+СВЦЭМ!$D$10+'СЕТ СН'!$H$5-'СЕТ СН'!$H$17</f>
        <v>3655.2811290200002</v>
      </c>
      <c r="K104" s="36">
        <f>SUMIFS(СВЦЭМ!$C$33:$C$776,СВЦЭМ!$A$33:$A$776,$A104,СВЦЭМ!$B$33:$B$776,K$83)+'СЕТ СН'!$H$9+СВЦЭМ!$D$10+'СЕТ СН'!$H$5-'СЕТ СН'!$H$17</f>
        <v>3703.1909343400002</v>
      </c>
      <c r="L104" s="36">
        <f>SUMIFS(СВЦЭМ!$C$33:$C$776,СВЦЭМ!$A$33:$A$776,$A104,СВЦЭМ!$B$33:$B$776,L$83)+'СЕТ СН'!$H$9+СВЦЭМ!$D$10+'СЕТ СН'!$H$5-'СЕТ СН'!$H$17</f>
        <v>3702.2773796000001</v>
      </c>
      <c r="M104" s="36">
        <f>SUMIFS(СВЦЭМ!$C$33:$C$776,СВЦЭМ!$A$33:$A$776,$A104,СВЦЭМ!$B$33:$B$776,M$83)+'СЕТ СН'!$H$9+СВЦЭМ!$D$10+'СЕТ СН'!$H$5-'СЕТ СН'!$H$17</f>
        <v>3701.0771923500001</v>
      </c>
      <c r="N104" s="36">
        <f>SUMIFS(СВЦЭМ!$C$33:$C$776,СВЦЭМ!$A$33:$A$776,$A104,СВЦЭМ!$B$33:$B$776,N$83)+'СЕТ СН'!$H$9+СВЦЭМ!$D$10+'СЕТ СН'!$H$5-'СЕТ СН'!$H$17</f>
        <v>3697.7481568000003</v>
      </c>
      <c r="O104" s="36">
        <f>SUMIFS(СВЦЭМ!$C$33:$C$776,СВЦЭМ!$A$33:$A$776,$A104,СВЦЭМ!$B$33:$B$776,O$83)+'СЕТ СН'!$H$9+СВЦЭМ!$D$10+'СЕТ СН'!$H$5-'СЕТ СН'!$H$17</f>
        <v>3695.7461765200001</v>
      </c>
      <c r="P104" s="36">
        <f>SUMIFS(СВЦЭМ!$C$33:$C$776,СВЦЭМ!$A$33:$A$776,$A104,СВЦЭМ!$B$33:$B$776,P$83)+'СЕТ СН'!$H$9+СВЦЭМ!$D$10+'СЕТ СН'!$H$5-'СЕТ СН'!$H$17</f>
        <v>3694.4565127200003</v>
      </c>
      <c r="Q104" s="36">
        <f>SUMIFS(СВЦЭМ!$C$33:$C$776,СВЦЭМ!$A$33:$A$776,$A104,СВЦЭМ!$B$33:$B$776,Q$83)+'СЕТ СН'!$H$9+СВЦЭМ!$D$10+'СЕТ СН'!$H$5-'СЕТ СН'!$H$17</f>
        <v>3690.8087016899999</v>
      </c>
      <c r="R104" s="36">
        <f>SUMIFS(СВЦЭМ!$C$33:$C$776,СВЦЭМ!$A$33:$A$776,$A104,СВЦЭМ!$B$33:$B$776,R$83)+'СЕТ СН'!$H$9+СВЦЭМ!$D$10+'СЕТ СН'!$H$5-'СЕТ СН'!$H$17</f>
        <v>3686.00913016</v>
      </c>
      <c r="S104" s="36">
        <f>SUMIFS(СВЦЭМ!$C$33:$C$776,СВЦЭМ!$A$33:$A$776,$A104,СВЦЭМ!$B$33:$B$776,S$83)+'СЕТ СН'!$H$9+СВЦЭМ!$D$10+'СЕТ СН'!$H$5-'СЕТ СН'!$H$17</f>
        <v>3698.9852470400001</v>
      </c>
      <c r="T104" s="36">
        <f>SUMIFS(СВЦЭМ!$C$33:$C$776,СВЦЭМ!$A$33:$A$776,$A104,СВЦЭМ!$B$33:$B$776,T$83)+'СЕТ СН'!$H$9+СВЦЭМ!$D$10+'СЕТ СН'!$H$5-'СЕТ СН'!$H$17</f>
        <v>3666.1748446199999</v>
      </c>
      <c r="U104" s="36">
        <f>SUMIFS(СВЦЭМ!$C$33:$C$776,СВЦЭМ!$A$33:$A$776,$A104,СВЦЭМ!$B$33:$B$776,U$83)+'СЕТ СН'!$H$9+СВЦЭМ!$D$10+'СЕТ СН'!$H$5-'СЕТ СН'!$H$17</f>
        <v>3626.1921432099998</v>
      </c>
      <c r="V104" s="36">
        <f>SUMIFS(СВЦЭМ!$C$33:$C$776,СВЦЭМ!$A$33:$A$776,$A104,СВЦЭМ!$B$33:$B$776,V$83)+'СЕТ СН'!$H$9+СВЦЭМ!$D$10+'СЕТ СН'!$H$5-'СЕТ СН'!$H$17</f>
        <v>3626.3281063700001</v>
      </c>
      <c r="W104" s="36">
        <f>SUMIFS(СВЦЭМ!$C$33:$C$776,СВЦЭМ!$A$33:$A$776,$A104,СВЦЭМ!$B$33:$B$776,W$83)+'СЕТ СН'!$H$9+СВЦЭМ!$D$10+'СЕТ СН'!$H$5-'СЕТ СН'!$H$17</f>
        <v>3632.4618036000002</v>
      </c>
      <c r="X104" s="36">
        <f>SUMIFS(СВЦЭМ!$C$33:$C$776,СВЦЭМ!$A$33:$A$776,$A104,СВЦЭМ!$B$33:$B$776,X$83)+'СЕТ СН'!$H$9+СВЦЭМ!$D$10+'СЕТ СН'!$H$5-'СЕТ СН'!$H$17</f>
        <v>3640.8825068300002</v>
      </c>
      <c r="Y104" s="36">
        <f>SUMIFS(СВЦЭМ!$C$33:$C$776,СВЦЭМ!$A$33:$A$776,$A104,СВЦЭМ!$B$33:$B$776,Y$83)+'СЕТ СН'!$H$9+СВЦЭМ!$D$10+'СЕТ СН'!$H$5-'СЕТ СН'!$H$17</f>
        <v>3670.8345109800002</v>
      </c>
    </row>
    <row r="105" spans="1:25" ht="15.75" x14ac:dyDescent="0.2">
      <c r="A105" s="35">
        <f t="shared" si="2"/>
        <v>44187</v>
      </c>
      <c r="B105" s="36">
        <f>SUMIFS(СВЦЭМ!$C$33:$C$776,СВЦЭМ!$A$33:$A$776,$A105,СВЦЭМ!$B$33:$B$776,B$83)+'СЕТ СН'!$H$9+СВЦЭМ!$D$10+'СЕТ СН'!$H$5-'СЕТ СН'!$H$17</f>
        <v>3730.2358032399998</v>
      </c>
      <c r="C105" s="36">
        <f>SUMIFS(СВЦЭМ!$C$33:$C$776,СВЦЭМ!$A$33:$A$776,$A105,СВЦЭМ!$B$33:$B$776,C$83)+'СЕТ СН'!$H$9+СВЦЭМ!$D$10+'СЕТ СН'!$H$5-'СЕТ СН'!$H$17</f>
        <v>3785.7656480000001</v>
      </c>
      <c r="D105" s="36">
        <f>SUMIFS(СВЦЭМ!$C$33:$C$776,СВЦЭМ!$A$33:$A$776,$A105,СВЦЭМ!$B$33:$B$776,D$83)+'СЕТ СН'!$H$9+СВЦЭМ!$D$10+'СЕТ СН'!$H$5-'СЕТ СН'!$H$17</f>
        <v>3801.6306232300003</v>
      </c>
      <c r="E105" s="36">
        <f>SUMIFS(СВЦЭМ!$C$33:$C$776,СВЦЭМ!$A$33:$A$776,$A105,СВЦЭМ!$B$33:$B$776,E$83)+'СЕТ СН'!$H$9+СВЦЭМ!$D$10+'СЕТ СН'!$H$5-'СЕТ СН'!$H$17</f>
        <v>3809.0514351900001</v>
      </c>
      <c r="F105" s="36">
        <f>SUMIFS(СВЦЭМ!$C$33:$C$776,СВЦЭМ!$A$33:$A$776,$A105,СВЦЭМ!$B$33:$B$776,F$83)+'СЕТ СН'!$H$9+СВЦЭМ!$D$10+'СЕТ СН'!$H$5-'СЕТ СН'!$H$17</f>
        <v>3807.2750693600001</v>
      </c>
      <c r="G105" s="36">
        <f>SUMIFS(СВЦЭМ!$C$33:$C$776,СВЦЭМ!$A$33:$A$776,$A105,СВЦЭМ!$B$33:$B$776,G$83)+'СЕТ СН'!$H$9+СВЦЭМ!$D$10+'СЕТ СН'!$H$5-'СЕТ СН'!$H$17</f>
        <v>3792.0637051900003</v>
      </c>
      <c r="H105" s="36">
        <f>SUMIFS(СВЦЭМ!$C$33:$C$776,СВЦЭМ!$A$33:$A$776,$A105,СВЦЭМ!$B$33:$B$776,H$83)+'СЕТ СН'!$H$9+СВЦЭМ!$D$10+'СЕТ СН'!$H$5-'СЕТ СН'!$H$17</f>
        <v>3758.74429908</v>
      </c>
      <c r="I105" s="36">
        <f>SUMIFS(СВЦЭМ!$C$33:$C$776,СВЦЭМ!$A$33:$A$776,$A105,СВЦЭМ!$B$33:$B$776,I$83)+'СЕТ СН'!$H$9+СВЦЭМ!$D$10+'СЕТ СН'!$H$5-'СЕТ СН'!$H$17</f>
        <v>3685.54331073</v>
      </c>
      <c r="J105" s="36">
        <f>SUMIFS(СВЦЭМ!$C$33:$C$776,СВЦЭМ!$A$33:$A$776,$A105,СВЦЭМ!$B$33:$B$776,J$83)+'СЕТ СН'!$H$9+СВЦЭМ!$D$10+'СЕТ СН'!$H$5-'СЕТ СН'!$H$17</f>
        <v>3626.0538526600003</v>
      </c>
      <c r="K105" s="36">
        <f>SUMIFS(СВЦЭМ!$C$33:$C$776,СВЦЭМ!$A$33:$A$776,$A105,СВЦЭМ!$B$33:$B$776,K$83)+'СЕТ СН'!$H$9+СВЦЭМ!$D$10+'СЕТ СН'!$H$5-'СЕТ СН'!$H$17</f>
        <v>3691.0458269400001</v>
      </c>
      <c r="L105" s="36">
        <f>SUMIFS(СВЦЭМ!$C$33:$C$776,СВЦЭМ!$A$33:$A$776,$A105,СВЦЭМ!$B$33:$B$776,L$83)+'СЕТ СН'!$H$9+СВЦЭМ!$D$10+'СЕТ СН'!$H$5-'СЕТ СН'!$H$17</f>
        <v>3696.0383693399999</v>
      </c>
      <c r="M105" s="36">
        <f>SUMIFS(СВЦЭМ!$C$33:$C$776,СВЦЭМ!$A$33:$A$776,$A105,СВЦЭМ!$B$33:$B$776,M$83)+'СЕТ СН'!$H$9+СВЦЭМ!$D$10+'СЕТ СН'!$H$5-'СЕТ СН'!$H$17</f>
        <v>3688.7503842900001</v>
      </c>
      <c r="N105" s="36">
        <f>SUMIFS(СВЦЭМ!$C$33:$C$776,СВЦЭМ!$A$33:$A$776,$A105,СВЦЭМ!$B$33:$B$776,N$83)+'СЕТ СН'!$H$9+СВЦЭМ!$D$10+'СЕТ СН'!$H$5-'СЕТ СН'!$H$17</f>
        <v>3683.94288633</v>
      </c>
      <c r="O105" s="36">
        <f>SUMIFS(СВЦЭМ!$C$33:$C$776,СВЦЭМ!$A$33:$A$776,$A105,СВЦЭМ!$B$33:$B$776,O$83)+'СЕТ СН'!$H$9+СВЦЭМ!$D$10+'СЕТ СН'!$H$5-'СЕТ СН'!$H$17</f>
        <v>3682.09745858</v>
      </c>
      <c r="P105" s="36">
        <f>SUMIFS(СВЦЭМ!$C$33:$C$776,СВЦЭМ!$A$33:$A$776,$A105,СВЦЭМ!$B$33:$B$776,P$83)+'СЕТ СН'!$H$9+СВЦЭМ!$D$10+'СЕТ СН'!$H$5-'СЕТ СН'!$H$17</f>
        <v>3686.93346041</v>
      </c>
      <c r="Q105" s="36">
        <f>SUMIFS(СВЦЭМ!$C$33:$C$776,СВЦЭМ!$A$33:$A$776,$A105,СВЦЭМ!$B$33:$B$776,Q$83)+'СЕТ СН'!$H$9+СВЦЭМ!$D$10+'СЕТ СН'!$H$5-'СЕТ СН'!$H$17</f>
        <v>3686.7264667500003</v>
      </c>
      <c r="R105" s="36">
        <f>SUMIFS(СВЦЭМ!$C$33:$C$776,СВЦЭМ!$A$33:$A$776,$A105,СВЦЭМ!$B$33:$B$776,R$83)+'СЕТ СН'!$H$9+СВЦЭМ!$D$10+'СЕТ СН'!$H$5-'СЕТ СН'!$H$17</f>
        <v>3664.2089777599999</v>
      </c>
      <c r="S105" s="36">
        <f>SUMIFS(СВЦЭМ!$C$33:$C$776,СВЦЭМ!$A$33:$A$776,$A105,СВЦЭМ!$B$33:$B$776,S$83)+'СЕТ СН'!$H$9+СВЦЭМ!$D$10+'СЕТ СН'!$H$5-'СЕТ СН'!$H$17</f>
        <v>3685.9553725000001</v>
      </c>
      <c r="T105" s="36">
        <f>SUMIFS(СВЦЭМ!$C$33:$C$776,СВЦЭМ!$A$33:$A$776,$A105,СВЦЭМ!$B$33:$B$776,T$83)+'СЕТ СН'!$H$9+СВЦЭМ!$D$10+'СЕТ СН'!$H$5-'СЕТ СН'!$H$17</f>
        <v>3658.0425172700002</v>
      </c>
      <c r="U105" s="36">
        <f>SUMIFS(СВЦЭМ!$C$33:$C$776,СВЦЭМ!$A$33:$A$776,$A105,СВЦЭМ!$B$33:$B$776,U$83)+'СЕТ СН'!$H$9+СВЦЭМ!$D$10+'СЕТ СН'!$H$5-'СЕТ СН'!$H$17</f>
        <v>3607.1559545999999</v>
      </c>
      <c r="V105" s="36">
        <f>SUMIFS(СВЦЭМ!$C$33:$C$776,СВЦЭМ!$A$33:$A$776,$A105,СВЦЭМ!$B$33:$B$776,V$83)+'СЕТ СН'!$H$9+СВЦЭМ!$D$10+'СЕТ СН'!$H$5-'СЕТ СН'!$H$17</f>
        <v>3608.3098857200002</v>
      </c>
      <c r="W105" s="36">
        <f>SUMIFS(СВЦЭМ!$C$33:$C$776,СВЦЭМ!$A$33:$A$776,$A105,СВЦЭМ!$B$33:$B$776,W$83)+'СЕТ СН'!$H$9+СВЦЭМ!$D$10+'СЕТ СН'!$H$5-'СЕТ СН'!$H$17</f>
        <v>3617.4009317199998</v>
      </c>
      <c r="X105" s="36">
        <f>SUMIFS(СВЦЭМ!$C$33:$C$776,СВЦЭМ!$A$33:$A$776,$A105,СВЦЭМ!$B$33:$B$776,X$83)+'СЕТ СН'!$H$9+СВЦЭМ!$D$10+'СЕТ СН'!$H$5-'СЕТ СН'!$H$17</f>
        <v>3624.0102959200003</v>
      </c>
      <c r="Y105" s="36">
        <f>SUMIFS(СВЦЭМ!$C$33:$C$776,СВЦЭМ!$A$33:$A$776,$A105,СВЦЭМ!$B$33:$B$776,Y$83)+'СЕТ СН'!$H$9+СВЦЭМ!$D$10+'СЕТ СН'!$H$5-'СЕТ СН'!$H$17</f>
        <v>3644.8171347799998</v>
      </c>
    </row>
    <row r="106" spans="1:25" ht="15.75" x14ac:dyDescent="0.2">
      <c r="A106" s="35">
        <f t="shared" si="2"/>
        <v>44188</v>
      </c>
      <c r="B106" s="36">
        <f>SUMIFS(СВЦЭМ!$C$33:$C$776,СВЦЭМ!$A$33:$A$776,$A106,СВЦЭМ!$B$33:$B$776,B$83)+'СЕТ СН'!$H$9+СВЦЭМ!$D$10+'СЕТ СН'!$H$5-'СЕТ СН'!$H$17</f>
        <v>3725.8174998</v>
      </c>
      <c r="C106" s="36">
        <f>SUMIFS(СВЦЭМ!$C$33:$C$776,СВЦЭМ!$A$33:$A$776,$A106,СВЦЭМ!$B$33:$B$776,C$83)+'СЕТ СН'!$H$9+СВЦЭМ!$D$10+'СЕТ СН'!$H$5-'СЕТ СН'!$H$17</f>
        <v>3763.7221158000002</v>
      </c>
      <c r="D106" s="36">
        <f>SUMIFS(СВЦЭМ!$C$33:$C$776,СВЦЭМ!$A$33:$A$776,$A106,СВЦЭМ!$B$33:$B$776,D$83)+'СЕТ СН'!$H$9+СВЦЭМ!$D$10+'СЕТ СН'!$H$5-'СЕТ СН'!$H$17</f>
        <v>3776.8199995099999</v>
      </c>
      <c r="E106" s="36">
        <f>SUMIFS(СВЦЭМ!$C$33:$C$776,СВЦЭМ!$A$33:$A$776,$A106,СВЦЭМ!$B$33:$B$776,E$83)+'СЕТ СН'!$H$9+СВЦЭМ!$D$10+'СЕТ СН'!$H$5-'СЕТ СН'!$H$17</f>
        <v>3787.7876007300001</v>
      </c>
      <c r="F106" s="36">
        <f>SUMIFS(СВЦЭМ!$C$33:$C$776,СВЦЭМ!$A$33:$A$776,$A106,СВЦЭМ!$B$33:$B$776,F$83)+'СЕТ СН'!$H$9+СВЦЭМ!$D$10+'СЕТ СН'!$H$5-'СЕТ СН'!$H$17</f>
        <v>3788.7575561100002</v>
      </c>
      <c r="G106" s="36">
        <f>SUMIFS(СВЦЭМ!$C$33:$C$776,СВЦЭМ!$A$33:$A$776,$A106,СВЦЭМ!$B$33:$B$776,G$83)+'СЕТ СН'!$H$9+СВЦЭМ!$D$10+'СЕТ СН'!$H$5-'СЕТ СН'!$H$17</f>
        <v>3782.4496787500002</v>
      </c>
      <c r="H106" s="36">
        <f>SUMIFS(СВЦЭМ!$C$33:$C$776,СВЦЭМ!$A$33:$A$776,$A106,СВЦЭМ!$B$33:$B$776,H$83)+'СЕТ СН'!$H$9+СВЦЭМ!$D$10+'СЕТ СН'!$H$5-'СЕТ СН'!$H$17</f>
        <v>3745.7676165800003</v>
      </c>
      <c r="I106" s="36">
        <f>SUMIFS(СВЦЭМ!$C$33:$C$776,СВЦЭМ!$A$33:$A$776,$A106,СВЦЭМ!$B$33:$B$776,I$83)+'СЕТ СН'!$H$9+СВЦЭМ!$D$10+'СЕТ СН'!$H$5-'СЕТ СН'!$H$17</f>
        <v>3696.1169427200002</v>
      </c>
      <c r="J106" s="36">
        <f>SUMIFS(СВЦЭМ!$C$33:$C$776,СВЦЭМ!$A$33:$A$776,$A106,СВЦЭМ!$B$33:$B$776,J$83)+'СЕТ СН'!$H$9+СВЦЭМ!$D$10+'СЕТ СН'!$H$5-'СЕТ СН'!$H$17</f>
        <v>3660.0881823600002</v>
      </c>
      <c r="K106" s="36">
        <f>SUMIFS(СВЦЭМ!$C$33:$C$776,СВЦЭМ!$A$33:$A$776,$A106,СВЦЭМ!$B$33:$B$776,K$83)+'СЕТ СН'!$H$9+СВЦЭМ!$D$10+'СЕТ СН'!$H$5-'СЕТ СН'!$H$17</f>
        <v>3652.8604504700002</v>
      </c>
      <c r="L106" s="36">
        <f>SUMIFS(СВЦЭМ!$C$33:$C$776,СВЦЭМ!$A$33:$A$776,$A106,СВЦЭМ!$B$33:$B$776,L$83)+'СЕТ СН'!$H$9+СВЦЭМ!$D$10+'СЕТ СН'!$H$5-'СЕТ СН'!$H$17</f>
        <v>3657.3777330000003</v>
      </c>
      <c r="M106" s="36">
        <f>SUMIFS(СВЦЭМ!$C$33:$C$776,СВЦЭМ!$A$33:$A$776,$A106,СВЦЭМ!$B$33:$B$776,M$83)+'СЕТ СН'!$H$9+СВЦЭМ!$D$10+'СЕТ СН'!$H$5-'СЕТ СН'!$H$17</f>
        <v>3658.46024506</v>
      </c>
      <c r="N106" s="36">
        <f>SUMIFS(СВЦЭМ!$C$33:$C$776,СВЦЭМ!$A$33:$A$776,$A106,СВЦЭМ!$B$33:$B$776,N$83)+'СЕТ СН'!$H$9+СВЦЭМ!$D$10+'СЕТ СН'!$H$5-'СЕТ СН'!$H$17</f>
        <v>3658.2065909900002</v>
      </c>
      <c r="O106" s="36">
        <f>SUMIFS(СВЦЭМ!$C$33:$C$776,СВЦЭМ!$A$33:$A$776,$A106,СВЦЭМ!$B$33:$B$776,O$83)+'СЕТ СН'!$H$9+СВЦЭМ!$D$10+'СЕТ СН'!$H$5-'СЕТ СН'!$H$17</f>
        <v>3701.0432877100002</v>
      </c>
      <c r="P106" s="36">
        <f>SUMIFS(СВЦЭМ!$C$33:$C$776,СВЦЭМ!$A$33:$A$776,$A106,СВЦЭМ!$B$33:$B$776,P$83)+'СЕТ СН'!$H$9+СВЦЭМ!$D$10+'СЕТ СН'!$H$5-'СЕТ СН'!$H$17</f>
        <v>3713.2371600500001</v>
      </c>
      <c r="Q106" s="36">
        <f>SUMIFS(СВЦЭМ!$C$33:$C$776,СВЦЭМ!$A$33:$A$776,$A106,СВЦЭМ!$B$33:$B$776,Q$83)+'СЕТ СН'!$H$9+СВЦЭМ!$D$10+'СЕТ СН'!$H$5-'СЕТ СН'!$H$17</f>
        <v>3715.6980578399998</v>
      </c>
      <c r="R106" s="36">
        <f>SUMIFS(СВЦЭМ!$C$33:$C$776,СВЦЭМ!$A$33:$A$776,$A106,СВЦЭМ!$B$33:$B$776,R$83)+'СЕТ СН'!$H$9+СВЦЭМ!$D$10+'СЕТ СН'!$H$5-'СЕТ СН'!$H$17</f>
        <v>3676.7289225200002</v>
      </c>
      <c r="S106" s="36">
        <f>SUMIFS(СВЦЭМ!$C$33:$C$776,СВЦЭМ!$A$33:$A$776,$A106,СВЦЭМ!$B$33:$B$776,S$83)+'СЕТ СН'!$H$9+СВЦЭМ!$D$10+'СЕТ СН'!$H$5-'СЕТ СН'!$H$17</f>
        <v>3651.59636783</v>
      </c>
      <c r="T106" s="36">
        <f>SUMIFS(СВЦЭМ!$C$33:$C$776,СВЦЭМ!$A$33:$A$776,$A106,СВЦЭМ!$B$33:$B$776,T$83)+'СЕТ СН'!$H$9+СВЦЭМ!$D$10+'СЕТ СН'!$H$5-'СЕТ СН'!$H$17</f>
        <v>3653.2399414700003</v>
      </c>
      <c r="U106" s="36">
        <f>SUMIFS(СВЦЭМ!$C$33:$C$776,СВЦЭМ!$A$33:$A$776,$A106,СВЦЭМ!$B$33:$B$776,U$83)+'СЕТ СН'!$H$9+СВЦЭМ!$D$10+'СЕТ СН'!$H$5-'СЕТ СН'!$H$17</f>
        <v>3646.89182454</v>
      </c>
      <c r="V106" s="36">
        <f>SUMIFS(СВЦЭМ!$C$33:$C$776,СВЦЭМ!$A$33:$A$776,$A106,СВЦЭМ!$B$33:$B$776,V$83)+'СЕТ СН'!$H$9+СВЦЭМ!$D$10+'СЕТ СН'!$H$5-'СЕТ СН'!$H$17</f>
        <v>3651.3390294800001</v>
      </c>
      <c r="W106" s="36">
        <f>SUMIFS(СВЦЭМ!$C$33:$C$776,СВЦЭМ!$A$33:$A$776,$A106,СВЦЭМ!$B$33:$B$776,W$83)+'СЕТ СН'!$H$9+СВЦЭМ!$D$10+'СЕТ СН'!$H$5-'СЕТ СН'!$H$17</f>
        <v>3655.2666333799998</v>
      </c>
      <c r="X106" s="36">
        <f>SUMIFS(СВЦЭМ!$C$33:$C$776,СВЦЭМ!$A$33:$A$776,$A106,СВЦЭМ!$B$33:$B$776,X$83)+'СЕТ СН'!$H$9+СВЦЭМ!$D$10+'СЕТ СН'!$H$5-'СЕТ СН'!$H$17</f>
        <v>3660.8594145699999</v>
      </c>
      <c r="Y106" s="36">
        <f>SUMIFS(СВЦЭМ!$C$33:$C$776,СВЦЭМ!$A$33:$A$776,$A106,СВЦЭМ!$B$33:$B$776,Y$83)+'СЕТ СН'!$H$9+СВЦЭМ!$D$10+'СЕТ СН'!$H$5-'СЕТ СН'!$H$17</f>
        <v>3684.9142791100003</v>
      </c>
    </row>
    <row r="107" spans="1:25" ht="15.75" x14ac:dyDescent="0.2">
      <c r="A107" s="35">
        <f t="shared" si="2"/>
        <v>44189</v>
      </c>
      <c r="B107" s="36">
        <f>SUMIFS(СВЦЭМ!$C$33:$C$776,СВЦЭМ!$A$33:$A$776,$A107,СВЦЭМ!$B$33:$B$776,B$83)+'СЕТ СН'!$H$9+СВЦЭМ!$D$10+'СЕТ СН'!$H$5-'СЕТ СН'!$H$17</f>
        <v>3724.99042749</v>
      </c>
      <c r="C107" s="36">
        <f>SUMIFS(СВЦЭМ!$C$33:$C$776,СВЦЭМ!$A$33:$A$776,$A107,СВЦЭМ!$B$33:$B$776,C$83)+'СЕТ СН'!$H$9+СВЦЭМ!$D$10+'СЕТ СН'!$H$5-'СЕТ СН'!$H$17</f>
        <v>3772.4771460500001</v>
      </c>
      <c r="D107" s="36">
        <f>SUMIFS(СВЦЭМ!$C$33:$C$776,СВЦЭМ!$A$33:$A$776,$A107,СВЦЭМ!$B$33:$B$776,D$83)+'СЕТ СН'!$H$9+СВЦЭМ!$D$10+'СЕТ СН'!$H$5-'СЕТ СН'!$H$17</f>
        <v>3787.3975140100001</v>
      </c>
      <c r="E107" s="36">
        <f>SUMIFS(СВЦЭМ!$C$33:$C$776,СВЦЭМ!$A$33:$A$776,$A107,СВЦЭМ!$B$33:$B$776,E$83)+'СЕТ СН'!$H$9+СВЦЭМ!$D$10+'СЕТ СН'!$H$5-'СЕТ СН'!$H$17</f>
        <v>3790.2691794699999</v>
      </c>
      <c r="F107" s="36">
        <f>SUMIFS(СВЦЭМ!$C$33:$C$776,СВЦЭМ!$A$33:$A$776,$A107,СВЦЭМ!$B$33:$B$776,F$83)+'СЕТ СН'!$H$9+СВЦЭМ!$D$10+'СЕТ СН'!$H$5-'СЕТ СН'!$H$17</f>
        <v>3786.2352435500002</v>
      </c>
      <c r="G107" s="36">
        <f>SUMIFS(СВЦЭМ!$C$33:$C$776,СВЦЭМ!$A$33:$A$776,$A107,СВЦЭМ!$B$33:$B$776,G$83)+'СЕТ СН'!$H$9+СВЦЭМ!$D$10+'СЕТ СН'!$H$5-'СЕТ СН'!$H$17</f>
        <v>3768.7734253600001</v>
      </c>
      <c r="H107" s="36">
        <f>SUMIFS(СВЦЭМ!$C$33:$C$776,СВЦЭМ!$A$33:$A$776,$A107,СВЦЭМ!$B$33:$B$776,H$83)+'СЕТ СН'!$H$9+СВЦЭМ!$D$10+'СЕТ СН'!$H$5-'СЕТ СН'!$H$17</f>
        <v>3733.5527867000001</v>
      </c>
      <c r="I107" s="36">
        <f>SUMIFS(СВЦЭМ!$C$33:$C$776,СВЦЭМ!$A$33:$A$776,$A107,СВЦЭМ!$B$33:$B$776,I$83)+'СЕТ СН'!$H$9+СВЦЭМ!$D$10+'СЕТ СН'!$H$5-'СЕТ СН'!$H$17</f>
        <v>3685.0644323800002</v>
      </c>
      <c r="J107" s="36">
        <f>SUMIFS(СВЦЭМ!$C$33:$C$776,СВЦЭМ!$A$33:$A$776,$A107,СВЦЭМ!$B$33:$B$776,J$83)+'СЕТ СН'!$H$9+СВЦЭМ!$D$10+'СЕТ СН'!$H$5-'СЕТ СН'!$H$17</f>
        <v>3659.3311033</v>
      </c>
      <c r="K107" s="36">
        <f>SUMIFS(СВЦЭМ!$C$33:$C$776,СВЦЭМ!$A$33:$A$776,$A107,СВЦЭМ!$B$33:$B$776,K$83)+'СЕТ СН'!$H$9+СВЦЭМ!$D$10+'СЕТ СН'!$H$5-'СЕТ СН'!$H$17</f>
        <v>3665.5418268799999</v>
      </c>
      <c r="L107" s="36">
        <f>SUMIFS(СВЦЭМ!$C$33:$C$776,СВЦЭМ!$A$33:$A$776,$A107,СВЦЭМ!$B$33:$B$776,L$83)+'СЕТ СН'!$H$9+СВЦЭМ!$D$10+'СЕТ СН'!$H$5-'СЕТ СН'!$H$17</f>
        <v>3666.3757720499998</v>
      </c>
      <c r="M107" s="36">
        <f>SUMIFS(СВЦЭМ!$C$33:$C$776,СВЦЭМ!$A$33:$A$776,$A107,СВЦЭМ!$B$33:$B$776,M$83)+'СЕТ СН'!$H$9+СВЦЭМ!$D$10+'СЕТ СН'!$H$5-'СЕТ СН'!$H$17</f>
        <v>3665.6992782000002</v>
      </c>
      <c r="N107" s="36">
        <f>SUMIFS(СВЦЭМ!$C$33:$C$776,СВЦЭМ!$A$33:$A$776,$A107,СВЦЭМ!$B$33:$B$776,N$83)+'СЕТ СН'!$H$9+СВЦЭМ!$D$10+'СЕТ СН'!$H$5-'СЕТ СН'!$H$17</f>
        <v>3664.1713940300001</v>
      </c>
      <c r="O107" s="36">
        <f>SUMIFS(СВЦЭМ!$C$33:$C$776,СВЦЭМ!$A$33:$A$776,$A107,СВЦЭМ!$B$33:$B$776,O$83)+'СЕТ СН'!$H$9+СВЦЭМ!$D$10+'СЕТ СН'!$H$5-'СЕТ СН'!$H$17</f>
        <v>3700.5483411099999</v>
      </c>
      <c r="P107" s="36">
        <f>SUMIFS(СВЦЭМ!$C$33:$C$776,СВЦЭМ!$A$33:$A$776,$A107,СВЦЭМ!$B$33:$B$776,P$83)+'СЕТ СН'!$H$9+СВЦЭМ!$D$10+'СЕТ СН'!$H$5-'СЕТ СН'!$H$17</f>
        <v>3715.0830698700001</v>
      </c>
      <c r="Q107" s="36">
        <f>SUMIFS(СВЦЭМ!$C$33:$C$776,СВЦЭМ!$A$33:$A$776,$A107,СВЦЭМ!$B$33:$B$776,Q$83)+'СЕТ СН'!$H$9+СВЦЭМ!$D$10+'СЕТ СН'!$H$5-'СЕТ СН'!$H$17</f>
        <v>3708.7331619400002</v>
      </c>
      <c r="R107" s="36">
        <f>SUMIFS(СВЦЭМ!$C$33:$C$776,СВЦЭМ!$A$33:$A$776,$A107,СВЦЭМ!$B$33:$B$776,R$83)+'СЕТ СН'!$H$9+СВЦЭМ!$D$10+'СЕТ СН'!$H$5-'СЕТ СН'!$H$17</f>
        <v>3671.54113448</v>
      </c>
      <c r="S107" s="36">
        <f>SUMIFS(СВЦЭМ!$C$33:$C$776,СВЦЭМ!$A$33:$A$776,$A107,СВЦЭМ!$B$33:$B$776,S$83)+'СЕТ СН'!$H$9+СВЦЭМ!$D$10+'СЕТ СН'!$H$5-'СЕТ СН'!$H$17</f>
        <v>3652.86207608</v>
      </c>
      <c r="T107" s="36">
        <f>SUMIFS(СВЦЭМ!$C$33:$C$776,СВЦЭМ!$A$33:$A$776,$A107,СВЦЭМ!$B$33:$B$776,T$83)+'СЕТ СН'!$H$9+СВЦЭМ!$D$10+'СЕТ СН'!$H$5-'СЕТ СН'!$H$17</f>
        <v>3660.4461144500001</v>
      </c>
      <c r="U107" s="36">
        <f>SUMIFS(СВЦЭМ!$C$33:$C$776,СВЦЭМ!$A$33:$A$776,$A107,СВЦЭМ!$B$33:$B$776,U$83)+'СЕТ СН'!$H$9+СВЦЭМ!$D$10+'СЕТ СН'!$H$5-'СЕТ СН'!$H$17</f>
        <v>3660.1258505400001</v>
      </c>
      <c r="V107" s="36">
        <f>SUMIFS(СВЦЭМ!$C$33:$C$776,СВЦЭМ!$A$33:$A$776,$A107,СВЦЭМ!$B$33:$B$776,V$83)+'СЕТ СН'!$H$9+СВЦЭМ!$D$10+'СЕТ СН'!$H$5-'СЕТ СН'!$H$17</f>
        <v>3657.7871698399999</v>
      </c>
      <c r="W107" s="36">
        <f>SUMIFS(СВЦЭМ!$C$33:$C$776,СВЦЭМ!$A$33:$A$776,$A107,СВЦЭМ!$B$33:$B$776,W$83)+'СЕТ СН'!$H$9+СВЦЭМ!$D$10+'СЕТ СН'!$H$5-'СЕТ СН'!$H$17</f>
        <v>3661.7293885700001</v>
      </c>
      <c r="X107" s="36">
        <f>SUMIFS(СВЦЭМ!$C$33:$C$776,СВЦЭМ!$A$33:$A$776,$A107,СВЦЭМ!$B$33:$B$776,X$83)+'СЕТ СН'!$H$9+СВЦЭМ!$D$10+'СЕТ СН'!$H$5-'СЕТ СН'!$H$17</f>
        <v>3660.1808334100001</v>
      </c>
      <c r="Y107" s="36">
        <f>SUMIFS(СВЦЭМ!$C$33:$C$776,СВЦЭМ!$A$33:$A$776,$A107,СВЦЭМ!$B$33:$B$776,Y$83)+'СЕТ СН'!$H$9+СВЦЭМ!$D$10+'СЕТ СН'!$H$5-'СЕТ СН'!$H$17</f>
        <v>3675.4376397999999</v>
      </c>
    </row>
    <row r="108" spans="1:25" ht="15.75" x14ac:dyDescent="0.2">
      <c r="A108" s="35">
        <f t="shared" si="2"/>
        <v>44190</v>
      </c>
      <c r="B108" s="36">
        <f>SUMIFS(СВЦЭМ!$C$33:$C$776,СВЦЭМ!$A$33:$A$776,$A108,СВЦЭМ!$B$33:$B$776,B$83)+'СЕТ СН'!$H$9+СВЦЭМ!$D$10+'СЕТ СН'!$H$5-'СЕТ СН'!$H$17</f>
        <v>3712.1120541499999</v>
      </c>
      <c r="C108" s="36">
        <f>SUMIFS(СВЦЭМ!$C$33:$C$776,СВЦЭМ!$A$33:$A$776,$A108,СВЦЭМ!$B$33:$B$776,C$83)+'СЕТ СН'!$H$9+СВЦЭМ!$D$10+'СЕТ СН'!$H$5-'СЕТ СН'!$H$17</f>
        <v>3767.2371224799999</v>
      </c>
      <c r="D108" s="36">
        <f>SUMIFS(СВЦЭМ!$C$33:$C$776,СВЦЭМ!$A$33:$A$776,$A108,СВЦЭМ!$B$33:$B$776,D$83)+'СЕТ СН'!$H$9+СВЦЭМ!$D$10+'СЕТ СН'!$H$5-'СЕТ СН'!$H$17</f>
        <v>3788.5513358799999</v>
      </c>
      <c r="E108" s="36">
        <f>SUMIFS(СВЦЭМ!$C$33:$C$776,СВЦЭМ!$A$33:$A$776,$A108,СВЦЭМ!$B$33:$B$776,E$83)+'СЕТ СН'!$H$9+СВЦЭМ!$D$10+'СЕТ СН'!$H$5-'СЕТ СН'!$H$17</f>
        <v>3797.2340227499999</v>
      </c>
      <c r="F108" s="36">
        <f>SUMIFS(СВЦЭМ!$C$33:$C$776,СВЦЭМ!$A$33:$A$776,$A108,СВЦЭМ!$B$33:$B$776,F$83)+'СЕТ СН'!$H$9+СВЦЭМ!$D$10+'СЕТ СН'!$H$5-'СЕТ СН'!$H$17</f>
        <v>3789.4615815799998</v>
      </c>
      <c r="G108" s="36">
        <f>SUMIFS(СВЦЭМ!$C$33:$C$776,СВЦЭМ!$A$33:$A$776,$A108,СВЦЭМ!$B$33:$B$776,G$83)+'СЕТ СН'!$H$9+СВЦЭМ!$D$10+'СЕТ СН'!$H$5-'СЕТ СН'!$H$17</f>
        <v>3772.9248868200002</v>
      </c>
      <c r="H108" s="36">
        <f>SUMIFS(СВЦЭМ!$C$33:$C$776,СВЦЭМ!$A$33:$A$776,$A108,СВЦЭМ!$B$33:$B$776,H$83)+'СЕТ СН'!$H$9+СВЦЭМ!$D$10+'СЕТ СН'!$H$5-'СЕТ СН'!$H$17</f>
        <v>3735.9403692999999</v>
      </c>
      <c r="I108" s="36">
        <f>SUMIFS(СВЦЭМ!$C$33:$C$776,СВЦЭМ!$A$33:$A$776,$A108,СВЦЭМ!$B$33:$B$776,I$83)+'СЕТ СН'!$H$9+СВЦЭМ!$D$10+'СЕТ СН'!$H$5-'СЕТ СН'!$H$17</f>
        <v>3688.5935723800003</v>
      </c>
      <c r="J108" s="36">
        <f>SUMIFS(СВЦЭМ!$C$33:$C$776,СВЦЭМ!$A$33:$A$776,$A108,СВЦЭМ!$B$33:$B$776,J$83)+'СЕТ СН'!$H$9+СВЦЭМ!$D$10+'СЕТ СН'!$H$5-'СЕТ СН'!$H$17</f>
        <v>3650.14958359</v>
      </c>
      <c r="K108" s="36">
        <f>SUMIFS(СВЦЭМ!$C$33:$C$776,СВЦЭМ!$A$33:$A$776,$A108,СВЦЭМ!$B$33:$B$776,K$83)+'СЕТ СН'!$H$9+СВЦЭМ!$D$10+'СЕТ СН'!$H$5-'СЕТ СН'!$H$17</f>
        <v>3649.21386218</v>
      </c>
      <c r="L108" s="36">
        <f>SUMIFS(СВЦЭМ!$C$33:$C$776,СВЦЭМ!$A$33:$A$776,$A108,СВЦЭМ!$B$33:$B$776,L$83)+'СЕТ СН'!$H$9+СВЦЭМ!$D$10+'СЕТ СН'!$H$5-'СЕТ СН'!$H$17</f>
        <v>3654.06234468</v>
      </c>
      <c r="M108" s="36">
        <f>SUMIFS(СВЦЭМ!$C$33:$C$776,СВЦЭМ!$A$33:$A$776,$A108,СВЦЭМ!$B$33:$B$776,M$83)+'СЕТ СН'!$H$9+СВЦЭМ!$D$10+'СЕТ СН'!$H$5-'СЕТ СН'!$H$17</f>
        <v>3644.9879449700002</v>
      </c>
      <c r="N108" s="36">
        <f>SUMIFS(СВЦЭМ!$C$33:$C$776,СВЦЭМ!$A$33:$A$776,$A108,СВЦЭМ!$B$33:$B$776,N$83)+'СЕТ СН'!$H$9+СВЦЭМ!$D$10+'СЕТ СН'!$H$5-'СЕТ СН'!$H$17</f>
        <v>3641.3482887499999</v>
      </c>
      <c r="O108" s="36">
        <f>SUMIFS(СВЦЭМ!$C$33:$C$776,СВЦЭМ!$A$33:$A$776,$A108,СВЦЭМ!$B$33:$B$776,O$83)+'СЕТ СН'!$H$9+СВЦЭМ!$D$10+'СЕТ СН'!$H$5-'СЕТ СН'!$H$17</f>
        <v>3677.4191652700001</v>
      </c>
      <c r="P108" s="36">
        <f>SUMIFS(СВЦЭМ!$C$33:$C$776,СВЦЭМ!$A$33:$A$776,$A108,СВЦЭМ!$B$33:$B$776,P$83)+'СЕТ СН'!$H$9+СВЦЭМ!$D$10+'СЕТ СН'!$H$5-'СЕТ СН'!$H$17</f>
        <v>3695.6631448200001</v>
      </c>
      <c r="Q108" s="36">
        <f>SUMIFS(СВЦЭМ!$C$33:$C$776,СВЦЭМ!$A$33:$A$776,$A108,СВЦЭМ!$B$33:$B$776,Q$83)+'СЕТ СН'!$H$9+СВЦЭМ!$D$10+'СЕТ СН'!$H$5-'СЕТ СН'!$H$17</f>
        <v>3699.1296463200001</v>
      </c>
      <c r="R108" s="36">
        <f>SUMIFS(СВЦЭМ!$C$33:$C$776,СВЦЭМ!$A$33:$A$776,$A108,СВЦЭМ!$B$33:$B$776,R$83)+'СЕТ СН'!$H$9+СВЦЭМ!$D$10+'СЕТ СН'!$H$5-'СЕТ СН'!$H$17</f>
        <v>3655.2829351700002</v>
      </c>
      <c r="S108" s="36">
        <f>SUMIFS(СВЦЭМ!$C$33:$C$776,СВЦЭМ!$A$33:$A$776,$A108,СВЦЭМ!$B$33:$B$776,S$83)+'СЕТ СН'!$H$9+СВЦЭМ!$D$10+'СЕТ СН'!$H$5-'СЕТ СН'!$H$17</f>
        <v>3640.3233607399998</v>
      </c>
      <c r="T108" s="36">
        <f>SUMIFS(СВЦЭМ!$C$33:$C$776,СВЦЭМ!$A$33:$A$776,$A108,СВЦЭМ!$B$33:$B$776,T$83)+'СЕТ СН'!$H$9+СВЦЭМ!$D$10+'СЕТ СН'!$H$5-'СЕТ СН'!$H$17</f>
        <v>3649.8912025</v>
      </c>
      <c r="U108" s="36">
        <f>SUMIFS(СВЦЭМ!$C$33:$C$776,СВЦЭМ!$A$33:$A$776,$A108,СВЦЭМ!$B$33:$B$776,U$83)+'СЕТ СН'!$H$9+СВЦЭМ!$D$10+'СЕТ СН'!$H$5-'СЕТ СН'!$H$17</f>
        <v>3650.9444922900002</v>
      </c>
      <c r="V108" s="36">
        <f>SUMIFS(СВЦЭМ!$C$33:$C$776,СВЦЭМ!$A$33:$A$776,$A108,СВЦЭМ!$B$33:$B$776,V$83)+'СЕТ СН'!$H$9+СВЦЭМ!$D$10+'СЕТ СН'!$H$5-'СЕТ СН'!$H$17</f>
        <v>3638.0004161699999</v>
      </c>
      <c r="W108" s="36">
        <f>SUMIFS(СВЦЭМ!$C$33:$C$776,СВЦЭМ!$A$33:$A$776,$A108,СВЦЭМ!$B$33:$B$776,W$83)+'СЕТ СН'!$H$9+СВЦЭМ!$D$10+'СЕТ СН'!$H$5-'СЕТ СН'!$H$17</f>
        <v>3634.6338578099999</v>
      </c>
      <c r="X108" s="36">
        <f>SUMIFS(СВЦЭМ!$C$33:$C$776,СВЦЭМ!$A$33:$A$776,$A108,СВЦЭМ!$B$33:$B$776,X$83)+'СЕТ СН'!$H$9+СВЦЭМ!$D$10+'СЕТ СН'!$H$5-'СЕТ СН'!$H$17</f>
        <v>3637.69815032</v>
      </c>
      <c r="Y108" s="36">
        <f>SUMIFS(СВЦЭМ!$C$33:$C$776,СВЦЭМ!$A$33:$A$776,$A108,СВЦЭМ!$B$33:$B$776,Y$83)+'СЕТ СН'!$H$9+СВЦЭМ!$D$10+'СЕТ СН'!$H$5-'СЕТ СН'!$H$17</f>
        <v>3655.5283355000001</v>
      </c>
    </row>
    <row r="109" spans="1:25" ht="15.75" x14ac:dyDescent="0.2">
      <c r="A109" s="35">
        <f t="shared" si="2"/>
        <v>44191</v>
      </c>
      <c r="B109" s="36">
        <f>SUMIFS(СВЦЭМ!$C$33:$C$776,СВЦЭМ!$A$33:$A$776,$A109,СВЦЭМ!$B$33:$B$776,B$83)+'СЕТ СН'!$H$9+СВЦЭМ!$D$10+'СЕТ СН'!$H$5-'СЕТ СН'!$H$17</f>
        <v>3721.7654609299998</v>
      </c>
      <c r="C109" s="36">
        <f>SUMIFS(СВЦЭМ!$C$33:$C$776,СВЦЭМ!$A$33:$A$776,$A109,СВЦЭМ!$B$33:$B$776,C$83)+'СЕТ СН'!$H$9+СВЦЭМ!$D$10+'СЕТ СН'!$H$5-'СЕТ СН'!$H$17</f>
        <v>3774.0141246100002</v>
      </c>
      <c r="D109" s="36">
        <f>SUMIFS(СВЦЭМ!$C$33:$C$776,СВЦЭМ!$A$33:$A$776,$A109,СВЦЭМ!$B$33:$B$776,D$83)+'СЕТ СН'!$H$9+СВЦЭМ!$D$10+'СЕТ СН'!$H$5-'СЕТ СН'!$H$17</f>
        <v>3790.2792215499999</v>
      </c>
      <c r="E109" s="36">
        <f>SUMIFS(СВЦЭМ!$C$33:$C$776,СВЦЭМ!$A$33:$A$776,$A109,СВЦЭМ!$B$33:$B$776,E$83)+'СЕТ СН'!$H$9+СВЦЭМ!$D$10+'СЕТ СН'!$H$5-'СЕТ СН'!$H$17</f>
        <v>3798.3863609999999</v>
      </c>
      <c r="F109" s="36">
        <f>SUMIFS(СВЦЭМ!$C$33:$C$776,СВЦЭМ!$A$33:$A$776,$A109,СВЦЭМ!$B$33:$B$776,F$83)+'СЕТ СН'!$H$9+СВЦЭМ!$D$10+'СЕТ СН'!$H$5-'СЕТ СН'!$H$17</f>
        <v>3812.3448496199999</v>
      </c>
      <c r="G109" s="36">
        <f>SUMIFS(СВЦЭМ!$C$33:$C$776,СВЦЭМ!$A$33:$A$776,$A109,СВЦЭМ!$B$33:$B$776,G$83)+'СЕТ СН'!$H$9+СВЦЭМ!$D$10+'СЕТ СН'!$H$5-'СЕТ СН'!$H$17</f>
        <v>3802.1873708000003</v>
      </c>
      <c r="H109" s="36">
        <f>SUMIFS(СВЦЭМ!$C$33:$C$776,СВЦЭМ!$A$33:$A$776,$A109,СВЦЭМ!$B$33:$B$776,H$83)+'СЕТ СН'!$H$9+СВЦЭМ!$D$10+'СЕТ СН'!$H$5-'СЕТ СН'!$H$17</f>
        <v>3748.2212163100003</v>
      </c>
      <c r="I109" s="36">
        <f>SUMIFS(СВЦЭМ!$C$33:$C$776,СВЦЭМ!$A$33:$A$776,$A109,СВЦЭМ!$B$33:$B$776,I$83)+'СЕТ СН'!$H$9+СВЦЭМ!$D$10+'СЕТ СН'!$H$5-'СЕТ СН'!$H$17</f>
        <v>3703.88189917</v>
      </c>
      <c r="J109" s="36">
        <f>SUMIFS(СВЦЭМ!$C$33:$C$776,СВЦЭМ!$A$33:$A$776,$A109,СВЦЭМ!$B$33:$B$776,J$83)+'СЕТ СН'!$H$9+СВЦЭМ!$D$10+'СЕТ СН'!$H$5-'СЕТ СН'!$H$17</f>
        <v>3666.4484675799999</v>
      </c>
      <c r="K109" s="36">
        <f>SUMIFS(СВЦЭМ!$C$33:$C$776,СВЦЭМ!$A$33:$A$776,$A109,СВЦЭМ!$B$33:$B$776,K$83)+'СЕТ СН'!$H$9+СВЦЭМ!$D$10+'СЕТ СН'!$H$5-'СЕТ СН'!$H$17</f>
        <v>3629.83957771</v>
      </c>
      <c r="L109" s="36">
        <f>SUMIFS(СВЦЭМ!$C$33:$C$776,СВЦЭМ!$A$33:$A$776,$A109,СВЦЭМ!$B$33:$B$776,L$83)+'СЕТ СН'!$H$9+СВЦЭМ!$D$10+'СЕТ СН'!$H$5-'СЕТ СН'!$H$17</f>
        <v>3625.68455649</v>
      </c>
      <c r="M109" s="36">
        <f>SUMIFS(СВЦЭМ!$C$33:$C$776,СВЦЭМ!$A$33:$A$776,$A109,СВЦЭМ!$B$33:$B$776,M$83)+'СЕТ СН'!$H$9+СВЦЭМ!$D$10+'СЕТ СН'!$H$5-'СЕТ СН'!$H$17</f>
        <v>3631.2286373699999</v>
      </c>
      <c r="N109" s="36">
        <f>SUMIFS(СВЦЭМ!$C$33:$C$776,СВЦЭМ!$A$33:$A$776,$A109,СВЦЭМ!$B$33:$B$776,N$83)+'СЕТ СН'!$H$9+СВЦЭМ!$D$10+'СЕТ СН'!$H$5-'СЕТ СН'!$H$17</f>
        <v>3633.3651454199999</v>
      </c>
      <c r="O109" s="36">
        <f>SUMIFS(СВЦЭМ!$C$33:$C$776,СВЦЭМ!$A$33:$A$776,$A109,СВЦЭМ!$B$33:$B$776,O$83)+'СЕТ СН'!$H$9+СВЦЭМ!$D$10+'СЕТ СН'!$H$5-'СЕТ СН'!$H$17</f>
        <v>3674.9601273899998</v>
      </c>
      <c r="P109" s="36">
        <f>SUMIFS(СВЦЭМ!$C$33:$C$776,СВЦЭМ!$A$33:$A$776,$A109,СВЦЭМ!$B$33:$B$776,P$83)+'СЕТ СН'!$H$9+СВЦЭМ!$D$10+'СЕТ СН'!$H$5-'СЕТ СН'!$H$17</f>
        <v>3693.92462811</v>
      </c>
      <c r="Q109" s="36">
        <f>SUMIFS(СВЦЭМ!$C$33:$C$776,СВЦЭМ!$A$33:$A$776,$A109,СВЦЭМ!$B$33:$B$776,Q$83)+'СЕТ СН'!$H$9+СВЦЭМ!$D$10+'СЕТ СН'!$H$5-'СЕТ СН'!$H$17</f>
        <v>3699.9008265699999</v>
      </c>
      <c r="R109" s="36">
        <f>SUMIFS(СВЦЭМ!$C$33:$C$776,СВЦЭМ!$A$33:$A$776,$A109,СВЦЭМ!$B$33:$B$776,R$83)+'СЕТ СН'!$H$9+СВЦЭМ!$D$10+'СЕТ СН'!$H$5-'СЕТ СН'!$H$17</f>
        <v>3656.4983140100003</v>
      </c>
      <c r="S109" s="36">
        <f>SUMIFS(СВЦЭМ!$C$33:$C$776,СВЦЭМ!$A$33:$A$776,$A109,СВЦЭМ!$B$33:$B$776,S$83)+'СЕТ СН'!$H$9+СВЦЭМ!$D$10+'СЕТ СН'!$H$5-'СЕТ СН'!$H$17</f>
        <v>3625.3839668999999</v>
      </c>
      <c r="T109" s="36">
        <f>SUMIFS(СВЦЭМ!$C$33:$C$776,СВЦЭМ!$A$33:$A$776,$A109,СВЦЭМ!$B$33:$B$776,T$83)+'СЕТ СН'!$H$9+СВЦЭМ!$D$10+'СЕТ СН'!$H$5-'СЕТ СН'!$H$17</f>
        <v>3615.6934811900001</v>
      </c>
      <c r="U109" s="36">
        <f>SUMIFS(СВЦЭМ!$C$33:$C$776,СВЦЭМ!$A$33:$A$776,$A109,СВЦЭМ!$B$33:$B$776,U$83)+'СЕТ СН'!$H$9+СВЦЭМ!$D$10+'СЕТ СН'!$H$5-'СЕТ СН'!$H$17</f>
        <v>3613.5430082100002</v>
      </c>
      <c r="V109" s="36">
        <f>SUMIFS(СВЦЭМ!$C$33:$C$776,СВЦЭМ!$A$33:$A$776,$A109,СВЦЭМ!$B$33:$B$776,V$83)+'СЕТ СН'!$H$9+СВЦЭМ!$D$10+'СЕТ СН'!$H$5-'СЕТ СН'!$H$17</f>
        <v>3621.4604216799999</v>
      </c>
      <c r="W109" s="36">
        <f>SUMIFS(СВЦЭМ!$C$33:$C$776,СВЦЭМ!$A$33:$A$776,$A109,СВЦЭМ!$B$33:$B$776,W$83)+'СЕТ СН'!$H$9+СВЦЭМ!$D$10+'СЕТ СН'!$H$5-'СЕТ СН'!$H$17</f>
        <v>3635.32365351</v>
      </c>
      <c r="X109" s="36">
        <f>SUMIFS(СВЦЭМ!$C$33:$C$776,СВЦЭМ!$A$33:$A$776,$A109,СВЦЭМ!$B$33:$B$776,X$83)+'СЕТ СН'!$H$9+СВЦЭМ!$D$10+'СЕТ СН'!$H$5-'СЕТ СН'!$H$17</f>
        <v>3649.1469996200003</v>
      </c>
      <c r="Y109" s="36">
        <f>SUMIFS(СВЦЭМ!$C$33:$C$776,СВЦЭМ!$A$33:$A$776,$A109,СВЦЭМ!$B$33:$B$776,Y$83)+'СЕТ СН'!$H$9+СВЦЭМ!$D$10+'СЕТ СН'!$H$5-'СЕТ СН'!$H$17</f>
        <v>3679.0850285400002</v>
      </c>
    </row>
    <row r="110" spans="1:25" ht="15.75" x14ac:dyDescent="0.2">
      <c r="A110" s="35">
        <f t="shared" si="2"/>
        <v>44192</v>
      </c>
      <c r="B110" s="36">
        <f>SUMIFS(СВЦЭМ!$C$33:$C$776,СВЦЭМ!$A$33:$A$776,$A110,СВЦЭМ!$B$33:$B$776,B$83)+'СЕТ СН'!$H$9+СВЦЭМ!$D$10+'СЕТ СН'!$H$5-'СЕТ СН'!$H$17</f>
        <v>3707.5065291000001</v>
      </c>
      <c r="C110" s="36">
        <f>SUMIFS(СВЦЭМ!$C$33:$C$776,СВЦЭМ!$A$33:$A$776,$A110,СВЦЭМ!$B$33:$B$776,C$83)+'СЕТ СН'!$H$9+СВЦЭМ!$D$10+'СЕТ СН'!$H$5-'СЕТ СН'!$H$17</f>
        <v>3762.9393992400001</v>
      </c>
      <c r="D110" s="36">
        <f>SUMIFS(СВЦЭМ!$C$33:$C$776,СВЦЭМ!$A$33:$A$776,$A110,СВЦЭМ!$B$33:$B$776,D$83)+'СЕТ СН'!$H$9+СВЦЭМ!$D$10+'СЕТ СН'!$H$5-'СЕТ СН'!$H$17</f>
        <v>3779.85798789</v>
      </c>
      <c r="E110" s="36">
        <f>SUMIFS(СВЦЭМ!$C$33:$C$776,СВЦЭМ!$A$33:$A$776,$A110,СВЦЭМ!$B$33:$B$776,E$83)+'СЕТ СН'!$H$9+СВЦЭМ!$D$10+'СЕТ СН'!$H$5-'СЕТ СН'!$H$17</f>
        <v>3792.7024492400001</v>
      </c>
      <c r="F110" s="36">
        <f>SUMIFS(СВЦЭМ!$C$33:$C$776,СВЦЭМ!$A$33:$A$776,$A110,СВЦЭМ!$B$33:$B$776,F$83)+'СЕТ СН'!$H$9+СВЦЭМ!$D$10+'СЕТ СН'!$H$5-'СЕТ СН'!$H$17</f>
        <v>3796.2234340499999</v>
      </c>
      <c r="G110" s="36">
        <f>SUMIFS(СВЦЭМ!$C$33:$C$776,СВЦЭМ!$A$33:$A$776,$A110,СВЦЭМ!$B$33:$B$776,G$83)+'СЕТ СН'!$H$9+СВЦЭМ!$D$10+'СЕТ СН'!$H$5-'СЕТ СН'!$H$17</f>
        <v>3786.3701498400001</v>
      </c>
      <c r="H110" s="36">
        <f>SUMIFS(СВЦЭМ!$C$33:$C$776,СВЦЭМ!$A$33:$A$776,$A110,СВЦЭМ!$B$33:$B$776,H$83)+'СЕТ СН'!$H$9+СВЦЭМ!$D$10+'СЕТ СН'!$H$5-'СЕТ СН'!$H$17</f>
        <v>3772.41415972</v>
      </c>
      <c r="I110" s="36">
        <f>SUMIFS(СВЦЭМ!$C$33:$C$776,СВЦЭМ!$A$33:$A$776,$A110,СВЦЭМ!$B$33:$B$776,I$83)+'СЕТ СН'!$H$9+СВЦЭМ!$D$10+'СЕТ СН'!$H$5-'СЕТ СН'!$H$17</f>
        <v>3718.5309839299998</v>
      </c>
      <c r="J110" s="36">
        <f>SUMIFS(СВЦЭМ!$C$33:$C$776,СВЦЭМ!$A$33:$A$776,$A110,СВЦЭМ!$B$33:$B$776,J$83)+'СЕТ СН'!$H$9+СВЦЭМ!$D$10+'СЕТ СН'!$H$5-'СЕТ СН'!$H$17</f>
        <v>3660.1578201399998</v>
      </c>
      <c r="K110" s="36">
        <f>SUMIFS(СВЦЭМ!$C$33:$C$776,СВЦЭМ!$A$33:$A$776,$A110,СВЦЭМ!$B$33:$B$776,K$83)+'СЕТ СН'!$H$9+СВЦЭМ!$D$10+'СЕТ СН'!$H$5-'СЕТ СН'!$H$17</f>
        <v>3632.5046117299999</v>
      </c>
      <c r="L110" s="36">
        <f>SUMIFS(СВЦЭМ!$C$33:$C$776,СВЦЭМ!$A$33:$A$776,$A110,СВЦЭМ!$B$33:$B$776,L$83)+'СЕТ СН'!$H$9+СВЦЭМ!$D$10+'СЕТ СН'!$H$5-'СЕТ СН'!$H$17</f>
        <v>3633.68633546</v>
      </c>
      <c r="M110" s="36">
        <f>SUMIFS(СВЦЭМ!$C$33:$C$776,СВЦЭМ!$A$33:$A$776,$A110,СВЦЭМ!$B$33:$B$776,M$83)+'СЕТ СН'!$H$9+СВЦЭМ!$D$10+'СЕТ СН'!$H$5-'СЕТ СН'!$H$17</f>
        <v>3634.1150992299999</v>
      </c>
      <c r="N110" s="36">
        <f>SUMIFS(СВЦЭМ!$C$33:$C$776,СВЦЭМ!$A$33:$A$776,$A110,СВЦЭМ!$B$33:$B$776,N$83)+'СЕТ СН'!$H$9+СВЦЭМ!$D$10+'СЕТ СН'!$H$5-'СЕТ СН'!$H$17</f>
        <v>3644.0698196200001</v>
      </c>
      <c r="O110" s="36">
        <f>SUMIFS(СВЦЭМ!$C$33:$C$776,СВЦЭМ!$A$33:$A$776,$A110,СВЦЭМ!$B$33:$B$776,O$83)+'СЕТ СН'!$H$9+СВЦЭМ!$D$10+'СЕТ СН'!$H$5-'СЕТ СН'!$H$17</f>
        <v>3687.5632867300001</v>
      </c>
      <c r="P110" s="36">
        <f>SUMIFS(СВЦЭМ!$C$33:$C$776,СВЦЭМ!$A$33:$A$776,$A110,СВЦЭМ!$B$33:$B$776,P$83)+'СЕТ СН'!$H$9+СВЦЭМ!$D$10+'СЕТ СН'!$H$5-'СЕТ СН'!$H$17</f>
        <v>3698.5749690600001</v>
      </c>
      <c r="Q110" s="36">
        <f>SUMIFS(СВЦЭМ!$C$33:$C$776,СВЦЭМ!$A$33:$A$776,$A110,СВЦЭМ!$B$33:$B$776,Q$83)+'СЕТ СН'!$H$9+СВЦЭМ!$D$10+'СЕТ СН'!$H$5-'СЕТ СН'!$H$17</f>
        <v>3697.4889514800002</v>
      </c>
      <c r="R110" s="36">
        <f>SUMIFS(СВЦЭМ!$C$33:$C$776,СВЦЭМ!$A$33:$A$776,$A110,СВЦЭМ!$B$33:$B$776,R$83)+'СЕТ СН'!$H$9+СВЦЭМ!$D$10+'СЕТ СН'!$H$5-'СЕТ СН'!$H$17</f>
        <v>3667.9921963699999</v>
      </c>
      <c r="S110" s="36">
        <f>SUMIFS(СВЦЭМ!$C$33:$C$776,СВЦЭМ!$A$33:$A$776,$A110,СВЦЭМ!$B$33:$B$776,S$83)+'СЕТ СН'!$H$9+СВЦЭМ!$D$10+'СЕТ СН'!$H$5-'СЕТ СН'!$H$17</f>
        <v>3644.7042460399998</v>
      </c>
      <c r="T110" s="36">
        <f>SUMIFS(СВЦЭМ!$C$33:$C$776,СВЦЭМ!$A$33:$A$776,$A110,СВЦЭМ!$B$33:$B$776,T$83)+'СЕТ СН'!$H$9+СВЦЭМ!$D$10+'СЕТ СН'!$H$5-'СЕТ СН'!$H$17</f>
        <v>3654.0841238000003</v>
      </c>
      <c r="U110" s="36">
        <f>SUMIFS(СВЦЭМ!$C$33:$C$776,СВЦЭМ!$A$33:$A$776,$A110,СВЦЭМ!$B$33:$B$776,U$83)+'СЕТ СН'!$H$9+СВЦЭМ!$D$10+'СЕТ СН'!$H$5-'СЕТ СН'!$H$17</f>
        <v>3654.8239183000001</v>
      </c>
      <c r="V110" s="36">
        <f>SUMIFS(СВЦЭМ!$C$33:$C$776,СВЦЭМ!$A$33:$A$776,$A110,СВЦЭМ!$B$33:$B$776,V$83)+'СЕТ СН'!$H$9+СВЦЭМ!$D$10+'СЕТ СН'!$H$5-'СЕТ СН'!$H$17</f>
        <v>3630.6866878700002</v>
      </c>
      <c r="W110" s="36">
        <f>SUMIFS(СВЦЭМ!$C$33:$C$776,СВЦЭМ!$A$33:$A$776,$A110,СВЦЭМ!$B$33:$B$776,W$83)+'СЕТ СН'!$H$9+СВЦЭМ!$D$10+'СЕТ СН'!$H$5-'СЕТ СН'!$H$17</f>
        <v>3640.74444331</v>
      </c>
      <c r="X110" s="36">
        <f>SUMIFS(СВЦЭМ!$C$33:$C$776,СВЦЭМ!$A$33:$A$776,$A110,СВЦЭМ!$B$33:$B$776,X$83)+'СЕТ СН'!$H$9+СВЦЭМ!$D$10+'СЕТ СН'!$H$5-'СЕТ СН'!$H$17</f>
        <v>3658.0707070899998</v>
      </c>
      <c r="Y110" s="36">
        <f>SUMIFS(СВЦЭМ!$C$33:$C$776,СВЦЭМ!$A$33:$A$776,$A110,СВЦЭМ!$B$33:$B$776,Y$83)+'СЕТ СН'!$H$9+СВЦЭМ!$D$10+'СЕТ СН'!$H$5-'СЕТ СН'!$H$17</f>
        <v>3674.5044240400002</v>
      </c>
    </row>
    <row r="111" spans="1:25" ht="15.75" x14ac:dyDescent="0.2">
      <c r="A111" s="35">
        <f t="shared" si="2"/>
        <v>44193</v>
      </c>
      <c r="B111" s="36">
        <f>SUMIFS(СВЦЭМ!$C$33:$C$776,СВЦЭМ!$A$33:$A$776,$A111,СВЦЭМ!$B$33:$B$776,B$83)+'СЕТ СН'!$H$9+СВЦЭМ!$D$10+'СЕТ СН'!$H$5-'СЕТ СН'!$H$17</f>
        <v>3722.7356682200002</v>
      </c>
      <c r="C111" s="36">
        <f>SUMIFS(СВЦЭМ!$C$33:$C$776,СВЦЭМ!$A$33:$A$776,$A111,СВЦЭМ!$B$33:$B$776,C$83)+'СЕТ СН'!$H$9+СВЦЭМ!$D$10+'СЕТ СН'!$H$5-'СЕТ СН'!$H$17</f>
        <v>3779.7134349200001</v>
      </c>
      <c r="D111" s="36">
        <f>SUMIFS(СВЦЭМ!$C$33:$C$776,СВЦЭМ!$A$33:$A$776,$A111,СВЦЭМ!$B$33:$B$776,D$83)+'СЕТ СН'!$H$9+СВЦЭМ!$D$10+'СЕТ СН'!$H$5-'СЕТ СН'!$H$17</f>
        <v>3801.7137324</v>
      </c>
      <c r="E111" s="36">
        <f>SUMIFS(СВЦЭМ!$C$33:$C$776,СВЦЭМ!$A$33:$A$776,$A111,СВЦЭМ!$B$33:$B$776,E$83)+'СЕТ СН'!$H$9+СВЦЭМ!$D$10+'СЕТ СН'!$H$5-'СЕТ СН'!$H$17</f>
        <v>3825.8014811100002</v>
      </c>
      <c r="F111" s="36">
        <f>SUMIFS(СВЦЭМ!$C$33:$C$776,СВЦЭМ!$A$33:$A$776,$A111,СВЦЭМ!$B$33:$B$776,F$83)+'СЕТ СН'!$H$9+СВЦЭМ!$D$10+'СЕТ СН'!$H$5-'СЕТ СН'!$H$17</f>
        <v>3825.4584139500002</v>
      </c>
      <c r="G111" s="36">
        <f>SUMIFS(СВЦЭМ!$C$33:$C$776,СВЦЭМ!$A$33:$A$776,$A111,СВЦЭМ!$B$33:$B$776,G$83)+'СЕТ СН'!$H$9+СВЦЭМ!$D$10+'СЕТ СН'!$H$5-'СЕТ СН'!$H$17</f>
        <v>3805.3896759999998</v>
      </c>
      <c r="H111" s="36">
        <f>SUMIFS(СВЦЭМ!$C$33:$C$776,СВЦЭМ!$A$33:$A$776,$A111,СВЦЭМ!$B$33:$B$776,H$83)+'СЕТ СН'!$H$9+СВЦЭМ!$D$10+'СЕТ СН'!$H$5-'СЕТ СН'!$H$17</f>
        <v>3762.18116194</v>
      </c>
      <c r="I111" s="36">
        <f>SUMIFS(СВЦЭМ!$C$33:$C$776,СВЦЭМ!$A$33:$A$776,$A111,СВЦЭМ!$B$33:$B$776,I$83)+'СЕТ СН'!$H$9+СВЦЭМ!$D$10+'СЕТ СН'!$H$5-'СЕТ СН'!$H$17</f>
        <v>3701.0614528999999</v>
      </c>
      <c r="J111" s="36">
        <f>SUMIFS(СВЦЭМ!$C$33:$C$776,СВЦЭМ!$A$33:$A$776,$A111,СВЦЭМ!$B$33:$B$776,J$83)+'СЕТ СН'!$H$9+СВЦЭМ!$D$10+'СЕТ СН'!$H$5-'СЕТ СН'!$H$17</f>
        <v>3658.84670048</v>
      </c>
      <c r="K111" s="36">
        <f>SUMIFS(СВЦЭМ!$C$33:$C$776,СВЦЭМ!$A$33:$A$776,$A111,СВЦЭМ!$B$33:$B$776,K$83)+'СЕТ СН'!$H$9+СВЦЭМ!$D$10+'СЕТ СН'!$H$5-'СЕТ СН'!$H$17</f>
        <v>3692.9325693400001</v>
      </c>
      <c r="L111" s="36">
        <f>SUMIFS(СВЦЭМ!$C$33:$C$776,СВЦЭМ!$A$33:$A$776,$A111,СВЦЭМ!$B$33:$B$776,L$83)+'СЕТ СН'!$H$9+СВЦЭМ!$D$10+'СЕТ СН'!$H$5-'СЕТ СН'!$H$17</f>
        <v>3699.03008112</v>
      </c>
      <c r="M111" s="36">
        <f>SUMIFS(СВЦЭМ!$C$33:$C$776,СВЦЭМ!$A$33:$A$776,$A111,СВЦЭМ!$B$33:$B$776,M$83)+'СЕТ СН'!$H$9+СВЦЭМ!$D$10+'СЕТ СН'!$H$5-'СЕТ СН'!$H$17</f>
        <v>3691.9139600399999</v>
      </c>
      <c r="N111" s="36">
        <f>SUMIFS(СВЦЭМ!$C$33:$C$776,СВЦЭМ!$A$33:$A$776,$A111,СВЦЭМ!$B$33:$B$776,N$83)+'СЕТ СН'!$H$9+СВЦЭМ!$D$10+'СЕТ СН'!$H$5-'СЕТ СН'!$H$17</f>
        <v>3687.6428676200003</v>
      </c>
      <c r="O111" s="36">
        <f>SUMIFS(СВЦЭМ!$C$33:$C$776,СВЦЭМ!$A$33:$A$776,$A111,СВЦЭМ!$B$33:$B$776,O$83)+'СЕТ СН'!$H$9+СВЦЭМ!$D$10+'СЕТ СН'!$H$5-'СЕТ СН'!$H$17</f>
        <v>3696.1968731400002</v>
      </c>
      <c r="P111" s="36">
        <f>SUMIFS(СВЦЭМ!$C$33:$C$776,СВЦЭМ!$A$33:$A$776,$A111,СВЦЭМ!$B$33:$B$776,P$83)+'СЕТ СН'!$H$9+СВЦЭМ!$D$10+'СЕТ СН'!$H$5-'СЕТ СН'!$H$17</f>
        <v>3721.1441273700002</v>
      </c>
      <c r="Q111" s="36">
        <f>SUMIFS(СВЦЭМ!$C$33:$C$776,СВЦЭМ!$A$33:$A$776,$A111,СВЦЭМ!$B$33:$B$776,Q$83)+'СЕТ СН'!$H$9+СВЦЭМ!$D$10+'СЕТ СН'!$H$5-'СЕТ СН'!$H$17</f>
        <v>3723.8863809700001</v>
      </c>
      <c r="R111" s="36">
        <f>SUMIFS(СВЦЭМ!$C$33:$C$776,СВЦЭМ!$A$33:$A$776,$A111,СВЦЭМ!$B$33:$B$776,R$83)+'СЕТ СН'!$H$9+СВЦЭМ!$D$10+'СЕТ СН'!$H$5-'СЕТ СН'!$H$17</f>
        <v>3694.6425414800001</v>
      </c>
      <c r="S111" s="36">
        <f>SUMIFS(СВЦЭМ!$C$33:$C$776,СВЦЭМ!$A$33:$A$776,$A111,СВЦЭМ!$B$33:$B$776,S$83)+'СЕТ СН'!$H$9+СВЦЭМ!$D$10+'СЕТ СН'!$H$5-'СЕТ СН'!$H$17</f>
        <v>3698.6405233099999</v>
      </c>
      <c r="T111" s="36">
        <f>SUMIFS(СВЦЭМ!$C$33:$C$776,СВЦЭМ!$A$33:$A$776,$A111,СВЦЭМ!$B$33:$B$776,T$83)+'СЕТ СН'!$H$9+СВЦЭМ!$D$10+'СЕТ СН'!$H$5-'СЕТ СН'!$H$17</f>
        <v>3669.7311053200001</v>
      </c>
      <c r="U111" s="36">
        <f>SUMIFS(СВЦЭМ!$C$33:$C$776,СВЦЭМ!$A$33:$A$776,$A111,СВЦЭМ!$B$33:$B$776,U$83)+'СЕТ СН'!$H$9+СВЦЭМ!$D$10+'СЕТ СН'!$H$5-'СЕТ СН'!$H$17</f>
        <v>3627.2660483999998</v>
      </c>
      <c r="V111" s="36">
        <f>SUMIFS(СВЦЭМ!$C$33:$C$776,СВЦЭМ!$A$33:$A$776,$A111,СВЦЭМ!$B$33:$B$776,V$83)+'СЕТ СН'!$H$9+СВЦЭМ!$D$10+'СЕТ СН'!$H$5-'СЕТ СН'!$H$17</f>
        <v>3618.8710276100001</v>
      </c>
      <c r="W111" s="36">
        <f>SUMIFS(СВЦЭМ!$C$33:$C$776,СВЦЭМ!$A$33:$A$776,$A111,СВЦЭМ!$B$33:$B$776,W$83)+'СЕТ СН'!$H$9+СВЦЭМ!$D$10+'СЕТ СН'!$H$5-'СЕТ СН'!$H$17</f>
        <v>3626.1230043800001</v>
      </c>
      <c r="X111" s="36">
        <f>SUMIFS(СВЦЭМ!$C$33:$C$776,СВЦЭМ!$A$33:$A$776,$A111,СВЦЭМ!$B$33:$B$776,X$83)+'СЕТ СН'!$H$9+СВЦЭМ!$D$10+'СЕТ СН'!$H$5-'СЕТ СН'!$H$17</f>
        <v>3629.0478130000001</v>
      </c>
      <c r="Y111" s="36">
        <f>SUMIFS(СВЦЭМ!$C$33:$C$776,СВЦЭМ!$A$33:$A$776,$A111,СВЦЭМ!$B$33:$B$776,Y$83)+'СЕТ СН'!$H$9+СВЦЭМ!$D$10+'СЕТ СН'!$H$5-'СЕТ СН'!$H$17</f>
        <v>3653.7522233700001</v>
      </c>
    </row>
    <row r="112" spans="1:25" ht="15.75" x14ac:dyDescent="0.2">
      <c r="A112" s="35">
        <f t="shared" si="2"/>
        <v>44194</v>
      </c>
      <c r="B112" s="36">
        <f>SUMIFS(СВЦЭМ!$C$33:$C$776,СВЦЭМ!$A$33:$A$776,$A112,СВЦЭМ!$B$33:$B$776,B$83)+'СЕТ СН'!$H$9+СВЦЭМ!$D$10+'СЕТ СН'!$H$5-'СЕТ СН'!$H$17</f>
        <v>3758.3762744300002</v>
      </c>
      <c r="C112" s="36">
        <f>SUMIFS(СВЦЭМ!$C$33:$C$776,СВЦЭМ!$A$33:$A$776,$A112,СВЦЭМ!$B$33:$B$776,C$83)+'СЕТ СН'!$H$9+СВЦЭМ!$D$10+'СЕТ СН'!$H$5-'СЕТ СН'!$H$17</f>
        <v>3817.43927605</v>
      </c>
      <c r="D112" s="36">
        <f>SUMIFS(СВЦЭМ!$C$33:$C$776,СВЦЭМ!$A$33:$A$776,$A112,СВЦЭМ!$B$33:$B$776,D$83)+'СЕТ СН'!$H$9+СВЦЭМ!$D$10+'СЕТ СН'!$H$5-'СЕТ СН'!$H$17</f>
        <v>3830.18472268</v>
      </c>
      <c r="E112" s="36">
        <f>SUMIFS(СВЦЭМ!$C$33:$C$776,СВЦЭМ!$A$33:$A$776,$A112,СВЦЭМ!$B$33:$B$776,E$83)+'СЕТ СН'!$H$9+СВЦЭМ!$D$10+'СЕТ СН'!$H$5-'СЕТ СН'!$H$17</f>
        <v>3838.2499778700003</v>
      </c>
      <c r="F112" s="36">
        <f>SUMIFS(СВЦЭМ!$C$33:$C$776,СВЦЭМ!$A$33:$A$776,$A112,СВЦЭМ!$B$33:$B$776,F$83)+'СЕТ СН'!$H$9+СВЦЭМ!$D$10+'СЕТ СН'!$H$5-'СЕТ СН'!$H$17</f>
        <v>3837.19674773</v>
      </c>
      <c r="G112" s="36">
        <f>SUMIFS(СВЦЭМ!$C$33:$C$776,СВЦЭМ!$A$33:$A$776,$A112,СВЦЭМ!$B$33:$B$776,G$83)+'СЕТ СН'!$H$9+СВЦЭМ!$D$10+'СЕТ СН'!$H$5-'СЕТ СН'!$H$17</f>
        <v>3807.0724117199998</v>
      </c>
      <c r="H112" s="36">
        <f>SUMIFS(СВЦЭМ!$C$33:$C$776,СВЦЭМ!$A$33:$A$776,$A112,СВЦЭМ!$B$33:$B$776,H$83)+'СЕТ СН'!$H$9+СВЦЭМ!$D$10+'СЕТ СН'!$H$5-'СЕТ СН'!$H$17</f>
        <v>3773.63146732</v>
      </c>
      <c r="I112" s="36">
        <f>SUMIFS(СВЦЭМ!$C$33:$C$776,СВЦЭМ!$A$33:$A$776,$A112,СВЦЭМ!$B$33:$B$776,I$83)+'СЕТ СН'!$H$9+СВЦЭМ!$D$10+'СЕТ СН'!$H$5-'СЕТ СН'!$H$17</f>
        <v>3708.7942461100001</v>
      </c>
      <c r="J112" s="36">
        <f>SUMIFS(СВЦЭМ!$C$33:$C$776,СВЦЭМ!$A$33:$A$776,$A112,СВЦЭМ!$B$33:$B$776,J$83)+'СЕТ СН'!$H$9+СВЦЭМ!$D$10+'СЕТ СН'!$H$5-'СЕТ СН'!$H$17</f>
        <v>3661.8391129700003</v>
      </c>
      <c r="K112" s="36">
        <f>SUMIFS(СВЦЭМ!$C$33:$C$776,СВЦЭМ!$A$33:$A$776,$A112,СВЦЭМ!$B$33:$B$776,K$83)+'СЕТ СН'!$H$9+СВЦЭМ!$D$10+'СЕТ СН'!$H$5-'СЕТ СН'!$H$17</f>
        <v>3643.2555536</v>
      </c>
      <c r="L112" s="36">
        <f>SUMIFS(СВЦЭМ!$C$33:$C$776,СВЦЭМ!$A$33:$A$776,$A112,СВЦЭМ!$B$33:$B$776,L$83)+'СЕТ СН'!$H$9+СВЦЭМ!$D$10+'СЕТ СН'!$H$5-'СЕТ СН'!$H$17</f>
        <v>3647.32490839</v>
      </c>
      <c r="M112" s="36">
        <f>SUMIFS(СВЦЭМ!$C$33:$C$776,СВЦЭМ!$A$33:$A$776,$A112,СВЦЭМ!$B$33:$B$776,M$83)+'СЕТ СН'!$H$9+СВЦЭМ!$D$10+'СЕТ СН'!$H$5-'СЕТ СН'!$H$17</f>
        <v>3644.5646684499998</v>
      </c>
      <c r="N112" s="36">
        <f>SUMIFS(СВЦЭМ!$C$33:$C$776,СВЦЭМ!$A$33:$A$776,$A112,СВЦЭМ!$B$33:$B$776,N$83)+'СЕТ СН'!$H$9+СВЦЭМ!$D$10+'СЕТ СН'!$H$5-'СЕТ СН'!$H$17</f>
        <v>3661.78176162</v>
      </c>
      <c r="O112" s="36">
        <f>SUMIFS(СВЦЭМ!$C$33:$C$776,СВЦЭМ!$A$33:$A$776,$A112,СВЦЭМ!$B$33:$B$776,O$83)+'СЕТ СН'!$H$9+СВЦЭМ!$D$10+'СЕТ СН'!$H$5-'СЕТ СН'!$H$17</f>
        <v>3723.0541321199998</v>
      </c>
      <c r="P112" s="36">
        <f>SUMIFS(СВЦЭМ!$C$33:$C$776,СВЦЭМ!$A$33:$A$776,$A112,СВЦЭМ!$B$33:$B$776,P$83)+'СЕТ СН'!$H$9+СВЦЭМ!$D$10+'СЕТ СН'!$H$5-'СЕТ СН'!$H$17</f>
        <v>3750.1406496499999</v>
      </c>
      <c r="Q112" s="36">
        <f>SUMIFS(СВЦЭМ!$C$33:$C$776,СВЦЭМ!$A$33:$A$776,$A112,СВЦЭМ!$B$33:$B$776,Q$83)+'СЕТ СН'!$H$9+СВЦЭМ!$D$10+'СЕТ СН'!$H$5-'СЕТ СН'!$H$17</f>
        <v>3751.2263350100002</v>
      </c>
      <c r="R112" s="36">
        <f>SUMIFS(СВЦЭМ!$C$33:$C$776,СВЦЭМ!$A$33:$A$776,$A112,СВЦЭМ!$B$33:$B$776,R$83)+'СЕТ СН'!$H$9+СВЦЭМ!$D$10+'СЕТ СН'!$H$5-'СЕТ СН'!$H$17</f>
        <v>3689.20777404</v>
      </c>
      <c r="S112" s="36">
        <f>SUMIFS(СВЦЭМ!$C$33:$C$776,СВЦЭМ!$A$33:$A$776,$A112,СВЦЭМ!$B$33:$B$776,S$83)+'СЕТ СН'!$H$9+СВЦЭМ!$D$10+'СЕТ СН'!$H$5-'СЕТ СН'!$H$17</f>
        <v>3655.6258796299999</v>
      </c>
      <c r="T112" s="36">
        <f>SUMIFS(СВЦЭМ!$C$33:$C$776,СВЦЭМ!$A$33:$A$776,$A112,СВЦЭМ!$B$33:$B$776,T$83)+'СЕТ СН'!$H$9+СВЦЭМ!$D$10+'СЕТ СН'!$H$5-'СЕТ СН'!$H$17</f>
        <v>3653.91457988</v>
      </c>
      <c r="U112" s="36">
        <f>SUMIFS(СВЦЭМ!$C$33:$C$776,СВЦЭМ!$A$33:$A$776,$A112,СВЦЭМ!$B$33:$B$776,U$83)+'СЕТ СН'!$H$9+СВЦЭМ!$D$10+'СЕТ СН'!$H$5-'СЕТ СН'!$H$17</f>
        <v>3648.40416602</v>
      </c>
      <c r="V112" s="36">
        <f>SUMIFS(СВЦЭМ!$C$33:$C$776,СВЦЭМ!$A$33:$A$776,$A112,СВЦЭМ!$B$33:$B$776,V$83)+'СЕТ СН'!$H$9+СВЦЭМ!$D$10+'СЕТ СН'!$H$5-'СЕТ СН'!$H$17</f>
        <v>3650.9823495400001</v>
      </c>
      <c r="W112" s="36">
        <f>SUMIFS(СВЦЭМ!$C$33:$C$776,СВЦЭМ!$A$33:$A$776,$A112,СВЦЭМ!$B$33:$B$776,W$83)+'СЕТ СН'!$H$9+СВЦЭМ!$D$10+'СЕТ СН'!$H$5-'СЕТ СН'!$H$17</f>
        <v>3660.8077785200003</v>
      </c>
      <c r="X112" s="36">
        <f>SUMIFS(СВЦЭМ!$C$33:$C$776,СВЦЭМ!$A$33:$A$776,$A112,СВЦЭМ!$B$33:$B$776,X$83)+'СЕТ СН'!$H$9+СВЦЭМ!$D$10+'СЕТ СН'!$H$5-'СЕТ СН'!$H$17</f>
        <v>3670.4779041800002</v>
      </c>
      <c r="Y112" s="36">
        <f>SUMIFS(СВЦЭМ!$C$33:$C$776,СВЦЭМ!$A$33:$A$776,$A112,СВЦЭМ!$B$33:$B$776,Y$83)+'СЕТ СН'!$H$9+СВЦЭМ!$D$10+'СЕТ СН'!$H$5-'СЕТ СН'!$H$17</f>
        <v>3690.9926771099999</v>
      </c>
    </row>
    <row r="113" spans="1:27" ht="15.75" x14ac:dyDescent="0.2">
      <c r="A113" s="35">
        <f t="shared" si="2"/>
        <v>44195</v>
      </c>
      <c r="B113" s="36">
        <f>SUMIFS(СВЦЭМ!$C$33:$C$776,СВЦЭМ!$A$33:$A$776,$A113,СВЦЭМ!$B$33:$B$776,B$83)+'СЕТ СН'!$H$9+СВЦЭМ!$D$10+'СЕТ СН'!$H$5-'СЕТ СН'!$H$17</f>
        <v>3766.3945601</v>
      </c>
      <c r="C113" s="36">
        <f>SUMIFS(СВЦЭМ!$C$33:$C$776,СВЦЭМ!$A$33:$A$776,$A113,СВЦЭМ!$B$33:$B$776,C$83)+'СЕТ СН'!$H$9+СВЦЭМ!$D$10+'СЕТ СН'!$H$5-'СЕТ СН'!$H$17</f>
        <v>3822.2148369400002</v>
      </c>
      <c r="D113" s="36">
        <f>SUMIFS(СВЦЭМ!$C$33:$C$776,СВЦЭМ!$A$33:$A$776,$A113,СВЦЭМ!$B$33:$B$776,D$83)+'СЕТ СН'!$H$9+СВЦЭМ!$D$10+'СЕТ СН'!$H$5-'СЕТ СН'!$H$17</f>
        <v>3837.5943377100002</v>
      </c>
      <c r="E113" s="36">
        <f>SUMIFS(СВЦЭМ!$C$33:$C$776,СВЦЭМ!$A$33:$A$776,$A113,СВЦЭМ!$B$33:$B$776,E$83)+'СЕТ СН'!$H$9+СВЦЭМ!$D$10+'СЕТ СН'!$H$5-'СЕТ СН'!$H$17</f>
        <v>3845.2178382100001</v>
      </c>
      <c r="F113" s="36">
        <f>SUMIFS(СВЦЭМ!$C$33:$C$776,СВЦЭМ!$A$33:$A$776,$A113,СВЦЭМ!$B$33:$B$776,F$83)+'СЕТ СН'!$H$9+СВЦЭМ!$D$10+'СЕТ СН'!$H$5-'СЕТ СН'!$H$17</f>
        <v>3845.2939248600001</v>
      </c>
      <c r="G113" s="36">
        <f>SUMIFS(СВЦЭМ!$C$33:$C$776,СВЦЭМ!$A$33:$A$776,$A113,СВЦЭМ!$B$33:$B$776,G$83)+'СЕТ СН'!$H$9+СВЦЭМ!$D$10+'СЕТ СН'!$H$5-'СЕТ СН'!$H$17</f>
        <v>3825.5489997499999</v>
      </c>
      <c r="H113" s="36">
        <f>SUMIFS(СВЦЭМ!$C$33:$C$776,СВЦЭМ!$A$33:$A$776,$A113,СВЦЭМ!$B$33:$B$776,H$83)+'СЕТ СН'!$H$9+СВЦЭМ!$D$10+'СЕТ СН'!$H$5-'СЕТ СН'!$H$17</f>
        <v>3790.4933146399999</v>
      </c>
      <c r="I113" s="36">
        <f>SUMIFS(СВЦЭМ!$C$33:$C$776,СВЦЭМ!$A$33:$A$776,$A113,СВЦЭМ!$B$33:$B$776,I$83)+'СЕТ СН'!$H$9+СВЦЭМ!$D$10+'СЕТ СН'!$H$5-'СЕТ СН'!$H$17</f>
        <v>3735.0120748999998</v>
      </c>
      <c r="J113" s="36">
        <f>SUMIFS(СВЦЭМ!$C$33:$C$776,СВЦЭМ!$A$33:$A$776,$A113,СВЦЭМ!$B$33:$B$776,J$83)+'СЕТ СН'!$H$9+СВЦЭМ!$D$10+'СЕТ СН'!$H$5-'СЕТ СН'!$H$17</f>
        <v>3683.6761228999999</v>
      </c>
      <c r="K113" s="36">
        <f>SUMIFS(СВЦЭМ!$C$33:$C$776,СВЦЭМ!$A$33:$A$776,$A113,СВЦЭМ!$B$33:$B$776,K$83)+'СЕТ СН'!$H$9+СВЦЭМ!$D$10+'СЕТ СН'!$H$5-'СЕТ СН'!$H$17</f>
        <v>3658.3369287099999</v>
      </c>
      <c r="L113" s="36">
        <f>SUMIFS(СВЦЭМ!$C$33:$C$776,СВЦЭМ!$A$33:$A$776,$A113,СВЦЭМ!$B$33:$B$776,L$83)+'СЕТ СН'!$H$9+СВЦЭМ!$D$10+'СЕТ СН'!$H$5-'СЕТ СН'!$H$17</f>
        <v>3661.3080457699998</v>
      </c>
      <c r="M113" s="36">
        <f>SUMIFS(СВЦЭМ!$C$33:$C$776,СВЦЭМ!$A$33:$A$776,$A113,СВЦЭМ!$B$33:$B$776,M$83)+'СЕТ СН'!$H$9+СВЦЭМ!$D$10+'СЕТ СН'!$H$5-'СЕТ СН'!$H$17</f>
        <v>3663.6546633299999</v>
      </c>
      <c r="N113" s="36">
        <f>SUMIFS(СВЦЭМ!$C$33:$C$776,СВЦЭМ!$A$33:$A$776,$A113,СВЦЭМ!$B$33:$B$776,N$83)+'СЕТ СН'!$H$9+СВЦЭМ!$D$10+'СЕТ СН'!$H$5-'СЕТ СН'!$H$17</f>
        <v>3668.9313579999998</v>
      </c>
      <c r="O113" s="36">
        <f>SUMIFS(СВЦЭМ!$C$33:$C$776,СВЦЭМ!$A$33:$A$776,$A113,СВЦЭМ!$B$33:$B$776,O$83)+'СЕТ СН'!$H$9+СВЦЭМ!$D$10+'СЕТ СН'!$H$5-'СЕТ СН'!$H$17</f>
        <v>3710.9362999800001</v>
      </c>
      <c r="P113" s="36">
        <f>SUMIFS(СВЦЭМ!$C$33:$C$776,СВЦЭМ!$A$33:$A$776,$A113,СВЦЭМ!$B$33:$B$776,P$83)+'СЕТ СН'!$H$9+СВЦЭМ!$D$10+'СЕТ СН'!$H$5-'СЕТ СН'!$H$17</f>
        <v>3729.8310343100002</v>
      </c>
      <c r="Q113" s="36">
        <f>SUMIFS(СВЦЭМ!$C$33:$C$776,СВЦЭМ!$A$33:$A$776,$A113,СВЦЭМ!$B$33:$B$776,Q$83)+'СЕТ СН'!$H$9+СВЦЭМ!$D$10+'СЕТ СН'!$H$5-'СЕТ СН'!$H$17</f>
        <v>3728.8070256299998</v>
      </c>
      <c r="R113" s="36">
        <f>SUMIFS(СВЦЭМ!$C$33:$C$776,СВЦЭМ!$A$33:$A$776,$A113,СВЦЭМ!$B$33:$B$776,R$83)+'СЕТ СН'!$H$9+СВЦЭМ!$D$10+'СЕТ СН'!$H$5-'СЕТ СН'!$H$17</f>
        <v>3691.48543853</v>
      </c>
      <c r="S113" s="36">
        <f>SUMIFS(СВЦЭМ!$C$33:$C$776,СВЦЭМ!$A$33:$A$776,$A113,СВЦЭМ!$B$33:$B$776,S$83)+'СЕТ СН'!$H$9+СВЦЭМ!$D$10+'СЕТ СН'!$H$5-'СЕТ СН'!$H$17</f>
        <v>3667.6171373299999</v>
      </c>
      <c r="T113" s="36">
        <f>SUMIFS(СВЦЭМ!$C$33:$C$776,СВЦЭМ!$A$33:$A$776,$A113,СВЦЭМ!$B$33:$B$776,T$83)+'СЕТ СН'!$H$9+СВЦЭМ!$D$10+'СЕТ СН'!$H$5-'СЕТ СН'!$H$17</f>
        <v>3665.6223981900002</v>
      </c>
      <c r="U113" s="36">
        <f>SUMIFS(СВЦЭМ!$C$33:$C$776,СВЦЭМ!$A$33:$A$776,$A113,СВЦЭМ!$B$33:$B$776,U$83)+'СЕТ СН'!$H$9+СВЦЭМ!$D$10+'СЕТ СН'!$H$5-'СЕТ СН'!$H$17</f>
        <v>3657.8723582100001</v>
      </c>
      <c r="V113" s="36">
        <f>SUMIFS(СВЦЭМ!$C$33:$C$776,СВЦЭМ!$A$33:$A$776,$A113,СВЦЭМ!$B$33:$B$776,V$83)+'СЕТ СН'!$H$9+СВЦЭМ!$D$10+'СЕТ СН'!$H$5-'СЕТ СН'!$H$17</f>
        <v>3663.5280441300001</v>
      </c>
      <c r="W113" s="36">
        <f>SUMIFS(СВЦЭМ!$C$33:$C$776,СВЦЭМ!$A$33:$A$776,$A113,СВЦЭМ!$B$33:$B$776,W$83)+'СЕТ СН'!$H$9+СВЦЭМ!$D$10+'СЕТ СН'!$H$5-'СЕТ СН'!$H$17</f>
        <v>3677.4543472999999</v>
      </c>
      <c r="X113" s="36">
        <f>SUMIFS(СВЦЭМ!$C$33:$C$776,СВЦЭМ!$A$33:$A$776,$A113,СВЦЭМ!$B$33:$B$776,X$83)+'СЕТ СН'!$H$9+СВЦЭМ!$D$10+'СЕТ СН'!$H$5-'СЕТ СН'!$H$17</f>
        <v>3692.1365231999998</v>
      </c>
      <c r="Y113" s="36">
        <f>SUMIFS(СВЦЭМ!$C$33:$C$776,СВЦЭМ!$A$33:$A$776,$A113,СВЦЭМ!$B$33:$B$776,Y$83)+'СЕТ СН'!$H$9+СВЦЭМ!$D$10+'СЕТ СН'!$H$5-'СЕТ СН'!$H$17</f>
        <v>3696.4640950100002</v>
      </c>
      <c r="AA113" s="37"/>
    </row>
    <row r="114" spans="1:27" ht="15.75" x14ac:dyDescent="0.2">
      <c r="A114" s="35">
        <f t="shared" si="2"/>
        <v>44196</v>
      </c>
      <c r="B114" s="36">
        <f>SUMIFS(СВЦЭМ!$C$33:$C$776,СВЦЭМ!$A$33:$A$776,$A114,СВЦЭМ!$B$33:$B$776,B$83)+'СЕТ СН'!$H$9+СВЦЭМ!$D$10+'СЕТ СН'!$H$5-'СЕТ СН'!$H$17</f>
        <v>3748.1871846900003</v>
      </c>
      <c r="C114" s="36">
        <f>SUMIFS(СВЦЭМ!$C$33:$C$776,СВЦЭМ!$A$33:$A$776,$A114,СВЦЭМ!$B$33:$B$776,C$83)+'СЕТ СН'!$H$9+СВЦЭМ!$D$10+'СЕТ СН'!$H$5-'СЕТ СН'!$H$17</f>
        <v>3800.2212960799998</v>
      </c>
      <c r="D114" s="36">
        <f>SUMIFS(СВЦЭМ!$C$33:$C$776,СВЦЭМ!$A$33:$A$776,$A114,СВЦЭМ!$B$33:$B$776,D$83)+'СЕТ СН'!$H$9+СВЦЭМ!$D$10+'СЕТ СН'!$H$5-'СЕТ СН'!$H$17</f>
        <v>3811.6633461199999</v>
      </c>
      <c r="E114" s="36">
        <f>SUMIFS(СВЦЭМ!$C$33:$C$776,СВЦЭМ!$A$33:$A$776,$A114,СВЦЭМ!$B$33:$B$776,E$83)+'СЕТ СН'!$H$9+СВЦЭМ!$D$10+'СЕТ СН'!$H$5-'СЕТ СН'!$H$17</f>
        <v>3827.1253132399997</v>
      </c>
      <c r="F114" s="36">
        <f>SUMIFS(СВЦЭМ!$C$33:$C$776,СВЦЭМ!$A$33:$A$776,$A114,СВЦЭМ!$B$33:$B$776,F$83)+'СЕТ СН'!$H$9+СВЦЭМ!$D$10+'СЕТ СН'!$H$5-'СЕТ СН'!$H$17</f>
        <v>3829.0034804900001</v>
      </c>
      <c r="G114" s="36">
        <f>SUMIFS(СВЦЭМ!$C$33:$C$776,СВЦЭМ!$A$33:$A$776,$A114,СВЦЭМ!$B$33:$B$776,G$83)+'СЕТ СН'!$H$9+СВЦЭМ!$D$10+'СЕТ СН'!$H$5-'СЕТ СН'!$H$17</f>
        <v>3812.1646454700003</v>
      </c>
      <c r="H114" s="36">
        <f>SUMIFS(СВЦЭМ!$C$33:$C$776,СВЦЭМ!$A$33:$A$776,$A114,СВЦЭМ!$B$33:$B$776,H$83)+'СЕТ СН'!$H$9+СВЦЭМ!$D$10+'СЕТ СН'!$H$5-'СЕТ СН'!$H$17</f>
        <v>3781.9560993300001</v>
      </c>
      <c r="I114" s="36">
        <f>SUMIFS(СВЦЭМ!$C$33:$C$776,СВЦЭМ!$A$33:$A$776,$A114,СВЦЭМ!$B$33:$B$776,I$83)+'СЕТ СН'!$H$9+СВЦЭМ!$D$10+'СЕТ СН'!$H$5-'СЕТ СН'!$H$17</f>
        <v>3730.4618999700001</v>
      </c>
      <c r="J114" s="36">
        <f>SUMIFS(СВЦЭМ!$C$33:$C$776,СВЦЭМ!$A$33:$A$776,$A114,СВЦЭМ!$B$33:$B$776,J$83)+'СЕТ СН'!$H$9+СВЦЭМ!$D$10+'СЕТ СН'!$H$5-'СЕТ СН'!$H$17</f>
        <v>3699.32555847</v>
      </c>
      <c r="K114" s="36">
        <f>SUMIFS(СВЦЭМ!$C$33:$C$776,СВЦЭМ!$A$33:$A$776,$A114,СВЦЭМ!$B$33:$B$776,K$83)+'СЕТ СН'!$H$9+СВЦЭМ!$D$10+'СЕТ СН'!$H$5-'СЕТ СН'!$H$17</f>
        <v>3682.4760211900002</v>
      </c>
      <c r="L114" s="36">
        <f>SUMIFS(СВЦЭМ!$C$33:$C$776,СВЦЭМ!$A$33:$A$776,$A114,СВЦЭМ!$B$33:$B$776,L$83)+'СЕТ СН'!$H$9+СВЦЭМ!$D$10+'СЕТ СН'!$H$5-'СЕТ СН'!$H$17</f>
        <v>3667.46386669</v>
      </c>
      <c r="M114" s="36">
        <f>SUMIFS(СВЦЭМ!$C$33:$C$776,СВЦЭМ!$A$33:$A$776,$A114,СВЦЭМ!$B$33:$B$776,M$83)+'СЕТ СН'!$H$9+СВЦЭМ!$D$10+'СЕТ СН'!$H$5-'СЕТ СН'!$H$17</f>
        <v>3670.1879411999998</v>
      </c>
      <c r="N114" s="36">
        <f>SUMIFS(СВЦЭМ!$C$33:$C$776,СВЦЭМ!$A$33:$A$776,$A114,СВЦЭМ!$B$33:$B$776,N$83)+'СЕТ СН'!$H$9+СВЦЭМ!$D$10+'СЕТ СН'!$H$5-'СЕТ СН'!$H$17</f>
        <v>3673.29204153</v>
      </c>
      <c r="O114" s="36">
        <f>SUMIFS(СВЦЭМ!$C$33:$C$776,СВЦЭМ!$A$33:$A$776,$A114,СВЦЭМ!$B$33:$B$776,O$83)+'СЕТ СН'!$H$9+СВЦЭМ!$D$10+'СЕТ СН'!$H$5-'СЕТ СН'!$H$17</f>
        <v>3716.1657238100001</v>
      </c>
      <c r="P114" s="36">
        <f>SUMIFS(СВЦЭМ!$C$33:$C$776,СВЦЭМ!$A$33:$A$776,$A114,СВЦЭМ!$B$33:$B$776,P$83)+'СЕТ СН'!$H$9+СВЦЭМ!$D$10+'СЕТ СН'!$H$5-'СЕТ СН'!$H$17</f>
        <v>3726.98465175</v>
      </c>
      <c r="Q114" s="36">
        <f>SUMIFS(СВЦЭМ!$C$33:$C$776,СВЦЭМ!$A$33:$A$776,$A114,СВЦЭМ!$B$33:$B$776,Q$83)+'СЕТ СН'!$H$9+СВЦЭМ!$D$10+'СЕТ СН'!$H$5-'СЕТ СН'!$H$17</f>
        <v>3736.6292658299999</v>
      </c>
      <c r="R114" s="36">
        <f>SUMIFS(СВЦЭМ!$C$33:$C$776,СВЦЭМ!$A$33:$A$776,$A114,СВЦЭМ!$B$33:$B$776,R$83)+'СЕТ СН'!$H$9+СВЦЭМ!$D$10+'СЕТ СН'!$H$5-'СЕТ СН'!$H$17</f>
        <v>3700.7413635800003</v>
      </c>
      <c r="S114" s="36">
        <f>SUMIFS(СВЦЭМ!$C$33:$C$776,СВЦЭМ!$A$33:$A$776,$A114,СВЦЭМ!$B$33:$B$776,S$83)+'СЕТ СН'!$H$9+СВЦЭМ!$D$10+'СЕТ СН'!$H$5-'СЕТ СН'!$H$17</f>
        <v>3661.4603284599998</v>
      </c>
      <c r="T114" s="36">
        <f>SUMIFS(СВЦЭМ!$C$33:$C$776,СВЦЭМ!$A$33:$A$776,$A114,СВЦЭМ!$B$33:$B$776,T$83)+'СЕТ СН'!$H$9+СВЦЭМ!$D$10+'СЕТ СН'!$H$5-'СЕТ СН'!$H$17</f>
        <v>3637.2759047</v>
      </c>
      <c r="U114" s="36">
        <f>SUMIFS(СВЦЭМ!$C$33:$C$776,СВЦЭМ!$A$33:$A$776,$A114,СВЦЭМ!$B$33:$B$776,U$83)+'СЕТ СН'!$H$9+СВЦЭМ!$D$10+'СЕТ СН'!$H$5-'СЕТ СН'!$H$17</f>
        <v>3642.47335982</v>
      </c>
      <c r="V114" s="36">
        <f>SUMIFS(СВЦЭМ!$C$33:$C$776,СВЦЭМ!$A$33:$A$776,$A114,СВЦЭМ!$B$33:$B$776,V$83)+'СЕТ СН'!$H$9+СВЦЭМ!$D$10+'СЕТ СН'!$H$5-'СЕТ СН'!$H$17</f>
        <v>3645.7538192500001</v>
      </c>
      <c r="W114" s="36">
        <f>SUMIFS(СВЦЭМ!$C$33:$C$776,СВЦЭМ!$A$33:$A$776,$A114,СВЦЭМ!$B$33:$B$776,W$83)+'СЕТ СН'!$H$9+СВЦЭМ!$D$10+'СЕТ СН'!$H$5-'СЕТ СН'!$H$17</f>
        <v>3658.71933623</v>
      </c>
      <c r="X114" s="36">
        <f>SUMIFS(СВЦЭМ!$C$33:$C$776,СВЦЭМ!$A$33:$A$776,$A114,СВЦЭМ!$B$33:$B$776,X$83)+'СЕТ СН'!$H$9+СВЦЭМ!$D$10+'СЕТ СН'!$H$5-'СЕТ СН'!$H$17</f>
        <v>3654.5218808700001</v>
      </c>
      <c r="Y114" s="36">
        <f>SUMIFS(СВЦЭМ!$C$33:$C$776,СВЦЭМ!$A$33:$A$776,$A114,СВЦЭМ!$B$33:$B$776,Y$83)+'СЕТ СН'!$H$9+СВЦЭМ!$D$10+'СЕТ СН'!$H$5-'СЕТ СН'!$H$17</f>
        <v>3670.59504552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01.12.2020</v>
      </c>
      <c r="B120" s="36">
        <f>SUMIFS(СВЦЭМ!$C$33:$C$776,СВЦЭМ!$A$33:$A$776,$A120,СВЦЭМ!$B$33:$B$776,B$119)+'СЕТ СН'!$I$9+СВЦЭМ!$D$10+'СЕТ СН'!$I$5-'СЕТ СН'!$I$17</f>
        <v>3689.9081423900002</v>
      </c>
      <c r="C120" s="36">
        <f>SUMIFS(СВЦЭМ!$C$33:$C$776,СВЦЭМ!$A$33:$A$776,$A120,СВЦЭМ!$B$33:$B$776,C$119)+'СЕТ СН'!$I$9+СВЦЭМ!$D$10+'СЕТ СН'!$I$5-'СЕТ СН'!$I$17</f>
        <v>3757.4274083999999</v>
      </c>
      <c r="D120" s="36">
        <f>SUMIFS(СВЦЭМ!$C$33:$C$776,СВЦЭМ!$A$33:$A$776,$A120,СВЦЭМ!$B$33:$B$776,D$119)+'СЕТ СН'!$I$9+СВЦЭМ!$D$10+'СЕТ СН'!$I$5-'СЕТ СН'!$I$17</f>
        <v>3761.8062357399999</v>
      </c>
      <c r="E120" s="36">
        <f>SUMIFS(СВЦЭМ!$C$33:$C$776,СВЦЭМ!$A$33:$A$776,$A120,СВЦЭМ!$B$33:$B$776,E$119)+'СЕТ СН'!$I$9+СВЦЭМ!$D$10+'СЕТ СН'!$I$5-'СЕТ СН'!$I$17</f>
        <v>3768.2363454900001</v>
      </c>
      <c r="F120" s="36">
        <f>SUMIFS(СВЦЭМ!$C$33:$C$776,СВЦЭМ!$A$33:$A$776,$A120,СВЦЭМ!$B$33:$B$776,F$119)+'СЕТ СН'!$I$9+СВЦЭМ!$D$10+'СЕТ СН'!$I$5-'СЕТ СН'!$I$17</f>
        <v>3757.0604998999997</v>
      </c>
      <c r="G120" s="36">
        <f>SUMIFS(СВЦЭМ!$C$33:$C$776,СВЦЭМ!$A$33:$A$776,$A120,СВЦЭМ!$B$33:$B$776,G$119)+'СЕТ СН'!$I$9+СВЦЭМ!$D$10+'СЕТ СН'!$I$5-'СЕТ СН'!$I$17</f>
        <v>3743.7539804600001</v>
      </c>
      <c r="H120" s="36">
        <f>SUMIFS(СВЦЭМ!$C$33:$C$776,СВЦЭМ!$A$33:$A$776,$A120,СВЦЭМ!$B$33:$B$776,H$119)+'СЕТ СН'!$I$9+СВЦЭМ!$D$10+'СЕТ СН'!$I$5-'СЕТ СН'!$I$17</f>
        <v>3712.8106760999999</v>
      </c>
      <c r="I120" s="36">
        <f>SUMIFS(СВЦЭМ!$C$33:$C$776,СВЦЭМ!$A$33:$A$776,$A120,СВЦЭМ!$B$33:$B$776,I$119)+'СЕТ СН'!$I$9+СВЦЭМ!$D$10+'СЕТ СН'!$I$5-'СЕТ СН'!$I$17</f>
        <v>3652.0014906599999</v>
      </c>
      <c r="J120" s="36">
        <f>SUMIFS(СВЦЭМ!$C$33:$C$776,СВЦЭМ!$A$33:$A$776,$A120,СВЦЭМ!$B$33:$B$776,J$119)+'СЕТ СН'!$I$9+СВЦЭМ!$D$10+'СЕТ СН'!$I$5-'СЕТ СН'!$I$17</f>
        <v>3609.7195681200001</v>
      </c>
      <c r="K120" s="36">
        <f>SUMIFS(СВЦЭМ!$C$33:$C$776,СВЦЭМ!$A$33:$A$776,$A120,СВЦЭМ!$B$33:$B$776,K$119)+'СЕТ СН'!$I$9+СВЦЭМ!$D$10+'СЕТ СН'!$I$5-'СЕТ СН'!$I$17</f>
        <v>3577.7814831300002</v>
      </c>
      <c r="L120" s="36">
        <f>SUMIFS(СВЦЭМ!$C$33:$C$776,СВЦЭМ!$A$33:$A$776,$A120,СВЦЭМ!$B$33:$B$776,L$119)+'СЕТ СН'!$I$9+СВЦЭМ!$D$10+'СЕТ СН'!$I$5-'СЕТ СН'!$I$17</f>
        <v>3593.7975682599999</v>
      </c>
      <c r="M120" s="36">
        <f>SUMIFS(СВЦЭМ!$C$33:$C$776,СВЦЭМ!$A$33:$A$776,$A120,СВЦЭМ!$B$33:$B$776,M$119)+'СЕТ СН'!$I$9+СВЦЭМ!$D$10+'СЕТ СН'!$I$5-'СЕТ СН'!$I$17</f>
        <v>3616.7140732100002</v>
      </c>
      <c r="N120" s="36">
        <f>SUMIFS(СВЦЭМ!$C$33:$C$776,СВЦЭМ!$A$33:$A$776,$A120,СВЦЭМ!$B$33:$B$776,N$119)+'СЕТ СН'!$I$9+СВЦЭМ!$D$10+'СЕТ СН'!$I$5-'СЕТ СН'!$I$17</f>
        <v>3623.1854498000002</v>
      </c>
      <c r="O120" s="36">
        <f>SUMIFS(СВЦЭМ!$C$33:$C$776,СВЦЭМ!$A$33:$A$776,$A120,СВЦЭМ!$B$33:$B$776,O$119)+'СЕТ СН'!$I$9+СВЦЭМ!$D$10+'СЕТ СН'!$I$5-'СЕТ СН'!$I$17</f>
        <v>3666.37559121</v>
      </c>
      <c r="P120" s="36">
        <f>SUMIFS(СВЦЭМ!$C$33:$C$776,СВЦЭМ!$A$33:$A$776,$A120,СВЦЭМ!$B$33:$B$776,P$119)+'СЕТ СН'!$I$9+СВЦЭМ!$D$10+'СЕТ СН'!$I$5-'СЕТ СН'!$I$17</f>
        <v>3680.0807437600001</v>
      </c>
      <c r="Q120" s="36">
        <f>SUMIFS(СВЦЭМ!$C$33:$C$776,СВЦЭМ!$A$33:$A$776,$A120,СВЦЭМ!$B$33:$B$776,Q$119)+'СЕТ СН'!$I$9+СВЦЭМ!$D$10+'СЕТ СН'!$I$5-'СЕТ СН'!$I$17</f>
        <v>3677.6945849200001</v>
      </c>
      <c r="R120" s="36">
        <f>SUMIFS(СВЦЭМ!$C$33:$C$776,СВЦЭМ!$A$33:$A$776,$A120,СВЦЭМ!$B$33:$B$776,R$119)+'СЕТ СН'!$I$9+СВЦЭМ!$D$10+'СЕТ СН'!$I$5-'СЕТ СН'!$I$17</f>
        <v>3642.9676625699999</v>
      </c>
      <c r="S120" s="36">
        <f>SUMIFS(СВЦЭМ!$C$33:$C$776,СВЦЭМ!$A$33:$A$776,$A120,СВЦЭМ!$B$33:$B$776,S$119)+'СЕТ СН'!$I$9+СВЦЭМ!$D$10+'СЕТ СН'!$I$5-'СЕТ СН'!$I$17</f>
        <v>3602.52427162</v>
      </c>
      <c r="T120" s="36">
        <f>SUMIFS(СВЦЭМ!$C$33:$C$776,СВЦЭМ!$A$33:$A$776,$A120,СВЦЭМ!$B$33:$B$776,T$119)+'СЕТ СН'!$I$9+СВЦЭМ!$D$10+'СЕТ СН'!$I$5-'СЕТ СН'!$I$17</f>
        <v>3588.2706975199999</v>
      </c>
      <c r="U120" s="36">
        <f>SUMIFS(СВЦЭМ!$C$33:$C$776,СВЦЭМ!$A$33:$A$776,$A120,СВЦЭМ!$B$33:$B$776,U$119)+'СЕТ СН'!$I$9+СВЦЭМ!$D$10+'СЕТ СН'!$I$5-'СЕТ СН'!$I$17</f>
        <v>3591.49650479</v>
      </c>
      <c r="V120" s="36">
        <f>SUMIFS(СВЦЭМ!$C$33:$C$776,СВЦЭМ!$A$33:$A$776,$A120,СВЦЭМ!$B$33:$B$776,V$119)+'СЕТ СН'!$I$9+СВЦЭМ!$D$10+'СЕТ СН'!$I$5-'СЕТ СН'!$I$17</f>
        <v>3612.3734103300003</v>
      </c>
      <c r="W120" s="36">
        <f>SUMIFS(СВЦЭМ!$C$33:$C$776,СВЦЭМ!$A$33:$A$776,$A120,СВЦЭМ!$B$33:$B$776,W$119)+'СЕТ СН'!$I$9+СВЦЭМ!$D$10+'СЕТ СН'!$I$5-'СЕТ СН'!$I$17</f>
        <v>3627.2618185800002</v>
      </c>
      <c r="X120" s="36">
        <f>SUMIFS(СВЦЭМ!$C$33:$C$776,СВЦЭМ!$A$33:$A$776,$A120,СВЦЭМ!$B$33:$B$776,X$119)+'СЕТ СН'!$I$9+СВЦЭМ!$D$10+'СЕТ СН'!$I$5-'СЕТ СН'!$I$17</f>
        <v>3634.1825202999999</v>
      </c>
      <c r="Y120" s="36">
        <f>SUMIFS(СВЦЭМ!$C$33:$C$776,СВЦЭМ!$A$33:$A$776,$A120,СВЦЭМ!$B$33:$B$776,Y$119)+'СЕТ СН'!$I$9+СВЦЭМ!$D$10+'СЕТ СН'!$I$5-'СЕТ СН'!$I$17</f>
        <v>3659.0952143</v>
      </c>
    </row>
    <row r="121" spans="1:27" ht="15.75" x14ac:dyDescent="0.2">
      <c r="A121" s="35">
        <f>A120+1</f>
        <v>44167</v>
      </c>
      <c r="B121" s="36">
        <f>SUMIFS(СВЦЭМ!$C$33:$C$776,СВЦЭМ!$A$33:$A$776,$A121,СВЦЭМ!$B$33:$B$776,B$119)+'СЕТ СН'!$I$9+СВЦЭМ!$D$10+'СЕТ СН'!$I$5-'СЕТ СН'!$I$17</f>
        <v>3724.5379512</v>
      </c>
      <c r="C121" s="36">
        <f>SUMIFS(СВЦЭМ!$C$33:$C$776,СВЦЭМ!$A$33:$A$776,$A121,СВЦЭМ!$B$33:$B$776,C$119)+'СЕТ СН'!$I$9+СВЦЭМ!$D$10+'СЕТ СН'!$I$5-'СЕТ СН'!$I$17</f>
        <v>3788.7283790800002</v>
      </c>
      <c r="D121" s="36">
        <f>SUMIFS(СВЦЭМ!$C$33:$C$776,СВЦЭМ!$A$33:$A$776,$A121,СВЦЭМ!$B$33:$B$776,D$119)+'СЕТ СН'!$I$9+СВЦЭМ!$D$10+'СЕТ СН'!$I$5-'СЕТ СН'!$I$17</f>
        <v>3796.5784994099999</v>
      </c>
      <c r="E121" s="36">
        <f>SUMIFS(СВЦЭМ!$C$33:$C$776,СВЦЭМ!$A$33:$A$776,$A121,СВЦЭМ!$B$33:$B$776,E$119)+'СЕТ СН'!$I$9+СВЦЭМ!$D$10+'СЕТ СН'!$I$5-'СЕТ СН'!$I$17</f>
        <v>3797.9899178599999</v>
      </c>
      <c r="F121" s="36">
        <f>SUMIFS(СВЦЭМ!$C$33:$C$776,СВЦЭМ!$A$33:$A$776,$A121,СВЦЭМ!$B$33:$B$776,F$119)+'СЕТ СН'!$I$9+СВЦЭМ!$D$10+'СЕТ СН'!$I$5-'СЕТ СН'!$I$17</f>
        <v>3794.40145011</v>
      </c>
      <c r="G121" s="36">
        <f>SUMIFS(СВЦЭМ!$C$33:$C$776,СВЦЭМ!$A$33:$A$776,$A121,СВЦЭМ!$B$33:$B$776,G$119)+'СЕТ СН'!$I$9+СВЦЭМ!$D$10+'СЕТ СН'!$I$5-'СЕТ СН'!$I$17</f>
        <v>3786.6587466800001</v>
      </c>
      <c r="H121" s="36">
        <f>SUMIFS(СВЦЭМ!$C$33:$C$776,СВЦЭМ!$A$33:$A$776,$A121,СВЦЭМ!$B$33:$B$776,H$119)+'СЕТ СН'!$I$9+СВЦЭМ!$D$10+'СЕТ СН'!$I$5-'СЕТ СН'!$I$17</f>
        <v>3746.8009869100001</v>
      </c>
      <c r="I121" s="36">
        <f>SUMIFS(СВЦЭМ!$C$33:$C$776,СВЦЭМ!$A$33:$A$776,$A121,СВЦЭМ!$B$33:$B$776,I$119)+'СЕТ СН'!$I$9+СВЦЭМ!$D$10+'СЕТ СН'!$I$5-'СЕТ СН'!$I$17</f>
        <v>3694.0152866200001</v>
      </c>
      <c r="J121" s="36">
        <f>SUMIFS(СВЦЭМ!$C$33:$C$776,СВЦЭМ!$A$33:$A$776,$A121,СВЦЭМ!$B$33:$B$776,J$119)+'СЕТ СН'!$I$9+СВЦЭМ!$D$10+'СЕТ СН'!$I$5-'СЕТ СН'!$I$17</f>
        <v>3637.4539575899998</v>
      </c>
      <c r="K121" s="36">
        <f>SUMIFS(СВЦЭМ!$C$33:$C$776,СВЦЭМ!$A$33:$A$776,$A121,СВЦЭМ!$B$33:$B$776,K$119)+'СЕТ СН'!$I$9+СВЦЭМ!$D$10+'СЕТ СН'!$I$5-'СЕТ СН'!$I$17</f>
        <v>3598.8031527900002</v>
      </c>
      <c r="L121" s="36">
        <f>SUMIFS(СВЦЭМ!$C$33:$C$776,СВЦЭМ!$A$33:$A$776,$A121,СВЦЭМ!$B$33:$B$776,L$119)+'СЕТ СН'!$I$9+СВЦЭМ!$D$10+'СЕТ СН'!$I$5-'СЕТ СН'!$I$17</f>
        <v>3620.5335057800003</v>
      </c>
      <c r="M121" s="36">
        <f>SUMIFS(СВЦЭМ!$C$33:$C$776,СВЦЭМ!$A$33:$A$776,$A121,СВЦЭМ!$B$33:$B$776,M$119)+'СЕТ СН'!$I$9+СВЦЭМ!$D$10+'СЕТ СН'!$I$5-'СЕТ СН'!$I$17</f>
        <v>3647.0688176399999</v>
      </c>
      <c r="N121" s="36">
        <f>SUMIFS(СВЦЭМ!$C$33:$C$776,СВЦЭМ!$A$33:$A$776,$A121,СВЦЭМ!$B$33:$B$776,N$119)+'СЕТ СН'!$I$9+СВЦЭМ!$D$10+'СЕТ СН'!$I$5-'СЕТ СН'!$I$17</f>
        <v>3637.1532986699999</v>
      </c>
      <c r="O121" s="36">
        <f>SUMIFS(СВЦЭМ!$C$33:$C$776,СВЦЭМ!$A$33:$A$776,$A121,СВЦЭМ!$B$33:$B$776,O$119)+'СЕТ СН'!$I$9+СВЦЭМ!$D$10+'СЕТ СН'!$I$5-'СЕТ СН'!$I$17</f>
        <v>3686.9745826500002</v>
      </c>
      <c r="P121" s="36">
        <f>SUMIFS(СВЦЭМ!$C$33:$C$776,СВЦЭМ!$A$33:$A$776,$A121,СВЦЭМ!$B$33:$B$776,P$119)+'СЕТ СН'!$I$9+СВЦЭМ!$D$10+'СЕТ СН'!$I$5-'СЕТ СН'!$I$17</f>
        <v>3724.06131198</v>
      </c>
      <c r="Q121" s="36">
        <f>SUMIFS(СВЦЭМ!$C$33:$C$776,СВЦЭМ!$A$33:$A$776,$A121,СВЦЭМ!$B$33:$B$776,Q$119)+'СЕТ СН'!$I$9+СВЦЭМ!$D$10+'СЕТ СН'!$I$5-'СЕТ СН'!$I$17</f>
        <v>3716.6115250600001</v>
      </c>
      <c r="R121" s="36">
        <f>SUMIFS(СВЦЭМ!$C$33:$C$776,СВЦЭМ!$A$33:$A$776,$A121,СВЦЭМ!$B$33:$B$776,R$119)+'СЕТ СН'!$I$9+СВЦЭМ!$D$10+'СЕТ СН'!$I$5-'СЕТ СН'!$I$17</f>
        <v>3650.4899828900002</v>
      </c>
      <c r="S121" s="36">
        <f>SUMIFS(СВЦЭМ!$C$33:$C$776,СВЦЭМ!$A$33:$A$776,$A121,СВЦЭМ!$B$33:$B$776,S$119)+'СЕТ СН'!$I$9+СВЦЭМ!$D$10+'СЕТ СН'!$I$5-'СЕТ СН'!$I$17</f>
        <v>3638.9822186000001</v>
      </c>
      <c r="T121" s="36">
        <f>SUMIFS(СВЦЭМ!$C$33:$C$776,СВЦЭМ!$A$33:$A$776,$A121,СВЦЭМ!$B$33:$B$776,T$119)+'СЕТ СН'!$I$9+СВЦЭМ!$D$10+'СЕТ СН'!$I$5-'СЕТ СН'!$I$17</f>
        <v>3590.0819880600002</v>
      </c>
      <c r="U121" s="36">
        <f>SUMIFS(СВЦЭМ!$C$33:$C$776,СВЦЭМ!$A$33:$A$776,$A121,СВЦЭМ!$B$33:$B$776,U$119)+'СЕТ СН'!$I$9+СВЦЭМ!$D$10+'СЕТ СН'!$I$5-'СЕТ СН'!$I$17</f>
        <v>3589.2667525500001</v>
      </c>
      <c r="V121" s="36">
        <f>SUMIFS(СВЦЭМ!$C$33:$C$776,СВЦЭМ!$A$33:$A$776,$A121,СВЦЭМ!$B$33:$B$776,V$119)+'СЕТ СН'!$I$9+СВЦЭМ!$D$10+'СЕТ СН'!$I$5-'СЕТ СН'!$I$17</f>
        <v>3633.1092367599999</v>
      </c>
      <c r="W121" s="36">
        <f>SUMIFS(СВЦЭМ!$C$33:$C$776,СВЦЭМ!$A$33:$A$776,$A121,СВЦЭМ!$B$33:$B$776,W$119)+'СЕТ СН'!$I$9+СВЦЭМ!$D$10+'СЕТ СН'!$I$5-'СЕТ СН'!$I$17</f>
        <v>3634.1682095199999</v>
      </c>
      <c r="X121" s="36">
        <f>SUMIFS(СВЦЭМ!$C$33:$C$776,СВЦЭМ!$A$33:$A$776,$A121,СВЦЭМ!$B$33:$B$776,X$119)+'СЕТ СН'!$I$9+СВЦЭМ!$D$10+'СЕТ СН'!$I$5-'СЕТ СН'!$I$17</f>
        <v>3631.8159987399999</v>
      </c>
      <c r="Y121" s="36">
        <f>SUMIFS(СВЦЭМ!$C$33:$C$776,СВЦЭМ!$A$33:$A$776,$A121,СВЦЭМ!$B$33:$B$776,Y$119)+'СЕТ СН'!$I$9+СВЦЭМ!$D$10+'СЕТ СН'!$I$5-'СЕТ СН'!$I$17</f>
        <v>3647.67978382</v>
      </c>
    </row>
    <row r="122" spans="1:27" ht="15.75" x14ac:dyDescent="0.2">
      <c r="A122" s="35">
        <f t="shared" ref="A122:A150" si="3">A121+1</f>
        <v>44168</v>
      </c>
      <c r="B122" s="36">
        <f>SUMIFS(СВЦЭМ!$C$33:$C$776,СВЦЭМ!$A$33:$A$776,$A122,СВЦЭМ!$B$33:$B$776,B$119)+'СЕТ СН'!$I$9+СВЦЭМ!$D$10+'СЕТ СН'!$I$5-'СЕТ СН'!$I$17</f>
        <v>3709.7578266400001</v>
      </c>
      <c r="C122" s="36">
        <f>SUMIFS(СВЦЭМ!$C$33:$C$776,СВЦЭМ!$A$33:$A$776,$A122,СВЦЭМ!$B$33:$B$776,C$119)+'СЕТ СН'!$I$9+СВЦЭМ!$D$10+'СЕТ СН'!$I$5-'СЕТ СН'!$I$17</f>
        <v>3762.8535035599998</v>
      </c>
      <c r="D122" s="36">
        <f>SUMIFS(СВЦЭМ!$C$33:$C$776,СВЦЭМ!$A$33:$A$776,$A122,СВЦЭМ!$B$33:$B$776,D$119)+'СЕТ СН'!$I$9+СВЦЭМ!$D$10+'СЕТ СН'!$I$5-'СЕТ СН'!$I$17</f>
        <v>3769.8411874399999</v>
      </c>
      <c r="E122" s="36">
        <f>SUMIFS(СВЦЭМ!$C$33:$C$776,СВЦЭМ!$A$33:$A$776,$A122,СВЦЭМ!$B$33:$B$776,E$119)+'СЕТ СН'!$I$9+СВЦЭМ!$D$10+'СЕТ СН'!$I$5-'СЕТ СН'!$I$17</f>
        <v>3774.7749611300001</v>
      </c>
      <c r="F122" s="36">
        <f>SUMIFS(СВЦЭМ!$C$33:$C$776,СВЦЭМ!$A$33:$A$776,$A122,СВЦЭМ!$B$33:$B$776,F$119)+'СЕТ СН'!$I$9+СВЦЭМ!$D$10+'СЕТ СН'!$I$5-'СЕТ СН'!$I$17</f>
        <v>3765.0983571799998</v>
      </c>
      <c r="G122" s="36">
        <f>SUMIFS(СВЦЭМ!$C$33:$C$776,СВЦЭМ!$A$33:$A$776,$A122,СВЦЭМ!$B$33:$B$776,G$119)+'СЕТ СН'!$I$9+СВЦЭМ!$D$10+'СЕТ СН'!$I$5-'СЕТ СН'!$I$17</f>
        <v>3757.6781271099999</v>
      </c>
      <c r="H122" s="36">
        <f>SUMIFS(СВЦЭМ!$C$33:$C$776,СВЦЭМ!$A$33:$A$776,$A122,СВЦЭМ!$B$33:$B$776,H$119)+'СЕТ СН'!$I$9+СВЦЭМ!$D$10+'СЕТ СН'!$I$5-'СЕТ СН'!$I$17</f>
        <v>3724.7488627100001</v>
      </c>
      <c r="I122" s="36">
        <f>SUMIFS(СВЦЭМ!$C$33:$C$776,СВЦЭМ!$A$33:$A$776,$A122,СВЦЭМ!$B$33:$B$776,I$119)+'СЕТ СН'!$I$9+СВЦЭМ!$D$10+'СЕТ СН'!$I$5-'СЕТ СН'!$I$17</f>
        <v>3671.4717028300001</v>
      </c>
      <c r="J122" s="36">
        <f>SUMIFS(СВЦЭМ!$C$33:$C$776,СВЦЭМ!$A$33:$A$776,$A122,СВЦЭМ!$B$33:$B$776,J$119)+'СЕТ СН'!$I$9+СВЦЭМ!$D$10+'СЕТ СН'!$I$5-'СЕТ СН'!$I$17</f>
        <v>3620.6486973700003</v>
      </c>
      <c r="K122" s="36">
        <f>SUMIFS(СВЦЭМ!$C$33:$C$776,СВЦЭМ!$A$33:$A$776,$A122,СВЦЭМ!$B$33:$B$776,K$119)+'СЕТ СН'!$I$9+СВЦЭМ!$D$10+'СЕТ СН'!$I$5-'СЕТ СН'!$I$17</f>
        <v>3589.5328083100003</v>
      </c>
      <c r="L122" s="36">
        <f>SUMIFS(СВЦЭМ!$C$33:$C$776,СВЦЭМ!$A$33:$A$776,$A122,СВЦЭМ!$B$33:$B$776,L$119)+'СЕТ СН'!$I$9+СВЦЭМ!$D$10+'СЕТ СН'!$I$5-'СЕТ СН'!$I$17</f>
        <v>3589.37936992</v>
      </c>
      <c r="M122" s="36">
        <f>SUMIFS(СВЦЭМ!$C$33:$C$776,СВЦЭМ!$A$33:$A$776,$A122,СВЦЭМ!$B$33:$B$776,M$119)+'СЕТ СН'!$I$9+СВЦЭМ!$D$10+'СЕТ СН'!$I$5-'СЕТ СН'!$I$17</f>
        <v>3606.9736522900002</v>
      </c>
      <c r="N122" s="36">
        <f>SUMIFS(СВЦЭМ!$C$33:$C$776,СВЦЭМ!$A$33:$A$776,$A122,СВЦЭМ!$B$33:$B$776,N$119)+'СЕТ СН'!$I$9+СВЦЭМ!$D$10+'СЕТ СН'!$I$5-'СЕТ СН'!$I$17</f>
        <v>3620.9045001300001</v>
      </c>
      <c r="O122" s="36">
        <f>SUMIFS(СВЦЭМ!$C$33:$C$776,СВЦЭМ!$A$33:$A$776,$A122,СВЦЭМ!$B$33:$B$776,O$119)+'СЕТ СН'!$I$9+СВЦЭМ!$D$10+'СЕТ СН'!$I$5-'СЕТ СН'!$I$17</f>
        <v>3669.9475784699998</v>
      </c>
      <c r="P122" s="36">
        <f>SUMIFS(СВЦЭМ!$C$33:$C$776,СВЦЭМ!$A$33:$A$776,$A122,СВЦЭМ!$B$33:$B$776,P$119)+'СЕТ СН'!$I$9+СВЦЭМ!$D$10+'СЕТ СН'!$I$5-'СЕТ СН'!$I$17</f>
        <v>3688.70067238</v>
      </c>
      <c r="Q122" s="36">
        <f>SUMIFS(СВЦЭМ!$C$33:$C$776,СВЦЭМ!$A$33:$A$776,$A122,СВЦЭМ!$B$33:$B$776,Q$119)+'СЕТ СН'!$I$9+СВЦЭМ!$D$10+'СЕТ СН'!$I$5-'СЕТ СН'!$I$17</f>
        <v>3684.3427952800002</v>
      </c>
      <c r="R122" s="36">
        <f>SUMIFS(СВЦЭМ!$C$33:$C$776,СВЦЭМ!$A$33:$A$776,$A122,СВЦЭМ!$B$33:$B$776,R$119)+'СЕТ СН'!$I$9+СВЦЭМ!$D$10+'СЕТ СН'!$I$5-'СЕТ СН'!$I$17</f>
        <v>3647.90037201</v>
      </c>
      <c r="S122" s="36">
        <f>SUMIFS(СВЦЭМ!$C$33:$C$776,СВЦЭМ!$A$33:$A$776,$A122,СВЦЭМ!$B$33:$B$776,S$119)+'СЕТ СН'!$I$9+СВЦЭМ!$D$10+'СЕТ СН'!$I$5-'СЕТ СН'!$I$17</f>
        <v>3622.66898408</v>
      </c>
      <c r="T122" s="36">
        <f>SUMIFS(СВЦЭМ!$C$33:$C$776,СВЦЭМ!$A$33:$A$776,$A122,СВЦЭМ!$B$33:$B$776,T$119)+'СЕТ СН'!$I$9+СВЦЭМ!$D$10+'СЕТ СН'!$I$5-'СЕТ СН'!$I$17</f>
        <v>3595.5698724200001</v>
      </c>
      <c r="U122" s="36">
        <f>SUMIFS(СВЦЭМ!$C$33:$C$776,СВЦЭМ!$A$33:$A$776,$A122,СВЦЭМ!$B$33:$B$776,U$119)+'СЕТ СН'!$I$9+СВЦЭМ!$D$10+'СЕТ СН'!$I$5-'СЕТ СН'!$I$17</f>
        <v>3600.7186786100001</v>
      </c>
      <c r="V122" s="36">
        <f>SUMIFS(СВЦЭМ!$C$33:$C$776,СВЦЭМ!$A$33:$A$776,$A122,СВЦЭМ!$B$33:$B$776,V$119)+'СЕТ СН'!$I$9+СВЦЭМ!$D$10+'СЕТ СН'!$I$5-'СЕТ СН'!$I$17</f>
        <v>3616.1066881000002</v>
      </c>
      <c r="W122" s="36">
        <f>SUMIFS(СВЦЭМ!$C$33:$C$776,СВЦЭМ!$A$33:$A$776,$A122,СВЦЭМ!$B$33:$B$776,W$119)+'СЕТ СН'!$I$9+СВЦЭМ!$D$10+'СЕТ СН'!$I$5-'СЕТ СН'!$I$17</f>
        <v>3629.2482184</v>
      </c>
      <c r="X122" s="36">
        <f>SUMIFS(СВЦЭМ!$C$33:$C$776,СВЦЭМ!$A$33:$A$776,$A122,СВЦЭМ!$B$33:$B$776,X$119)+'СЕТ СН'!$I$9+СВЦЭМ!$D$10+'СЕТ СН'!$I$5-'СЕТ СН'!$I$17</f>
        <v>3629.7930546600001</v>
      </c>
      <c r="Y122" s="36">
        <f>SUMIFS(СВЦЭМ!$C$33:$C$776,СВЦЭМ!$A$33:$A$776,$A122,СВЦЭМ!$B$33:$B$776,Y$119)+'СЕТ СН'!$I$9+СВЦЭМ!$D$10+'СЕТ СН'!$I$5-'СЕТ СН'!$I$17</f>
        <v>3646.32421909</v>
      </c>
    </row>
    <row r="123" spans="1:27" ht="15.75" x14ac:dyDescent="0.2">
      <c r="A123" s="35">
        <f t="shared" si="3"/>
        <v>44169</v>
      </c>
      <c r="B123" s="36">
        <f>SUMIFS(СВЦЭМ!$C$33:$C$776,СВЦЭМ!$A$33:$A$776,$A123,СВЦЭМ!$B$33:$B$776,B$119)+'СЕТ СН'!$I$9+СВЦЭМ!$D$10+'СЕТ СН'!$I$5-'СЕТ СН'!$I$17</f>
        <v>3659.3068020999999</v>
      </c>
      <c r="C123" s="36">
        <f>SUMIFS(СВЦЭМ!$C$33:$C$776,СВЦЭМ!$A$33:$A$776,$A123,СВЦЭМ!$B$33:$B$776,C$119)+'СЕТ СН'!$I$9+СВЦЭМ!$D$10+'СЕТ СН'!$I$5-'СЕТ СН'!$I$17</f>
        <v>3720.4886968999999</v>
      </c>
      <c r="D123" s="36">
        <f>SUMIFS(СВЦЭМ!$C$33:$C$776,СВЦЭМ!$A$33:$A$776,$A123,СВЦЭМ!$B$33:$B$776,D$119)+'СЕТ СН'!$I$9+СВЦЭМ!$D$10+'СЕТ СН'!$I$5-'СЕТ СН'!$I$17</f>
        <v>3733.9571286800001</v>
      </c>
      <c r="E123" s="36">
        <f>SUMIFS(СВЦЭМ!$C$33:$C$776,СВЦЭМ!$A$33:$A$776,$A123,СВЦЭМ!$B$33:$B$776,E$119)+'СЕТ СН'!$I$9+СВЦЭМ!$D$10+'СЕТ СН'!$I$5-'СЕТ СН'!$I$17</f>
        <v>3741.9946886299999</v>
      </c>
      <c r="F123" s="36">
        <f>SUMIFS(СВЦЭМ!$C$33:$C$776,СВЦЭМ!$A$33:$A$776,$A123,СВЦЭМ!$B$33:$B$776,F$119)+'СЕТ СН'!$I$9+СВЦЭМ!$D$10+'СЕТ СН'!$I$5-'СЕТ СН'!$I$17</f>
        <v>3734.9587786100001</v>
      </c>
      <c r="G123" s="36">
        <f>SUMIFS(СВЦЭМ!$C$33:$C$776,СВЦЭМ!$A$33:$A$776,$A123,СВЦЭМ!$B$33:$B$776,G$119)+'СЕТ СН'!$I$9+СВЦЭМ!$D$10+'СЕТ СН'!$I$5-'СЕТ СН'!$I$17</f>
        <v>3725.0065982199999</v>
      </c>
      <c r="H123" s="36">
        <f>SUMIFS(СВЦЭМ!$C$33:$C$776,СВЦЭМ!$A$33:$A$776,$A123,СВЦЭМ!$B$33:$B$776,H$119)+'СЕТ СН'!$I$9+СВЦЭМ!$D$10+'СЕТ СН'!$I$5-'СЕТ СН'!$I$17</f>
        <v>3692.8080984799999</v>
      </c>
      <c r="I123" s="36">
        <f>SUMIFS(СВЦЭМ!$C$33:$C$776,СВЦЭМ!$A$33:$A$776,$A123,СВЦЭМ!$B$33:$B$776,I$119)+'СЕТ СН'!$I$9+СВЦЭМ!$D$10+'СЕТ СН'!$I$5-'СЕТ СН'!$I$17</f>
        <v>3650.8776413999999</v>
      </c>
      <c r="J123" s="36">
        <f>SUMIFS(СВЦЭМ!$C$33:$C$776,СВЦЭМ!$A$33:$A$776,$A123,СВЦЭМ!$B$33:$B$776,J$119)+'СЕТ СН'!$I$9+СВЦЭМ!$D$10+'СЕТ СН'!$I$5-'СЕТ СН'!$I$17</f>
        <v>3630.5663337699998</v>
      </c>
      <c r="K123" s="36">
        <f>SUMIFS(СВЦЭМ!$C$33:$C$776,СВЦЭМ!$A$33:$A$776,$A123,СВЦЭМ!$B$33:$B$776,K$119)+'СЕТ СН'!$I$9+СВЦЭМ!$D$10+'СЕТ СН'!$I$5-'СЕТ СН'!$I$17</f>
        <v>3640.1861749099999</v>
      </c>
      <c r="L123" s="36">
        <f>SUMIFS(СВЦЭМ!$C$33:$C$776,СВЦЭМ!$A$33:$A$776,$A123,СВЦЭМ!$B$33:$B$776,L$119)+'СЕТ СН'!$I$9+СВЦЭМ!$D$10+'СЕТ СН'!$I$5-'СЕТ СН'!$I$17</f>
        <v>3644.9713912299999</v>
      </c>
      <c r="M123" s="36">
        <f>SUMIFS(СВЦЭМ!$C$33:$C$776,СВЦЭМ!$A$33:$A$776,$A123,СВЦЭМ!$B$33:$B$776,M$119)+'СЕТ СН'!$I$9+СВЦЭМ!$D$10+'СЕТ СН'!$I$5-'СЕТ СН'!$I$17</f>
        <v>3643.3705776300003</v>
      </c>
      <c r="N123" s="36">
        <f>SUMIFS(СВЦЭМ!$C$33:$C$776,СВЦЭМ!$A$33:$A$776,$A123,СВЦЭМ!$B$33:$B$776,N$119)+'СЕТ СН'!$I$9+СВЦЭМ!$D$10+'СЕТ СН'!$I$5-'СЕТ СН'!$I$17</f>
        <v>3646.9629763299999</v>
      </c>
      <c r="O123" s="36">
        <f>SUMIFS(СВЦЭМ!$C$33:$C$776,СВЦЭМ!$A$33:$A$776,$A123,СВЦЭМ!$B$33:$B$776,O$119)+'СЕТ СН'!$I$9+СВЦЭМ!$D$10+'СЕТ СН'!$I$5-'СЕТ СН'!$I$17</f>
        <v>3686.7087926499999</v>
      </c>
      <c r="P123" s="36">
        <f>SUMIFS(СВЦЭМ!$C$33:$C$776,СВЦЭМ!$A$33:$A$776,$A123,СВЦЭМ!$B$33:$B$776,P$119)+'СЕТ СН'!$I$9+СВЦЭМ!$D$10+'СЕТ СН'!$I$5-'СЕТ СН'!$I$17</f>
        <v>3698.7438008500003</v>
      </c>
      <c r="Q123" s="36">
        <f>SUMIFS(СВЦЭМ!$C$33:$C$776,СВЦЭМ!$A$33:$A$776,$A123,СВЦЭМ!$B$33:$B$776,Q$119)+'СЕТ СН'!$I$9+СВЦЭМ!$D$10+'СЕТ СН'!$I$5-'СЕТ СН'!$I$17</f>
        <v>3702.2475391600001</v>
      </c>
      <c r="R123" s="36">
        <f>SUMIFS(СВЦЭМ!$C$33:$C$776,СВЦЭМ!$A$33:$A$776,$A123,СВЦЭМ!$B$33:$B$776,R$119)+'СЕТ СН'!$I$9+СВЦЭМ!$D$10+'СЕТ СН'!$I$5-'СЕТ СН'!$I$17</f>
        <v>3657.6194061000001</v>
      </c>
      <c r="S123" s="36">
        <f>SUMIFS(СВЦЭМ!$C$33:$C$776,СВЦЭМ!$A$33:$A$776,$A123,СВЦЭМ!$B$33:$B$776,S$119)+'СЕТ СН'!$I$9+СВЦЭМ!$D$10+'СЕТ СН'!$I$5-'СЕТ СН'!$I$17</f>
        <v>3626.2124566800003</v>
      </c>
      <c r="T123" s="36">
        <f>SUMIFS(СВЦЭМ!$C$33:$C$776,СВЦЭМ!$A$33:$A$776,$A123,СВЦЭМ!$B$33:$B$776,T$119)+'СЕТ СН'!$I$9+СВЦЭМ!$D$10+'СЕТ СН'!$I$5-'СЕТ СН'!$I$17</f>
        <v>3640.15963655</v>
      </c>
      <c r="U123" s="36">
        <f>SUMIFS(СВЦЭМ!$C$33:$C$776,СВЦЭМ!$A$33:$A$776,$A123,СВЦЭМ!$B$33:$B$776,U$119)+'СЕТ СН'!$I$9+СВЦЭМ!$D$10+'СЕТ СН'!$I$5-'СЕТ СН'!$I$17</f>
        <v>3638.3354202800001</v>
      </c>
      <c r="V123" s="36">
        <f>SUMIFS(СВЦЭМ!$C$33:$C$776,СВЦЭМ!$A$33:$A$776,$A123,СВЦЭМ!$B$33:$B$776,V$119)+'СЕТ СН'!$I$9+СВЦЭМ!$D$10+'СЕТ СН'!$I$5-'СЕТ СН'!$I$17</f>
        <v>3634.0147786299999</v>
      </c>
      <c r="W123" s="36">
        <f>SUMIFS(СВЦЭМ!$C$33:$C$776,СВЦЭМ!$A$33:$A$776,$A123,СВЦЭМ!$B$33:$B$776,W$119)+'СЕТ СН'!$I$9+СВЦЭМ!$D$10+'СЕТ СН'!$I$5-'СЕТ СН'!$I$17</f>
        <v>3633.5812373899998</v>
      </c>
      <c r="X123" s="36">
        <f>SUMIFS(СВЦЭМ!$C$33:$C$776,СВЦЭМ!$A$33:$A$776,$A123,СВЦЭМ!$B$33:$B$776,X$119)+'СЕТ СН'!$I$9+СВЦЭМ!$D$10+'СЕТ СН'!$I$5-'СЕТ СН'!$I$17</f>
        <v>3630.5327017899999</v>
      </c>
      <c r="Y123" s="36">
        <f>SUMIFS(СВЦЭМ!$C$33:$C$776,СВЦЭМ!$A$33:$A$776,$A123,СВЦЭМ!$B$33:$B$776,Y$119)+'СЕТ СН'!$I$9+СВЦЭМ!$D$10+'СЕТ СН'!$I$5-'СЕТ СН'!$I$17</f>
        <v>3653.3005811000003</v>
      </c>
    </row>
    <row r="124" spans="1:27" ht="15.75" x14ac:dyDescent="0.2">
      <c r="A124" s="35">
        <f t="shared" si="3"/>
        <v>44170</v>
      </c>
      <c r="B124" s="36">
        <f>SUMIFS(СВЦЭМ!$C$33:$C$776,СВЦЭМ!$A$33:$A$776,$A124,СВЦЭМ!$B$33:$B$776,B$119)+'СЕТ СН'!$I$9+СВЦЭМ!$D$10+'СЕТ СН'!$I$5-'СЕТ СН'!$I$17</f>
        <v>3688.7637593300001</v>
      </c>
      <c r="C124" s="36">
        <f>SUMIFS(СВЦЭМ!$C$33:$C$776,СВЦЭМ!$A$33:$A$776,$A124,СВЦЭМ!$B$33:$B$776,C$119)+'СЕТ СН'!$I$9+СВЦЭМ!$D$10+'СЕТ СН'!$I$5-'СЕТ СН'!$I$17</f>
        <v>3746.1365368100001</v>
      </c>
      <c r="D124" s="36">
        <f>SUMIFS(СВЦЭМ!$C$33:$C$776,СВЦЭМ!$A$33:$A$776,$A124,СВЦЭМ!$B$33:$B$776,D$119)+'СЕТ СН'!$I$9+СВЦЭМ!$D$10+'СЕТ СН'!$I$5-'СЕТ СН'!$I$17</f>
        <v>3750.3673961100003</v>
      </c>
      <c r="E124" s="36">
        <f>SUMIFS(СВЦЭМ!$C$33:$C$776,СВЦЭМ!$A$33:$A$776,$A124,СВЦЭМ!$B$33:$B$776,E$119)+'СЕТ СН'!$I$9+СВЦЭМ!$D$10+'СЕТ СН'!$I$5-'СЕТ СН'!$I$17</f>
        <v>3764.7940090900001</v>
      </c>
      <c r="F124" s="36">
        <f>SUMIFS(СВЦЭМ!$C$33:$C$776,СВЦЭМ!$A$33:$A$776,$A124,СВЦЭМ!$B$33:$B$776,F$119)+'СЕТ СН'!$I$9+СВЦЭМ!$D$10+'СЕТ СН'!$I$5-'СЕТ СН'!$I$17</f>
        <v>3765.5591553600002</v>
      </c>
      <c r="G124" s="36">
        <f>SUMIFS(СВЦЭМ!$C$33:$C$776,СВЦЭМ!$A$33:$A$776,$A124,СВЦЭМ!$B$33:$B$776,G$119)+'СЕТ СН'!$I$9+СВЦЭМ!$D$10+'СЕТ СН'!$I$5-'СЕТ СН'!$I$17</f>
        <v>3756.5404083000003</v>
      </c>
      <c r="H124" s="36">
        <f>SUMIFS(СВЦЭМ!$C$33:$C$776,СВЦЭМ!$A$33:$A$776,$A124,СВЦЭМ!$B$33:$B$776,H$119)+'СЕТ СН'!$I$9+СВЦЭМ!$D$10+'СЕТ СН'!$I$5-'СЕТ СН'!$I$17</f>
        <v>3733.4691420500003</v>
      </c>
      <c r="I124" s="36">
        <f>SUMIFS(СВЦЭМ!$C$33:$C$776,СВЦЭМ!$A$33:$A$776,$A124,СВЦЭМ!$B$33:$B$776,I$119)+'СЕТ СН'!$I$9+СВЦЭМ!$D$10+'СЕТ СН'!$I$5-'СЕТ СН'!$I$17</f>
        <v>3671.6421664600002</v>
      </c>
      <c r="J124" s="36">
        <f>SUMIFS(СВЦЭМ!$C$33:$C$776,СВЦЭМ!$A$33:$A$776,$A124,СВЦЭМ!$B$33:$B$776,J$119)+'СЕТ СН'!$I$9+СВЦЭМ!$D$10+'СЕТ СН'!$I$5-'СЕТ СН'!$I$17</f>
        <v>3620.2840045600001</v>
      </c>
      <c r="K124" s="36">
        <f>SUMIFS(СВЦЭМ!$C$33:$C$776,СВЦЭМ!$A$33:$A$776,$A124,СВЦЭМ!$B$33:$B$776,K$119)+'СЕТ СН'!$I$9+СВЦЭМ!$D$10+'СЕТ СН'!$I$5-'СЕТ СН'!$I$17</f>
        <v>3610.8783660500003</v>
      </c>
      <c r="L124" s="36">
        <f>SUMIFS(СВЦЭМ!$C$33:$C$776,СВЦЭМ!$A$33:$A$776,$A124,СВЦЭМ!$B$33:$B$776,L$119)+'СЕТ СН'!$I$9+СВЦЭМ!$D$10+'СЕТ СН'!$I$5-'СЕТ СН'!$I$17</f>
        <v>3615.0753214800002</v>
      </c>
      <c r="M124" s="36">
        <f>SUMIFS(СВЦЭМ!$C$33:$C$776,СВЦЭМ!$A$33:$A$776,$A124,СВЦЭМ!$B$33:$B$776,M$119)+'СЕТ СН'!$I$9+СВЦЭМ!$D$10+'СЕТ СН'!$I$5-'СЕТ СН'!$I$17</f>
        <v>3614.72002496</v>
      </c>
      <c r="N124" s="36">
        <f>SUMIFS(СВЦЭМ!$C$33:$C$776,СВЦЭМ!$A$33:$A$776,$A124,СВЦЭМ!$B$33:$B$776,N$119)+'СЕТ СН'!$I$9+СВЦЭМ!$D$10+'СЕТ СН'!$I$5-'СЕТ СН'!$I$17</f>
        <v>3600.7192613000002</v>
      </c>
      <c r="O124" s="36">
        <f>SUMIFS(СВЦЭМ!$C$33:$C$776,СВЦЭМ!$A$33:$A$776,$A124,СВЦЭМ!$B$33:$B$776,O$119)+'СЕТ СН'!$I$9+СВЦЭМ!$D$10+'СЕТ СН'!$I$5-'СЕТ СН'!$I$17</f>
        <v>3656.4763268300003</v>
      </c>
      <c r="P124" s="36">
        <f>SUMIFS(СВЦЭМ!$C$33:$C$776,СВЦЭМ!$A$33:$A$776,$A124,СВЦЭМ!$B$33:$B$776,P$119)+'СЕТ СН'!$I$9+СВЦЭМ!$D$10+'СЕТ СН'!$I$5-'СЕТ СН'!$I$17</f>
        <v>3674.33721565</v>
      </c>
      <c r="Q124" s="36">
        <f>SUMIFS(СВЦЭМ!$C$33:$C$776,СВЦЭМ!$A$33:$A$776,$A124,СВЦЭМ!$B$33:$B$776,Q$119)+'СЕТ СН'!$I$9+СВЦЭМ!$D$10+'СЕТ СН'!$I$5-'СЕТ СН'!$I$17</f>
        <v>3675.1839900599998</v>
      </c>
      <c r="R124" s="36">
        <f>SUMIFS(СВЦЭМ!$C$33:$C$776,СВЦЭМ!$A$33:$A$776,$A124,СВЦЭМ!$B$33:$B$776,R$119)+'СЕТ СН'!$I$9+СВЦЭМ!$D$10+'СЕТ СН'!$I$5-'СЕТ СН'!$I$17</f>
        <v>3644.1904234100002</v>
      </c>
      <c r="S124" s="36">
        <f>SUMIFS(СВЦЭМ!$C$33:$C$776,СВЦЭМ!$A$33:$A$776,$A124,СВЦЭМ!$B$33:$B$776,S$119)+'СЕТ СН'!$I$9+СВЦЭМ!$D$10+'СЕТ СН'!$I$5-'СЕТ СН'!$I$17</f>
        <v>3618.0529252800002</v>
      </c>
      <c r="T124" s="36">
        <f>SUMIFS(СВЦЭМ!$C$33:$C$776,СВЦЭМ!$A$33:$A$776,$A124,СВЦЭМ!$B$33:$B$776,T$119)+'СЕТ СН'!$I$9+СВЦЭМ!$D$10+'СЕТ СН'!$I$5-'СЕТ СН'!$I$17</f>
        <v>3629.6620970200001</v>
      </c>
      <c r="U124" s="36">
        <f>SUMIFS(СВЦЭМ!$C$33:$C$776,СВЦЭМ!$A$33:$A$776,$A124,СВЦЭМ!$B$33:$B$776,U$119)+'СЕТ СН'!$I$9+СВЦЭМ!$D$10+'СЕТ СН'!$I$5-'СЕТ СН'!$I$17</f>
        <v>3619.1825434699999</v>
      </c>
      <c r="V124" s="36">
        <f>SUMIFS(СВЦЭМ!$C$33:$C$776,СВЦЭМ!$A$33:$A$776,$A124,СВЦЭМ!$B$33:$B$776,V$119)+'СЕТ СН'!$I$9+СВЦЭМ!$D$10+'СЕТ СН'!$I$5-'СЕТ СН'!$I$17</f>
        <v>3609.26328427</v>
      </c>
      <c r="W124" s="36">
        <f>SUMIFS(СВЦЭМ!$C$33:$C$776,СВЦЭМ!$A$33:$A$776,$A124,СВЦЭМ!$B$33:$B$776,W$119)+'СЕТ СН'!$I$9+СВЦЭМ!$D$10+'СЕТ СН'!$I$5-'СЕТ СН'!$I$17</f>
        <v>3605.6137641</v>
      </c>
      <c r="X124" s="36">
        <f>SUMIFS(СВЦЭМ!$C$33:$C$776,СВЦЭМ!$A$33:$A$776,$A124,СВЦЭМ!$B$33:$B$776,X$119)+'СЕТ СН'!$I$9+СВЦЭМ!$D$10+'СЕТ СН'!$I$5-'СЕТ СН'!$I$17</f>
        <v>3609.1953875700001</v>
      </c>
      <c r="Y124" s="36">
        <f>SUMIFS(СВЦЭМ!$C$33:$C$776,СВЦЭМ!$A$33:$A$776,$A124,СВЦЭМ!$B$33:$B$776,Y$119)+'СЕТ СН'!$I$9+СВЦЭМ!$D$10+'СЕТ СН'!$I$5-'СЕТ СН'!$I$17</f>
        <v>3632.6273953800001</v>
      </c>
    </row>
    <row r="125" spans="1:27" ht="15.75" x14ac:dyDescent="0.2">
      <c r="A125" s="35">
        <f t="shared" si="3"/>
        <v>44171</v>
      </c>
      <c r="B125" s="36">
        <f>SUMIFS(СВЦЭМ!$C$33:$C$776,СВЦЭМ!$A$33:$A$776,$A125,СВЦЭМ!$B$33:$B$776,B$119)+'СЕТ СН'!$I$9+СВЦЭМ!$D$10+'СЕТ СН'!$I$5-'СЕТ СН'!$I$17</f>
        <v>3684.3724893399999</v>
      </c>
      <c r="C125" s="36">
        <f>SUMIFS(СВЦЭМ!$C$33:$C$776,СВЦЭМ!$A$33:$A$776,$A125,СВЦЭМ!$B$33:$B$776,C$119)+'СЕТ СН'!$I$9+СВЦЭМ!$D$10+'СЕТ СН'!$I$5-'СЕТ СН'!$I$17</f>
        <v>3741.6288581899998</v>
      </c>
      <c r="D125" s="36">
        <f>SUMIFS(СВЦЭМ!$C$33:$C$776,СВЦЭМ!$A$33:$A$776,$A125,СВЦЭМ!$B$33:$B$776,D$119)+'СЕТ СН'!$I$9+СВЦЭМ!$D$10+'СЕТ СН'!$I$5-'СЕТ СН'!$I$17</f>
        <v>3753.3205650199998</v>
      </c>
      <c r="E125" s="36">
        <f>SUMIFS(СВЦЭМ!$C$33:$C$776,СВЦЭМ!$A$33:$A$776,$A125,СВЦЭМ!$B$33:$B$776,E$119)+'СЕТ СН'!$I$9+СВЦЭМ!$D$10+'СЕТ СН'!$I$5-'СЕТ СН'!$I$17</f>
        <v>3768.3343661700001</v>
      </c>
      <c r="F125" s="36">
        <f>SUMIFS(СВЦЭМ!$C$33:$C$776,СВЦЭМ!$A$33:$A$776,$A125,СВЦЭМ!$B$33:$B$776,F$119)+'СЕТ СН'!$I$9+СВЦЭМ!$D$10+'СЕТ СН'!$I$5-'СЕТ СН'!$I$17</f>
        <v>3769.1727642000001</v>
      </c>
      <c r="G125" s="36">
        <f>SUMIFS(СВЦЭМ!$C$33:$C$776,СВЦЭМ!$A$33:$A$776,$A125,СВЦЭМ!$B$33:$B$776,G$119)+'СЕТ СН'!$I$9+СВЦЭМ!$D$10+'СЕТ СН'!$I$5-'СЕТ СН'!$I$17</f>
        <v>3762.14803063</v>
      </c>
      <c r="H125" s="36">
        <f>SUMIFS(СВЦЭМ!$C$33:$C$776,СВЦЭМ!$A$33:$A$776,$A125,СВЦЭМ!$B$33:$B$776,H$119)+'СЕТ СН'!$I$9+СВЦЭМ!$D$10+'СЕТ СН'!$I$5-'СЕТ СН'!$I$17</f>
        <v>3750.7183702399998</v>
      </c>
      <c r="I125" s="36">
        <f>SUMIFS(СВЦЭМ!$C$33:$C$776,СВЦЭМ!$A$33:$A$776,$A125,СВЦЭМ!$B$33:$B$776,I$119)+'СЕТ СН'!$I$9+СВЦЭМ!$D$10+'СЕТ СН'!$I$5-'СЕТ СН'!$I$17</f>
        <v>3701.0051916299999</v>
      </c>
      <c r="J125" s="36">
        <f>SUMIFS(СВЦЭМ!$C$33:$C$776,СВЦЭМ!$A$33:$A$776,$A125,СВЦЭМ!$B$33:$B$776,J$119)+'СЕТ СН'!$I$9+СВЦЭМ!$D$10+'СЕТ СН'!$I$5-'СЕТ СН'!$I$17</f>
        <v>3634.4188985000001</v>
      </c>
      <c r="K125" s="36">
        <f>SUMIFS(СВЦЭМ!$C$33:$C$776,СВЦЭМ!$A$33:$A$776,$A125,СВЦЭМ!$B$33:$B$776,K$119)+'СЕТ СН'!$I$9+СВЦЭМ!$D$10+'СЕТ СН'!$I$5-'СЕТ СН'!$I$17</f>
        <v>3596.2581967400001</v>
      </c>
      <c r="L125" s="36">
        <f>SUMIFS(СВЦЭМ!$C$33:$C$776,СВЦЭМ!$A$33:$A$776,$A125,СВЦЭМ!$B$33:$B$776,L$119)+'СЕТ СН'!$I$9+СВЦЭМ!$D$10+'СЕТ СН'!$I$5-'СЕТ СН'!$I$17</f>
        <v>3598.4905353499998</v>
      </c>
      <c r="M125" s="36">
        <f>SUMIFS(СВЦЭМ!$C$33:$C$776,СВЦЭМ!$A$33:$A$776,$A125,СВЦЭМ!$B$33:$B$776,M$119)+'СЕТ СН'!$I$9+СВЦЭМ!$D$10+'СЕТ СН'!$I$5-'СЕТ СН'!$I$17</f>
        <v>3596.8132337699999</v>
      </c>
      <c r="N125" s="36">
        <f>SUMIFS(СВЦЭМ!$C$33:$C$776,СВЦЭМ!$A$33:$A$776,$A125,СВЦЭМ!$B$33:$B$776,N$119)+'СЕТ СН'!$I$9+СВЦЭМ!$D$10+'СЕТ СН'!$I$5-'СЕТ СН'!$I$17</f>
        <v>3597.8163488600003</v>
      </c>
      <c r="O125" s="36">
        <f>SUMIFS(СВЦЭМ!$C$33:$C$776,СВЦЭМ!$A$33:$A$776,$A125,СВЦЭМ!$B$33:$B$776,O$119)+'СЕТ СН'!$I$9+СВЦЭМ!$D$10+'СЕТ СН'!$I$5-'СЕТ СН'!$I$17</f>
        <v>3655.3499405399998</v>
      </c>
      <c r="P125" s="36">
        <f>SUMIFS(СВЦЭМ!$C$33:$C$776,СВЦЭМ!$A$33:$A$776,$A125,СВЦЭМ!$B$33:$B$776,P$119)+'СЕТ СН'!$I$9+СВЦЭМ!$D$10+'СЕТ СН'!$I$5-'СЕТ СН'!$I$17</f>
        <v>3674.1431773300001</v>
      </c>
      <c r="Q125" s="36">
        <f>SUMIFS(СВЦЭМ!$C$33:$C$776,СВЦЭМ!$A$33:$A$776,$A125,СВЦЭМ!$B$33:$B$776,Q$119)+'СЕТ СН'!$I$9+СВЦЭМ!$D$10+'СЕТ СН'!$I$5-'СЕТ СН'!$I$17</f>
        <v>3680.4270572700002</v>
      </c>
      <c r="R125" s="36">
        <f>SUMIFS(СВЦЭМ!$C$33:$C$776,СВЦЭМ!$A$33:$A$776,$A125,СВЦЭМ!$B$33:$B$776,R$119)+'СЕТ СН'!$I$9+СВЦЭМ!$D$10+'СЕТ СН'!$I$5-'СЕТ СН'!$I$17</f>
        <v>3636.7247209100001</v>
      </c>
      <c r="S125" s="36">
        <f>SUMIFS(СВЦЭМ!$C$33:$C$776,СВЦЭМ!$A$33:$A$776,$A125,СВЦЭМ!$B$33:$B$776,S$119)+'СЕТ СН'!$I$9+СВЦЭМ!$D$10+'СЕТ СН'!$I$5-'СЕТ СН'!$I$17</f>
        <v>3603.6314644700001</v>
      </c>
      <c r="T125" s="36">
        <f>SUMIFS(СВЦЭМ!$C$33:$C$776,СВЦЭМ!$A$33:$A$776,$A125,СВЦЭМ!$B$33:$B$776,T$119)+'СЕТ СН'!$I$9+СВЦЭМ!$D$10+'СЕТ СН'!$I$5-'СЕТ СН'!$I$17</f>
        <v>3625.9775767199999</v>
      </c>
      <c r="U125" s="36">
        <f>SUMIFS(СВЦЭМ!$C$33:$C$776,СВЦЭМ!$A$33:$A$776,$A125,СВЦЭМ!$B$33:$B$776,U$119)+'СЕТ СН'!$I$9+СВЦЭМ!$D$10+'СЕТ СН'!$I$5-'СЕТ СН'!$I$17</f>
        <v>3623.7213591899999</v>
      </c>
      <c r="V125" s="36">
        <f>SUMIFS(СВЦЭМ!$C$33:$C$776,СВЦЭМ!$A$33:$A$776,$A125,СВЦЭМ!$B$33:$B$776,V$119)+'СЕТ СН'!$I$9+СВЦЭМ!$D$10+'СЕТ СН'!$I$5-'СЕТ СН'!$I$17</f>
        <v>3618.3810395800001</v>
      </c>
      <c r="W125" s="36">
        <f>SUMIFS(СВЦЭМ!$C$33:$C$776,СВЦЭМ!$A$33:$A$776,$A125,СВЦЭМ!$B$33:$B$776,W$119)+'СЕТ СН'!$I$9+СВЦЭМ!$D$10+'СЕТ СН'!$I$5-'СЕТ СН'!$I$17</f>
        <v>3608.9413251999999</v>
      </c>
      <c r="X125" s="36">
        <f>SUMIFS(СВЦЭМ!$C$33:$C$776,СВЦЭМ!$A$33:$A$776,$A125,СВЦЭМ!$B$33:$B$776,X$119)+'СЕТ СН'!$I$9+СВЦЭМ!$D$10+'СЕТ СН'!$I$5-'СЕТ СН'!$I$17</f>
        <v>3593.0170459000001</v>
      </c>
      <c r="Y125" s="36">
        <f>SUMIFS(СВЦЭМ!$C$33:$C$776,СВЦЭМ!$A$33:$A$776,$A125,СВЦЭМ!$B$33:$B$776,Y$119)+'СЕТ СН'!$I$9+СВЦЭМ!$D$10+'СЕТ СН'!$I$5-'СЕТ СН'!$I$17</f>
        <v>3620.86789967</v>
      </c>
    </row>
    <row r="126" spans="1:27" ht="15.75" x14ac:dyDescent="0.2">
      <c r="A126" s="35">
        <f t="shared" si="3"/>
        <v>44172</v>
      </c>
      <c r="B126" s="36">
        <f>SUMIFS(СВЦЭМ!$C$33:$C$776,СВЦЭМ!$A$33:$A$776,$A126,СВЦЭМ!$B$33:$B$776,B$119)+'СЕТ СН'!$I$9+СВЦЭМ!$D$10+'СЕТ СН'!$I$5-'СЕТ СН'!$I$17</f>
        <v>3690.6187778499998</v>
      </c>
      <c r="C126" s="36">
        <f>SUMIFS(СВЦЭМ!$C$33:$C$776,СВЦЭМ!$A$33:$A$776,$A126,СВЦЭМ!$B$33:$B$776,C$119)+'СЕТ СН'!$I$9+СВЦЭМ!$D$10+'СЕТ СН'!$I$5-'СЕТ СН'!$I$17</f>
        <v>3746.0031534999998</v>
      </c>
      <c r="D126" s="36">
        <f>SUMIFS(СВЦЭМ!$C$33:$C$776,СВЦЭМ!$A$33:$A$776,$A126,СВЦЭМ!$B$33:$B$776,D$119)+'СЕТ СН'!$I$9+СВЦЭМ!$D$10+'СЕТ СН'!$I$5-'СЕТ СН'!$I$17</f>
        <v>3763.5846372699998</v>
      </c>
      <c r="E126" s="36">
        <f>SUMIFS(СВЦЭМ!$C$33:$C$776,СВЦЭМ!$A$33:$A$776,$A126,СВЦЭМ!$B$33:$B$776,E$119)+'СЕТ СН'!$I$9+СВЦЭМ!$D$10+'СЕТ СН'!$I$5-'СЕТ СН'!$I$17</f>
        <v>3772.84806364</v>
      </c>
      <c r="F126" s="36">
        <f>SUMIFS(СВЦЭМ!$C$33:$C$776,СВЦЭМ!$A$33:$A$776,$A126,СВЦЭМ!$B$33:$B$776,F$119)+'СЕТ СН'!$I$9+СВЦЭМ!$D$10+'СЕТ СН'!$I$5-'СЕТ СН'!$I$17</f>
        <v>3767.4974962699998</v>
      </c>
      <c r="G126" s="36">
        <f>SUMIFS(СВЦЭМ!$C$33:$C$776,СВЦЭМ!$A$33:$A$776,$A126,СВЦЭМ!$B$33:$B$776,G$119)+'СЕТ СН'!$I$9+СВЦЭМ!$D$10+'СЕТ СН'!$I$5-'СЕТ СН'!$I$17</f>
        <v>3753.0522977800001</v>
      </c>
      <c r="H126" s="36">
        <f>SUMIFS(СВЦЭМ!$C$33:$C$776,СВЦЭМ!$A$33:$A$776,$A126,СВЦЭМ!$B$33:$B$776,H$119)+'СЕТ СН'!$I$9+СВЦЭМ!$D$10+'СЕТ СН'!$I$5-'СЕТ СН'!$I$17</f>
        <v>3716.5708542100001</v>
      </c>
      <c r="I126" s="36">
        <f>SUMIFS(СВЦЭМ!$C$33:$C$776,СВЦЭМ!$A$33:$A$776,$A126,СВЦЭМ!$B$33:$B$776,I$119)+'СЕТ СН'!$I$9+СВЦЭМ!$D$10+'СЕТ СН'!$I$5-'СЕТ СН'!$I$17</f>
        <v>3665.26198226</v>
      </c>
      <c r="J126" s="36">
        <f>SUMIFS(СВЦЭМ!$C$33:$C$776,СВЦЭМ!$A$33:$A$776,$A126,СВЦЭМ!$B$33:$B$776,J$119)+'СЕТ СН'!$I$9+СВЦЭМ!$D$10+'СЕТ СН'!$I$5-'СЕТ СН'!$I$17</f>
        <v>3652.0731590400001</v>
      </c>
      <c r="K126" s="36">
        <f>SUMIFS(СВЦЭМ!$C$33:$C$776,СВЦЭМ!$A$33:$A$776,$A126,СВЦЭМ!$B$33:$B$776,K$119)+'СЕТ СН'!$I$9+СВЦЭМ!$D$10+'СЕТ СН'!$I$5-'СЕТ СН'!$I$17</f>
        <v>3632.3536290500001</v>
      </c>
      <c r="L126" s="36">
        <f>SUMIFS(СВЦЭМ!$C$33:$C$776,СВЦЭМ!$A$33:$A$776,$A126,СВЦЭМ!$B$33:$B$776,L$119)+'СЕТ СН'!$I$9+СВЦЭМ!$D$10+'СЕТ СН'!$I$5-'СЕТ СН'!$I$17</f>
        <v>3637.25665359</v>
      </c>
      <c r="M126" s="36">
        <f>SUMIFS(СВЦЭМ!$C$33:$C$776,СВЦЭМ!$A$33:$A$776,$A126,СВЦЭМ!$B$33:$B$776,M$119)+'СЕТ СН'!$I$9+СВЦЭМ!$D$10+'СЕТ СН'!$I$5-'СЕТ СН'!$I$17</f>
        <v>3627.1944555099999</v>
      </c>
      <c r="N126" s="36">
        <f>SUMIFS(СВЦЭМ!$C$33:$C$776,СВЦЭМ!$A$33:$A$776,$A126,СВЦЭМ!$B$33:$B$776,N$119)+'СЕТ СН'!$I$9+СВЦЭМ!$D$10+'СЕТ СН'!$I$5-'СЕТ СН'!$I$17</f>
        <v>3618.0183717999998</v>
      </c>
      <c r="O126" s="36">
        <f>SUMIFS(СВЦЭМ!$C$33:$C$776,СВЦЭМ!$A$33:$A$776,$A126,СВЦЭМ!$B$33:$B$776,O$119)+'СЕТ СН'!$I$9+СВЦЭМ!$D$10+'СЕТ СН'!$I$5-'СЕТ СН'!$I$17</f>
        <v>3655.1320136200002</v>
      </c>
      <c r="P126" s="36">
        <f>SUMIFS(СВЦЭМ!$C$33:$C$776,СВЦЭМ!$A$33:$A$776,$A126,СВЦЭМ!$B$33:$B$776,P$119)+'СЕТ СН'!$I$9+СВЦЭМ!$D$10+'СЕТ СН'!$I$5-'СЕТ СН'!$I$17</f>
        <v>3676.065388</v>
      </c>
      <c r="Q126" s="36">
        <f>SUMIFS(СВЦЭМ!$C$33:$C$776,СВЦЭМ!$A$33:$A$776,$A126,СВЦЭМ!$B$33:$B$776,Q$119)+'СЕТ СН'!$I$9+СВЦЭМ!$D$10+'СЕТ СН'!$I$5-'СЕТ СН'!$I$17</f>
        <v>3675.6788558799999</v>
      </c>
      <c r="R126" s="36">
        <f>SUMIFS(СВЦЭМ!$C$33:$C$776,СВЦЭМ!$A$33:$A$776,$A126,СВЦЭМ!$B$33:$B$776,R$119)+'СЕТ СН'!$I$9+СВЦЭМ!$D$10+'СЕТ СН'!$I$5-'СЕТ СН'!$I$17</f>
        <v>3629.89120843</v>
      </c>
      <c r="S126" s="36">
        <f>SUMIFS(СВЦЭМ!$C$33:$C$776,СВЦЭМ!$A$33:$A$776,$A126,СВЦЭМ!$B$33:$B$776,S$119)+'СЕТ СН'!$I$9+СВЦЭМ!$D$10+'СЕТ СН'!$I$5-'СЕТ СН'!$I$17</f>
        <v>3621.1600344799999</v>
      </c>
      <c r="T126" s="36">
        <f>SUMIFS(СВЦЭМ!$C$33:$C$776,СВЦЭМ!$A$33:$A$776,$A126,СВЦЭМ!$B$33:$B$776,T$119)+'СЕТ СН'!$I$9+СВЦЭМ!$D$10+'СЕТ СН'!$I$5-'СЕТ СН'!$I$17</f>
        <v>3633.3828014800001</v>
      </c>
      <c r="U126" s="36">
        <f>SUMIFS(СВЦЭМ!$C$33:$C$776,СВЦЭМ!$A$33:$A$776,$A126,СВЦЭМ!$B$33:$B$776,U$119)+'СЕТ СН'!$I$9+СВЦЭМ!$D$10+'СЕТ СН'!$I$5-'СЕТ СН'!$I$17</f>
        <v>3622.6894075199998</v>
      </c>
      <c r="V126" s="36">
        <f>SUMIFS(СВЦЭМ!$C$33:$C$776,СВЦЭМ!$A$33:$A$776,$A126,СВЦЭМ!$B$33:$B$776,V$119)+'СЕТ СН'!$I$9+СВЦЭМ!$D$10+'СЕТ СН'!$I$5-'СЕТ СН'!$I$17</f>
        <v>3620.8208296399998</v>
      </c>
      <c r="W126" s="36">
        <f>SUMIFS(СВЦЭМ!$C$33:$C$776,СВЦЭМ!$A$33:$A$776,$A126,СВЦЭМ!$B$33:$B$776,W$119)+'СЕТ СН'!$I$9+СВЦЭМ!$D$10+'СЕТ СН'!$I$5-'СЕТ СН'!$I$17</f>
        <v>3629.1809043399999</v>
      </c>
      <c r="X126" s="36">
        <f>SUMIFS(СВЦЭМ!$C$33:$C$776,СВЦЭМ!$A$33:$A$776,$A126,СВЦЭМ!$B$33:$B$776,X$119)+'СЕТ СН'!$I$9+СВЦЭМ!$D$10+'СЕТ СН'!$I$5-'СЕТ СН'!$I$17</f>
        <v>3620.13695405</v>
      </c>
      <c r="Y126" s="36">
        <f>SUMIFS(СВЦЭМ!$C$33:$C$776,СВЦЭМ!$A$33:$A$776,$A126,СВЦЭМ!$B$33:$B$776,Y$119)+'СЕТ СН'!$I$9+СВЦЭМ!$D$10+'СЕТ СН'!$I$5-'СЕТ СН'!$I$17</f>
        <v>3641.7628947399999</v>
      </c>
    </row>
    <row r="127" spans="1:27" ht="15.75" x14ac:dyDescent="0.2">
      <c r="A127" s="35">
        <f t="shared" si="3"/>
        <v>44173</v>
      </c>
      <c r="B127" s="36">
        <f>SUMIFS(СВЦЭМ!$C$33:$C$776,СВЦЭМ!$A$33:$A$776,$A127,СВЦЭМ!$B$33:$B$776,B$119)+'СЕТ СН'!$I$9+СВЦЭМ!$D$10+'СЕТ СН'!$I$5-'СЕТ СН'!$I$17</f>
        <v>3684.3969143700001</v>
      </c>
      <c r="C127" s="36">
        <f>SUMIFS(СВЦЭМ!$C$33:$C$776,СВЦЭМ!$A$33:$A$776,$A127,СВЦЭМ!$B$33:$B$776,C$119)+'СЕТ СН'!$I$9+СВЦЭМ!$D$10+'СЕТ СН'!$I$5-'СЕТ СН'!$I$17</f>
        <v>3731.8363441900001</v>
      </c>
      <c r="D127" s="36">
        <f>SUMIFS(СВЦЭМ!$C$33:$C$776,СВЦЭМ!$A$33:$A$776,$A127,СВЦЭМ!$B$33:$B$776,D$119)+'СЕТ СН'!$I$9+СВЦЭМ!$D$10+'СЕТ СН'!$I$5-'СЕТ СН'!$I$17</f>
        <v>3738.47024268</v>
      </c>
      <c r="E127" s="36">
        <f>SUMIFS(СВЦЭМ!$C$33:$C$776,СВЦЭМ!$A$33:$A$776,$A127,СВЦЭМ!$B$33:$B$776,E$119)+'СЕТ СН'!$I$9+СВЦЭМ!$D$10+'СЕТ СН'!$I$5-'СЕТ СН'!$I$17</f>
        <v>3737.3598341699999</v>
      </c>
      <c r="F127" s="36">
        <f>SUMIFS(СВЦЭМ!$C$33:$C$776,СВЦЭМ!$A$33:$A$776,$A127,СВЦЭМ!$B$33:$B$776,F$119)+'СЕТ СН'!$I$9+СВЦЭМ!$D$10+'СЕТ СН'!$I$5-'СЕТ СН'!$I$17</f>
        <v>3741.80080744</v>
      </c>
      <c r="G127" s="36">
        <f>SUMIFS(СВЦЭМ!$C$33:$C$776,СВЦЭМ!$A$33:$A$776,$A127,СВЦЭМ!$B$33:$B$776,G$119)+'СЕТ СН'!$I$9+СВЦЭМ!$D$10+'СЕТ СН'!$I$5-'СЕТ СН'!$I$17</f>
        <v>3734.3478937099999</v>
      </c>
      <c r="H127" s="36">
        <f>SUMIFS(СВЦЭМ!$C$33:$C$776,СВЦЭМ!$A$33:$A$776,$A127,СВЦЭМ!$B$33:$B$776,H$119)+'СЕТ СН'!$I$9+СВЦЭМ!$D$10+'СЕТ СН'!$I$5-'СЕТ СН'!$I$17</f>
        <v>3681.8045279400003</v>
      </c>
      <c r="I127" s="36">
        <f>SUMIFS(СВЦЭМ!$C$33:$C$776,СВЦЭМ!$A$33:$A$776,$A127,СВЦЭМ!$B$33:$B$776,I$119)+'СЕТ СН'!$I$9+СВЦЭМ!$D$10+'СЕТ СН'!$I$5-'СЕТ СН'!$I$17</f>
        <v>3655.1023591600001</v>
      </c>
      <c r="J127" s="36">
        <f>SUMIFS(СВЦЭМ!$C$33:$C$776,СВЦЭМ!$A$33:$A$776,$A127,СВЦЭМ!$B$33:$B$776,J$119)+'СЕТ СН'!$I$9+СВЦЭМ!$D$10+'СЕТ СН'!$I$5-'СЕТ СН'!$I$17</f>
        <v>3614.16040342</v>
      </c>
      <c r="K127" s="36">
        <f>SUMIFS(СВЦЭМ!$C$33:$C$776,СВЦЭМ!$A$33:$A$776,$A127,СВЦЭМ!$B$33:$B$776,K$119)+'СЕТ СН'!$I$9+СВЦЭМ!$D$10+'СЕТ СН'!$I$5-'СЕТ СН'!$I$17</f>
        <v>3623.7676770899998</v>
      </c>
      <c r="L127" s="36">
        <f>SUMIFS(СВЦЭМ!$C$33:$C$776,СВЦЭМ!$A$33:$A$776,$A127,СВЦЭМ!$B$33:$B$776,L$119)+'СЕТ СН'!$I$9+СВЦЭМ!$D$10+'СЕТ СН'!$I$5-'СЕТ СН'!$I$17</f>
        <v>3631.5016865299999</v>
      </c>
      <c r="M127" s="36">
        <f>SUMIFS(СВЦЭМ!$C$33:$C$776,СВЦЭМ!$A$33:$A$776,$A127,СВЦЭМ!$B$33:$B$776,M$119)+'СЕТ СН'!$I$9+СВЦЭМ!$D$10+'СЕТ СН'!$I$5-'СЕТ СН'!$I$17</f>
        <v>3628.1881947699999</v>
      </c>
      <c r="N127" s="36">
        <f>SUMIFS(СВЦЭМ!$C$33:$C$776,СВЦЭМ!$A$33:$A$776,$A127,СВЦЭМ!$B$33:$B$776,N$119)+'СЕТ СН'!$I$9+СВЦЭМ!$D$10+'СЕТ СН'!$I$5-'СЕТ СН'!$I$17</f>
        <v>3626.6804353799998</v>
      </c>
      <c r="O127" s="36">
        <f>SUMIFS(СВЦЭМ!$C$33:$C$776,СВЦЭМ!$A$33:$A$776,$A127,СВЦЭМ!$B$33:$B$776,O$119)+'СЕТ СН'!$I$9+СВЦЭМ!$D$10+'СЕТ СН'!$I$5-'СЕТ СН'!$I$17</f>
        <v>3657.2185648</v>
      </c>
      <c r="P127" s="36">
        <f>SUMIFS(СВЦЭМ!$C$33:$C$776,СВЦЭМ!$A$33:$A$776,$A127,СВЦЭМ!$B$33:$B$776,P$119)+'СЕТ СН'!$I$9+СВЦЭМ!$D$10+'СЕТ СН'!$I$5-'СЕТ СН'!$I$17</f>
        <v>3665.9409983300002</v>
      </c>
      <c r="Q127" s="36">
        <f>SUMIFS(СВЦЭМ!$C$33:$C$776,СВЦЭМ!$A$33:$A$776,$A127,СВЦЭМ!$B$33:$B$776,Q$119)+'СЕТ СН'!$I$9+СВЦЭМ!$D$10+'СЕТ СН'!$I$5-'СЕТ СН'!$I$17</f>
        <v>3660.7791076600001</v>
      </c>
      <c r="R127" s="36">
        <f>SUMIFS(СВЦЭМ!$C$33:$C$776,СВЦЭМ!$A$33:$A$776,$A127,СВЦЭМ!$B$33:$B$776,R$119)+'СЕТ СН'!$I$9+СВЦЭМ!$D$10+'СЕТ СН'!$I$5-'СЕТ СН'!$I$17</f>
        <v>3636.29563573</v>
      </c>
      <c r="S127" s="36">
        <f>SUMIFS(СВЦЭМ!$C$33:$C$776,СВЦЭМ!$A$33:$A$776,$A127,СВЦЭМ!$B$33:$B$776,S$119)+'СЕТ СН'!$I$9+СВЦЭМ!$D$10+'СЕТ СН'!$I$5-'СЕТ СН'!$I$17</f>
        <v>3629.9286101600001</v>
      </c>
      <c r="T127" s="36">
        <f>SUMIFS(СВЦЭМ!$C$33:$C$776,СВЦЭМ!$A$33:$A$776,$A127,СВЦЭМ!$B$33:$B$776,T$119)+'СЕТ СН'!$I$9+СВЦЭМ!$D$10+'СЕТ СН'!$I$5-'СЕТ СН'!$I$17</f>
        <v>3632.9412723700002</v>
      </c>
      <c r="U127" s="36">
        <f>SUMIFS(СВЦЭМ!$C$33:$C$776,СВЦЭМ!$A$33:$A$776,$A127,СВЦЭМ!$B$33:$B$776,U$119)+'СЕТ СН'!$I$9+СВЦЭМ!$D$10+'СЕТ СН'!$I$5-'СЕТ СН'!$I$17</f>
        <v>3629.3095868700002</v>
      </c>
      <c r="V127" s="36">
        <f>SUMIFS(СВЦЭМ!$C$33:$C$776,СВЦЭМ!$A$33:$A$776,$A127,СВЦЭМ!$B$33:$B$776,V$119)+'СЕТ СН'!$I$9+СВЦЭМ!$D$10+'СЕТ СН'!$I$5-'СЕТ СН'!$I$17</f>
        <v>3628.4679749900001</v>
      </c>
      <c r="W127" s="36">
        <f>SUMIFS(СВЦЭМ!$C$33:$C$776,СВЦЭМ!$A$33:$A$776,$A127,СВЦЭМ!$B$33:$B$776,W$119)+'СЕТ СН'!$I$9+СВЦЭМ!$D$10+'СЕТ СН'!$I$5-'СЕТ СН'!$I$17</f>
        <v>3624.6326748000001</v>
      </c>
      <c r="X127" s="36">
        <f>SUMIFS(СВЦЭМ!$C$33:$C$776,СВЦЭМ!$A$33:$A$776,$A127,СВЦЭМ!$B$33:$B$776,X$119)+'СЕТ СН'!$I$9+СВЦЭМ!$D$10+'СЕТ СН'!$I$5-'СЕТ СН'!$I$17</f>
        <v>3627.3595375499999</v>
      </c>
      <c r="Y127" s="36">
        <f>SUMIFS(СВЦЭМ!$C$33:$C$776,СВЦЭМ!$A$33:$A$776,$A127,СВЦЭМ!$B$33:$B$776,Y$119)+'СЕТ СН'!$I$9+СВЦЭМ!$D$10+'СЕТ СН'!$I$5-'СЕТ СН'!$I$17</f>
        <v>3629.3327637299999</v>
      </c>
    </row>
    <row r="128" spans="1:27" ht="15.75" x14ac:dyDescent="0.2">
      <c r="A128" s="35">
        <f t="shared" si="3"/>
        <v>44174</v>
      </c>
      <c r="B128" s="36">
        <f>SUMIFS(СВЦЭМ!$C$33:$C$776,СВЦЭМ!$A$33:$A$776,$A128,СВЦЭМ!$B$33:$B$776,B$119)+'СЕТ СН'!$I$9+СВЦЭМ!$D$10+'СЕТ СН'!$I$5-'СЕТ СН'!$I$17</f>
        <v>3685.1454389999999</v>
      </c>
      <c r="C128" s="36">
        <f>SUMIFS(СВЦЭМ!$C$33:$C$776,СВЦЭМ!$A$33:$A$776,$A128,СВЦЭМ!$B$33:$B$776,C$119)+'СЕТ СН'!$I$9+СВЦЭМ!$D$10+'СЕТ СН'!$I$5-'СЕТ СН'!$I$17</f>
        <v>3718.9443435000003</v>
      </c>
      <c r="D128" s="36">
        <f>SUMIFS(СВЦЭМ!$C$33:$C$776,СВЦЭМ!$A$33:$A$776,$A128,СВЦЭМ!$B$33:$B$776,D$119)+'СЕТ СН'!$I$9+СВЦЭМ!$D$10+'СЕТ СН'!$I$5-'СЕТ СН'!$I$17</f>
        <v>3738.6952763999998</v>
      </c>
      <c r="E128" s="36">
        <f>SUMIFS(СВЦЭМ!$C$33:$C$776,СВЦЭМ!$A$33:$A$776,$A128,СВЦЭМ!$B$33:$B$776,E$119)+'СЕТ СН'!$I$9+СВЦЭМ!$D$10+'СЕТ СН'!$I$5-'СЕТ СН'!$I$17</f>
        <v>3750.6779940699998</v>
      </c>
      <c r="F128" s="36">
        <f>SUMIFS(СВЦЭМ!$C$33:$C$776,СВЦЭМ!$A$33:$A$776,$A128,СВЦЭМ!$B$33:$B$776,F$119)+'СЕТ СН'!$I$9+СВЦЭМ!$D$10+'СЕТ СН'!$I$5-'СЕТ СН'!$I$17</f>
        <v>3750.4319532899999</v>
      </c>
      <c r="G128" s="36">
        <f>SUMIFS(СВЦЭМ!$C$33:$C$776,СВЦЭМ!$A$33:$A$776,$A128,СВЦЭМ!$B$33:$B$776,G$119)+'СЕТ СН'!$I$9+СВЦЭМ!$D$10+'СЕТ СН'!$I$5-'СЕТ СН'!$I$17</f>
        <v>3742.1134277700003</v>
      </c>
      <c r="H128" s="36">
        <f>SUMIFS(СВЦЭМ!$C$33:$C$776,СВЦЭМ!$A$33:$A$776,$A128,СВЦЭМ!$B$33:$B$776,H$119)+'СЕТ СН'!$I$9+СВЦЭМ!$D$10+'СЕТ СН'!$I$5-'СЕТ СН'!$I$17</f>
        <v>3708.0998590500003</v>
      </c>
      <c r="I128" s="36">
        <f>SUMIFS(СВЦЭМ!$C$33:$C$776,СВЦЭМ!$A$33:$A$776,$A128,СВЦЭМ!$B$33:$B$776,I$119)+'СЕТ СН'!$I$9+СВЦЭМ!$D$10+'СЕТ СН'!$I$5-'СЕТ СН'!$I$17</f>
        <v>3661.2723786800002</v>
      </c>
      <c r="J128" s="36">
        <f>SUMIFS(СВЦЭМ!$C$33:$C$776,СВЦЭМ!$A$33:$A$776,$A128,СВЦЭМ!$B$33:$B$776,J$119)+'СЕТ СН'!$I$9+СВЦЭМ!$D$10+'СЕТ СН'!$I$5-'СЕТ СН'!$I$17</f>
        <v>3630.6698131500002</v>
      </c>
      <c r="K128" s="36">
        <f>SUMIFS(СВЦЭМ!$C$33:$C$776,СВЦЭМ!$A$33:$A$776,$A128,СВЦЭМ!$B$33:$B$776,K$119)+'СЕТ СН'!$I$9+СВЦЭМ!$D$10+'СЕТ СН'!$I$5-'СЕТ СН'!$I$17</f>
        <v>3625.6148304399999</v>
      </c>
      <c r="L128" s="36">
        <f>SUMIFS(СВЦЭМ!$C$33:$C$776,СВЦЭМ!$A$33:$A$776,$A128,СВЦЭМ!$B$33:$B$776,L$119)+'СЕТ СН'!$I$9+СВЦЭМ!$D$10+'СЕТ СН'!$I$5-'СЕТ СН'!$I$17</f>
        <v>3633.36177696</v>
      </c>
      <c r="M128" s="36">
        <f>SUMIFS(СВЦЭМ!$C$33:$C$776,СВЦЭМ!$A$33:$A$776,$A128,СВЦЭМ!$B$33:$B$776,M$119)+'СЕТ СН'!$I$9+СВЦЭМ!$D$10+'СЕТ СН'!$I$5-'СЕТ СН'!$I$17</f>
        <v>3640.95840103</v>
      </c>
      <c r="N128" s="36">
        <f>SUMIFS(СВЦЭМ!$C$33:$C$776,СВЦЭМ!$A$33:$A$776,$A128,СВЦЭМ!$B$33:$B$776,N$119)+'СЕТ СН'!$I$9+СВЦЭМ!$D$10+'СЕТ СН'!$I$5-'СЕТ СН'!$I$17</f>
        <v>3641.7552179600002</v>
      </c>
      <c r="O128" s="36">
        <f>SUMIFS(СВЦЭМ!$C$33:$C$776,СВЦЭМ!$A$33:$A$776,$A128,СВЦЭМ!$B$33:$B$776,O$119)+'СЕТ СН'!$I$9+СВЦЭМ!$D$10+'СЕТ СН'!$I$5-'СЕТ СН'!$I$17</f>
        <v>3685.3912686399999</v>
      </c>
      <c r="P128" s="36">
        <f>SUMIFS(СВЦЭМ!$C$33:$C$776,СВЦЭМ!$A$33:$A$776,$A128,СВЦЭМ!$B$33:$B$776,P$119)+'СЕТ СН'!$I$9+СВЦЭМ!$D$10+'СЕТ СН'!$I$5-'СЕТ СН'!$I$17</f>
        <v>3699.5434176200001</v>
      </c>
      <c r="Q128" s="36">
        <f>SUMIFS(СВЦЭМ!$C$33:$C$776,СВЦЭМ!$A$33:$A$776,$A128,СВЦЭМ!$B$33:$B$776,Q$119)+'СЕТ СН'!$I$9+СВЦЭМ!$D$10+'СЕТ СН'!$I$5-'СЕТ СН'!$I$17</f>
        <v>3704.36376023</v>
      </c>
      <c r="R128" s="36">
        <f>SUMIFS(СВЦЭМ!$C$33:$C$776,СВЦЭМ!$A$33:$A$776,$A128,СВЦЭМ!$B$33:$B$776,R$119)+'СЕТ СН'!$I$9+СВЦЭМ!$D$10+'СЕТ СН'!$I$5-'СЕТ СН'!$I$17</f>
        <v>3662.9123129099999</v>
      </c>
      <c r="S128" s="36">
        <f>SUMIFS(СВЦЭМ!$C$33:$C$776,СВЦЭМ!$A$33:$A$776,$A128,СВЦЭМ!$B$33:$B$776,S$119)+'СЕТ СН'!$I$9+СВЦЭМ!$D$10+'СЕТ СН'!$I$5-'СЕТ СН'!$I$17</f>
        <v>3641.7238665700002</v>
      </c>
      <c r="T128" s="36">
        <f>SUMIFS(СВЦЭМ!$C$33:$C$776,СВЦЭМ!$A$33:$A$776,$A128,СВЦЭМ!$B$33:$B$776,T$119)+'СЕТ СН'!$I$9+СВЦЭМ!$D$10+'СЕТ СН'!$I$5-'СЕТ СН'!$I$17</f>
        <v>3632.4848630500001</v>
      </c>
      <c r="U128" s="36">
        <f>SUMIFS(СВЦЭМ!$C$33:$C$776,СВЦЭМ!$A$33:$A$776,$A128,СВЦЭМ!$B$33:$B$776,U$119)+'СЕТ СН'!$I$9+СВЦЭМ!$D$10+'СЕТ СН'!$I$5-'СЕТ СН'!$I$17</f>
        <v>3628.5646421199999</v>
      </c>
      <c r="V128" s="36">
        <f>SUMIFS(СВЦЭМ!$C$33:$C$776,СВЦЭМ!$A$33:$A$776,$A128,СВЦЭМ!$B$33:$B$776,V$119)+'СЕТ СН'!$I$9+СВЦЭМ!$D$10+'СЕТ СН'!$I$5-'СЕТ СН'!$I$17</f>
        <v>3630.1574291900001</v>
      </c>
      <c r="W128" s="36">
        <f>SUMIFS(СВЦЭМ!$C$33:$C$776,СВЦЭМ!$A$33:$A$776,$A128,СВЦЭМ!$B$33:$B$776,W$119)+'СЕТ СН'!$I$9+СВЦЭМ!$D$10+'СЕТ СН'!$I$5-'СЕТ СН'!$I$17</f>
        <v>3639.1353073800001</v>
      </c>
      <c r="X128" s="36">
        <f>SUMIFS(СВЦЭМ!$C$33:$C$776,СВЦЭМ!$A$33:$A$776,$A128,СВЦЭМ!$B$33:$B$776,X$119)+'СЕТ СН'!$I$9+СВЦЭМ!$D$10+'СЕТ СН'!$I$5-'СЕТ СН'!$I$17</f>
        <v>3648.56111418</v>
      </c>
      <c r="Y128" s="36">
        <f>SUMIFS(СВЦЭМ!$C$33:$C$776,СВЦЭМ!$A$33:$A$776,$A128,СВЦЭМ!$B$33:$B$776,Y$119)+'СЕТ СН'!$I$9+СВЦЭМ!$D$10+'СЕТ СН'!$I$5-'СЕТ СН'!$I$17</f>
        <v>3664.1115990600001</v>
      </c>
    </row>
    <row r="129" spans="1:25" ht="15.75" x14ac:dyDescent="0.2">
      <c r="A129" s="35">
        <f t="shared" si="3"/>
        <v>44175</v>
      </c>
      <c r="B129" s="36">
        <f>SUMIFS(СВЦЭМ!$C$33:$C$776,СВЦЭМ!$A$33:$A$776,$A129,СВЦЭМ!$B$33:$B$776,B$119)+'СЕТ СН'!$I$9+СВЦЭМ!$D$10+'СЕТ СН'!$I$5-'СЕТ СН'!$I$17</f>
        <v>3720.8072177100003</v>
      </c>
      <c r="C129" s="36">
        <f>SUMIFS(СВЦЭМ!$C$33:$C$776,СВЦЭМ!$A$33:$A$776,$A129,СВЦЭМ!$B$33:$B$776,C$119)+'СЕТ СН'!$I$9+СВЦЭМ!$D$10+'СЕТ СН'!$I$5-'СЕТ СН'!$I$17</f>
        <v>3779.9219305000001</v>
      </c>
      <c r="D129" s="36">
        <f>SUMIFS(СВЦЭМ!$C$33:$C$776,СВЦЭМ!$A$33:$A$776,$A129,СВЦЭМ!$B$33:$B$776,D$119)+'СЕТ СН'!$I$9+СВЦЭМ!$D$10+'СЕТ СН'!$I$5-'СЕТ СН'!$I$17</f>
        <v>3791.52468069</v>
      </c>
      <c r="E129" s="36">
        <f>SUMIFS(СВЦЭМ!$C$33:$C$776,СВЦЭМ!$A$33:$A$776,$A129,СВЦЭМ!$B$33:$B$776,E$119)+'СЕТ СН'!$I$9+СВЦЭМ!$D$10+'СЕТ СН'!$I$5-'СЕТ СН'!$I$17</f>
        <v>3792.1753565200002</v>
      </c>
      <c r="F129" s="36">
        <f>SUMIFS(СВЦЭМ!$C$33:$C$776,СВЦЭМ!$A$33:$A$776,$A129,СВЦЭМ!$B$33:$B$776,F$119)+'СЕТ СН'!$I$9+СВЦЭМ!$D$10+'СЕТ СН'!$I$5-'СЕТ СН'!$I$17</f>
        <v>3797.2241028500002</v>
      </c>
      <c r="G129" s="36">
        <f>SUMIFS(СВЦЭМ!$C$33:$C$776,СВЦЭМ!$A$33:$A$776,$A129,СВЦЭМ!$B$33:$B$776,G$119)+'СЕТ СН'!$I$9+СВЦЭМ!$D$10+'СЕТ СН'!$I$5-'СЕТ СН'!$I$17</f>
        <v>3780.02084203</v>
      </c>
      <c r="H129" s="36">
        <f>SUMIFS(СВЦЭМ!$C$33:$C$776,СВЦЭМ!$A$33:$A$776,$A129,СВЦЭМ!$B$33:$B$776,H$119)+'СЕТ СН'!$I$9+СВЦЭМ!$D$10+'СЕТ СН'!$I$5-'СЕТ СН'!$I$17</f>
        <v>3744.6503407600003</v>
      </c>
      <c r="I129" s="36">
        <f>SUMIFS(СВЦЭМ!$C$33:$C$776,СВЦЭМ!$A$33:$A$776,$A129,СВЦЭМ!$B$33:$B$776,I$119)+'СЕТ СН'!$I$9+СВЦЭМ!$D$10+'СЕТ СН'!$I$5-'СЕТ СН'!$I$17</f>
        <v>3680.1301529500001</v>
      </c>
      <c r="J129" s="36">
        <f>SUMIFS(СВЦЭМ!$C$33:$C$776,СВЦЭМ!$A$33:$A$776,$A129,СВЦЭМ!$B$33:$B$776,J$119)+'СЕТ СН'!$I$9+СВЦЭМ!$D$10+'СЕТ СН'!$I$5-'СЕТ СН'!$I$17</f>
        <v>3633.2744485499998</v>
      </c>
      <c r="K129" s="36">
        <f>SUMIFS(СВЦЭМ!$C$33:$C$776,СВЦЭМ!$A$33:$A$776,$A129,СВЦЭМ!$B$33:$B$776,K$119)+'СЕТ СН'!$I$9+СВЦЭМ!$D$10+'СЕТ СН'!$I$5-'СЕТ СН'!$I$17</f>
        <v>3622.3179368800002</v>
      </c>
      <c r="L129" s="36">
        <f>SUMIFS(СВЦЭМ!$C$33:$C$776,СВЦЭМ!$A$33:$A$776,$A129,СВЦЭМ!$B$33:$B$776,L$119)+'СЕТ СН'!$I$9+СВЦЭМ!$D$10+'СЕТ СН'!$I$5-'СЕТ СН'!$I$17</f>
        <v>3619.8478575899999</v>
      </c>
      <c r="M129" s="36">
        <f>SUMIFS(СВЦЭМ!$C$33:$C$776,СВЦЭМ!$A$33:$A$776,$A129,СВЦЭМ!$B$33:$B$776,M$119)+'СЕТ СН'!$I$9+СВЦЭМ!$D$10+'СЕТ СН'!$I$5-'СЕТ СН'!$I$17</f>
        <v>3612.41821106</v>
      </c>
      <c r="N129" s="36">
        <f>SUMIFS(СВЦЭМ!$C$33:$C$776,СВЦЭМ!$A$33:$A$776,$A129,СВЦЭМ!$B$33:$B$776,N$119)+'СЕТ СН'!$I$9+СВЦЭМ!$D$10+'СЕТ СН'!$I$5-'СЕТ СН'!$I$17</f>
        <v>3625.8456439500001</v>
      </c>
      <c r="O129" s="36">
        <f>SUMIFS(СВЦЭМ!$C$33:$C$776,СВЦЭМ!$A$33:$A$776,$A129,СВЦЭМ!$B$33:$B$776,O$119)+'СЕТ СН'!$I$9+СВЦЭМ!$D$10+'СЕТ СН'!$I$5-'СЕТ СН'!$I$17</f>
        <v>3668.1270442099999</v>
      </c>
      <c r="P129" s="36">
        <f>SUMIFS(СВЦЭМ!$C$33:$C$776,СВЦЭМ!$A$33:$A$776,$A129,СВЦЭМ!$B$33:$B$776,P$119)+'СЕТ СН'!$I$9+СВЦЭМ!$D$10+'СЕТ СН'!$I$5-'СЕТ СН'!$I$17</f>
        <v>3689.5442006200001</v>
      </c>
      <c r="Q129" s="36">
        <f>SUMIFS(СВЦЭМ!$C$33:$C$776,СВЦЭМ!$A$33:$A$776,$A129,СВЦЭМ!$B$33:$B$776,Q$119)+'СЕТ СН'!$I$9+СВЦЭМ!$D$10+'СЕТ СН'!$I$5-'СЕТ СН'!$I$17</f>
        <v>3693.2598946899998</v>
      </c>
      <c r="R129" s="36">
        <f>SUMIFS(СВЦЭМ!$C$33:$C$776,СВЦЭМ!$A$33:$A$776,$A129,СВЦЭМ!$B$33:$B$776,R$119)+'СЕТ СН'!$I$9+СВЦЭМ!$D$10+'СЕТ СН'!$I$5-'СЕТ СН'!$I$17</f>
        <v>3663.33115744</v>
      </c>
      <c r="S129" s="36">
        <f>SUMIFS(СВЦЭМ!$C$33:$C$776,СВЦЭМ!$A$33:$A$776,$A129,СВЦЭМ!$B$33:$B$776,S$119)+'СЕТ СН'!$I$9+СВЦЭМ!$D$10+'СЕТ СН'!$I$5-'СЕТ СН'!$I$17</f>
        <v>3634.9714799900003</v>
      </c>
      <c r="T129" s="36">
        <f>SUMIFS(СВЦЭМ!$C$33:$C$776,СВЦЭМ!$A$33:$A$776,$A129,СВЦЭМ!$B$33:$B$776,T$119)+'СЕТ СН'!$I$9+СВЦЭМ!$D$10+'СЕТ СН'!$I$5-'СЕТ СН'!$I$17</f>
        <v>3630.0254003999999</v>
      </c>
      <c r="U129" s="36">
        <f>SUMIFS(СВЦЭМ!$C$33:$C$776,СВЦЭМ!$A$33:$A$776,$A129,СВЦЭМ!$B$33:$B$776,U$119)+'СЕТ СН'!$I$9+СВЦЭМ!$D$10+'СЕТ СН'!$I$5-'СЕТ СН'!$I$17</f>
        <v>3628.9957360399999</v>
      </c>
      <c r="V129" s="36">
        <f>SUMIFS(СВЦЭМ!$C$33:$C$776,СВЦЭМ!$A$33:$A$776,$A129,СВЦЭМ!$B$33:$B$776,V$119)+'СЕТ СН'!$I$9+СВЦЭМ!$D$10+'СЕТ СН'!$I$5-'СЕТ СН'!$I$17</f>
        <v>3633.3086867800002</v>
      </c>
      <c r="W129" s="36">
        <f>SUMIFS(СВЦЭМ!$C$33:$C$776,СВЦЭМ!$A$33:$A$776,$A129,СВЦЭМ!$B$33:$B$776,W$119)+'СЕТ СН'!$I$9+СВЦЭМ!$D$10+'СЕТ СН'!$I$5-'СЕТ СН'!$I$17</f>
        <v>3640.70452002</v>
      </c>
      <c r="X129" s="36">
        <f>SUMIFS(СВЦЭМ!$C$33:$C$776,СВЦЭМ!$A$33:$A$776,$A129,СВЦЭМ!$B$33:$B$776,X$119)+'СЕТ СН'!$I$9+СВЦЭМ!$D$10+'СЕТ СН'!$I$5-'СЕТ СН'!$I$17</f>
        <v>3640.1277008300003</v>
      </c>
      <c r="Y129" s="36">
        <f>SUMIFS(СВЦЭМ!$C$33:$C$776,СВЦЭМ!$A$33:$A$776,$A129,СВЦЭМ!$B$33:$B$776,Y$119)+'СЕТ СН'!$I$9+СВЦЭМ!$D$10+'СЕТ СН'!$I$5-'СЕТ СН'!$I$17</f>
        <v>3652.9485167600001</v>
      </c>
    </row>
    <row r="130" spans="1:25" ht="15.75" x14ac:dyDescent="0.2">
      <c r="A130" s="35">
        <f t="shared" si="3"/>
        <v>44176</v>
      </c>
      <c r="B130" s="36">
        <f>SUMIFS(СВЦЭМ!$C$33:$C$776,СВЦЭМ!$A$33:$A$776,$A130,СВЦЭМ!$B$33:$B$776,B$119)+'СЕТ СН'!$I$9+СВЦЭМ!$D$10+'СЕТ СН'!$I$5-'СЕТ СН'!$I$17</f>
        <v>3680.4184263400002</v>
      </c>
      <c r="C130" s="36">
        <f>SUMIFS(СВЦЭМ!$C$33:$C$776,СВЦЭМ!$A$33:$A$776,$A130,СВЦЭМ!$B$33:$B$776,C$119)+'СЕТ СН'!$I$9+СВЦЭМ!$D$10+'СЕТ СН'!$I$5-'СЕТ СН'!$I$17</f>
        <v>3740.43611745</v>
      </c>
      <c r="D130" s="36">
        <f>SUMIFS(СВЦЭМ!$C$33:$C$776,СВЦЭМ!$A$33:$A$776,$A130,СВЦЭМ!$B$33:$B$776,D$119)+'СЕТ СН'!$I$9+СВЦЭМ!$D$10+'СЕТ СН'!$I$5-'СЕТ СН'!$I$17</f>
        <v>3753.7094279799999</v>
      </c>
      <c r="E130" s="36">
        <f>SUMIFS(СВЦЭМ!$C$33:$C$776,СВЦЭМ!$A$33:$A$776,$A130,СВЦЭМ!$B$33:$B$776,E$119)+'СЕТ СН'!$I$9+СВЦЭМ!$D$10+'СЕТ СН'!$I$5-'СЕТ СН'!$I$17</f>
        <v>3750.8187364099999</v>
      </c>
      <c r="F130" s="36">
        <f>SUMIFS(СВЦЭМ!$C$33:$C$776,СВЦЭМ!$A$33:$A$776,$A130,СВЦЭМ!$B$33:$B$776,F$119)+'СЕТ СН'!$I$9+СВЦЭМ!$D$10+'СЕТ СН'!$I$5-'СЕТ СН'!$I$17</f>
        <v>3758.0464742100003</v>
      </c>
      <c r="G130" s="36">
        <f>SUMIFS(СВЦЭМ!$C$33:$C$776,СВЦЭМ!$A$33:$A$776,$A130,СВЦЭМ!$B$33:$B$776,G$119)+'СЕТ СН'!$I$9+СВЦЭМ!$D$10+'СЕТ СН'!$I$5-'СЕТ СН'!$I$17</f>
        <v>3740.9166958800001</v>
      </c>
      <c r="H130" s="36">
        <f>SUMIFS(СВЦЭМ!$C$33:$C$776,СВЦЭМ!$A$33:$A$776,$A130,СВЦЭМ!$B$33:$B$776,H$119)+'СЕТ СН'!$I$9+СВЦЭМ!$D$10+'СЕТ СН'!$I$5-'СЕТ СН'!$I$17</f>
        <v>3716.7371843599999</v>
      </c>
      <c r="I130" s="36">
        <f>SUMIFS(СВЦЭМ!$C$33:$C$776,СВЦЭМ!$A$33:$A$776,$A130,СВЦЭМ!$B$33:$B$776,I$119)+'СЕТ СН'!$I$9+СВЦЭМ!$D$10+'СЕТ СН'!$I$5-'СЕТ СН'!$I$17</f>
        <v>3671.3148633800001</v>
      </c>
      <c r="J130" s="36">
        <f>SUMIFS(СВЦЭМ!$C$33:$C$776,СВЦЭМ!$A$33:$A$776,$A130,СВЦЭМ!$B$33:$B$776,J$119)+'СЕТ СН'!$I$9+СВЦЭМ!$D$10+'СЕТ СН'!$I$5-'СЕТ СН'!$I$17</f>
        <v>3624.3382115100003</v>
      </c>
      <c r="K130" s="36">
        <f>SUMIFS(СВЦЭМ!$C$33:$C$776,СВЦЭМ!$A$33:$A$776,$A130,СВЦЭМ!$B$33:$B$776,K$119)+'СЕТ СН'!$I$9+СВЦЭМ!$D$10+'СЕТ СН'!$I$5-'СЕТ СН'!$I$17</f>
        <v>3614.1008311599999</v>
      </c>
      <c r="L130" s="36">
        <f>SUMIFS(СВЦЭМ!$C$33:$C$776,СВЦЭМ!$A$33:$A$776,$A130,СВЦЭМ!$B$33:$B$776,L$119)+'СЕТ СН'!$I$9+СВЦЭМ!$D$10+'СЕТ СН'!$I$5-'СЕТ СН'!$I$17</f>
        <v>3611.5931980300002</v>
      </c>
      <c r="M130" s="36">
        <f>SUMIFS(СВЦЭМ!$C$33:$C$776,СВЦЭМ!$A$33:$A$776,$A130,СВЦЭМ!$B$33:$B$776,M$119)+'СЕТ СН'!$I$9+СВЦЭМ!$D$10+'СЕТ СН'!$I$5-'СЕТ СН'!$I$17</f>
        <v>3610.4072022999999</v>
      </c>
      <c r="N130" s="36">
        <f>SUMIFS(СВЦЭМ!$C$33:$C$776,СВЦЭМ!$A$33:$A$776,$A130,СВЦЭМ!$B$33:$B$776,N$119)+'СЕТ СН'!$I$9+СВЦЭМ!$D$10+'СЕТ СН'!$I$5-'СЕТ СН'!$I$17</f>
        <v>3609.4235236899999</v>
      </c>
      <c r="O130" s="36">
        <f>SUMIFS(СВЦЭМ!$C$33:$C$776,СВЦЭМ!$A$33:$A$776,$A130,СВЦЭМ!$B$33:$B$776,O$119)+'СЕТ СН'!$I$9+СВЦЭМ!$D$10+'СЕТ СН'!$I$5-'СЕТ СН'!$I$17</f>
        <v>3650.9704887299999</v>
      </c>
      <c r="P130" s="36">
        <f>SUMIFS(СВЦЭМ!$C$33:$C$776,СВЦЭМ!$A$33:$A$776,$A130,СВЦЭМ!$B$33:$B$776,P$119)+'СЕТ СН'!$I$9+СВЦЭМ!$D$10+'СЕТ СН'!$I$5-'СЕТ СН'!$I$17</f>
        <v>3673.6033400900001</v>
      </c>
      <c r="Q130" s="36">
        <f>SUMIFS(СВЦЭМ!$C$33:$C$776,СВЦЭМ!$A$33:$A$776,$A130,СВЦЭМ!$B$33:$B$776,Q$119)+'СЕТ СН'!$I$9+СВЦЭМ!$D$10+'СЕТ СН'!$I$5-'СЕТ СН'!$I$17</f>
        <v>3677.2391707300003</v>
      </c>
      <c r="R130" s="36">
        <f>SUMIFS(СВЦЭМ!$C$33:$C$776,СВЦЭМ!$A$33:$A$776,$A130,СВЦЭМ!$B$33:$B$776,R$119)+'СЕТ СН'!$I$9+СВЦЭМ!$D$10+'СЕТ СН'!$I$5-'СЕТ СН'!$I$17</f>
        <v>3653.3108263899999</v>
      </c>
      <c r="S130" s="36">
        <f>SUMIFS(СВЦЭМ!$C$33:$C$776,СВЦЭМ!$A$33:$A$776,$A130,СВЦЭМ!$B$33:$B$776,S$119)+'СЕТ СН'!$I$9+СВЦЭМ!$D$10+'СЕТ СН'!$I$5-'СЕТ СН'!$I$17</f>
        <v>3619.4732980600002</v>
      </c>
      <c r="T130" s="36">
        <f>SUMIFS(СВЦЭМ!$C$33:$C$776,СВЦЭМ!$A$33:$A$776,$A130,СВЦЭМ!$B$33:$B$776,T$119)+'СЕТ СН'!$I$9+СВЦЭМ!$D$10+'СЕТ СН'!$I$5-'СЕТ СН'!$I$17</f>
        <v>3609.32969839</v>
      </c>
      <c r="U130" s="36">
        <f>SUMIFS(СВЦЭМ!$C$33:$C$776,СВЦЭМ!$A$33:$A$776,$A130,СВЦЭМ!$B$33:$B$776,U$119)+'СЕТ СН'!$I$9+СВЦЭМ!$D$10+'СЕТ СН'!$I$5-'СЕТ СН'!$I$17</f>
        <v>3600.15960649</v>
      </c>
      <c r="V130" s="36">
        <f>SUMIFS(СВЦЭМ!$C$33:$C$776,СВЦЭМ!$A$33:$A$776,$A130,СВЦЭМ!$B$33:$B$776,V$119)+'СЕТ СН'!$I$9+СВЦЭМ!$D$10+'СЕТ СН'!$I$5-'СЕТ СН'!$I$17</f>
        <v>3609.1426768599999</v>
      </c>
      <c r="W130" s="36">
        <f>SUMIFS(СВЦЭМ!$C$33:$C$776,СВЦЭМ!$A$33:$A$776,$A130,СВЦЭМ!$B$33:$B$776,W$119)+'СЕТ СН'!$I$9+СВЦЭМ!$D$10+'СЕТ СН'!$I$5-'СЕТ СН'!$I$17</f>
        <v>3610.6988640999998</v>
      </c>
      <c r="X130" s="36">
        <f>SUMIFS(СВЦЭМ!$C$33:$C$776,СВЦЭМ!$A$33:$A$776,$A130,СВЦЭМ!$B$33:$B$776,X$119)+'СЕТ СН'!$I$9+СВЦЭМ!$D$10+'СЕТ СН'!$I$5-'СЕТ СН'!$I$17</f>
        <v>3621.3890527499998</v>
      </c>
      <c r="Y130" s="36">
        <f>SUMIFS(СВЦЭМ!$C$33:$C$776,СВЦЭМ!$A$33:$A$776,$A130,СВЦЭМ!$B$33:$B$776,Y$119)+'СЕТ СН'!$I$9+СВЦЭМ!$D$10+'СЕТ СН'!$I$5-'СЕТ СН'!$I$17</f>
        <v>3643.9427418999999</v>
      </c>
    </row>
    <row r="131" spans="1:25" ht="15.75" x14ac:dyDescent="0.2">
      <c r="A131" s="35">
        <f t="shared" si="3"/>
        <v>44177</v>
      </c>
      <c r="B131" s="36">
        <f>SUMIFS(СВЦЭМ!$C$33:$C$776,СВЦЭМ!$A$33:$A$776,$A131,СВЦЭМ!$B$33:$B$776,B$119)+'СЕТ СН'!$I$9+СВЦЭМ!$D$10+'СЕТ СН'!$I$5-'СЕТ СН'!$I$17</f>
        <v>3653.0681008700003</v>
      </c>
      <c r="C131" s="36">
        <f>SUMIFS(СВЦЭМ!$C$33:$C$776,СВЦЭМ!$A$33:$A$776,$A131,СВЦЭМ!$B$33:$B$776,C$119)+'СЕТ СН'!$I$9+СВЦЭМ!$D$10+'СЕТ СН'!$I$5-'СЕТ СН'!$I$17</f>
        <v>3698.6313270800001</v>
      </c>
      <c r="D131" s="36">
        <f>SUMIFS(СВЦЭМ!$C$33:$C$776,СВЦЭМ!$A$33:$A$776,$A131,СВЦЭМ!$B$33:$B$776,D$119)+'СЕТ СН'!$I$9+СВЦЭМ!$D$10+'СЕТ СН'!$I$5-'СЕТ СН'!$I$17</f>
        <v>3720.8014077100001</v>
      </c>
      <c r="E131" s="36">
        <f>SUMIFS(СВЦЭМ!$C$33:$C$776,СВЦЭМ!$A$33:$A$776,$A131,СВЦЭМ!$B$33:$B$776,E$119)+'СЕТ СН'!$I$9+СВЦЭМ!$D$10+'СЕТ СН'!$I$5-'СЕТ СН'!$I$17</f>
        <v>3738.6900675000002</v>
      </c>
      <c r="F131" s="36">
        <f>SUMIFS(СВЦЭМ!$C$33:$C$776,СВЦЭМ!$A$33:$A$776,$A131,СВЦЭМ!$B$33:$B$776,F$119)+'СЕТ СН'!$I$9+СВЦЭМ!$D$10+'СЕТ СН'!$I$5-'СЕТ СН'!$I$17</f>
        <v>3747.1717370000001</v>
      </c>
      <c r="G131" s="36">
        <f>SUMIFS(СВЦЭМ!$C$33:$C$776,СВЦЭМ!$A$33:$A$776,$A131,СВЦЭМ!$B$33:$B$776,G$119)+'СЕТ СН'!$I$9+СВЦЭМ!$D$10+'СЕТ СН'!$I$5-'СЕТ СН'!$I$17</f>
        <v>3744.3888734000002</v>
      </c>
      <c r="H131" s="36">
        <f>SUMIFS(СВЦЭМ!$C$33:$C$776,СВЦЭМ!$A$33:$A$776,$A131,СВЦЭМ!$B$33:$B$776,H$119)+'СЕТ СН'!$I$9+СВЦЭМ!$D$10+'СЕТ СН'!$I$5-'СЕТ СН'!$I$17</f>
        <v>3739.8717514</v>
      </c>
      <c r="I131" s="36">
        <f>SUMIFS(СВЦЭМ!$C$33:$C$776,СВЦЭМ!$A$33:$A$776,$A131,СВЦЭМ!$B$33:$B$776,I$119)+'СЕТ СН'!$I$9+СВЦЭМ!$D$10+'СЕТ СН'!$I$5-'СЕТ СН'!$I$17</f>
        <v>3696.65848693</v>
      </c>
      <c r="J131" s="36">
        <f>SUMIFS(СВЦЭМ!$C$33:$C$776,СВЦЭМ!$A$33:$A$776,$A131,СВЦЭМ!$B$33:$B$776,J$119)+'СЕТ СН'!$I$9+СВЦЭМ!$D$10+'СЕТ СН'!$I$5-'СЕТ СН'!$I$17</f>
        <v>3623.48988095</v>
      </c>
      <c r="K131" s="36">
        <f>SUMIFS(СВЦЭМ!$C$33:$C$776,СВЦЭМ!$A$33:$A$776,$A131,СВЦЭМ!$B$33:$B$776,K$119)+'СЕТ СН'!$I$9+СВЦЭМ!$D$10+'СЕТ СН'!$I$5-'СЕТ СН'!$I$17</f>
        <v>3615.7450661600001</v>
      </c>
      <c r="L131" s="36">
        <f>SUMIFS(СВЦЭМ!$C$33:$C$776,СВЦЭМ!$A$33:$A$776,$A131,СВЦЭМ!$B$33:$B$776,L$119)+'СЕТ СН'!$I$9+СВЦЭМ!$D$10+'СЕТ СН'!$I$5-'СЕТ СН'!$I$17</f>
        <v>3621.7405111500002</v>
      </c>
      <c r="M131" s="36">
        <f>SUMIFS(СВЦЭМ!$C$33:$C$776,СВЦЭМ!$A$33:$A$776,$A131,СВЦЭМ!$B$33:$B$776,M$119)+'СЕТ СН'!$I$9+СВЦЭМ!$D$10+'СЕТ СН'!$I$5-'СЕТ СН'!$I$17</f>
        <v>3614.1323017300001</v>
      </c>
      <c r="N131" s="36">
        <f>SUMIFS(СВЦЭМ!$C$33:$C$776,СВЦЭМ!$A$33:$A$776,$A131,СВЦЭМ!$B$33:$B$776,N$119)+'СЕТ СН'!$I$9+СВЦЭМ!$D$10+'СЕТ СН'!$I$5-'СЕТ СН'!$I$17</f>
        <v>3606.2580113200002</v>
      </c>
      <c r="O131" s="36">
        <f>SUMIFS(СВЦЭМ!$C$33:$C$776,СВЦЭМ!$A$33:$A$776,$A131,СВЦЭМ!$B$33:$B$776,O$119)+'СЕТ СН'!$I$9+СВЦЭМ!$D$10+'СЕТ СН'!$I$5-'СЕТ СН'!$I$17</f>
        <v>3637.8517755399998</v>
      </c>
      <c r="P131" s="36">
        <f>SUMIFS(СВЦЭМ!$C$33:$C$776,СВЦЭМ!$A$33:$A$776,$A131,СВЦЭМ!$B$33:$B$776,P$119)+'СЕТ СН'!$I$9+СВЦЭМ!$D$10+'СЕТ СН'!$I$5-'СЕТ СН'!$I$17</f>
        <v>3653.1565502399999</v>
      </c>
      <c r="Q131" s="36">
        <f>SUMIFS(СВЦЭМ!$C$33:$C$776,СВЦЭМ!$A$33:$A$776,$A131,СВЦЭМ!$B$33:$B$776,Q$119)+'СЕТ СН'!$I$9+СВЦЭМ!$D$10+'СЕТ СН'!$I$5-'СЕТ СН'!$I$17</f>
        <v>3652.9357244000003</v>
      </c>
      <c r="R131" s="36">
        <f>SUMIFS(СВЦЭМ!$C$33:$C$776,СВЦЭМ!$A$33:$A$776,$A131,СВЦЭМ!$B$33:$B$776,R$119)+'СЕТ СН'!$I$9+СВЦЭМ!$D$10+'СЕТ СН'!$I$5-'СЕТ СН'!$I$17</f>
        <v>3613.3451316199998</v>
      </c>
      <c r="S131" s="36">
        <f>SUMIFS(СВЦЭМ!$C$33:$C$776,СВЦЭМ!$A$33:$A$776,$A131,СВЦЭМ!$B$33:$B$776,S$119)+'СЕТ СН'!$I$9+СВЦЭМ!$D$10+'СЕТ СН'!$I$5-'СЕТ СН'!$I$17</f>
        <v>3609.23198546</v>
      </c>
      <c r="T131" s="36">
        <f>SUMIFS(СВЦЭМ!$C$33:$C$776,СВЦЭМ!$A$33:$A$776,$A131,СВЦЭМ!$B$33:$B$776,T$119)+'СЕТ СН'!$I$9+СВЦЭМ!$D$10+'СЕТ СН'!$I$5-'СЕТ СН'!$I$17</f>
        <v>3625.2339072200002</v>
      </c>
      <c r="U131" s="36">
        <f>SUMIFS(СВЦЭМ!$C$33:$C$776,СВЦЭМ!$A$33:$A$776,$A131,СВЦЭМ!$B$33:$B$776,U$119)+'СЕТ СН'!$I$9+СВЦЭМ!$D$10+'СЕТ СН'!$I$5-'СЕТ СН'!$I$17</f>
        <v>3615.00340921</v>
      </c>
      <c r="V131" s="36">
        <f>SUMIFS(СВЦЭМ!$C$33:$C$776,СВЦЭМ!$A$33:$A$776,$A131,СВЦЭМ!$B$33:$B$776,V$119)+'СЕТ СН'!$I$9+СВЦЭМ!$D$10+'СЕТ СН'!$I$5-'СЕТ СН'!$I$17</f>
        <v>3612.5713321100002</v>
      </c>
      <c r="W131" s="36">
        <f>SUMIFS(СВЦЭМ!$C$33:$C$776,СВЦЭМ!$A$33:$A$776,$A131,СВЦЭМ!$B$33:$B$776,W$119)+'СЕТ СН'!$I$9+СВЦЭМ!$D$10+'СЕТ СН'!$I$5-'СЕТ СН'!$I$17</f>
        <v>3611.8939985100001</v>
      </c>
      <c r="X131" s="36">
        <f>SUMIFS(СВЦЭМ!$C$33:$C$776,СВЦЭМ!$A$33:$A$776,$A131,СВЦЭМ!$B$33:$B$776,X$119)+'СЕТ СН'!$I$9+СВЦЭМ!$D$10+'СЕТ СН'!$I$5-'СЕТ СН'!$I$17</f>
        <v>3613.6888981000002</v>
      </c>
      <c r="Y131" s="36">
        <f>SUMIFS(СВЦЭМ!$C$33:$C$776,СВЦЭМ!$A$33:$A$776,$A131,СВЦЭМ!$B$33:$B$776,Y$119)+'СЕТ СН'!$I$9+СВЦЭМ!$D$10+'СЕТ СН'!$I$5-'СЕТ СН'!$I$17</f>
        <v>3630.2661514500001</v>
      </c>
    </row>
    <row r="132" spans="1:25" ht="15.75" x14ac:dyDescent="0.2">
      <c r="A132" s="35">
        <f t="shared" si="3"/>
        <v>44178</v>
      </c>
      <c r="B132" s="36">
        <f>SUMIFS(СВЦЭМ!$C$33:$C$776,СВЦЭМ!$A$33:$A$776,$A132,СВЦЭМ!$B$33:$B$776,B$119)+'СЕТ СН'!$I$9+СВЦЭМ!$D$10+'СЕТ СН'!$I$5-'СЕТ СН'!$I$17</f>
        <v>3681.1236725200001</v>
      </c>
      <c r="C132" s="36">
        <f>SUMIFS(СВЦЭМ!$C$33:$C$776,СВЦЭМ!$A$33:$A$776,$A132,СВЦЭМ!$B$33:$B$776,C$119)+'СЕТ СН'!$I$9+СВЦЭМ!$D$10+'СЕТ СН'!$I$5-'СЕТ СН'!$I$17</f>
        <v>3728.3272431300002</v>
      </c>
      <c r="D132" s="36">
        <f>SUMIFS(СВЦЭМ!$C$33:$C$776,СВЦЭМ!$A$33:$A$776,$A132,СВЦЭМ!$B$33:$B$776,D$119)+'СЕТ СН'!$I$9+СВЦЭМ!$D$10+'СЕТ СН'!$I$5-'СЕТ СН'!$I$17</f>
        <v>3746.7552622000003</v>
      </c>
      <c r="E132" s="36">
        <f>SUMIFS(СВЦЭМ!$C$33:$C$776,СВЦЭМ!$A$33:$A$776,$A132,СВЦЭМ!$B$33:$B$776,E$119)+'СЕТ СН'!$I$9+СВЦЭМ!$D$10+'СЕТ СН'!$I$5-'СЕТ СН'!$I$17</f>
        <v>3755.3927128599998</v>
      </c>
      <c r="F132" s="36">
        <f>SUMIFS(СВЦЭМ!$C$33:$C$776,СВЦЭМ!$A$33:$A$776,$A132,СВЦЭМ!$B$33:$B$776,F$119)+'СЕТ СН'!$I$9+СВЦЭМ!$D$10+'СЕТ СН'!$I$5-'СЕТ СН'!$I$17</f>
        <v>3754.3406866099999</v>
      </c>
      <c r="G132" s="36">
        <f>SUMIFS(СВЦЭМ!$C$33:$C$776,СВЦЭМ!$A$33:$A$776,$A132,СВЦЭМ!$B$33:$B$776,G$119)+'СЕТ СН'!$I$9+СВЦЭМ!$D$10+'СЕТ СН'!$I$5-'СЕТ СН'!$I$17</f>
        <v>3752.8351784800002</v>
      </c>
      <c r="H132" s="36">
        <f>SUMIFS(СВЦЭМ!$C$33:$C$776,СВЦЭМ!$A$33:$A$776,$A132,СВЦЭМ!$B$33:$B$776,H$119)+'СЕТ СН'!$I$9+СВЦЭМ!$D$10+'СЕТ СН'!$I$5-'СЕТ СН'!$I$17</f>
        <v>3732.6574374000002</v>
      </c>
      <c r="I132" s="36">
        <f>SUMIFS(СВЦЭМ!$C$33:$C$776,СВЦЭМ!$A$33:$A$776,$A132,СВЦЭМ!$B$33:$B$776,I$119)+'СЕТ СН'!$I$9+СВЦЭМ!$D$10+'СЕТ СН'!$I$5-'СЕТ СН'!$I$17</f>
        <v>3677.0837584599999</v>
      </c>
      <c r="J132" s="36">
        <f>SUMIFS(СВЦЭМ!$C$33:$C$776,СВЦЭМ!$A$33:$A$776,$A132,СВЦЭМ!$B$33:$B$776,J$119)+'СЕТ СН'!$I$9+СВЦЭМ!$D$10+'СЕТ СН'!$I$5-'СЕТ СН'!$I$17</f>
        <v>3621.2434220099999</v>
      </c>
      <c r="K132" s="36">
        <f>SUMIFS(СВЦЭМ!$C$33:$C$776,СВЦЭМ!$A$33:$A$776,$A132,СВЦЭМ!$B$33:$B$776,K$119)+'СЕТ СН'!$I$9+СВЦЭМ!$D$10+'СЕТ СН'!$I$5-'СЕТ СН'!$I$17</f>
        <v>3596.1454943799999</v>
      </c>
      <c r="L132" s="36">
        <f>SUMIFS(СВЦЭМ!$C$33:$C$776,СВЦЭМ!$A$33:$A$776,$A132,СВЦЭМ!$B$33:$B$776,L$119)+'СЕТ СН'!$I$9+СВЦЭМ!$D$10+'СЕТ СН'!$I$5-'СЕТ СН'!$I$17</f>
        <v>3605.2627741400001</v>
      </c>
      <c r="M132" s="36">
        <f>SUMIFS(СВЦЭМ!$C$33:$C$776,СВЦЭМ!$A$33:$A$776,$A132,СВЦЭМ!$B$33:$B$776,M$119)+'СЕТ СН'!$I$9+СВЦЭМ!$D$10+'СЕТ СН'!$I$5-'СЕТ СН'!$I$17</f>
        <v>3602.6014750700001</v>
      </c>
      <c r="N132" s="36">
        <f>SUMIFS(СВЦЭМ!$C$33:$C$776,СВЦЭМ!$A$33:$A$776,$A132,СВЦЭМ!$B$33:$B$776,N$119)+'СЕТ СН'!$I$9+СВЦЭМ!$D$10+'СЕТ СН'!$I$5-'СЕТ СН'!$I$17</f>
        <v>3601.2848658299999</v>
      </c>
      <c r="O132" s="36">
        <f>SUMIFS(СВЦЭМ!$C$33:$C$776,СВЦЭМ!$A$33:$A$776,$A132,СВЦЭМ!$B$33:$B$776,O$119)+'СЕТ СН'!$I$9+СВЦЭМ!$D$10+'СЕТ СН'!$I$5-'СЕТ СН'!$I$17</f>
        <v>3640.8466229000001</v>
      </c>
      <c r="P132" s="36">
        <f>SUMIFS(СВЦЭМ!$C$33:$C$776,СВЦЭМ!$A$33:$A$776,$A132,СВЦЭМ!$B$33:$B$776,P$119)+'СЕТ СН'!$I$9+СВЦЭМ!$D$10+'СЕТ СН'!$I$5-'СЕТ СН'!$I$17</f>
        <v>3657.31379178</v>
      </c>
      <c r="Q132" s="36">
        <f>SUMIFS(СВЦЭМ!$C$33:$C$776,СВЦЭМ!$A$33:$A$776,$A132,СВЦЭМ!$B$33:$B$776,Q$119)+'СЕТ СН'!$I$9+СВЦЭМ!$D$10+'СЕТ СН'!$I$5-'СЕТ СН'!$I$17</f>
        <v>3664.1109625300001</v>
      </c>
      <c r="R132" s="36">
        <f>SUMIFS(СВЦЭМ!$C$33:$C$776,СВЦЭМ!$A$33:$A$776,$A132,СВЦЭМ!$B$33:$B$776,R$119)+'СЕТ СН'!$I$9+СВЦЭМ!$D$10+'СЕТ СН'!$I$5-'СЕТ СН'!$I$17</f>
        <v>3613.5983092199999</v>
      </c>
      <c r="S132" s="36">
        <f>SUMIFS(СВЦЭМ!$C$33:$C$776,СВЦЭМ!$A$33:$A$776,$A132,СВЦЭМ!$B$33:$B$776,S$119)+'СЕТ СН'!$I$9+СВЦЭМ!$D$10+'СЕТ СН'!$I$5-'СЕТ СН'!$I$17</f>
        <v>3601.0591623300002</v>
      </c>
      <c r="T132" s="36">
        <f>SUMIFS(СВЦЭМ!$C$33:$C$776,СВЦЭМ!$A$33:$A$776,$A132,СВЦЭМ!$B$33:$B$776,T$119)+'СЕТ СН'!$I$9+СВЦЭМ!$D$10+'СЕТ СН'!$I$5-'СЕТ СН'!$I$17</f>
        <v>3608.7776718499999</v>
      </c>
      <c r="U132" s="36">
        <f>SUMIFS(СВЦЭМ!$C$33:$C$776,СВЦЭМ!$A$33:$A$776,$A132,СВЦЭМ!$B$33:$B$776,U$119)+'СЕТ СН'!$I$9+СВЦЭМ!$D$10+'СЕТ СН'!$I$5-'СЕТ СН'!$I$17</f>
        <v>3607.3751107500002</v>
      </c>
      <c r="V132" s="36">
        <f>SUMIFS(СВЦЭМ!$C$33:$C$776,СВЦЭМ!$A$33:$A$776,$A132,СВЦЭМ!$B$33:$B$776,V$119)+'СЕТ СН'!$I$9+СВЦЭМ!$D$10+'СЕТ СН'!$I$5-'СЕТ СН'!$I$17</f>
        <v>3611.7325460299999</v>
      </c>
      <c r="W132" s="36">
        <f>SUMIFS(СВЦЭМ!$C$33:$C$776,СВЦЭМ!$A$33:$A$776,$A132,СВЦЭМ!$B$33:$B$776,W$119)+'СЕТ СН'!$I$9+СВЦЭМ!$D$10+'СЕТ СН'!$I$5-'СЕТ СН'!$I$17</f>
        <v>3606.4976898099999</v>
      </c>
      <c r="X132" s="36">
        <f>SUMIFS(СВЦЭМ!$C$33:$C$776,СВЦЭМ!$A$33:$A$776,$A132,СВЦЭМ!$B$33:$B$776,X$119)+'СЕТ СН'!$I$9+СВЦЭМ!$D$10+'СЕТ СН'!$I$5-'СЕТ СН'!$I$17</f>
        <v>3598.3169515899999</v>
      </c>
      <c r="Y132" s="36">
        <f>SUMIFS(СВЦЭМ!$C$33:$C$776,СВЦЭМ!$A$33:$A$776,$A132,СВЦЭМ!$B$33:$B$776,Y$119)+'СЕТ СН'!$I$9+СВЦЭМ!$D$10+'СЕТ СН'!$I$5-'СЕТ СН'!$I$17</f>
        <v>3590.3244684800002</v>
      </c>
    </row>
    <row r="133" spans="1:25" ht="15.75" x14ac:dyDescent="0.2">
      <c r="A133" s="35">
        <f t="shared" si="3"/>
        <v>44179</v>
      </c>
      <c r="B133" s="36">
        <f>SUMIFS(СВЦЭМ!$C$33:$C$776,СВЦЭМ!$A$33:$A$776,$A133,СВЦЭМ!$B$33:$B$776,B$119)+'СЕТ СН'!$I$9+СВЦЭМ!$D$10+'СЕТ СН'!$I$5-'СЕТ СН'!$I$17</f>
        <v>3636.74757907</v>
      </c>
      <c r="C133" s="36">
        <f>SUMIFS(СВЦЭМ!$C$33:$C$776,СВЦЭМ!$A$33:$A$776,$A133,СВЦЭМ!$B$33:$B$776,C$119)+'СЕТ СН'!$I$9+СВЦЭМ!$D$10+'СЕТ СН'!$I$5-'СЕТ СН'!$I$17</f>
        <v>3712.6492004700003</v>
      </c>
      <c r="D133" s="36">
        <f>SUMIFS(СВЦЭМ!$C$33:$C$776,СВЦЭМ!$A$33:$A$776,$A133,СВЦЭМ!$B$33:$B$776,D$119)+'СЕТ СН'!$I$9+СВЦЭМ!$D$10+'СЕТ СН'!$I$5-'СЕТ СН'!$I$17</f>
        <v>3740.0744759300001</v>
      </c>
      <c r="E133" s="36">
        <f>SUMIFS(СВЦЭМ!$C$33:$C$776,СВЦЭМ!$A$33:$A$776,$A133,СВЦЭМ!$B$33:$B$776,E$119)+'СЕТ СН'!$I$9+СВЦЭМ!$D$10+'СЕТ СН'!$I$5-'СЕТ СН'!$I$17</f>
        <v>3757.7814628000001</v>
      </c>
      <c r="F133" s="36">
        <f>SUMIFS(СВЦЭМ!$C$33:$C$776,СВЦЭМ!$A$33:$A$776,$A133,СВЦЭМ!$B$33:$B$776,F$119)+'СЕТ СН'!$I$9+СВЦЭМ!$D$10+'СЕТ СН'!$I$5-'СЕТ СН'!$I$17</f>
        <v>3755.7472773999998</v>
      </c>
      <c r="G133" s="36">
        <f>SUMIFS(СВЦЭМ!$C$33:$C$776,СВЦЭМ!$A$33:$A$776,$A133,СВЦЭМ!$B$33:$B$776,G$119)+'СЕТ СН'!$I$9+СВЦЭМ!$D$10+'СЕТ СН'!$I$5-'СЕТ СН'!$I$17</f>
        <v>3740.6184437699999</v>
      </c>
      <c r="H133" s="36">
        <f>SUMIFS(СВЦЭМ!$C$33:$C$776,СВЦЭМ!$A$33:$A$776,$A133,СВЦЭМ!$B$33:$B$776,H$119)+'СЕТ СН'!$I$9+СВЦЭМ!$D$10+'СЕТ СН'!$I$5-'СЕТ СН'!$I$17</f>
        <v>3712.2722788800002</v>
      </c>
      <c r="I133" s="36">
        <f>SUMIFS(СВЦЭМ!$C$33:$C$776,СВЦЭМ!$A$33:$A$776,$A133,СВЦЭМ!$B$33:$B$776,I$119)+'СЕТ СН'!$I$9+СВЦЭМ!$D$10+'СЕТ СН'!$I$5-'СЕТ СН'!$I$17</f>
        <v>3660.8589448800003</v>
      </c>
      <c r="J133" s="36">
        <f>SUMIFS(СВЦЭМ!$C$33:$C$776,СВЦЭМ!$A$33:$A$776,$A133,СВЦЭМ!$B$33:$B$776,J$119)+'СЕТ СН'!$I$9+СВЦЭМ!$D$10+'СЕТ СН'!$I$5-'СЕТ СН'!$I$17</f>
        <v>3637.28693256</v>
      </c>
      <c r="K133" s="36">
        <f>SUMIFS(СВЦЭМ!$C$33:$C$776,СВЦЭМ!$A$33:$A$776,$A133,СВЦЭМ!$B$33:$B$776,K$119)+'СЕТ СН'!$I$9+СВЦЭМ!$D$10+'СЕТ СН'!$I$5-'СЕТ СН'!$I$17</f>
        <v>3617.85823656</v>
      </c>
      <c r="L133" s="36">
        <f>SUMIFS(СВЦЭМ!$C$33:$C$776,СВЦЭМ!$A$33:$A$776,$A133,СВЦЭМ!$B$33:$B$776,L$119)+'СЕТ СН'!$I$9+СВЦЭМ!$D$10+'СЕТ СН'!$I$5-'СЕТ СН'!$I$17</f>
        <v>3621.2469627199998</v>
      </c>
      <c r="M133" s="36">
        <f>SUMIFS(СВЦЭМ!$C$33:$C$776,СВЦЭМ!$A$33:$A$776,$A133,СВЦЭМ!$B$33:$B$776,M$119)+'СЕТ СН'!$I$9+СВЦЭМ!$D$10+'СЕТ СН'!$I$5-'СЕТ СН'!$I$17</f>
        <v>3623.6810612300001</v>
      </c>
      <c r="N133" s="36">
        <f>SUMIFS(СВЦЭМ!$C$33:$C$776,СВЦЭМ!$A$33:$A$776,$A133,СВЦЭМ!$B$33:$B$776,N$119)+'СЕТ СН'!$I$9+СВЦЭМ!$D$10+'СЕТ СН'!$I$5-'СЕТ СН'!$I$17</f>
        <v>3616.0308007799999</v>
      </c>
      <c r="O133" s="36">
        <f>SUMIFS(СВЦЭМ!$C$33:$C$776,СВЦЭМ!$A$33:$A$776,$A133,СВЦЭМ!$B$33:$B$776,O$119)+'СЕТ СН'!$I$9+СВЦЭМ!$D$10+'СЕТ СН'!$I$5-'СЕТ СН'!$I$17</f>
        <v>3653.8856434099998</v>
      </c>
      <c r="P133" s="36">
        <f>SUMIFS(СВЦЭМ!$C$33:$C$776,СВЦЭМ!$A$33:$A$776,$A133,СВЦЭМ!$B$33:$B$776,P$119)+'СЕТ СН'!$I$9+СВЦЭМ!$D$10+'СЕТ СН'!$I$5-'СЕТ СН'!$I$17</f>
        <v>3673.23182632</v>
      </c>
      <c r="Q133" s="36">
        <f>SUMIFS(СВЦЭМ!$C$33:$C$776,СВЦЭМ!$A$33:$A$776,$A133,СВЦЭМ!$B$33:$B$776,Q$119)+'СЕТ СН'!$I$9+СВЦЭМ!$D$10+'СЕТ СН'!$I$5-'СЕТ СН'!$I$17</f>
        <v>3682.0907133400001</v>
      </c>
      <c r="R133" s="36">
        <f>SUMIFS(СВЦЭМ!$C$33:$C$776,СВЦЭМ!$A$33:$A$776,$A133,СВЦЭМ!$B$33:$B$776,R$119)+'СЕТ СН'!$I$9+СВЦЭМ!$D$10+'СЕТ СН'!$I$5-'СЕТ СН'!$I$17</f>
        <v>3650.4713507500001</v>
      </c>
      <c r="S133" s="36">
        <f>SUMIFS(СВЦЭМ!$C$33:$C$776,СВЦЭМ!$A$33:$A$776,$A133,СВЦЭМ!$B$33:$B$776,S$119)+'СЕТ СН'!$I$9+СВЦЭМ!$D$10+'СЕТ СН'!$I$5-'СЕТ СН'!$I$17</f>
        <v>3623.6216111600002</v>
      </c>
      <c r="T133" s="36">
        <f>SUMIFS(СВЦЭМ!$C$33:$C$776,СВЦЭМ!$A$33:$A$776,$A133,СВЦЭМ!$B$33:$B$776,T$119)+'СЕТ СН'!$I$9+СВЦЭМ!$D$10+'СЕТ СН'!$I$5-'СЕТ СН'!$I$17</f>
        <v>3641.4899711899998</v>
      </c>
      <c r="U133" s="36">
        <f>SUMIFS(СВЦЭМ!$C$33:$C$776,СВЦЭМ!$A$33:$A$776,$A133,СВЦЭМ!$B$33:$B$776,U$119)+'СЕТ СН'!$I$9+СВЦЭМ!$D$10+'СЕТ СН'!$I$5-'СЕТ СН'!$I$17</f>
        <v>3635.3780789699999</v>
      </c>
      <c r="V133" s="36">
        <f>SUMIFS(СВЦЭМ!$C$33:$C$776,СВЦЭМ!$A$33:$A$776,$A133,СВЦЭМ!$B$33:$B$776,V$119)+'СЕТ СН'!$I$9+СВЦЭМ!$D$10+'СЕТ СН'!$I$5-'СЕТ СН'!$I$17</f>
        <v>3627.6426834499998</v>
      </c>
      <c r="W133" s="36">
        <f>SUMIFS(СВЦЭМ!$C$33:$C$776,СВЦЭМ!$A$33:$A$776,$A133,СВЦЭМ!$B$33:$B$776,W$119)+'СЕТ СН'!$I$9+СВЦЭМ!$D$10+'СЕТ СН'!$I$5-'СЕТ СН'!$I$17</f>
        <v>3621.8646121000002</v>
      </c>
      <c r="X133" s="36">
        <f>SUMIFS(СВЦЭМ!$C$33:$C$776,СВЦЭМ!$A$33:$A$776,$A133,СВЦЭМ!$B$33:$B$776,X$119)+'СЕТ СН'!$I$9+СВЦЭМ!$D$10+'СЕТ СН'!$I$5-'СЕТ СН'!$I$17</f>
        <v>3626.21276782</v>
      </c>
      <c r="Y133" s="36">
        <f>SUMIFS(СВЦЭМ!$C$33:$C$776,СВЦЭМ!$A$33:$A$776,$A133,СВЦЭМ!$B$33:$B$776,Y$119)+'СЕТ СН'!$I$9+СВЦЭМ!$D$10+'СЕТ СН'!$I$5-'СЕТ СН'!$I$17</f>
        <v>3655.8860903700001</v>
      </c>
    </row>
    <row r="134" spans="1:25" ht="15.75" x14ac:dyDescent="0.2">
      <c r="A134" s="35">
        <f t="shared" si="3"/>
        <v>44180</v>
      </c>
      <c r="B134" s="36">
        <f>SUMIFS(СВЦЭМ!$C$33:$C$776,СВЦЭМ!$A$33:$A$776,$A134,СВЦЭМ!$B$33:$B$776,B$119)+'СЕТ СН'!$I$9+СВЦЭМ!$D$10+'СЕТ СН'!$I$5-'СЕТ СН'!$I$17</f>
        <v>3725.7364077399998</v>
      </c>
      <c r="C134" s="36">
        <f>SUMIFS(СВЦЭМ!$C$33:$C$776,СВЦЭМ!$A$33:$A$776,$A134,СВЦЭМ!$B$33:$B$776,C$119)+'СЕТ СН'!$I$9+СВЦЭМ!$D$10+'СЕТ СН'!$I$5-'СЕТ СН'!$I$17</f>
        <v>3774.6642554700002</v>
      </c>
      <c r="D134" s="36">
        <f>SUMIFS(СВЦЭМ!$C$33:$C$776,СВЦЭМ!$A$33:$A$776,$A134,СВЦЭМ!$B$33:$B$776,D$119)+'СЕТ СН'!$I$9+СВЦЭМ!$D$10+'СЕТ СН'!$I$5-'СЕТ СН'!$I$17</f>
        <v>3779.6538994699999</v>
      </c>
      <c r="E134" s="36">
        <f>SUMIFS(СВЦЭМ!$C$33:$C$776,СВЦЭМ!$A$33:$A$776,$A134,СВЦЭМ!$B$33:$B$776,E$119)+'СЕТ СН'!$I$9+СВЦЭМ!$D$10+'СЕТ СН'!$I$5-'СЕТ СН'!$I$17</f>
        <v>3783.5960546000001</v>
      </c>
      <c r="F134" s="36">
        <f>SUMIFS(СВЦЭМ!$C$33:$C$776,СВЦЭМ!$A$33:$A$776,$A134,СВЦЭМ!$B$33:$B$776,F$119)+'СЕТ СН'!$I$9+СВЦЭМ!$D$10+'СЕТ СН'!$I$5-'СЕТ СН'!$I$17</f>
        <v>3773.2604665899999</v>
      </c>
      <c r="G134" s="36">
        <f>SUMIFS(СВЦЭМ!$C$33:$C$776,СВЦЭМ!$A$33:$A$776,$A134,СВЦЭМ!$B$33:$B$776,G$119)+'СЕТ СН'!$I$9+СВЦЭМ!$D$10+'СЕТ СН'!$I$5-'СЕТ СН'!$I$17</f>
        <v>3738.98729065</v>
      </c>
      <c r="H134" s="36">
        <f>SUMIFS(СВЦЭМ!$C$33:$C$776,СВЦЭМ!$A$33:$A$776,$A134,СВЦЭМ!$B$33:$B$776,H$119)+'СЕТ СН'!$I$9+СВЦЭМ!$D$10+'СЕТ СН'!$I$5-'СЕТ СН'!$I$17</f>
        <v>3697.3109579299999</v>
      </c>
      <c r="I134" s="36">
        <f>SUMIFS(СВЦЭМ!$C$33:$C$776,СВЦЭМ!$A$33:$A$776,$A134,СВЦЭМ!$B$33:$B$776,I$119)+'СЕТ СН'!$I$9+СВЦЭМ!$D$10+'СЕТ СН'!$I$5-'СЕТ СН'!$I$17</f>
        <v>3658.7321039600001</v>
      </c>
      <c r="J134" s="36">
        <f>SUMIFS(СВЦЭМ!$C$33:$C$776,СВЦЭМ!$A$33:$A$776,$A134,СВЦЭМ!$B$33:$B$776,J$119)+'СЕТ СН'!$I$9+СВЦЭМ!$D$10+'СЕТ СН'!$I$5-'СЕТ СН'!$I$17</f>
        <v>3633.4419668300002</v>
      </c>
      <c r="K134" s="36">
        <f>SUMIFS(СВЦЭМ!$C$33:$C$776,СВЦЭМ!$A$33:$A$776,$A134,СВЦЭМ!$B$33:$B$776,K$119)+'СЕТ СН'!$I$9+СВЦЭМ!$D$10+'СЕТ СН'!$I$5-'СЕТ СН'!$I$17</f>
        <v>3608.7849692</v>
      </c>
      <c r="L134" s="36">
        <f>SUMIFS(СВЦЭМ!$C$33:$C$776,СВЦЭМ!$A$33:$A$776,$A134,СВЦЭМ!$B$33:$B$776,L$119)+'СЕТ СН'!$I$9+СВЦЭМ!$D$10+'СЕТ СН'!$I$5-'СЕТ СН'!$I$17</f>
        <v>3612.4487981399998</v>
      </c>
      <c r="M134" s="36">
        <f>SUMIFS(СВЦЭМ!$C$33:$C$776,СВЦЭМ!$A$33:$A$776,$A134,СВЦЭМ!$B$33:$B$776,M$119)+'СЕТ СН'!$I$9+СВЦЭМ!$D$10+'СЕТ СН'!$I$5-'СЕТ СН'!$I$17</f>
        <v>3618.5542550999999</v>
      </c>
      <c r="N134" s="36">
        <f>SUMIFS(СВЦЭМ!$C$33:$C$776,СВЦЭМ!$A$33:$A$776,$A134,СВЦЭМ!$B$33:$B$776,N$119)+'СЕТ СН'!$I$9+СВЦЭМ!$D$10+'СЕТ СН'!$I$5-'СЕТ СН'!$I$17</f>
        <v>3629.11701206</v>
      </c>
      <c r="O134" s="36">
        <f>SUMIFS(СВЦЭМ!$C$33:$C$776,СВЦЭМ!$A$33:$A$776,$A134,СВЦЭМ!$B$33:$B$776,O$119)+'СЕТ СН'!$I$9+СВЦЭМ!$D$10+'СЕТ СН'!$I$5-'СЕТ СН'!$I$17</f>
        <v>3676.3876988800002</v>
      </c>
      <c r="P134" s="36">
        <f>SUMIFS(СВЦЭМ!$C$33:$C$776,СВЦЭМ!$A$33:$A$776,$A134,СВЦЭМ!$B$33:$B$776,P$119)+'СЕТ СН'!$I$9+СВЦЭМ!$D$10+'СЕТ СН'!$I$5-'СЕТ СН'!$I$17</f>
        <v>3689.0013282199998</v>
      </c>
      <c r="Q134" s="36">
        <f>SUMIFS(СВЦЭМ!$C$33:$C$776,СВЦЭМ!$A$33:$A$776,$A134,СВЦЭМ!$B$33:$B$776,Q$119)+'СЕТ СН'!$I$9+СВЦЭМ!$D$10+'СЕТ СН'!$I$5-'СЕТ СН'!$I$17</f>
        <v>3689.4197346700003</v>
      </c>
      <c r="R134" s="36">
        <f>SUMIFS(СВЦЭМ!$C$33:$C$776,СВЦЭМ!$A$33:$A$776,$A134,СВЦЭМ!$B$33:$B$776,R$119)+'СЕТ СН'!$I$9+СВЦЭМ!$D$10+'СЕТ СН'!$I$5-'СЕТ СН'!$I$17</f>
        <v>3646.9098653599999</v>
      </c>
      <c r="S134" s="36">
        <f>SUMIFS(СВЦЭМ!$C$33:$C$776,СВЦЭМ!$A$33:$A$776,$A134,СВЦЭМ!$B$33:$B$776,S$119)+'СЕТ СН'!$I$9+СВЦЭМ!$D$10+'СЕТ СН'!$I$5-'СЕТ СН'!$I$17</f>
        <v>3618.8717615</v>
      </c>
      <c r="T134" s="36">
        <f>SUMIFS(СВЦЭМ!$C$33:$C$776,СВЦЭМ!$A$33:$A$776,$A134,СВЦЭМ!$B$33:$B$776,T$119)+'СЕТ СН'!$I$9+СВЦЭМ!$D$10+'СЕТ СН'!$I$5-'СЕТ СН'!$I$17</f>
        <v>3607.6440908100003</v>
      </c>
      <c r="U134" s="36">
        <f>SUMIFS(СВЦЭМ!$C$33:$C$776,СВЦЭМ!$A$33:$A$776,$A134,СВЦЭМ!$B$33:$B$776,U$119)+'СЕТ СН'!$I$9+СВЦЭМ!$D$10+'СЕТ СН'!$I$5-'СЕТ СН'!$I$17</f>
        <v>3610.6436893700002</v>
      </c>
      <c r="V134" s="36">
        <f>SUMIFS(СВЦЭМ!$C$33:$C$776,СВЦЭМ!$A$33:$A$776,$A134,СВЦЭМ!$B$33:$B$776,V$119)+'СЕТ СН'!$I$9+СВЦЭМ!$D$10+'СЕТ СН'!$I$5-'СЕТ СН'!$I$17</f>
        <v>3583.9701165699998</v>
      </c>
      <c r="W134" s="36">
        <f>SUMIFS(СВЦЭМ!$C$33:$C$776,СВЦЭМ!$A$33:$A$776,$A134,СВЦЭМ!$B$33:$B$776,W$119)+'СЕТ СН'!$I$9+СВЦЭМ!$D$10+'СЕТ СН'!$I$5-'СЕТ СН'!$I$17</f>
        <v>3613.3750492200002</v>
      </c>
      <c r="X134" s="36">
        <f>SUMIFS(СВЦЭМ!$C$33:$C$776,СВЦЭМ!$A$33:$A$776,$A134,СВЦЭМ!$B$33:$B$776,X$119)+'СЕТ СН'!$I$9+СВЦЭМ!$D$10+'СЕТ СН'!$I$5-'СЕТ СН'!$I$17</f>
        <v>3614.3031401100002</v>
      </c>
      <c r="Y134" s="36">
        <f>SUMIFS(СВЦЭМ!$C$33:$C$776,СВЦЭМ!$A$33:$A$776,$A134,СВЦЭМ!$B$33:$B$776,Y$119)+'СЕТ СН'!$I$9+СВЦЭМ!$D$10+'СЕТ СН'!$I$5-'СЕТ СН'!$I$17</f>
        <v>3628.7601676499999</v>
      </c>
    </row>
    <row r="135" spans="1:25" ht="15.75" x14ac:dyDescent="0.2">
      <c r="A135" s="35">
        <f t="shared" si="3"/>
        <v>44181</v>
      </c>
      <c r="B135" s="36">
        <f>SUMIFS(СВЦЭМ!$C$33:$C$776,СВЦЭМ!$A$33:$A$776,$A135,СВЦЭМ!$B$33:$B$776,B$119)+'СЕТ СН'!$I$9+СВЦЭМ!$D$10+'СЕТ СН'!$I$5-'СЕТ СН'!$I$17</f>
        <v>3730.69158328</v>
      </c>
      <c r="C135" s="36">
        <f>SUMIFS(СВЦЭМ!$C$33:$C$776,СВЦЭМ!$A$33:$A$776,$A135,СВЦЭМ!$B$33:$B$776,C$119)+'СЕТ СН'!$I$9+СВЦЭМ!$D$10+'СЕТ СН'!$I$5-'СЕТ СН'!$I$17</f>
        <v>3784.8829000999999</v>
      </c>
      <c r="D135" s="36">
        <f>SUMIFS(СВЦЭМ!$C$33:$C$776,СВЦЭМ!$A$33:$A$776,$A135,СВЦЭМ!$B$33:$B$776,D$119)+'СЕТ СН'!$I$9+СВЦЭМ!$D$10+'СЕТ СН'!$I$5-'СЕТ СН'!$I$17</f>
        <v>3794.4845174699999</v>
      </c>
      <c r="E135" s="36">
        <f>SUMIFS(СВЦЭМ!$C$33:$C$776,СВЦЭМ!$A$33:$A$776,$A135,СВЦЭМ!$B$33:$B$776,E$119)+'СЕТ СН'!$I$9+СВЦЭМ!$D$10+'СЕТ СН'!$I$5-'СЕТ СН'!$I$17</f>
        <v>3796.3409830999999</v>
      </c>
      <c r="F135" s="36">
        <f>SUMIFS(СВЦЭМ!$C$33:$C$776,СВЦЭМ!$A$33:$A$776,$A135,СВЦЭМ!$B$33:$B$776,F$119)+'СЕТ СН'!$I$9+СВЦЭМ!$D$10+'СЕТ СН'!$I$5-'СЕТ СН'!$I$17</f>
        <v>3787.21721063</v>
      </c>
      <c r="G135" s="36">
        <f>SUMIFS(СВЦЭМ!$C$33:$C$776,СВЦЭМ!$A$33:$A$776,$A135,СВЦЭМ!$B$33:$B$776,G$119)+'СЕТ СН'!$I$9+СВЦЭМ!$D$10+'СЕТ СН'!$I$5-'СЕТ СН'!$I$17</f>
        <v>3775.9194708099999</v>
      </c>
      <c r="H135" s="36">
        <f>SUMIFS(СВЦЭМ!$C$33:$C$776,СВЦЭМ!$A$33:$A$776,$A135,СВЦЭМ!$B$33:$B$776,H$119)+'СЕТ СН'!$I$9+СВЦЭМ!$D$10+'СЕТ СН'!$I$5-'СЕТ СН'!$I$17</f>
        <v>3742.6881976100003</v>
      </c>
      <c r="I135" s="36">
        <f>SUMIFS(СВЦЭМ!$C$33:$C$776,СВЦЭМ!$A$33:$A$776,$A135,СВЦЭМ!$B$33:$B$776,I$119)+'СЕТ СН'!$I$9+СВЦЭМ!$D$10+'СЕТ СН'!$I$5-'СЕТ СН'!$I$17</f>
        <v>3680.3720638300001</v>
      </c>
      <c r="J135" s="36">
        <f>SUMIFS(СВЦЭМ!$C$33:$C$776,СВЦЭМ!$A$33:$A$776,$A135,СВЦЭМ!$B$33:$B$776,J$119)+'СЕТ СН'!$I$9+СВЦЭМ!$D$10+'СЕТ СН'!$I$5-'СЕТ СН'!$I$17</f>
        <v>3639.1499343300002</v>
      </c>
      <c r="K135" s="36">
        <f>SUMIFS(СВЦЭМ!$C$33:$C$776,СВЦЭМ!$A$33:$A$776,$A135,СВЦЭМ!$B$33:$B$776,K$119)+'СЕТ СН'!$I$9+СВЦЭМ!$D$10+'СЕТ СН'!$I$5-'СЕТ СН'!$I$17</f>
        <v>3618.1572408299999</v>
      </c>
      <c r="L135" s="36">
        <f>SUMIFS(СВЦЭМ!$C$33:$C$776,СВЦЭМ!$A$33:$A$776,$A135,СВЦЭМ!$B$33:$B$776,L$119)+'СЕТ СН'!$I$9+СВЦЭМ!$D$10+'СЕТ СН'!$I$5-'СЕТ СН'!$I$17</f>
        <v>3615.80959545</v>
      </c>
      <c r="M135" s="36">
        <f>SUMIFS(СВЦЭМ!$C$33:$C$776,СВЦЭМ!$A$33:$A$776,$A135,СВЦЭМ!$B$33:$B$776,M$119)+'СЕТ СН'!$I$9+СВЦЭМ!$D$10+'СЕТ СН'!$I$5-'СЕТ СН'!$I$17</f>
        <v>3623.9433438599999</v>
      </c>
      <c r="N135" s="36">
        <f>SUMIFS(СВЦЭМ!$C$33:$C$776,СВЦЭМ!$A$33:$A$776,$A135,СВЦЭМ!$B$33:$B$776,N$119)+'СЕТ СН'!$I$9+СВЦЭМ!$D$10+'СЕТ СН'!$I$5-'СЕТ СН'!$I$17</f>
        <v>3629.0070337500001</v>
      </c>
      <c r="O135" s="36">
        <f>SUMIFS(СВЦЭМ!$C$33:$C$776,СВЦЭМ!$A$33:$A$776,$A135,СВЦЭМ!$B$33:$B$776,O$119)+'СЕТ СН'!$I$9+СВЦЭМ!$D$10+'СЕТ СН'!$I$5-'СЕТ СН'!$I$17</f>
        <v>3676.3829725200003</v>
      </c>
      <c r="P135" s="36">
        <f>SUMIFS(СВЦЭМ!$C$33:$C$776,СВЦЭМ!$A$33:$A$776,$A135,СВЦЭМ!$B$33:$B$776,P$119)+'СЕТ СН'!$I$9+СВЦЭМ!$D$10+'СЕТ СН'!$I$5-'СЕТ СН'!$I$17</f>
        <v>3694.4437971000002</v>
      </c>
      <c r="Q135" s="36">
        <f>SUMIFS(СВЦЭМ!$C$33:$C$776,СВЦЭМ!$A$33:$A$776,$A135,СВЦЭМ!$B$33:$B$776,Q$119)+'СЕТ СН'!$I$9+СВЦЭМ!$D$10+'СЕТ СН'!$I$5-'СЕТ СН'!$I$17</f>
        <v>3697.5555048599999</v>
      </c>
      <c r="R135" s="36">
        <f>SUMIFS(СВЦЭМ!$C$33:$C$776,СВЦЭМ!$A$33:$A$776,$A135,СВЦЭМ!$B$33:$B$776,R$119)+'СЕТ СН'!$I$9+СВЦЭМ!$D$10+'СЕТ СН'!$I$5-'СЕТ СН'!$I$17</f>
        <v>3664.3297109099999</v>
      </c>
      <c r="S135" s="36">
        <f>SUMIFS(СВЦЭМ!$C$33:$C$776,СВЦЭМ!$A$33:$A$776,$A135,СВЦЭМ!$B$33:$B$776,S$119)+'СЕТ СН'!$I$9+СВЦЭМ!$D$10+'СЕТ СН'!$I$5-'СЕТ СН'!$I$17</f>
        <v>3634.3854161300001</v>
      </c>
      <c r="T135" s="36">
        <f>SUMIFS(СВЦЭМ!$C$33:$C$776,СВЦЭМ!$A$33:$A$776,$A135,СВЦЭМ!$B$33:$B$776,T$119)+'СЕТ СН'!$I$9+СВЦЭМ!$D$10+'СЕТ СН'!$I$5-'СЕТ СН'!$I$17</f>
        <v>3614.5975636900002</v>
      </c>
      <c r="U135" s="36">
        <f>SUMIFS(СВЦЭМ!$C$33:$C$776,СВЦЭМ!$A$33:$A$776,$A135,СВЦЭМ!$B$33:$B$776,U$119)+'СЕТ СН'!$I$9+СВЦЭМ!$D$10+'СЕТ СН'!$I$5-'СЕТ СН'!$I$17</f>
        <v>3620.1099885600001</v>
      </c>
      <c r="V135" s="36">
        <f>SUMIFS(СВЦЭМ!$C$33:$C$776,СВЦЭМ!$A$33:$A$776,$A135,СВЦЭМ!$B$33:$B$776,V$119)+'СЕТ СН'!$I$9+СВЦЭМ!$D$10+'СЕТ СН'!$I$5-'СЕТ СН'!$I$17</f>
        <v>3628.9728791400003</v>
      </c>
      <c r="W135" s="36">
        <f>SUMIFS(СВЦЭМ!$C$33:$C$776,СВЦЭМ!$A$33:$A$776,$A135,СВЦЭМ!$B$33:$B$776,W$119)+'СЕТ СН'!$I$9+СВЦЭМ!$D$10+'СЕТ СН'!$I$5-'СЕТ СН'!$I$17</f>
        <v>3644.98523501</v>
      </c>
      <c r="X135" s="36">
        <f>SUMIFS(СВЦЭМ!$C$33:$C$776,СВЦЭМ!$A$33:$A$776,$A135,СВЦЭМ!$B$33:$B$776,X$119)+'СЕТ СН'!$I$9+СВЦЭМ!$D$10+'СЕТ СН'!$I$5-'СЕТ СН'!$I$17</f>
        <v>3667.1318018900001</v>
      </c>
      <c r="Y135" s="36">
        <f>SUMIFS(СВЦЭМ!$C$33:$C$776,СВЦЭМ!$A$33:$A$776,$A135,СВЦЭМ!$B$33:$B$776,Y$119)+'СЕТ СН'!$I$9+СВЦЭМ!$D$10+'СЕТ СН'!$I$5-'СЕТ СН'!$I$17</f>
        <v>3686.4740830700002</v>
      </c>
    </row>
    <row r="136" spans="1:25" ht="15.75" x14ac:dyDescent="0.2">
      <c r="A136" s="35">
        <f t="shared" si="3"/>
        <v>44182</v>
      </c>
      <c r="B136" s="36">
        <f>SUMIFS(СВЦЭМ!$C$33:$C$776,СВЦЭМ!$A$33:$A$776,$A136,СВЦЭМ!$B$33:$B$776,B$119)+'СЕТ СН'!$I$9+СВЦЭМ!$D$10+'СЕТ СН'!$I$5-'СЕТ СН'!$I$17</f>
        <v>3733.3453421100003</v>
      </c>
      <c r="C136" s="36">
        <f>SUMIFS(СВЦЭМ!$C$33:$C$776,СВЦЭМ!$A$33:$A$776,$A136,СВЦЭМ!$B$33:$B$776,C$119)+'СЕТ СН'!$I$9+СВЦЭМ!$D$10+'СЕТ СН'!$I$5-'СЕТ СН'!$I$17</f>
        <v>3786.2924970200002</v>
      </c>
      <c r="D136" s="36">
        <f>SUMIFS(СВЦЭМ!$C$33:$C$776,СВЦЭМ!$A$33:$A$776,$A136,СВЦЭМ!$B$33:$B$776,D$119)+'СЕТ СН'!$I$9+СВЦЭМ!$D$10+'СЕТ СН'!$I$5-'СЕТ СН'!$I$17</f>
        <v>3794.0080928400002</v>
      </c>
      <c r="E136" s="36">
        <f>SUMIFS(СВЦЭМ!$C$33:$C$776,СВЦЭМ!$A$33:$A$776,$A136,СВЦЭМ!$B$33:$B$776,E$119)+'СЕТ СН'!$I$9+СВЦЭМ!$D$10+'СЕТ СН'!$I$5-'СЕТ СН'!$I$17</f>
        <v>3798.6315979999999</v>
      </c>
      <c r="F136" s="36">
        <f>SUMIFS(СВЦЭМ!$C$33:$C$776,СВЦЭМ!$A$33:$A$776,$A136,СВЦЭМ!$B$33:$B$776,F$119)+'СЕТ СН'!$I$9+СВЦЭМ!$D$10+'СЕТ СН'!$I$5-'СЕТ СН'!$I$17</f>
        <v>3787.7304703899999</v>
      </c>
      <c r="G136" s="36">
        <f>SUMIFS(СВЦЭМ!$C$33:$C$776,СВЦЭМ!$A$33:$A$776,$A136,СВЦЭМ!$B$33:$B$776,G$119)+'СЕТ СН'!$I$9+СВЦЭМ!$D$10+'СЕТ СН'!$I$5-'СЕТ СН'!$I$17</f>
        <v>3775.77427661</v>
      </c>
      <c r="H136" s="36">
        <f>SUMIFS(СВЦЭМ!$C$33:$C$776,СВЦЭМ!$A$33:$A$776,$A136,СВЦЭМ!$B$33:$B$776,H$119)+'СЕТ СН'!$I$9+СВЦЭМ!$D$10+'СЕТ СН'!$I$5-'СЕТ СН'!$I$17</f>
        <v>3744.1118891400001</v>
      </c>
      <c r="I136" s="36">
        <f>SUMIFS(СВЦЭМ!$C$33:$C$776,СВЦЭМ!$A$33:$A$776,$A136,СВЦЭМ!$B$33:$B$776,I$119)+'СЕТ СН'!$I$9+СВЦЭМ!$D$10+'СЕТ СН'!$I$5-'СЕТ СН'!$I$17</f>
        <v>3698.5611120900003</v>
      </c>
      <c r="J136" s="36">
        <f>SUMIFS(СВЦЭМ!$C$33:$C$776,СВЦЭМ!$A$33:$A$776,$A136,СВЦЭМ!$B$33:$B$776,J$119)+'СЕТ СН'!$I$9+СВЦЭМ!$D$10+'СЕТ СН'!$I$5-'СЕТ СН'!$I$17</f>
        <v>3648.2099531200001</v>
      </c>
      <c r="K136" s="36">
        <f>SUMIFS(СВЦЭМ!$C$33:$C$776,СВЦЭМ!$A$33:$A$776,$A136,СВЦЭМ!$B$33:$B$776,K$119)+'СЕТ СН'!$I$9+СВЦЭМ!$D$10+'СЕТ СН'!$I$5-'СЕТ СН'!$I$17</f>
        <v>3617.2480717600001</v>
      </c>
      <c r="L136" s="36">
        <f>SUMIFS(СВЦЭМ!$C$33:$C$776,СВЦЭМ!$A$33:$A$776,$A136,СВЦЭМ!$B$33:$B$776,L$119)+'СЕТ СН'!$I$9+СВЦЭМ!$D$10+'СЕТ СН'!$I$5-'СЕТ СН'!$I$17</f>
        <v>3622.32601669</v>
      </c>
      <c r="M136" s="36">
        <f>SUMIFS(СВЦЭМ!$C$33:$C$776,СВЦЭМ!$A$33:$A$776,$A136,СВЦЭМ!$B$33:$B$776,M$119)+'СЕТ СН'!$I$9+СВЦЭМ!$D$10+'СЕТ СН'!$I$5-'СЕТ СН'!$I$17</f>
        <v>3628.16347279</v>
      </c>
      <c r="N136" s="36">
        <f>SUMIFS(СВЦЭМ!$C$33:$C$776,СВЦЭМ!$A$33:$A$776,$A136,СВЦЭМ!$B$33:$B$776,N$119)+'СЕТ СН'!$I$9+СВЦЭМ!$D$10+'СЕТ СН'!$I$5-'СЕТ СН'!$I$17</f>
        <v>3648.5233957999999</v>
      </c>
      <c r="O136" s="36">
        <f>SUMIFS(СВЦЭМ!$C$33:$C$776,СВЦЭМ!$A$33:$A$776,$A136,СВЦЭМ!$B$33:$B$776,O$119)+'СЕТ СН'!$I$9+СВЦЭМ!$D$10+'СЕТ СН'!$I$5-'СЕТ СН'!$I$17</f>
        <v>3692.7535536599999</v>
      </c>
      <c r="P136" s="36">
        <f>SUMIFS(СВЦЭМ!$C$33:$C$776,СВЦЭМ!$A$33:$A$776,$A136,СВЦЭМ!$B$33:$B$776,P$119)+'СЕТ СН'!$I$9+СВЦЭМ!$D$10+'СЕТ СН'!$I$5-'СЕТ СН'!$I$17</f>
        <v>3706.1330696300001</v>
      </c>
      <c r="Q136" s="36">
        <f>SUMIFS(СВЦЭМ!$C$33:$C$776,СВЦЭМ!$A$33:$A$776,$A136,СВЦЭМ!$B$33:$B$776,Q$119)+'СЕТ СН'!$I$9+СВЦЭМ!$D$10+'СЕТ СН'!$I$5-'СЕТ СН'!$I$17</f>
        <v>3710.0770796500001</v>
      </c>
      <c r="R136" s="36">
        <f>SUMIFS(СВЦЭМ!$C$33:$C$776,СВЦЭМ!$A$33:$A$776,$A136,СВЦЭМ!$B$33:$B$776,R$119)+'СЕТ СН'!$I$9+СВЦЭМ!$D$10+'СЕТ СН'!$I$5-'СЕТ СН'!$I$17</f>
        <v>3675.33895884</v>
      </c>
      <c r="S136" s="36">
        <f>SUMIFS(СВЦЭМ!$C$33:$C$776,СВЦЭМ!$A$33:$A$776,$A136,СВЦЭМ!$B$33:$B$776,S$119)+'СЕТ СН'!$I$9+СВЦЭМ!$D$10+'СЕТ СН'!$I$5-'СЕТ СН'!$I$17</f>
        <v>3639.3314206300001</v>
      </c>
      <c r="T136" s="36">
        <f>SUMIFS(СВЦЭМ!$C$33:$C$776,СВЦЭМ!$A$33:$A$776,$A136,СВЦЭМ!$B$33:$B$776,T$119)+'СЕТ СН'!$I$9+СВЦЭМ!$D$10+'СЕТ СН'!$I$5-'СЕТ СН'!$I$17</f>
        <v>3621.79150553</v>
      </c>
      <c r="U136" s="36">
        <f>SUMIFS(СВЦЭМ!$C$33:$C$776,СВЦЭМ!$A$33:$A$776,$A136,СВЦЭМ!$B$33:$B$776,U$119)+'СЕТ СН'!$I$9+СВЦЭМ!$D$10+'СЕТ СН'!$I$5-'СЕТ СН'!$I$17</f>
        <v>3623.22932812</v>
      </c>
      <c r="V136" s="36">
        <f>SUMIFS(СВЦЭМ!$C$33:$C$776,СВЦЭМ!$A$33:$A$776,$A136,СВЦЭМ!$B$33:$B$776,V$119)+'СЕТ СН'!$I$9+СВЦЭМ!$D$10+'СЕТ СН'!$I$5-'СЕТ СН'!$I$17</f>
        <v>3634.6820957800001</v>
      </c>
      <c r="W136" s="36">
        <f>SUMIFS(СВЦЭМ!$C$33:$C$776,СВЦЭМ!$A$33:$A$776,$A136,СВЦЭМ!$B$33:$B$776,W$119)+'СЕТ СН'!$I$9+СВЦЭМ!$D$10+'СЕТ СН'!$I$5-'СЕТ СН'!$I$17</f>
        <v>3647.0992131500002</v>
      </c>
      <c r="X136" s="36">
        <f>SUMIFS(СВЦЭМ!$C$33:$C$776,СВЦЭМ!$A$33:$A$776,$A136,СВЦЭМ!$B$33:$B$776,X$119)+'СЕТ СН'!$I$9+СВЦЭМ!$D$10+'СЕТ СН'!$I$5-'СЕТ СН'!$I$17</f>
        <v>3659.98798704</v>
      </c>
      <c r="Y136" s="36">
        <f>SUMIFS(СВЦЭМ!$C$33:$C$776,СВЦЭМ!$A$33:$A$776,$A136,СВЦЭМ!$B$33:$B$776,Y$119)+'СЕТ СН'!$I$9+СВЦЭМ!$D$10+'СЕТ СН'!$I$5-'СЕТ СН'!$I$17</f>
        <v>3679.2552044399999</v>
      </c>
    </row>
    <row r="137" spans="1:25" ht="15.75" x14ac:dyDescent="0.2">
      <c r="A137" s="35">
        <f t="shared" si="3"/>
        <v>44183</v>
      </c>
      <c r="B137" s="36">
        <f>SUMIFS(СВЦЭМ!$C$33:$C$776,СВЦЭМ!$A$33:$A$776,$A137,СВЦЭМ!$B$33:$B$776,B$119)+'СЕТ СН'!$I$9+СВЦЭМ!$D$10+'СЕТ СН'!$I$5-'СЕТ СН'!$I$17</f>
        <v>3715.1912790000001</v>
      </c>
      <c r="C137" s="36">
        <f>SUMIFS(СВЦЭМ!$C$33:$C$776,СВЦЭМ!$A$33:$A$776,$A137,СВЦЭМ!$B$33:$B$776,C$119)+'СЕТ СН'!$I$9+СВЦЭМ!$D$10+'СЕТ СН'!$I$5-'СЕТ СН'!$I$17</f>
        <v>3773.8775165900001</v>
      </c>
      <c r="D137" s="36">
        <f>SUMIFS(СВЦЭМ!$C$33:$C$776,СВЦЭМ!$A$33:$A$776,$A137,СВЦЭМ!$B$33:$B$776,D$119)+'СЕТ СН'!$I$9+СВЦЭМ!$D$10+'СЕТ СН'!$I$5-'СЕТ СН'!$I$17</f>
        <v>3795.5816770000001</v>
      </c>
      <c r="E137" s="36">
        <f>SUMIFS(СВЦЭМ!$C$33:$C$776,СВЦЭМ!$A$33:$A$776,$A137,СВЦЭМ!$B$33:$B$776,E$119)+'СЕТ СН'!$I$9+СВЦЭМ!$D$10+'СЕТ СН'!$I$5-'СЕТ СН'!$I$17</f>
        <v>3804.4548294000001</v>
      </c>
      <c r="F137" s="36">
        <f>SUMIFS(СВЦЭМ!$C$33:$C$776,СВЦЭМ!$A$33:$A$776,$A137,СВЦЭМ!$B$33:$B$776,F$119)+'СЕТ СН'!$I$9+СВЦЭМ!$D$10+'СЕТ СН'!$I$5-'СЕТ СН'!$I$17</f>
        <v>3802.9219379300002</v>
      </c>
      <c r="G137" s="36">
        <f>SUMIFS(СВЦЭМ!$C$33:$C$776,СВЦЭМ!$A$33:$A$776,$A137,СВЦЭМ!$B$33:$B$776,G$119)+'СЕТ СН'!$I$9+СВЦЭМ!$D$10+'СЕТ СН'!$I$5-'СЕТ СН'!$I$17</f>
        <v>3782.5714373199999</v>
      </c>
      <c r="H137" s="36">
        <f>SUMIFS(СВЦЭМ!$C$33:$C$776,СВЦЭМ!$A$33:$A$776,$A137,СВЦЭМ!$B$33:$B$776,H$119)+'СЕТ СН'!$I$9+СВЦЭМ!$D$10+'СЕТ СН'!$I$5-'СЕТ СН'!$I$17</f>
        <v>3746.6746435099999</v>
      </c>
      <c r="I137" s="36">
        <f>SUMIFS(СВЦЭМ!$C$33:$C$776,СВЦЭМ!$A$33:$A$776,$A137,СВЦЭМ!$B$33:$B$776,I$119)+'СЕТ СН'!$I$9+СВЦЭМ!$D$10+'СЕТ СН'!$I$5-'СЕТ СН'!$I$17</f>
        <v>3688.8732918699998</v>
      </c>
      <c r="J137" s="36">
        <f>SUMIFS(СВЦЭМ!$C$33:$C$776,СВЦЭМ!$A$33:$A$776,$A137,СВЦЭМ!$B$33:$B$776,J$119)+'СЕТ СН'!$I$9+СВЦЭМ!$D$10+'СЕТ СН'!$I$5-'СЕТ СН'!$I$17</f>
        <v>3644.5802176000002</v>
      </c>
      <c r="K137" s="36">
        <f>SUMIFS(СВЦЭМ!$C$33:$C$776,СВЦЭМ!$A$33:$A$776,$A137,СВЦЭМ!$B$33:$B$776,K$119)+'СЕТ СН'!$I$9+СВЦЭМ!$D$10+'СЕТ СН'!$I$5-'СЕТ СН'!$I$17</f>
        <v>3628.72372206</v>
      </c>
      <c r="L137" s="36">
        <f>SUMIFS(СВЦЭМ!$C$33:$C$776,СВЦЭМ!$A$33:$A$776,$A137,СВЦЭМ!$B$33:$B$776,L$119)+'СЕТ СН'!$I$9+СВЦЭМ!$D$10+'СЕТ СН'!$I$5-'СЕТ СН'!$I$17</f>
        <v>3642.5521159</v>
      </c>
      <c r="M137" s="36">
        <f>SUMIFS(СВЦЭМ!$C$33:$C$776,СВЦЭМ!$A$33:$A$776,$A137,СВЦЭМ!$B$33:$B$776,M$119)+'СЕТ СН'!$I$9+СВЦЭМ!$D$10+'СЕТ СН'!$I$5-'СЕТ СН'!$I$17</f>
        <v>3632.1257484799999</v>
      </c>
      <c r="N137" s="36">
        <f>SUMIFS(СВЦЭМ!$C$33:$C$776,СВЦЭМ!$A$33:$A$776,$A137,СВЦЭМ!$B$33:$B$776,N$119)+'СЕТ СН'!$I$9+СВЦЭМ!$D$10+'СЕТ СН'!$I$5-'СЕТ СН'!$I$17</f>
        <v>3626.5259712900001</v>
      </c>
      <c r="O137" s="36">
        <f>SUMIFS(СВЦЭМ!$C$33:$C$776,СВЦЭМ!$A$33:$A$776,$A137,СВЦЭМ!$B$33:$B$776,O$119)+'СЕТ СН'!$I$9+СВЦЭМ!$D$10+'СЕТ СН'!$I$5-'СЕТ СН'!$I$17</f>
        <v>3651.1993387299999</v>
      </c>
      <c r="P137" s="36">
        <f>SUMIFS(СВЦЭМ!$C$33:$C$776,СВЦЭМ!$A$33:$A$776,$A137,СВЦЭМ!$B$33:$B$776,P$119)+'СЕТ СН'!$I$9+СВЦЭМ!$D$10+'СЕТ СН'!$I$5-'СЕТ СН'!$I$17</f>
        <v>3669.7785543600003</v>
      </c>
      <c r="Q137" s="36">
        <f>SUMIFS(СВЦЭМ!$C$33:$C$776,СВЦЭМ!$A$33:$A$776,$A137,СВЦЭМ!$B$33:$B$776,Q$119)+'СЕТ СН'!$I$9+СВЦЭМ!$D$10+'СЕТ СН'!$I$5-'СЕТ СН'!$I$17</f>
        <v>3674.7193277400002</v>
      </c>
      <c r="R137" s="36">
        <f>SUMIFS(СВЦЭМ!$C$33:$C$776,СВЦЭМ!$A$33:$A$776,$A137,СВЦЭМ!$B$33:$B$776,R$119)+'СЕТ СН'!$I$9+СВЦЭМ!$D$10+'СЕТ СН'!$I$5-'СЕТ СН'!$I$17</f>
        <v>3646.7872731100001</v>
      </c>
      <c r="S137" s="36">
        <f>SUMIFS(СВЦЭМ!$C$33:$C$776,СВЦЭМ!$A$33:$A$776,$A137,СВЦЭМ!$B$33:$B$776,S$119)+'СЕТ СН'!$I$9+СВЦЭМ!$D$10+'СЕТ СН'!$I$5-'СЕТ СН'!$I$17</f>
        <v>3614.1070300199999</v>
      </c>
      <c r="T137" s="36">
        <f>SUMIFS(СВЦЭМ!$C$33:$C$776,СВЦЭМ!$A$33:$A$776,$A137,СВЦЭМ!$B$33:$B$776,T$119)+'СЕТ СН'!$I$9+СВЦЭМ!$D$10+'СЕТ СН'!$I$5-'СЕТ СН'!$I$17</f>
        <v>3628.8372882600002</v>
      </c>
      <c r="U137" s="36">
        <f>SUMIFS(СВЦЭМ!$C$33:$C$776,СВЦЭМ!$A$33:$A$776,$A137,СВЦЭМ!$B$33:$B$776,U$119)+'СЕТ СН'!$I$9+СВЦЭМ!$D$10+'СЕТ СН'!$I$5-'СЕТ СН'!$I$17</f>
        <v>3639.3060714100002</v>
      </c>
      <c r="V137" s="36">
        <f>SUMIFS(СВЦЭМ!$C$33:$C$776,СВЦЭМ!$A$33:$A$776,$A137,СВЦЭМ!$B$33:$B$776,V$119)+'СЕТ СН'!$I$9+СВЦЭМ!$D$10+'СЕТ СН'!$I$5-'СЕТ СН'!$I$17</f>
        <v>3623.45861982</v>
      </c>
      <c r="W137" s="36">
        <f>SUMIFS(СВЦЭМ!$C$33:$C$776,СВЦЭМ!$A$33:$A$776,$A137,СВЦЭМ!$B$33:$B$776,W$119)+'СЕТ СН'!$I$9+СВЦЭМ!$D$10+'СЕТ СН'!$I$5-'СЕТ СН'!$I$17</f>
        <v>3630.4043908200001</v>
      </c>
      <c r="X137" s="36">
        <f>SUMIFS(СВЦЭМ!$C$33:$C$776,СВЦЭМ!$A$33:$A$776,$A137,СВЦЭМ!$B$33:$B$776,X$119)+'СЕТ СН'!$I$9+СВЦЭМ!$D$10+'СЕТ СН'!$I$5-'СЕТ СН'!$I$17</f>
        <v>3640.2441739999999</v>
      </c>
      <c r="Y137" s="36">
        <f>SUMIFS(СВЦЭМ!$C$33:$C$776,СВЦЭМ!$A$33:$A$776,$A137,СВЦЭМ!$B$33:$B$776,Y$119)+'СЕТ СН'!$I$9+СВЦЭМ!$D$10+'СЕТ СН'!$I$5-'СЕТ СН'!$I$17</f>
        <v>3660.6996552400001</v>
      </c>
    </row>
    <row r="138" spans="1:25" ht="15.75" x14ac:dyDescent="0.2">
      <c r="A138" s="35">
        <f t="shared" si="3"/>
        <v>44184</v>
      </c>
      <c r="B138" s="36">
        <f>SUMIFS(СВЦЭМ!$C$33:$C$776,СВЦЭМ!$A$33:$A$776,$A138,СВЦЭМ!$B$33:$B$776,B$119)+'СЕТ СН'!$I$9+СВЦЭМ!$D$10+'СЕТ СН'!$I$5-'СЕТ СН'!$I$17</f>
        <v>3700.1431839400002</v>
      </c>
      <c r="C138" s="36">
        <f>SUMIFS(СВЦЭМ!$C$33:$C$776,СВЦЭМ!$A$33:$A$776,$A138,СВЦЭМ!$B$33:$B$776,C$119)+'СЕТ СН'!$I$9+СВЦЭМ!$D$10+'СЕТ СН'!$I$5-'СЕТ СН'!$I$17</f>
        <v>3763.4056513800001</v>
      </c>
      <c r="D138" s="36">
        <f>SUMIFS(СВЦЭМ!$C$33:$C$776,СВЦЭМ!$A$33:$A$776,$A138,СВЦЭМ!$B$33:$B$776,D$119)+'СЕТ СН'!$I$9+СВЦЭМ!$D$10+'СЕТ СН'!$I$5-'СЕТ СН'!$I$17</f>
        <v>3781.0434764400002</v>
      </c>
      <c r="E138" s="36">
        <f>SUMIFS(СВЦЭМ!$C$33:$C$776,СВЦЭМ!$A$33:$A$776,$A138,СВЦЭМ!$B$33:$B$776,E$119)+'СЕТ СН'!$I$9+СВЦЭМ!$D$10+'СЕТ СН'!$I$5-'СЕТ СН'!$I$17</f>
        <v>3787.02496879</v>
      </c>
      <c r="F138" s="36">
        <f>SUMIFS(СВЦЭМ!$C$33:$C$776,СВЦЭМ!$A$33:$A$776,$A138,СВЦЭМ!$B$33:$B$776,F$119)+'СЕТ СН'!$I$9+СВЦЭМ!$D$10+'СЕТ СН'!$I$5-'СЕТ СН'!$I$17</f>
        <v>3784.2598649000001</v>
      </c>
      <c r="G138" s="36">
        <f>SUMIFS(СВЦЭМ!$C$33:$C$776,СВЦЭМ!$A$33:$A$776,$A138,СВЦЭМ!$B$33:$B$776,G$119)+'СЕТ СН'!$I$9+СВЦЭМ!$D$10+'СЕТ СН'!$I$5-'СЕТ СН'!$I$17</f>
        <v>3783.6237836800001</v>
      </c>
      <c r="H138" s="36">
        <f>SUMIFS(СВЦЭМ!$C$33:$C$776,СВЦЭМ!$A$33:$A$776,$A138,СВЦЭМ!$B$33:$B$776,H$119)+'СЕТ СН'!$I$9+СВЦЭМ!$D$10+'СЕТ СН'!$I$5-'СЕТ СН'!$I$17</f>
        <v>3771.8082851500003</v>
      </c>
      <c r="I138" s="36">
        <f>SUMIFS(СВЦЭМ!$C$33:$C$776,СВЦЭМ!$A$33:$A$776,$A138,СВЦЭМ!$B$33:$B$776,I$119)+'СЕТ СН'!$I$9+СВЦЭМ!$D$10+'СЕТ СН'!$I$5-'СЕТ СН'!$I$17</f>
        <v>3732.73363492</v>
      </c>
      <c r="J138" s="36">
        <f>SUMIFS(СВЦЭМ!$C$33:$C$776,СВЦЭМ!$A$33:$A$776,$A138,СВЦЭМ!$B$33:$B$776,J$119)+'СЕТ СН'!$I$9+СВЦЭМ!$D$10+'СЕТ СН'!$I$5-'СЕТ СН'!$I$17</f>
        <v>3652.3557431200002</v>
      </c>
      <c r="K138" s="36">
        <f>SUMIFS(СВЦЭМ!$C$33:$C$776,СВЦЭМ!$A$33:$A$776,$A138,СВЦЭМ!$B$33:$B$776,K$119)+'СЕТ СН'!$I$9+СВЦЭМ!$D$10+'СЕТ СН'!$I$5-'СЕТ СН'!$I$17</f>
        <v>3611.57614973</v>
      </c>
      <c r="L138" s="36">
        <f>SUMIFS(СВЦЭМ!$C$33:$C$776,СВЦЭМ!$A$33:$A$776,$A138,СВЦЭМ!$B$33:$B$776,L$119)+'СЕТ СН'!$I$9+СВЦЭМ!$D$10+'СЕТ СН'!$I$5-'СЕТ СН'!$I$17</f>
        <v>3622.17458343</v>
      </c>
      <c r="M138" s="36">
        <f>SUMIFS(СВЦЭМ!$C$33:$C$776,СВЦЭМ!$A$33:$A$776,$A138,СВЦЭМ!$B$33:$B$776,M$119)+'СЕТ СН'!$I$9+СВЦЭМ!$D$10+'СЕТ СН'!$I$5-'СЕТ СН'!$I$17</f>
        <v>3617.1391039499999</v>
      </c>
      <c r="N138" s="36">
        <f>SUMIFS(СВЦЭМ!$C$33:$C$776,СВЦЭМ!$A$33:$A$776,$A138,СВЦЭМ!$B$33:$B$776,N$119)+'СЕТ СН'!$I$9+СВЦЭМ!$D$10+'СЕТ СН'!$I$5-'СЕТ СН'!$I$17</f>
        <v>3628.2006649099999</v>
      </c>
      <c r="O138" s="36">
        <f>SUMIFS(СВЦЭМ!$C$33:$C$776,СВЦЭМ!$A$33:$A$776,$A138,СВЦЭМ!$B$33:$B$776,O$119)+'СЕТ СН'!$I$9+СВЦЭМ!$D$10+'СЕТ СН'!$I$5-'СЕТ СН'!$I$17</f>
        <v>3680.8022605000001</v>
      </c>
      <c r="P138" s="36">
        <f>SUMIFS(СВЦЭМ!$C$33:$C$776,СВЦЭМ!$A$33:$A$776,$A138,СВЦЭМ!$B$33:$B$776,P$119)+'СЕТ СН'!$I$9+СВЦЭМ!$D$10+'СЕТ СН'!$I$5-'СЕТ СН'!$I$17</f>
        <v>3701.6332357700003</v>
      </c>
      <c r="Q138" s="36">
        <f>SUMIFS(СВЦЭМ!$C$33:$C$776,СВЦЭМ!$A$33:$A$776,$A138,СВЦЭМ!$B$33:$B$776,Q$119)+'СЕТ СН'!$I$9+СВЦЭМ!$D$10+'СЕТ СН'!$I$5-'СЕТ СН'!$I$17</f>
        <v>3702.0895607699999</v>
      </c>
      <c r="R138" s="36">
        <f>SUMIFS(СВЦЭМ!$C$33:$C$776,СВЦЭМ!$A$33:$A$776,$A138,СВЦЭМ!$B$33:$B$776,R$119)+'СЕТ СН'!$I$9+СВЦЭМ!$D$10+'СЕТ СН'!$I$5-'СЕТ СН'!$I$17</f>
        <v>3660.9308946400001</v>
      </c>
      <c r="S138" s="36">
        <f>SUMIFS(СВЦЭМ!$C$33:$C$776,СВЦЭМ!$A$33:$A$776,$A138,СВЦЭМ!$B$33:$B$776,S$119)+'СЕТ СН'!$I$9+СВЦЭМ!$D$10+'СЕТ СН'!$I$5-'СЕТ СН'!$I$17</f>
        <v>3627.7987891100001</v>
      </c>
      <c r="T138" s="36">
        <f>SUMIFS(СВЦЭМ!$C$33:$C$776,СВЦЭМ!$A$33:$A$776,$A138,СВЦЭМ!$B$33:$B$776,T$119)+'СЕТ СН'!$I$9+СВЦЭМ!$D$10+'СЕТ СН'!$I$5-'СЕТ СН'!$I$17</f>
        <v>3622.1386552100003</v>
      </c>
      <c r="U138" s="36">
        <f>SUMIFS(СВЦЭМ!$C$33:$C$776,СВЦЭМ!$A$33:$A$776,$A138,СВЦЭМ!$B$33:$B$776,U$119)+'СЕТ СН'!$I$9+СВЦЭМ!$D$10+'СЕТ СН'!$I$5-'СЕТ СН'!$I$17</f>
        <v>3618.2718135800001</v>
      </c>
      <c r="V138" s="36">
        <f>SUMIFS(СВЦЭМ!$C$33:$C$776,СВЦЭМ!$A$33:$A$776,$A138,СВЦЭМ!$B$33:$B$776,V$119)+'СЕТ СН'!$I$9+СВЦЭМ!$D$10+'СЕТ СН'!$I$5-'СЕТ СН'!$I$17</f>
        <v>3619.9066959400002</v>
      </c>
      <c r="W138" s="36">
        <f>SUMIFS(СВЦЭМ!$C$33:$C$776,СВЦЭМ!$A$33:$A$776,$A138,СВЦЭМ!$B$33:$B$776,W$119)+'СЕТ СН'!$I$9+СВЦЭМ!$D$10+'СЕТ СН'!$I$5-'СЕТ СН'!$I$17</f>
        <v>3634.0244705800001</v>
      </c>
      <c r="X138" s="36">
        <f>SUMIFS(СВЦЭМ!$C$33:$C$776,СВЦЭМ!$A$33:$A$776,$A138,СВЦЭМ!$B$33:$B$776,X$119)+'СЕТ СН'!$I$9+СВЦЭМ!$D$10+'СЕТ СН'!$I$5-'СЕТ СН'!$I$17</f>
        <v>3649.4212377600002</v>
      </c>
      <c r="Y138" s="36">
        <f>SUMIFS(СВЦЭМ!$C$33:$C$776,СВЦЭМ!$A$33:$A$776,$A138,СВЦЭМ!$B$33:$B$776,Y$119)+'СЕТ СН'!$I$9+СВЦЭМ!$D$10+'СЕТ СН'!$I$5-'СЕТ СН'!$I$17</f>
        <v>3656.8603335900002</v>
      </c>
    </row>
    <row r="139" spans="1:25" ht="15.75" x14ac:dyDescent="0.2">
      <c r="A139" s="35">
        <f t="shared" si="3"/>
        <v>44185</v>
      </c>
      <c r="B139" s="36">
        <f>SUMIFS(СВЦЭМ!$C$33:$C$776,СВЦЭМ!$A$33:$A$776,$A139,СВЦЭМ!$B$33:$B$776,B$119)+'СЕТ СН'!$I$9+СВЦЭМ!$D$10+'СЕТ СН'!$I$5-'СЕТ СН'!$I$17</f>
        <v>3713.7591831300001</v>
      </c>
      <c r="C139" s="36">
        <f>SUMIFS(СВЦЭМ!$C$33:$C$776,СВЦЭМ!$A$33:$A$776,$A139,СВЦЭМ!$B$33:$B$776,C$119)+'СЕТ СН'!$I$9+СВЦЭМ!$D$10+'СЕТ СН'!$I$5-'СЕТ СН'!$I$17</f>
        <v>3777.4829243899999</v>
      </c>
      <c r="D139" s="36">
        <f>SUMIFS(СВЦЭМ!$C$33:$C$776,СВЦЭМ!$A$33:$A$776,$A139,СВЦЭМ!$B$33:$B$776,D$119)+'СЕТ СН'!$I$9+СВЦЭМ!$D$10+'СЕТ СН'!$I$5-'СЕТ СН'!$I$17</f>
        <v>3789.06924076</v>
      </c>
      <c r="E139" s="36">
        <f>SUMIFS(СВЦЭМ!$C$33:$C$776,СВЦЭМ!$A$33:$A$776,$A139,СВЦЭМ!$B$33:$B$776,E$119)+'СЕТ СН'!$I$9+СВЦЭМ!$D$10+'СЕТ СН'!$I$5-'СЕТ СН'!$I$17</f>
        <v>3793.10617542</v>
      </c>
      <c r="F139" s="36">
        <f>SUMIFS(СВЦЭМ!$C$33:$C$776,СВЦЭМ!$A$33:$A$776,$A139,СВЦЭМ!$B$33:$B$776,F$119)+'СЕТ СН'!$I$9+СВЦЭМ!$D$10+'СЕТ СН'!$I$5-'СЕТ СН'!$I$17</f>
        <v>3787.6341822700001</v>
      </c>
      <c r="G139" s="36">
        <f>SUMIFS(СВЦЭМ!$C$33:$C$776,СВЦЭМ!$A$33:$A$776,$A139,СВЦЭМ!$B$33:$B$776,G$119)+'СЕТ СН'!$I$9+СВЦЭМ!$D$10+'СЕТ СН'!$I$5-'СЕТ СН'!$I$17</f>
        <v>3795.9371782799999</v>
      </c>
      <c r="H139" s="36">
        <f>SUMIFS(СВЦЭМ!$C$33:$C$776,СВЦЭМ!$A$33:$A$776,$A139,СВЦЭМ!$B$33:$B$776,H$119)+'СЕТ СН'!$I$9+СВЦЭМ!$D$10+'СЕТ СН'!$I$5-'СЕТ СН'!$I$17</f>
        <v>3788.4249163499999</v>
      </c>
      <c r="I139" s="36">
        <f>SUMIFS(СВЦЭМ!$C$33:$C$776,СВЦЭМ!$A$33:$A$776,$A139,СВЦЭМ!$B$33:$B$776,I$119)+'СЕТ СН'!$I$9+СВЦЭМ!$D$10+'СЕТ СН'!$I$5-'СЕТ СН'!$I$17</f>
        <v>3743.1439226299999</v>
      </c>
      <c r="J139" s="36">
        <f>SUMIFS(СВЦЭМ!$C$33:$C$776,СВЦЭМ!$A$33:$A$776,$A139,СВЦЭМ!$B$33:$B$776,J$119)+'СЕТ СН'!$I$9+СВЦЭМ!$D$10+'СЕТ СН'!$I$5-'СЕТ СН'!$I$17</f>
        <v>3678.6917886900001</v>
      </c>
      <c r="K139" s="36">
        <f>SUMIFS(СВЦЭМ!$C$33:$C$776,СВЦЭМ!$A$33:$A$776,$A139,СВЦЭМ!$B$33:$B$776,K$119)+'СЕТ СН'!$I$9+СВЦЭМ!$D$10+'СЕТ СН'!$I$5-'СЕТ СН'!$I$17</f>
        <v>3640.4471950799998</v>
      </c>
      <c r="L139" s="36">
        <f>SUMIFS(СВЦЭМ!$C$33:$C$776,СВЦЭМ!$A$33:$A$776,$A139,СВЦЭМ!$B$33:$B$776,L$119)+'СЕТ СН'!$I$9+СВЦЭМ!$D$10+'СЕТ СН'!$I$5-'СЕТ СН'!$I$17</f>
        <v>3632.9462182100001</v>
      </c>
      <c r="M139" s="36">
        <f>SUMIFS(СВЦЭМ!$C$33:$C$776,СВЦЭМ!$A$33:$A$776,$A139,СВЦЭМ!$B$33:$B$776,M$119)+'СЕТ СН'!$I$9+СВЦЭМ!$D$10+'СЕТ СН'!$I$5-'СЕТ СН'!$I$17</f>
        <v>3625.6704238100001</v>
      </c>
      <c r="N139" s="36">
        <f>SUMIFS(СВЦЭМ!$C$33:$C$776,СВЦЭМ!$A$33:$A$776,$A139,СВЦЭМ!$B$33:$B$776,N$119)+'СЕТ СН'!$I$9+СВЦЭМ!$D$10+'СЕТ СН'!$I$5-'СЕТ СН'!$I$17</f>
        <v>3635.33848911</v>
      </c>
      <c r="O139" s="36">
        <f>SUMIFS(СВЦЭМ!$C$33:$C$776,СВЦЭМ!$A$33:$A$776,$A139,СВЦЭМ!$B$33:$B$776,O$119)+'СЕТ СН'!$I$9+СВЦЭМ!$D$10+'СЕТ СН'!$I$5-'СЕТ СН'!$I$17</f>
        <v>3685.62546901</v>
      </c>
      <c r="P139" s="36">
        <f>SUMIFS(СВЦЭМ!$C$33:$C$776,СВЦЭМ!$A$33:$A$776,$A139,СВЦЭМ!$B$33:$B$776,P$119)+'СЕТ СН'!$I$9+СВЦЭМ!$D$10+'СЕТ СН'!$I$5-'СЕТ СН'!$I$17</f>
        <v>3697.80394707</v>
      </c>
      <c r="Q139" s="36">
        <f>SUMIFS(СВЦЭМ!$C$33:$C$776,СВЦЭМ!$A$33:$A$776,$A139,СВЦЭМ!$B$33:$B$776,Q$119)+'СЕТ СН'!$I$9+СВЦЭМ!$D$10+'СЕТ СН'!$I$5-'СЕТ СН'!$I$17</f>
        <v>3705.0172485100002</v>
      </c>
      <c r="R139" s="36">
        <f>SUMIFS(СВЦЭМ!$C$33:$C$776,СВЦЭМ!$A$33:$A$776,$A139,СВЦЭМ!$B$33:$B$776,R$119)+'СЕТ СН'!$I$9+СВЦЭМ!$D$10+'СЕТ СН'!$I$5-'СЕТ СН'!$I$17</f>
        <v>3659.8089930400001</v>
      </c>
      <c r="S139" s="36">
        <f>SUMIFS(СВЦЭМ!$C$33:$C$776,СВЦЭМ!$A$33:$A$776,$A139,СВЦЭМ!$B$33:$B$776,S$119)+'СЕТ СН'!$I$9+СВЦЭМ!$D$10+'СЕТ СН'!$I$5-'СЕТ СН'!$I$17</f>
        <v>3631.7184280800002</v>
      </c>
      <c r="T139" s="36">
        <f>SUMIFS(СВЦЭМ!$C$33:$C$776,СВЦЭМ!$A$33:$A$776,$A139,СВЦЭМ!$B$33:$B$776,T$119)+'СЕТ СН'!$I$9+СВЦЭМ!$D$10+'СЕТ СН'!$I$5-'СЕТ СН'!$I$17</f>
        <v>3634.66885701</v>
      </c>
      <c r="U139" s="36">
        <f>SUMIFS(СВЦЭМ!$C$33:$C$776,СВЦЭМ!$A$33:$A$776,$A139,СВЦЭМ!$B$33:$B$776,U$119)+'СЕТ СН'!$I$9+СВЦЭМ!$D$10+'СЕТ СН'!$I$5-'СЕТ СН'!$I$17</f>
        <v>3639.5226104600001</v>
      </c>
      <c r="V139" s="36">
        <f>SUMIFS(СВЦЭМ!$C$33:$C$776,СВЦЭМ!$A$33:$A$776,$A139,СВЦЭМ!$B$33:$B$776,V$119)+'СЕТ СН'!$I$9+СВЦЭМ!$D$10+'СЕТ СН'!$I$5-'СЕТ СН'!$I$17</f>
        <v>3641.7835976199999</v>
      </c>
      <c r="W139" s="36">
        <f>SUMIFS(СВЦЭМ!$C$33:$C$776,СВЦЭМ!$A$33:$A$776,$A139,СВЦЭМ!$B$33:$B$776,W$119)+'СЕТ СН'!$I$9+СВЦЭМ!$D$10+'СЕТ СН'!$I$5-'СЕТ СН'!$I$17</f>
        <v>3656.74004861</v>
      </c>
      <c r="X139" s="36">
        <f>SUMIFS(СВЦЭМ!$C$33:$C$776,СВЦЭМ!$A$33:$A$776,$A139,СВЦЭМ!$B$33:$B$776,X$119)+'СЕТ СН'!$I$9+СВЦЭМ!$D$10+'СЕТ СН'!$I$5-'СЕТ СН'!$I$17</f>
        <v>3659.7910374799999</v>
      </c>
      <c r="Y139" s="36">
        <f>SUMIFS(СВЦЭМ!$C$33:$C$776,СВЦЭМ!$A$33:$A$776,$A139,СВЦЭМ!$B$33:$B$776,Y$119)+'СЕТ СН'!$I$9+СВЦЭМ!$D$10+'СЕТ СН'!$I$5-'СЕТ СН'!$I$17</f>
        <v>3681.9561402999998</v>
      </c>
    </row>
    <row r="140" spans="1:25" ht="15.75" x14ac:dyDescent="0.2">
      <c r="A140" s="35">
        <f t="shared" si="3"/>
        <v>44186</v>
      </c>
      <c r="B140" s="36">
        <f>SUMIFS(СВЦЭМ!$C$33:$C$776,СВЦЭМ!$A$33:$A$776,$A140,СВЦЭМ!$B$33:$B$776,B$119)+'СЕТ СН'!$I$9+СВЦЭМ!$D$10+'СЕТ СН'!$I$5-'СЕТ СН'!$I$17</f>
        <v>3703.7938011000001</v>
      </c>
      <c r="C140" s="36">
        <f>SUMIFS(СВЦЭМ!$C$33:$C$776,СВЦЭМ!$A$33:$A$776,$A140,СВЦЭМ!$B$33:$B$776,C$119)+'СЕТ СН'!$I$9+СВЦЭМ!$D$10+'СЕТ СН'!$I$5-'СЕТ СН'!$I$17</f>
        <v>3751.71561574</v>
      </c>
      <c r="D140" s="36">
        <f>SUMIFS(СВЦЭМ!$C$33:$C$776,СВЦЭМ!$A$33:$A$776,$A140,СВЦЭМ!$B$33:$B$776,D$119)+'СЕТ СН'!$I$9+СВЦЭМ!$D$10+'СЕТ СН'!$I$5-'СЕТ СН'!$I$17</f>
        <v>3752.82753052</v>
      </c>
      <c r="E140" s="36">
        <f>SUMIFS(СВЦЭМ!$C$33:$C$776,СВЦЭМ!$A$33:$A$776,$A140,СВЦЭМ!$B$33:$B$776,E$119)+'СЕТ СН'!$I$9+СВЦЭМ!$D$10+'СЕТ СН'!$I$5-'СЕТ СН'!$I$17</f>
        <v>3765.0143173300003</v>
      </c>
      <c r="F140" s="36">
        <f>SUMIFS(СВЦЭМ!$C$33:$C$776,СВЦЭМ!$A$33:$A$776,$A140,СВЦЭМ!$B$33:$B$776,F$119)+'СЕТ СН'!$I$9+СВЦЭМ!$D$10+'СЕТ СН'!$I$5-'СЕТ СН'!$I$17</f>
        <v>3763.6875734</v>
      </c>
      <c r="G140" s="36">
        <f>SUMIFS(СВЦЭМ!$C$33:$C$776,СВЦЭМ!$A$33:$A$776,$A140,СВЦЭМ!$B$33:$B$776,G$119)+'СЕТ СН'!$I$9+СВЦЭМ!$D$10+'СЕТ СН'!$I$5-'СЕТ СН'!$I$17</f>
        <v>3769.86966497</v>
      </c>
      <c r="H140" s="36">
        <f>SUMIFS(СВЦЭМ!$C$33:$C$776,СВЦЭМ!$A$33:$A$776,$A140,СВЦЭМ!$B$33:$B$776,H$119)+'СЕТ СН'!$I$9+СВЦЭМ!$D$10+'СЕТ СН'!$I$5-'СЕТ СН'!$I$17</f>
        <v>3755.09445422</v>
      </c>
      <c r="I140" s="36">
        <f>SUMIFS(СВЦЭМ!$C$33:$C$776,СВЦЭМ!$A$33:$A$776,$A140,СВЦЭМ!$B$33:$B$776,I$119)+'СЕТ СН'!$I$9+СВЦЭМ!$D$10+'СЕТ СН'!$I$5-'СЕТ СН'!$I$17</f>
        <v>3698.7006104299999</v>
      </c>
      <c r="J140" s="36">
        <f>SUMIFS(СВЦЭМ!$C$33:$C$776,СВЦЭМ!$A$33:$A$776,$A140,СВЦЭМ!$B$33:$B$776,J$119)+'СЕТ СН'!$I$9+СВЦЭМ!$D$10+'СЕТ СН'!$I$5-'СЕТ СН'!$I$17</f>
        <v>3655.2811290200002</v>
      </c>
      <c r="K140" s="36">
        <f>SUMIFS(СВЦЭМ!$C$33:$C$776,СВЦЭМ!$A$33:$A$776,$A140,СВЦЭМ!$B$33:$B$776,K$119)+'СЕТ СН'!$I$9+СВЦЭМ!$D$10+'СЕТ СН'!$I$5-'СЕТ СН'!$I$17</f>
        <v>3703.1909343400002</v>
      </c>
      <c r="L140" s="36">
        <f>SUMIFS(СВЦЭМ!$C$33:$C$776,СВЦЭМ!$A$33:$A$776,$A140,СВЦЭМ!$B$33:$B$776,L$119)+'СЕТ СН'!$I$9+СВЦЭМ!$D$10+'СЕТ СН'!$I$5-'СЕТ СН'!$I$17</f>
        <v>3702.2773796000001</v>
      </c>
      <c r="M140" s="36">
        <f>SUMIFS(СВЦЭМ!$C$33:$C$776,СВЦЭМ!$A$33:$A$776,$A140,СВЦЭМ!$B$33:$B$776,M$119)+'СЕТ СН'!$I$9+СВЦЭМ!$D$10+'СЕТ СН'!$I$5-'СЕТ СН'!$I$17</f>
        <v>3701.0771923500001</v>
      </c>
      <c r="N140" s="36">
        <f>SUMIFS(СВЦЭМ!$C$33:$C$776,СВЦЭМ!$A$33:$A$776,$A140,СВЦЭМ!$B$33:$B$776,N$119)+'СЕТ СН'!$I$9+СВЦЭМ!$D$10+'СЕТ СН'!$I$5-'СЕТ СН'!$I$17</f>
        <v>3697.7481568000003</v>
      </c>
      <c r="O140" s="36">
        <f>SUMIFS(СВЦЭМ!$C$33:$C$776,СВЦЭМ!$A$33:$A$776,$A140,СВЦЭМ!$B$33:$B$776,O$119)+'СЕТ СН'!$I$9+СВЦЭМ!$D$10+'СЕТ СН'!$I$5-'СЕТ СН'!$I$17</f>
        <v>3695.7461765200001</v>
      </c>
      <c r="P140" s="36">
        <f>SUMIFS(СВЦЭМ!$C$33:$C$776,СВЦЭМ!$A$33:$A$776,$A140,СВЦЭМ!$B$33:$B$776,P$119)+'СЕТ СН'!$I$9+СВЦЭМ!$D$10+'СЕТ СН'!$I$5-'СЕТ СН'!$I$17</f>
        <v>3694.4565127200003</v>
      </c>
      <c r="Q140" s="36">
        <f>SUMIFS(СВЦЭМ!$C$33:$C$776,СВЦЭМ!$A$33:$A$776,$A140,СВЦЭМ!$B$33:$B$776,Q$119)+'СЕТ СН'!$I$9+СВЦЭМ!$D$10+'СЕТ СН'!$I$5-'СЕТ СН'!$I$17</f>
        <v>3690.8087016899999</v>
      </c>
      <c r="R140" s="36">
        <f>SUMIFS(СВЦЭМ!$C$33:$C$776,СВЦЭМ!$A$33:$A$776,$A140,СВЦЭМ!$B$33:$B$776,R$119)+'СЕТ СН'!$I$9+СВЦЭМ!$D$10+'СЕТ СН'!$I$5-'СЕТ СН'!$I$17</f>
        <v>3686.00913016</v>
      </c>
      <c r="S140" s="36">
        <f>SUMIFS(СВЦЭМ!$C$33:$C$776,СВЦЭМ!$A$33:$A$776,$A140,СВЦЭМ!$B$33:$B$776,S$119)+'СЕТ СН'!$I$9+СВЦЭМ!$D$10+'СЕТ СН'!$I$5-'СЕТ СН'!$I$17</f>
        <v>3698.9852470400001</v>
      </c>
      <c r="T140" s="36">
        <f>SUMIFS(СВЦЭМ!$C$33:$C$776,СВЦЭМ!$A$33:$A$776,$A140,СВЦЭМ!$B$33:$B$776,T$119)+'СЕТ СН'!$I$9+СВЦЭМ!$D$10+'СЕТ СН'!$I$5-'СЕТ СН'!$I$17</f>
        <v>3666.1748446199999</v>
      </c>
      <c r="U140" s="36">
        <f>SUMIFS(СВЦЭМ!$C$33:$C$776,СВЦЭМ!$A$33:$A$776,$A140,СВЦЭМ!$B$33:$B$776,U$119)+'СЕТ СН'!$I$9+СВЦЭМ!$D$10+'СЕТ СН'!$I$5-'СЕТ СН'!$I$17</f>
        <v>3626.1921432099998</v>
      </c>
      <c r="V140" s="36">
        <f>SUMIFS(СВЦЭМ!$C$33:$C$776,СВЦЭМ!$A$33:$A$776,$A140,СВЦЭМ!$B$33:$B$776,V$119)+'СЕТ СН'!$I$9+СВЦЭМ!$D$10+'СЕТ СН'!$I$5-'СЕТ СН'!$I$17</f>
        <v>3626.3281063700001</v>
      </c>
      <c r="W140" s="36">
        <f>SUMIFS(СВЦЭМ!$C$33:$C$776,СВЦЭМ!$A$33:$A$776,$A140,СВЦЭМ!$B$33:$B$776,W$119)+'СЕТ СН'!$I$9+СВЦЭМ!$D$10+'СЕТ СН'!$I$5-'СЕТ СН'!$I$17</f>
        <v>3632.4618036000002</v>
      </c>
      <c r="X140" s="36">
        <f>SUMIFS(СВЦЭМ!$C$33:$C$776,СВЦЭМ!$A$33:$A$776,$A140,СВЦЭМ!$B$33:$B$776,X$119)+'СЕТ СН'!$I$9+СВЦЭМ!$D$10+'СЕТ СН'!$I$5-'СЕТ СН'!$I$17</f>
        <v>3640.8825068300002</v>
      </c>
      <c r="Y140" s="36">
        <f>SUMIFS(СВЦЭМ!$C$33:$C$776,СВЦЭМ!$A$33:$A$776,$A140,СВЦЭМ!$B$33:$B$776,Y$119)+'СЕТ СН'!$I$9+СВЦЭМ!$D$10+'СЕТ СН'!$I$5-'СЕТ СН'!$I$17</f>
        <v>3670.8345109800002</v>
      </c>
    </row>
    <row r="141" spans="1:25" ht="15.75" x14ac:dyDescent="0.2">
      <c r="A141" s="35">
        <f t="shared" si="3"/>
        <v>44187</v>
      </c>
      <c r="B141" s="36">
        <f>SUMIFS(СВЦЭМ!$C$33:$C$776,СВЦЭМ!$A$33:$A$776,$A141,СВЦЭМ!$B$33:$B$776,B$119)+'СЕТ СН'!$I$9+СВЦЭМ!$D$10+'СЕТ СН'!$I$5-'СЕТ СН'!$I$17</f>
        <v>3730.2358032399998</v>
      </c>
      <c r="C141" s="36">
        <f>SUMIFS(СВЦЭМ!$C$33:$C$776,СВЦЭМ!$A$33:$A$776,$A141,СВЦЭМ!$B$33:$B$776,C$119)+'СЕТ СН'!$I$9+СВЦЭМ!$D$10+'СЕТ СН'!$I$5-'СЕТ СН'!$I$17</f>
        <v>3785.7656480000001</v>
      </c>
      <c r="D141" s="36">
        <f>SUMIFS(СВЦЭМ!$C$33:$C$776,СВЦЭМ!$A$33:$A$776,$A141,СВЦЭМ!$B$33:$B$776,D$119)+'СЕТ СН'!$I$9+СВЦЭМ!$D$10+'СЕТ СН'!$I$5-'СЕТ СН'!$I$17</f>
        <v>3801.6306232300003</v>
      </c>
      <c r="E141" s="36">
        <f>SUMIFS(СВЦЭМ!$C$33:$C$776,СВЦЭМ!$A$33:$A$776,$A141,СВЦЭМ!$B$33:$B$776,E$119)+'СЕТ СН'!$I$9+СВЦЭМ!$D$10+'СЕТ СН'!$I$5-'СЕТ СН'!$I$17</f>
        <v>3809.0514351900001</v>
      </c>
      <c r="F141" s="36">
        <f>SUMIFS(СВЦЭМ!$C$33:$C$776,СВЦЭМ!$A$33:$A$776,$A141,СВЦЭМ!$B$33:$B$776,F$119)+'СЕТ СН'!$I$9+СВЦЭМ!$D$10+'СЕТ СН'!$I$5-'СЕТ СН'!$I$17</f>
        <v>3807.2750693600001</v>
      </c>
      <c r="G141" s="36">
        <f>SUMIFS(СВЦЭМ!$C$33:$C$776,СВЦЭМ!$A$33:$A$776,$A141,СВЦЭМ!$B$33:$B$776,G$119)+'СЕТ СН'!$I$9+СВЦЭМ!$D$10+'СЕТ СН'!$I$5-'СЕТ СН'!$I$17</f>
        <v>3792.0637051900003</v>
      </c>
      <c r="H141" s="36">
        <f>SUMIFS(СВЦЭМ!$C$33:$C$776,СВЦЭМ!$A$33:$A$776,$A141,СВЦЭМ!$B$33:$B$776,H$119)+'СЕТ СН'!$I$9+СВЦЭМ!$D$10+'СЕТ СН'!$I$5-'СЕТ СН'!$I$17</f>
        <v>3758.74429908</v>
      </c>
      <c r="I141" s="36">
        <f>SUMIFS(СВЦЭМ!$C$33:$C$776,СВЦЭМ!$A$33:$A$776,$A141,СВЦЭМ!$B$33:$B$776,I$119)+'СЕТ СН'!$I$9+СВЦЭМ!$D$10+'СЕТ СН'!$I$5-'СЕТ СН'!$I$17</f>
        <v>3685.54331073</v>
      </c>
      <c r="J141" s="36">
        <f>SUMIFS(СВЦЭМ!$C$33:$C$776,СВЦЭМ!$A$33:$A$776,$A141,СВЦЭМ!$B$33:$B$776,J$119)+'СЕТ СН'!$I$9+СВЦЭМ!$D$10+'СЕТ СН'!$I$5-'СЕТ СН'!$I$17</f>
        <v>3626.0538526600003</v>
      </c>
      <c r="K141" s="36">
        <f>SUMIFS(СВЦЭМ!$C$33:$C$776,СВЦЭМ!$A$33:$A$776,$A141,СВЦЭМ!$B$33:$B$776,K$119)+'СЕТ СН'!$I$9+СВЦЭМ!$D$10+'СЕТ СН'!$I$5-'СЕТ СН'!$I$17</f>
        <v>3691.0458269400001</v>
      </c>
      <c r="L141" s="36">
        <f>SUMIFS(СВЦЭМ!$C$33:$C$776,СВЦЭМ!$A$33:$A$776,$A141,СВЦЭМ!$B$33:$B$776,L$119)+'СЕТ СН'!$I$9+СВЦЭМ!$D$10+'СЕТ СН'!$I$5-'СЕТ СН'!$I$17</f>
        <v>3696.0383693399999</v>
      </c>
      <c r="M141" s="36">
        <f>SUMIFS(СВЦЭМ!$C$33:$C$776,СВЦЭМ!$A$33:$A$776,$A141,СВЦЭМ!$B$33:$B$776,M$119)+'СЕТ СН'!$I$9+СВЦЭМ!$D$10+'СЕТ СН'!$I$5-'СЕТ СН'!$I$17</f>
        <v>3688.7503842900001</v>
      </c>
      <c r="N141" s="36">
        <f>SUMIFS(СВЦЭМ!$C$33:$C$776,СВЦЭМ!$A$33:$A$776,$A141,СВЦЭМ!$B$33:$B$776,N$119)+'СЕТ СН'!$I$9+СВЦЭМ!$D$10+'СЕТ СН'!$I$5-'СЕТ СН'!$I$17</f>
        <v>3683.94288633</v>
      </c>
      <c r="O141" s="36">
        <f>SUMIFS(СВЦЭМ!$C$33:$C$776,СВЦЭМ!$A$33:$A$776,$A141,СВЦЭМ!$B$33:$B$776,O$119)+'СЕТ СН'!$I$9+СВЦЭМ!$D$10+'СЕТ СН'!$I$5-'СЕТ СН'!$I$17</f>
        <v>3682.09745858</v>
      </c>
      <c r="P141" s="36">
        <f>SUMIFS(СВЦЭМ!$C$33:$C$776,СВЦЭМ!$A$33:$A$776,$A141,СВЦЭМ!$B$33:$B$776,P$119)+'СЕТ СН'!$I$9+СВЦЭМ!$D$10+'СЕТ СН'!$I$5-'СЕТ СН'!$I$17</f>
        <v>3686.93346041</v>
      </c>
      <c r="Q141" s="36">
        <f>SUMIFS(СВЦЭМ!$C$33:$C$776,СВЦЭМ!$A$33:$A$776,$A141,СВЦЭМ!$B$33:$B$776,Q$119)+'СЕТ СН'!$I$9+СВЦЭМ!$D$10+'СЕТ СН'!$I$5-'СЕТ СН'!$I$17</f>
        <v>3686.7264667500003</v>
      </c>
      <c r="R141" s="36">
        <f>SUMIFS(СВЦЭМ!$C$33:$C$776,СВЦЭМ!$A$33:$A$776,$A141,СВЦЭМ!$B$33:$B$776,R$119)+'СЕТ СН'!$I$9+СВЦЭМ!$D$10+'СЕТ СН'!$I$5-'СЕТ СН'!$I$17</f>
        <v>3664.2089777599999</v>
      </c>
      <c r="S141" s="36">
        <f>SUMIFS(СВЦЭМ!$C$33:$C$776,СВЦЭМ!$A$33:$A$776,$A141,СВЦЭМ!$B$33:$B$776,S$119)+'СЕТ СН'!$I$9+СВЦЭМ!$D$10+'СЕТ СН'!$I$5-'СЕТ СН'!$I$17</f>
        <v>3685.9553725000001</v>
      </c>
      <c r="T141" s="36">
        <f>SUMIFS(СВЦЭМ!$C$33:$C$776,СВЦЭМ!$A$33:$A$776,$A141,СВЦЭМ!$B$33:$B$776,T$119)+'СЕТ СН'!$I$9+СВЦЭМ!$D$10+'СЕТ СН'!$I$5-'СЕТ СН'!$I$17</f>
        <v>3658.0425172700002</v>
      </c>
      <c r="U141" s="36">
        <f>SUMIFS(СВЦЭМ!$C$33:$C$776,СВЦЭМ!$A$33:$A$776,$A141,СВЦЭМ!$B$33:$B$776,U$119)+'СЕТ СН'!$I$9+СВЦЭМ!$D$10+'СЕТ СН'!$I$5-'СЕТ СН'!$I$17</f>
        <v>3607.1559545999999</v>
      </c>
      <c r="V141" s="36">
        <f>SUMIFS(СВЦЭМ!$C$33:$C$776,СВЦЭМ!$A$33:$A$776,$A141,СВЦЭМ!$B$33:$B$776,V$119)+'СЕТ СН'!$I$9+СВЦЭМ!$D$10+'СЕТ СН'!$I$5-'СЕТ СН'!$I$17</f>
        <v>3608.3098857200002</v>
      </c>
      <c r="W141" s="36">
        <f>SUMIFS(СВЦЭМ!$C$33:$C$776,СВЦЭМ!$A$33:$A$776,$A141,СВЦЭМ!$B$33:$B$776,W$119)+'СЕТ СН'!$I$9+СВЦЭМ!$D$10+'СЕТ СН'!$I$5-'СЕТ СН'!$I$17</f>
        <v>3617.4009317199998</v>
      </c>
      <c r="X141" s="36">
        <f>SUMIFS(СВЦЭМ!$C$33:$C$776,СВЦЭМ!$A$33:$A$776,$A141,СВЦЭМ!$B$33:$B$776,X$119)+'СЕТ СН'!$I$9+СВЦЭМ!$D$10+'СЕТ СН'!$I$5-'СЕТ СН'!$I$17</f>
        <v>3624.0102959200003</v>
      </c>
      <c r="Y141" s="36">
        <f>SUMIFS(СВЦЭМ!$C$33:$C$776,СВЦЭМ!$A$33:$A$776,$A141,СВЦЭМ!$B$33:$B$776,Y$119)+'СЕТ СН'!$I$9+СВЦЭМ!$D$10+'СЕТ СН'!$I$5-'СЕТ СН'!$I$17</f>
        <v>3644.8171347799998</v>
      </c>
    </row>
    <row r="142" spans="1:25" ht="15.75" x14ac:dyDescent="0.2">
      <c r="A142" s="35">
        <f t="shared" si="3"/>
        <v>44188</v>
      </c>
      <c r="B142" s="36">
        <f>SUMIFS(СВЦЭМ!$C$33:$C$776,СВЦЭМ!$A$33:$A$776,$A142,СВЦЭМ!$B$33:$B$776,B$119)+'СЕТ СН'!$I$9+СВЦЭМ!$D$10+'СЕТ СН'!$I$5-'СЕТ СН'!$I$17</f>
        <v>3725.8174998</v>
      </c>
      <c r="C142" s="36">
        <f>SUMIFS(СВЦЭМ!$C$33:$C$776,СВЦЭМ!$A$33:$A$776,$A142,СВЦЭМ!$B$33:$B$776,C$119)+'СЕТ СН'!$I$9+СВЦЭМ!$D$10+'СЕТ СН'!$I$5-'СЕТ СН'!$I$17</f>
        <v>3763.7221158000002</v>
      </c>
      <c r="D142" s="36">
        <f>SUMIFS(СВЦЭМ!$C$33:$C$776,СВЦЭМ!$A$33:$A$776,$A142,СВЦЭМ!$B$33:$B$776,D$119)+'СЕТ СН'!$I$9+СВЦЭМ!$D$10+'СЕТ СН'!$I$5-'СЕТ СН'!$I$17</f>
        <v>3776.8199995099999</v>
      </c>
      <c r="E142" s="36">
        <f>SUMIFS(СВЦЭМ!$C$33:$C$776,СВЦЭМ!$A$33:$A$776,$A142,СВЦЭМ!$B$33:$B$776,E$119)+'СЕТ СН'!$I$9+СВЦЭМ!$D$10+'СЕТ СН'!$I$5-'СЕТ СН'!$I$17</f>
        <v>3787.7876007300001</v>
      </c>
      <c r="F142" s="36">
        <f>SUMIFS(СВЦЭМ!$C$33:$C$776,СВЦЭМ!$A$33:$A$776,$A142,СВЦЭМ!$B$33:$B$776,F$119)+'СЕТ СН'!$I$9+СВЦЭМ!$D$10+'СЕТ СН'!$I$5-'СЕТ СН'!$I$17</f>
        <v>3788.7575561100002</v>
      </c>
      <c r="G142" s="36">
        <f>SUMIFS(СВЦЭМ!$C$33:$C$776,СВЦЭМ!$A$33:$A$776,$A142,СВЦЭМ!$B$33:$B$776,G$119)+'СЕТ СН'!$I$9+СВЦЭМ!$D$10+'СЕТ СН'!$I$5-'СЕТ СН'!$I$17</f>
        <v>3782.4496787500002</v>
      </c>
      <c r="H142" s="36">
        <f>SUMIFS(СВЦЭМ!$C$33:$C$776,СВЦЭМ!$A$33:$A$776,$A142,СВЦЭМ!$B$33:$B$776,H$119)+'СЕТ СН'!$I$9+СВЦЭМ!$D$10+'СЕТ СН'!$I$5-'СЕТ СН'!$I$17</f>
        <v>3745.7676165800003</v>
      </c>
      <c r="I142" s="36">
        <f>SUMIFS(СВЦЭМ!$C$33:$C$776,СВЦЭМ!$A$33:$A$776,$A142,СВЦЭМ!$B$33:$B$776,I$119)+'СЕТ СН'!$I$9+СВЦЭМ!$D$10+'СЕТ СН'!$I$5-'СЕТ СН'!$I$17</f>
        <v>3696.1169427200002</v>
      </c>
      <c r="J142" s="36">
        <f>SUMIFS(СВЦЭМ!$C$33:$C$776,СВЦЭМ!$A$33:$A$776,$A142,СВЦЭМ!$B$33:$B$776,J$119)+'СЕТ СН'!$I$9+СВЦЭМ!$D$10+'СЕТ СН'!$I$5-'СЕТ СН'!$I$17</f>
        <v>3660.0881823600002</v>
      </c>
      <c r="K142" s="36">
        <f>SUMIFS(СВЦЭМ!$C$33:$C$776,СВЦЭМ!$A$33:$A$776,$A142,СВЦЭМ!$B$33:$B$776,K$119)+'СЕТ СН'!$I$9+СВЦЭМ!$D$10+'СЕТ СН'!$I$5-'СЕТ СН'!$I$17</f>
        <v>3652.8604504700002</v>
      </c>
      <c r="L142" s="36">
        <f>SUMIFS(СВЦЭМ!$C$33:$C$776,СВЦЭМ!$A$33:$A$776,$A142,СВЦЭМ!$B$33:$B$776,L$119)+'СЕТ СН'!$I$9+СВЦЭМ!$D$10+'СЕТ СН'!$I$5-'СЕТ СН'!$I$17</f>
        <v>3657.3777330000003</v>
      </c>
      <c r="M142" s="36">
        <f>SUMIFS(СВЦЭМ!$C$33:$C$776,СВЦЭМ!$A$33:$A$776,$A142,СВЦЭМ!$B$33:$B$776,M$119)+'СЕТ СН'!$I$9+СВЦЭМ!$D$10+'СЕТ СН'!$I$5-'СЕТ СН'!$I$17</f>
        <v>3658.46024506</v>
      </c>
      <c r="N142" s="36">
        <f>SUMIFS(СВЦЭМ!$C$33:$C$776,СВЦЭМ!$A$33:$A$776,$A142,СВЦЭМ!$B$33:$B$776,N$119)+'СЕТ СН'!$I$9+СВЦЭМ!$D$10+'СЕТ СН'!$I$5-'СЕТ СН'!$I$17</f>
        <v>3658.2065909900002</v>
      </c>
      <c r="O142" s="36">
        <f>SUMIFS(СВЦЭМ!$C$33:$C$776,СВЦЭМ!$A$33:$A$776,$A142,СВЦЭМ!$B$33:$B$776,O$119)+'СЕТ СН'!$I$9+СВЦЭМ!$D$10+'СЕТ СН'!$I$5-'СЕТ СН'!$I$17</f>
        <v>3701.0432877100002</v>
      </c>
      <c r="P142" s="36">
        <f>SUMIFS(СВЦЭМ!$C$33:$C$776,СВЦЭМ!$A$33:$A$776,$A142,СВЦЭМ!$B$33:$B$776,P$119)+'СЕТ СН'!$I$9+СВЦЭМ!$D$10+'СЕТ СН'!$I$5-'СЕТ СН'!$I$17</f>
        <v>3713.2371600500001</v>
      </c>
      <c r="Q142" s="36">
        <f>SUMIFS(СВЦЭМ!$C$33:$C$776,СВЦЭМ!$A$33:$A$776,$A142,СВЦЭМ!$B$33:$B$776,Q$119)+'СЕТ СН'!$I$9+СВЦЭМ!$D$10+'СЕТ СН'!$I$5-'СЕТ СН'!$I$17</f>
        <v>3715.6980578399998</v>
      </c>
      <c r="R142" s="36">
        <f>SUMIFS(СВЦЭМ!$C$33:$C$776,СВЦЭМ!$A$33:$A$776,$A142,СВЦЭМ!$B$33:$B$776,R$119)+'СЕТ СН'!$I$9+СВЦЭМ!$D$10+'СЕТ СН'!$I$5-'СЕТ СН'!$I$17</f>
        <v>3676.7289225200002</v>
      </c>
      <c r="S142" s="36">
        <f>SUMIFS(СВЦЭМ!$C$33:$C$776,СВЦЭМ!$A$33:$A$776,$A142,СВЦЭМ!$B$33:$B$776,S$119)+'СЕТ СН'!$I$9+СВЦЭМ!$D$10+'СЕТ СН'!$I$5-'СЕТ СН'!$I$17</f>
        <v>3651.59636783</v>
      </c>
      <c r="T142" s="36">
        <f>SUMIFS(СВЦЭМ!$C$33:$C$776,СВЦЭМ!$A$33:$A$776,$A142,СВЦЭМ!$B$33:$B$776,T$119)+'СЕТ СН'!$I$9+СВЦЭМ!$D$10+'СЕТ СН'!$I$5-'СЕТ СН'!$I$17</f>
        <v>3653.2399414700003</v>
      </c>
      <c r="U142" s="36">
        <f>SUMIFS(СВЦЭМ!$C$33:$C$776,СВЦЭМ!$A$33:$A$776,$A142,СВЦЭМ!$B$33:$B$776,U$119)+'СЕТ СН'!$I$9+СВЦЭМ!$D$10+'СЕТ СН'!$I$5-'СЕТ СН'!$I$17</f>
        <v>3646.89182454</v>
      </c>
      <c r="V142" s="36">
        <f>SUMIFS(СВЦЭМ!$C$33:$C$776,СВЦЭМ!$A$33:$A$776,$A142,СВЦЭМ!$B$33:$B$776,V$119)+'СЕТ СН'!$I$9+СВЦЭМ!$D$10+'СЕТ СН'!$I$5-'СЕТ СН'!$I$17</f>
        <v>3651.3390294800001</v>
      </c>
      <c r="W142" s="36">
        <f>SUMIFS(СВЦЭМ!$C$33:$C$776,СВЦЭМ!$A$33:$A$776,$A142,СВЦЭМ!$B$33:$B$776,W$119)+'СЕТ СН'!$I$9+СВЦЭМ!$D$10+'СЕТ СН'!$I$5-'СЕТ СН'!$I$17</f>
        <v>3655.2666333799998</v>
      </c>
      <c r="X142" s="36">
        <f>SUMIFS(СВЦЭМ!$C$33:$C$776,СВЦЭМ!$A$33:$A$776,$A142,СВЦЭМ!$B$33:$B$776,X$119)+'СЕТ СН'!$I$9+СВЦЭМ!$D$10+'СЕТ СН'!$I$5-'СЕТ СН'!$I$17</f>
        <v>3660.8594145699999</v>
      </c>
      <c r="Y142" s="36">
        <f>SUMIFS(СВЦЭМ!$C$33:$C$776,СВЦЭМ!$A$33:$A$776,$A142,СВЦЭМ!$B$33:$B$776,Y$119)+'СЕТ СН'!$I$9+СВЦЭМ!$D$10+'СЕТ СН'!$I$5-'СЕТ СН'!$I$17</f>
        <v>3684.9142791100003</v>
      </c>
    </row>
    <row r="143" spans="1:25" ht="15.75" x14ac:dyDescent="0.2">
      <c r="A143" s="35">
        <f t="shared" si="3"/>
        <v>44189</v>
      </c>
      <c r="B143" s="36">
        <f>SUMIFS(СВЦЭМ!$C$33:$C$776,СВЦЭМ!$A$33:$A$776,$A143,СВЦЭМ!$B$33:$B$776,B$119)+'СЕТ СН'!$I$9+СВЦЭМ!$D$10+'СЕТ СН'!$I$5-'СЕТ СН'!$I$17</f>
        <v>3724.99042749</v>
      </c>
      <c r="C143" s="36">
        <f>SUMIFS(СВЦЭМ!$C$33:$C$776,СВЦЭМ!$A$33:$A$776,$A143,СВЦЭМ!$B$33:$B$776,C$119)+'СЕТ СН'!$I$9+СВЦЭМ!$D$10+'СЕТ СН'!$I$5-'СЕТ СН'!$I$17</f>
        <v>3772.4771460500001</v>
      </c>
      <c r="D143" s="36">
        <f>SUMIFS(СВЦЭМ!$C$33:$C$776,СВЦЭМ!$A$33:$A$776,$A143,СВЦЭМ!$B$33:$B$776,D$119)+'СЕТ СН'!$I$9+СВЦЭМ!$D$10+'СЕТ СН'!$I$5-'СЕТ СН'!$I$17</f>
        <v>3787.3975140100001</v>
      </c>
      <c r="E143" s="36">
        <f>SUMIFS(СВЦЭМ!$C$33:$C$776,СВЦЭМ!$A$33:$A$776,$A143,СВЦЭМ!$B$33:$B$776,E$119)+'СЕТ СН'!$I$9+СВЦЭМ!$D$10+'СЕТ СН'!$I$5-'СЕТ СН'!$I$17</f>
        <v>3790.2691794699999</v>
      </c>
      <c r="F143" s="36">
        <f>SUMIFS(СВЦЭМ!$C$33:$C$776,СВЦЭМ!$A$33:$A$776,$A143,СВЦЭМ!$B$33:$B$776,F$119)+'СЕТ СН'!$I$9+СВЦЭМ!$D$10+'СЕТ СН'!$I$5-'СЕТ СН'!$I$17</f>
        <v>3786.2352435500002</v>
      </c>
      <c r="G143" s="36">
        <f>SUMIFS(СВЦЭМ!$C$33:$C$776,СВЦЭМ!$A$33:$A$776,$A143,СВЦЭМ!$B$33:$B$776,G$119)+'СЕТ СН'!$I$9+СВЦЭМ!$D$10+'СЕТ СН'!$I$5-'СЕТ СН'!$I$17</f>
        <v>3768.7734253600001</v>
      </c>
      <c r="H143" s="36">
        <f>SUMIFS(СВЦЭМ!$C$33:$C$776,СВЦЭМ!$A$33:$A$776,$A143,СВЦЭМ!$B$33:$B$776,H$119)+'СЕТ СН'!$I$9+СВЦЭМ!$D$10+'СЕТ СН'!$I$5-'СЕТ СН'!$I$17</f>
        <v>3733.5527867000001</v>
      </c>
      <c r="I143" s="36">
        <f>SUMIFS(СВЦЭМ!$C$33:$C$776,СВЦЭМ!$A$33:$A$776,$A143,СВЦЭМ!$B$33:$B$776,I$119)+'СЕТ СН'!$I$9+СВЦЭМ!$D$10+'СЕТ СН'!$I$5-'СЕТ СН'!$I$17</f>
        <v>3685.0644323800002</v>
      </c>
      <c r="J143" s="36">
        <f>SUMIFS(СВЦЭМ!$C$33:$C$776,СВЦЭМ!$A$33:$A$776,$A143,СВЦЭМ!$B$33:$B$776,J$119)+'СЕТ СН'!$I$9+СВЦЭМ!$D$10+'СЕТ СН'!$I$5-'СЕТ СН'!$I$17</f>
        <v>3659.3311033</v>
      </c>
      <c r="K143" s="36">
        <f>SUMIFS(СВЦЭМ!$C$33:$C$776,СВЦЭМ!$A$33:$A$776,$A143,СВЦЭМ!$B$33:$B$776,K$119)+'СЕТ СН'!$I$9+СВЦЭМ!$D$10+'СЕТ СН'!$I$5-'СЕТ СН'!$I$17</f>
        <v>3665.5418268799999</v>
      </c>
      <c r="L143" s="36">
        <f>SUMIFS(СВЦЭМ!$C$33:$C$776,СВЦЭМ!$A$33:$A$776,$A143,СВЦЭМ!$B$33:$B$776,L$119)+'СЕТ СН'!$I$9+СВЦЭМ!$D$10+'СЕТ СН'!$I$5-'СЕТ СН'!$I$17</f>
        <v>3666.3757720499998</v>
      </c>
      <c r="M143" s="36">
        <f>SUMIFS(СВЦЭМ!$C$33:$C$776,СВЦЭМ!$A$33:$A$776,$A143,СВЦЭМ!$B$33:$B$776,M$119)+'СЕТ СН'!$I$9+СВЦЭМ!$D$10+'СЕТ СН'!$I$5-'СЕТ СН'!$I$17</f>
        <v>3665.6992782000002</v>
      </c>
      <c r="N143" s="36">
        <f>SUMIFS(СВЦЭМ!$C$33:$C$776,СВЦЭМ!$A$33:$A$776,$A143,СВЦЭМ!$B$33:$B$776,N$119)+'СЕТ СН'!$I$9+СВЦЭМ!$D$10+'СЕТ СН'!$I$5-'СЕТ СН'!$I$17</f>
        <v>3664.1713940300001</v>
      </c>
      <c r="O143" s="36">
        <f>SUMIFS(СВЦЭМ!$C$33:$C$776,СВЦЭМ!$A$33:$A$776,$A143,СВЦЭМ!$B$33:$B$776,O$119)+'СЕТ СН'!$I$9+СВЦЭМ!$D$10+'СЕТ СН'!$I$5-'СЕТ СН'!$I$17</f>
        <v>3700.5483411099999</v>
      </c>
      <c r="P143" s="36">
        <f>SUMIFS(СВЦЭМ!$C$33:$C$776,СВЦЭМ!$A$33:$A$776,$A143,СВЦЭМ!$B$33:$B$776,P$119)+'СЕТ СН'!$I$9+СВЦЭМ!$D$10+'СЕТ СН'!$I$5-'СЕТ СН'!$I$17</f>
        <v>3715.0830698700001</v>
      </c>
      <c r="Q143" s="36">
        <f>SUMIFS(СВЦЭМ!$C$33:$C$776,СВЦЭМ!$A$33:$A$776,$A143,СВЦЭМ!$B$33:$B$776,Q$119)+'СЕТ СН'!$I$9+СВЦЭМ!$D$10+'СЕТ СН'!$I$5-'СЕТ СН'!$I$17</f>
        <v>3708.7331619400002</v>
      </c>
      <c r="R143" s="36">
        <f>SUMIFS(СВЦЭМ!$C$33:$C$776,СВЦЭМ!$A$33:$A$776,$A143,СВЦЭМ!$B$33:$B$776,R$119)+'СЕТ СН'!$I$9+СВЦЭМ!$D$10+'СЕТ СН'!$I$5-'СЕТ СН'!$I$17</f>
        <v>3671.54113448</v>
      </c>
      <c r="S143" s="36">
        <f>SUMIFS(СВЦЭМ!$C$33:$C$776,СВЦЭМ!$A$33:$A$776,$A143,СВЦЭМ!$B$33:$B$776,S$119)+'СЕТ СН'!$I$9+СВЦЭМ!$D$10+'СЕТ СН'!$I$5-'СЕТ СН'!$I$17</f>
        <v>3652.86207608</v>
      </c>
      <c r="T143" s="36">
        <f>SUMIFS(СВЦЭМ!$C$33:$C$776,СВЦЭМ!$A$33:$A$776,$A143,СВЦЭМ!$B$33:$B$776,T$119)+'СЕТ СН'!$I$9+СВЦЭМ!$D$10+'СЕТ СН'!$I$5-'СЕТ СН'!$I$17</f>
        <v>3660.4461144500001</v>
      </c>
      <c r="U143" s="36">
        <f>SUMIFS(СВЦЭМ!$C$33:$C$776,СВЦЭМ!$A$33:$A$776,$A143,СВЦЭМ!$B$33:$B$776,U$119)+'СЕТ СН'!$I$9+СВЦЭМ!$D$10+'СЕТ СН'!$I$5-'СЕТ СН'!$I$17</f>
        <v>3660.1258505400001</v>
      </c>
      <c r="V143" s="36">
        <f>SUMIFS(СВЦЭМ!$C$33:$C$776,СВЦЭМ!$A$33:$A$776,$A143,СВЦЭМ!$B$33:$B$776,V$119)+'СЕТ СН'!$I$9+СВЦЭМ!$D$10+'СЕТ СН'!$I$5-'СЕТ СН'!$I$17</f>
        <v>3657.7871698399999</v>
      </c>
      <c r="W143" s="36">
        <f>SUMIFS(СВЦЭМ!$C$33:$C$776,СВЦЭМ!$A$33:$A$776,$A143,СВЦЭМ!$B$33:$B$776,W$119)+'СЕТ СН'!$I$9+СВЦЭМ!$D$10+'СЕТ СН'!$I$5-'СЕТ СН'!$I$17</f>
        <v>3661.7293885700001</v>
      </c>
      <c r="X143" s="36">
        <f>SUMIFS(СВЦЭМ!$C$33:$C$776,СВЦЭМ!$A$33:$A$776,$A143,СВЦЭМ!$B$33:$B$776,X$119)+'СЕТ СН'!$I$9+СВЦЭМ!$D$10+'СЕТ СН'!$I$5-'СЕТ СН'!$I$17</f>
        <v>3660.1808334100001</v>
      </c>
      <c r="Y143" s="36">
        <f>SUMIFS(СВЦЭМ!$C$33:$C$776,СВЦЭМ!$A$33:$A$776,$A143,СВЦЭМ!$B$33:$B$776,Y$119)+'СЕТ СН'!$I$9+СВЦЭМ!$D$10+'СЕТ СН'!$I$5-'СЕТ СН'!$I$17</f>
        <v>3675.4376397999999</v>
      </c>
    </row>
    <row r="144" spans="1:25" ht="15.75" x14ac:dyDescent="0.2">
      <c r="A144" s="35">
        <f t="shared" si="3"/>
        <v>44190</v>
      </c>
      <c r="B144" s="36">
        <f>SUMIFS(СВЦЭМ!$C$33:$C$776,СВЦЭМ!$A$33:$A$776,$A144,СВЦЭМ!$B$33:$B$776,B$119)+'СЕТ СН'!$I$9+СВЦЭМ!$D$10+'СЕТ СН'!$I$5-'СЕТ СН'!$I$17</f>
        <v>3712.1120541499999</v>
      </c>
      <c r="C144" s="36">
        <f>SUMIFS(СВЦЭМ!$C$33:$C$776,СВЦЭМ!$A$33:$A$776,$A144,СВЦЭМ!$B$33:$B$776,C$119)+'СЕТ СН'!$I$9+СВЦЭМ!$D$10+'СЕТ СН'!$I$5-'СЕТ СН'!$I$17</f>
        <v>3767.2371224799999</v>
      </c>
      <c r="D144" s="36">
        <f>SUMIFS(СВЦЭМ!$C$33:$C$776,СВЦЭМ!$A$33:$A$776,$A144,СВЦЭМ!$B$33:$B$776,D$119)+'СЕТ СН'!$I$9+СВЦЭМ!$D$10+'СЕТ СН'!$I$5-'СЕТ СН'!$I$17</f>
        <v>3788.5513358799999</v>
      </c>
      <c r="E144" s="36">
        <f>SUMIFS(СВЦЭМ!$C$33:$C$776,СВЦЭМ!$A$33:$A$776,$A144,СВЦЭМ!$B$33:$B$776,E$119)+'СЕТ СН'!$I$9+СВЦЭМ!$D$10+'СЕТ СН'!$I$5-'СЕТ СН'!$I$17</f>
        <v>3797.2340227499999</v>
      </c>
      <c r="F144" s="36">
        <f>SUMIFS(СВЦЭМ!$C$33:$C$776,СВЦЭМ!$A$33:$A$776,$A144,СВЦЭМ!$B$33:$B$776,F$119)+'СЕТ СН'!$I$9+СВЦЭМ!$D$10+'СЕТ СН'!$I$5-'СЕТ СН'!$I$17</f>
        <v>3789.4615815799998</v>
      </c>
      <c r="G144" s="36">
        <f>SUMIFS(СВЦЭМ!$C$33:$C$776,СВЦЭМ!$A$33:$A$776,$A144,СВЦЭМ!$B$33:$B$776,G$119)+'СЕТ СН'!$I$9+СВЦЭМ!$D$10+'СЕТ СН'!$I$5-'СЕТ СН'!$I$17</f>
        <v>3772.9248868200002</v>
      </c>
      <c r="H144" s="36">
        <f>SUMIFS(СВЦЭМ!$C$33:$C$776,СВЦЭМ!$A$33:$A$776,$A144,СВЦЭМ!$B$33:$B$776,H$119)+'СЕТ СН'!$I$9+СВЦЭМ!$D$10+'СЕТ СН'!$I$5-'СЕТ СН'!$I$17</f>
        <v>3735.9403692999999</v>
      </c>
      <c r="I144" s="36">
        <f>SUMIFS(СВЦЭМ!$C$33:$C$776,СВЦЭМ!$A$33:$A$776,$A144,СВЦЭМ!$B$33:$B$776,I$119)+'СЕТ СН'!$I$9+СВЦЭМ!$D$10+'СЕТ СН'!$I$5-'СЕТ СН'!$I$17</f>
        <v>3688.5935723800003</v>
      </c>
      <c r="J144" s="36">
        <f>SUMIFS(СВЦЭМ!$C$33:$C$776,СВЦЭМ!$A$33:$A$776,$A144,СВЦЭМ!$B$33:$B$776,J$119)+'СЕТ СН'!$I$9+СВЦЭМ!$D$10+'СЕТ СН'!$I$5-'СЕТ СН'!$I$17</f>
        <v>3650.14958359</v>
      </c>
      <c r="K144" s="36">
        <f>SUMIFS(СВЦЭМ!$C$33:$C$776,СВЦЭМ!$A$33:$A$776,$A144,СВЦЭМ!$B$33:$B$776,K$119)+'СЕТ СН'!$I$9+СВЦЭМ!$D$10+'СЕТ СН'!$I$5-'СЕТ СН'!$I$17</f>
        <v>3649.21386218</v>
      </c>
      <c r="L144" s="36">
        <f>SUMIFS(СВЦЭМ!$C$33:$C$776,СВЦЭМ!$A$33:$A$776,$A144,СВЦЭМ!$B$33:$B$776,L$119)+'СЕТ СН'!$I$9+СВЦЭМ!$D$10+'СЕТ СН'!$I$5-'СЕТ СН'!$I$17</f>
        <v>3654.06234468</v>
      </c>
      <c r="M144" s="36">
        <f>SUMIFS(СВЦЭМ!$C$33:$C$776,СВЦЭМ!$A$33:$A$776,$A144,СВЦЭМ!$B$33:$B$776,M$119)+'СЕТ СН'!$I$9+СВЦЭМ!$D$10+'СЕТ СН'!$I$5-'СЕТ СН'!$I$17</f>
        <v>3644.9879449700002</v>
      </c>
      <c r="N144" s="36">
        <f>SUMIFS(СВЦЭМ!$C$33:$C$776,СВЦЭМ!$A$33:$A$776,$A144,СВЦЭМ!$B$33:$B$776,N$119)+'СЕТ СН'!$I$9+СВЦЭМ!$D$10+'СЕТ СН'!$I$5-'СЕТ СН'!$I$17</f>
        <v>3641.3482887499999</v>
      </c>
      <c r="O144" s="36">
        <f>SUMIFS(СВЦЭМ!$C$33:$C$776,СВЦЭМ!$A$33:$A$776,$A144,СВЦЭМ!$B$33:$B$776,O$119)+'СЕТ СН'!$I$9+СВЦЭМ!$D$10+'СЕТ СН'!$I$5-'СЕТ СН'!$I$17</f>
        <v>3677.4191652700001</v>
      </c>
      <c r="P144" s="36">
        <f>SUMIFS(СВЦЭМ!$C$33:$C$776,СВЦЭМ!$A$33:$A$776,$A144,СВЦЭМ!$B$33:$B$776,P$119)+'СЕТ СН'!$I$9+СВЦЭМ!$D$10+'СЕТ СН'!$I$5-'СЕТ СН'!$I$17</f>
        <v>3695.6631448200001</v>
      </c>
      <c r="Q144" s="36">
        <f>SUMIFS(СВЦЭМ!$C$33:$C$776,СВЦЭМ!$A$33:$A$776,$A144,СВЦЭМ!$B$33:$B$776,Q$119)+'СЕТ СН'!$I$9+СВЦЭМ!$D$10+'СЕТ СН'!$I$5-'СЕТ СН'!$I$17</f>
        <v>3699.1296463200001</v>
      </c>
      <c r="R144" s="36">
        <f>SUMIFS(СВЦЭМ!$C$33:$C$776,СВЦЭМ!$A$33:$A$776,$A144,СВЦЭМ!$B$33:$B$776,R$119)+'СЕТ СН'!$I$9+СВЦЭМ!$D$10+'СЕТ СН'!$I$5-'СЕТ СН'!$I$17</f>
        <v>3655.2829351700002</v>
      </c>
      <c r="S144" s="36">
        <f>SUMIFS(СВЦЭМ!$C$33:$C$776,СВЦЭМ!$A$33:$A$776,$A144,СВЦЭМ!$B$33:$B$776,S$119)+'СЕТ СН'!$I$9+СВЦЭМ!$D$10+'СЕТ СН'!$I$5-'СЕТ СН'!$I$17</f>
        <v>3640.3233607399998</v>
      </c>
      <c r="T144" s="36">
        <f>SUMIFS(СВЦЭМ!$C$33:$C$776,СВЦЭМ!$A$33:$A$776,$A144,СВЦЭМ!$B$33:$B$776,T$119)+'СЕТ СН'!$I$9+СВЦЭМ!$D$10+'СЕТ СН'!$I$5-'СЕТ СН'!$I$17</f>
        <v>3649.8912025</v>
      </c>
      <c r="U144" s="36">
        <f>SUMIFS(СВЦЭМ!$C$33:$C$776,СВЦЭМ!$A$33:$A$776,$A144,СВЦЭМ!$B$33:$B$776,U$119)+'СЕТ СН'!$I$9+СВЦЭМ!$D$10+'СЕТ СН'!$I$5-'СЕТ СН'!$I$17</f>
        <v>3650.9444922900002</v>
      </c>
      <c r="V144" s="36">
        <f>SUMIFS(СВЦЭМ!$C$33:$C$776,СВЦЭМ!$A$33:$A$776,$A144,СВЦЭМ!$B$33:$B$776,V$119)+'СЕТ СН'!$I$9+СВЦЭМ!$D$10+'СЕТ СН'!$I$5-'СЕТ СН'!$I$17</f>
        <v>3638.0004161699999</v>
      </c>
      <c r="W144" s="36">
        <f>SUMIFS(СВЦЭМ!$C$33:$C$776,СВЦЭМ!$A$33:$A$776,$A144,СВЦЭМ!$B$33:$B$776,W$119)+'СЕТ СН'!$I$9+СВЦЭМ!$D$10+'СЕТ СН'!$I$5-'СЕТ СН'!$I$17</f>
        <v>3634.6338578099999</v>
      </c>
      <c r="X144" s="36">
        <f>SUMIFS(СВЦЭМ!$C$33:$C$776,СВЦЭМ!$A$33:$A$776,$A144,СВЦЭМ!$B$33:$B$776,X$119)+'СЕТ СН'!$I$9+СВЦЭМ!$D$10+'СЕТ СН'!$I$5-'СЕТ СН'!$I$17</f>
        <v>3637.69815032</v>
      </c>
      <c r="Y144" s="36">
        <f>SUMIFS(СВЦЭМ!$C$33:$C$776,СВЦЭМ!$A$33:$A$776,$A144,СВЦЭМ!$B$33:$B$776,Y$119)+'СЕТ СН'!$I$9+СВЦЭМ!$D$10+'СЕТ СН'!$I$5-'СЕТ СН'!$I$17</f>
        <v>3655.5283355000001</v>
      </c>
    </row>
    <row r="145" spans="1:26" ht="15.75" x14ac:dyDescent="0.2">
      <c r="A145" s="35">
        <f t="shared" si="3"/>
        <v>44191</v>
      </c>
      <c r="B145" s="36">
        <f>SUMIFS(СВЦЭМ!$C$33:$C$776,СВЦЭМ!$A$33:$A$776,$A145,СВЦЭМ!$B$33:$B$776,B$119)+'СЕТ СН'!$I$9+СВЦЭМ!$D$10+'СЕТ СН'!$I$5-'СЕТ СН'!$I$17</f>
        <v>3721.7654609299998</v>
      </c>
      <c r="C145" s="36">
        <f>SUMIFS(СВЦЭМ!$C$33:$C$776,СВЦЭМ!$A$33:$A$776,$A145,СВЦЭМ!$B$33:$B$776,C$119)+'СЕТ СН'!$I$9+СВЦЭМ!$D$10+'СЕТ СН'!$I$5-'СЕТ СН'!$I$17</f>
        <v>3774.0141246100002</v>
      </c>
      <c r="D145" s="36">
        <f>SUMIFS(СВЦЭМ!$C$33:$C$776,СВЦЭМ!$A$33:$A$776,$A145,СВЦЭМ!$B$33:$B$776,D$119)+'СЕТ СН'!$I$9+СВЦЭМ!$D$10+'СЕТ СН'!$I$5-'СЕТ СН'!$I$17</f>
        <v>3790.2792215499999</v>
      </c>
      <c r="E145" s="36">
        <f>SUMIFS(СВЦЭМ!$C$33:$C$776,СВЦЭМ!$A$33:$A$776,$A145,СВЦЭМ!$B$33:$B$776,E$119)+'СЕТ СН'!$I$9+СВЦЭМ!$D$10+'СЕТ СН'!$I$5-'СЕТ СН'!$I$17</f>
        <v>3798.3863609999999</v>
      </c>
      <c r="F145" s="36">
        <f>SUMIFS(СВЦЭМ!$C$33:$C$776,СВЦЭМ!$A$33:$A$776,$A145,СВЦЭМ!$B$33:$B$776,F$119)+'СЕТ СН'!$I$9+СВЦЭМ!$D$10+'СЕТ СН'!$I$5-'СЕТ СН'!$I$17</f>
        <v>3812.3448496199999</v>
      </c>
      <c r="G145" s="36">
        <f>SUMIFS(СВЦЭМ!$C$33:$C$776,СВЦЭМ!$A$33:$A$776,$A145,СВЦЭМ!$B$33:$B$776,G$119)+'СЕТ СН'!$I$9+СВЦЭМ!$D$10+'СЕТ СН'!$I$5-'СЕТ СН'!$I$17</f>
        <v>3802.1873708000003</v>
      </c>
      <c r="H145" s="36">
        <f>SUMIFS(СВЦЭМ!$C$33:$C$776,СВЦЭМ!$A$33:$A$776,$A145,СВЦЭМ!$B$33:$B$776,H$119)+'СЕТ СН'!$I$9+СВЦЭМ!$D$10+'СЕТ СН'!$I$5-'СЕТ СН'!$I$17</f>
        <v>3748.2212163100003</v>
      </c>
      <c r="I145" s="36">
        <f>SUMIFS(СВЦЭМ!$C$33:$C$776,СВЦЭМ!$A$33:$A$776,$A145,СВЦЭМ!$B$33:$B$776,I$119)+'СЕТ СН'!$I$9+СВЦЭМ!$D$10+'СЕТ СН'!$I$5-'СЕТ СН'!$I$17</f>
        <v>3703.88189917</v>
      </c>
      <c r="J145" s="36">
        <f>SUMIFS(СВЦЭМ!$C$33:$C$776,СВЦЭМ!$A$33:$A$776,$A145,СВЦЭМ!$B$33:$B$776,J$119)+'СЕТ СН'!$I$9+СВЦЭМ!$D$10+'СЕТ СН'!$I$5-'СЕТ СН'!$I$17</f>
        <v>3666.4484675799999</v>
      </c>
      <c r="K145" s="36">
        <f>SUMIFS(СВЦЭМ!$C$33:$C$776,СВЦЭМ!$A$33:$A$776,$A145,СВЦЭМ!$B$33:$B$776,K$119)+'СЕТ СН'!$I$9+СВЦЭМ!$D$10+'СЕТ СН'!$I$5-'СЕТ СН'!$I$17</f>
        <v>3629.83957771</v>
      </c>
      <c r="L145" s="36">
        <f>SUMIFS(СВЦЭМ!$C$33:$C$776,СВЦЭМ!$A$33:$A$776,$A145,СВЦЭМ!$B$33:$B$776,L$119)+'СЕТ СН'!$I$9+СВЦЭМ!$D$10+'СЕТ СН'!$I$5-'СЕТ СН'!$I$17</f>
        <v>3625.68455649</v>
      </c>
      <c r="M145" s="36">
        <f>SUMIFS(СВЦЭМ!$C$33:$C$776,СВЦЭМ!$A$33:$A$776,$A145,СВЦЭМ!$B$33:$B$776,M$119)+'СЕТ СН'!$I$9+СВЦЭМ!$D$10+'СЕТ СН'!$I$5-'СЕТ СН'!$I$17</f>
        <v>3631.2286373699999</v>
      </c>
      <c r="N145" s="36">
        <f>SUMIFS(СВЦЭМ!$C$33:$C$776,СВЦЭМ!$A$33:$A$776,$A145,СВЦЭМ!$B$33:$B$776,N$119)+'СЕТ СН'!$I$9+СВЦЭМ!$D$10+'СЕТ СН'!$I$5-'СЕТ СН'!$I$17</f>
        <v>3633.3651454199999</v>
      </c>
      <c r="O145" s="36">
        <f>SUMIFS(СВЦЭМ!$C$33:$C$776,СВЦЭМ!$A$33:$A$776,$A145,СВЦЭМ!$B$33:$B$776,O$119)+'СЕТ СН'!$I$9+СВЦЭМ!$D$10+'СЕТ СН'!$I$5-'СЕТ СН'!$I$17</f>
        <v>3674.9601273899998</v>
      </c>
      <c r="P145" s="36">
        <f>SUMIFS(СВЦЭМ!$C$33:$C$776,СВЦЭМ!$A$33:$A$776,$A145,СВЦЭМ!$B$33:$B$776,P$119)+'СЕТ СН'!$I$9+СВЦЭМ!$D$10+'СЕТ СН'!$I$5-'СЕТ СН'!$I$17</f>
        <v>3693.92462811</v>
      </c>
      <c r="Q145" s="36">
        <f>SUMIFS(СВЦЭМ!$C$33:$C$776,СВЦЭМ!$A$33:$A$776,$A145,СВЦЭМ!$B$33:$B$776,Q$119)+'СЕТ СН'!$I$9+СВЦЭМ!$D$10+'СЕТ СН'!$I$5-'СЕТ СН'!$I$17</f>
        <v>3699.9008265699999</v>
      </c>
      <c r="R145" s="36">
        <f>SUMIFS(СВЦЭМ!$C$33:$C$776,СВЦЭМ!$A$33:$A$776,$A145,СВЦЭМ!$B$33:$B$776,R$119)+'СЕТ СН'!$I$9+СВЦЭМ!$D$10+'СЕТ СН'!$I$5-'СЕТ СН'!$I$17</f>
        <v>3656.4983140100003</v>
      </c>
      <c r="S145" s="36">
        <f>SUMIFS(СВЦЭМ!$C$33:$C$776,СВЦЭМ!$A$33:$A$776,$A145,СВЦЭМ!$B$33:$B$776,S$119)+'СЕТ СН'!$I$9+СВЦЭМ!$D$10+'СЕТ СН'!$I$5-'СЕТ СН'!$I$17</f>
        <v>3625.3839668999999</v>
      </c>
      <c r="T145" s="36">
        <f>SUMIFS(СВЦЭМ!$C$33:$C$776,СВЦЭМ!$A$33:$A$776,$A145,СВЦЭМ!$B$33:$B$776,T$119)+'СЕТ СН'!$I$9+СВЦЭМ!$D$10+'СЕТ СН'!$I$5-'СЕТ СН'!$I$17</f>
        <v>3615.6934811900001</v>
      </c>
      <c r="U145" s="36">
        <f>SUMIFS(СВЦЭМ!$C$33:$C$776,СВЦЭМ!$A$33:$A$776,$A145,СВЦЭМ!$B$33:$B$776,U$119)+'СЕТ СН'!$I$9+СВЦЭМ!$D$10+'СЕТ СН'!$I$5-'СЕТ СН'!$I$17</f>
        <v>3613.5430082100002</v>
      </c>
      <c r="V145" s="36">
        <f>SUMIFS(СВЦЭМ!$C$33:$C$776,СВЦЭМ!$A$33:$A$776,$A145,СВЦЭМ!$B$33:$B$776,V$119)+'СЕТ СН'!$I$9+СВЦЭМ!$D$10+'СЕТ СН'!$I$5-'СЕТ СН'!$I$17</f>
        <v>3621.4604216799999</v>
      </c>
      <c r="W145" s="36">
        <f>SUMIFS(СВЦЭМ!$C$33:$C$776,СВЦЭМ!$A$33:$A$776,$A145,СВЦЭМ!$B$33:$B$776,W$119)+'СЕТ СН'!$I$9+СВЦЭМ!$D$10+'СЕТ СН'!$I$5-'СЕТ СН'!$I$17</f>
        <v>3635.32365351</v>
      </c>
      <c r="X145" s="36">
        <f>SUMIFS(СВЦЭМ!$C$33:$C$776,СВЦЭМ!$A$33:$A$776,$A145,СВЦЭМ!$B$33:$B$776,X$119)+'СЕТ СН'!$I$9+СВЦЭМ!$D$10+'СЕТ СН'!$I$5-'СЕТ СН'!$I$17</f>
        <v>3649.1469996200003</v>
      </c>
      <c r="Y145" s="36">
        <f>SUMIFS(СВЦЭМ!$C$33:$C$776,СВЦЭМ!$A$33:$A$776,$A145,СВЦЭМ!$B$33:$B$776,Y$119)+'СЕТ СН'!$I$9+СВЦЭМ!$D$10+'СЕТ СН'!$I$5-'СЕТ СН'!$I$17</f>
        <v>3679.0850285400002</v>
      </c>
    </row>
    <row r="146" spans="1:26" ht="15.75" x14ac:dyDescent="0.2">
      <c r="A146" s="35">
        <f t="shared" si="3"/>
        <v>44192</v>
      </c>
      <c r="B146" s="36">
        <f>SUMIFS(СВЦЭМ!$C$33:$C$776,СВЦЭМ!$A$33:$A$776,$A146,СВЦЭМ!$B$33:$B$776,B$119)+'СЕТ СН'!$I$9+СВЦЭМ!$D$10+'СЕТ СН'!$I$5-'СЕТ СН'!$I$17</f>
        <v>3707.5065291000001</v>
      </c>
      <c r="C146" s="36">
        <f>SUMIFS(СВЦЭМ!$C$33:$C$776,СВЦЭМ!$A$33:$A$776,$A146,СВЦЭМ!$B$33:$B$776,C$119)+'СЕТ СН'!$I$9+СВЦЭМ!$D$10+'СЕТ СН'!$I$5-'СЕТ СН'!$I$17</f>
        <v>3762.9393992400001</v>
      </c>
      <c r="D146" s="36">
        <f>SUMIFS(СВЦЭМ!$C$33:$C$776,СВЦЭМ!$A$33:$A$776,$A146,СВЦЭМ!$B$33:$B$776,D$119)+'СЕТ СН'!$I$9+СВЦЭМ!$D$10+'СЕТ СН'!$I$5-'СЕТ СН'!$I$17</f>
        <v>3779.85798789</v>
      </c>
      <c r="E146" s="36">
        <f>SUMIFS(СВЦЭМ!$C$33:$C$776,СВЦЭМ!$A$33:$A$776,$A146,СВЦЭМ!$B$33:$B$776,E$119)+'СЕТ СН'!$I$9+СВЦЭМ!$D$10+'СЕТ СН'!$I$5-'СЕТ СН'!$I$17</f>
        <v>3792.7024492400001</v>
      </c>
      <c r="F146" s="36">
        <f>SUMIFS(СВЦЭМ!$C$33:$C$776,СВЦЭМ!$A$33:$A$776,$A146,СВЦЭМ!$B$33:$B$776,F$119)+'СЕТ СН'!$I$9+СВЦЭМ!$D$10+'СЕТ СН'!$I$5-'СЕТ СН'!$I$17</f>
        <v>3796.2234340499999</v>
      </c>
      <c r="G146" s="36">
        <f>SUMIFS(СВЦЭМ!$C$33:$C$776,СВЦЭМ!$A$33:$A$776,$A146,СВЦЭМ!$B$33:$B$776,G$119)+'СЕТ СН'!$I$9+СВЦЭМ!$D$10+'СЕТ СН'!$I$5-'СЕТ СН'!$I$17</f>
        <v>3786.3701498400001</v>
      </c>
      <c r="H146" s="36">
        <f>SUMIFS(СВЦЭМ!$C$33:$C$776,СВЦЭМ!$A$33:$A$776,$A146,СВЦЭМ!$B$33:$B$776,H$119)+'СЕТ СН'!$I$9+СВЦЭМ!$D$10+'СЕТ СН'!$I$5-'СЕТ СН'!$I$17</f>
        <v>3772.41415972</v>
      </c>
      <c r="I146" s="36">
        <f>SUMIFS(СВЦЭМ!$C$33:$C$776,СВЦЭМ!$A$33:$A$776,$A146,СВЦЭМ!$B$33:$B$776,I$119)+'СЕТ СН'!$I$9+СВЦЭМ!$D$10+'СЕТ СН'!$I$5-'СЕТ СН'!$I$17</f>
        <v>3718.5309839299998</v>
      </c>
      <c r="J146" s="36">
        <f>SUMIFS(СВЦЭМ!$C$33:$C$776,СВЦЭМ!$A$33:$A$776,$A146,СВЦЭМ!$B$33:$B$776,J$119)+'СЕТ СН'!$I$9+СВЦЭМ!$D$10+'СЕТ СН'!$I$5-'СЕТ СН'!$I$17</f>
        <v>3660.1578201399998</v>
      </c>
      <c r="K146" s="36">
        <f>SUMIFS(СВЦЭМ!$C$33:$C$776,СВЦЭМ!$A$33:$A$776,$A146,СВЦЭМ!$B$33:$B$776,K$119)+'СЕТ СН'!$I$9+СВЦЭМ!$D$10+'СЕТ СН'!$I$5-'СЕТ СН'!$I$17</f>
        <v>3632.5046117299999</v>
      </c>
      <c r="L146" s="36">
        <f>SUMIFS(СВЦЭМ!$C$33:$C$776,СВЦЭМ!$A$33:$A$776,$A146,СВЦЭМ!$B$33:$B$776,L$119)+'СЕТ СН'!$I$9+СВЦЭМ!$D$10+'СЕТ СН'!$I$5-'СЕТ СН'!$I$17</f>
        <v>3633.68633546</v>
      </c>
      <c r="M146" s="36">
        <f>SUMIFS(СВЦЭМ!$C$33:$C$776,СВЦЭМ!$A$33:$A$776,$A146,СВЦЭМ!$B$33:$B$776,M$119)+'СЕТ СН'!$I$9+СВЦЭМ!$D$10+'СЕТ СН'!$I$5-'СЕТ СН'!$I$17</f>
        <v>3634.1150992299999</v>
      </c>
      <c r="N146" s="36">
        <f>SUMIFS(СВЦЭМ!$C$33:$C$776,СВЦЭМ!$A$33:$A$776,$A146,СВЦЭМ!$B$33:$B$776,N$119)+'СЕТ СН'!$I$9+СВЦЭМ!$D$10+'СЕТ СН'!$I$5-'СЕТ СН'!$I$17</f>
        <v>3644.0698196200001</v>
      </c>
      <c r="O146" s="36">
        <f>SUMIFS(СВЦЭМ!$C$33:$C$776,СВЦЭМ!$A$33:$A$776,$A146,СВЦЭМ!$B$33:$B$776,O$119)+'СЕТ СН'!$I$9+СВЦЭМ!$D$10+'СЕТ СН'!$I$5-'СЕТ СН'!$I$17</f>
        <v>3687.5632867300001</v>
      </c>
      <c r="P146" s="36">
        <f>SUMIFS(СВЦЭМ!$C$33:$C$776,СВЦЭМ!$A$33:$A$776,$A146,СВЦЭМ!$B$33:$B$776,P$119)+'СЕТ СН'!$I$9+СВЦЭМ!$D$10+'СЕТ СН'!$I$5-'СЕТ СН'!$I$17</f>
        <v>3698.5749690600001</v>
      </c>
      <c r="Q146" s="36">
        <f>SUMIFS(СВЦЭМ!$C$33:$C$776,СВЦЭМ!$A$33:$A$776,$A146,СВЦЭМ!$B$33:$B$776,Q$119)+'СЕТ СН'!$I$9+СВЦЭМ!$D$10+'СЕТ СН'!$I$5-'СЕТ СН'!$I$17</f>
        <v>3697.4889514800002</v>
      </c>
      <c r="R146" s="36">
        <f>SUMIFS(СВЦЭМ!$C$33:$C$776,СВЦЭМ!$A$33:$A$776,$A146,СВЦЭМ!$B$33:$B$776,R$119)+'СЕТ СН'!$I$9+СВЦЭМ!$D$10+'СЕТ СН'!$I$5-'СЕТ СН'!$I$17</f>
        <v>3667.9921963699999</v>
      </c>
      <c r="S146" s="36">
        <f>SUMIFS(СВЦЭМ!$C$33:$C$776,СВЦЭМ!$A$33:$A$776,$A146,СВЦЭМ!$B$33:$B$776,S$119)+'СЕТ СН'!$I$9+СВЦЭМ!$D$10+'СЕТ СН'!$I$5-'СЕТ СН'!$I$17</f>
        <v>3644.7042460399998</v>
      </c>
      <c r="T146" s="36">
        <f>SUMIFS(СВЦЭМ!$C$33:$C$776,СВЦЭМ!$A$33:$A$776,$A146,СВЦЭМ!$B$33:$B$776,T$119)+'СЕТ СН'!$I$9+СВЦЭМ!$D$10+'СЕТ СН'!$I$5-'СЕТ СН'!$I$17</f>
        <v>3654.0841238000003</v>
      </c>
      <c r="U146" s="36">
        <f>SUMIFS(СВЦЭМ!$C$33:$C$776,СВЦЭМ!$A$33:$A$776,$A146,СВЦЭМ!$B$33:$B$776,U$119)+'СЕТ СН'!$I$9+СВЦЭМ!$D$10+'СЕТ СН'!$I$5-'СЕТ СН'!$I$17</f>
        <v>3654.8239183000001</v>
      </c>
      <c r="V146" s="36">
        <f>SUMIFS(СВЦЭМ!$C$33:$C$776,СВЦЭМ!$A$33:$A$776,$A146,СВЦЭМ!$B$33:$B$776,V$119)+'СЕТ СН'!$I$9+СВЦЭМ!$D$10+'СЕТ СН'!$I$5-'СЕТ СН'!$I$17</f>
        <v>3630.6866878700002</v>
      </c>
      <c r="W146" s="36">
        <f>SUMIFS(СВЦЭМ!$C$33:$C$776,СВЦЭМ!$A$33:$A$776,$A146,СВЦЭМ!$B$33:$B$776,W$119)+'СЕТ СН'!$I$9+СВЦЭМ!$D$10+'СЕТ СН'!$I$5-'СЕТ СН'!$I$17</f>
        <v>3640.74444331</v>
      </c>
      <c r="X146" s="36">
        <f>SUMIFS(СВЦЭМ!$C$33:$C$776,СВЦЭМ!$A$33:$A$776,$A146,СВЦЭМ!$B$33:$B$776,X$119)+'СЕТ СН'!$I$9+СВЦЭМ!$D$10+'СЕТ СН'!$I$5-'СЕТ СН'!$I$17</f>
        <v>3658.0707070899998</v>
      </c>
      <c r="Y146" s="36">
        <f>SUMIFS(СВЦЭМ!$C$33:$C$776,СВЦЭМ!$A$33:$A$776,$A146,СВЦЭМ!$B$33:$B$776,Y$119)+'СЕТ СН'!$I$9+СВЦЭМ!$D$10+'СЕТ СН'!$I$5-'СЕТ СН'!$I$17</f>
        <v>3674.5044240400002</v>
      </c>
    </row>
    <row r="147" spans="1:26" ht="15.75" x14ac:dyDescent="0.2">
      <c r="A147" s="35">
        <f t="shared" si="3"/>
        <v>44193</v>
      </c>
      <c r="B147" s="36">
        <f>SUMIFS(СВЦЭМ!$C$33:$C$776,СВЦЭМ!$A$33:$A$776,$A147,СВЦЭМ!$B$33:$B$776,B$119)+'СЕТ СН'!$I$9+СВЦЭМ!$D$10+'СЕТ СН'!$I$5-'СЕТ СН'!$I$17</f>
        <v>3722.7356682200002</v>
      </c>
      <c r="C147" s="36">
        <f>SUMIFS(СВЦЭМ!$C$33:$C$776,СВЦЭМ!$A$33:$A$776,$A147,СВЦЭМ!$B$33:$B$776,C$119)+'СЕТ СН'!$I$9+СВЦЭМ!$D$10+'СЕТ СН'!$I$5-'СЕТ СН'!$I$17</f>
        <v>3779.7134349200001</v>
      </c>
      <c r="D147" s="36">
        <f>SUMIFS(СВЦЭМ!$C$33:$C$776,СВЦЭМ!$A$33:$A$776,$A147,СВЦЭМ!$B$33:$B$776,D$119)+'СЕТ СН'!$I$9+СВЦЭМ!$D$10+'СЕТ СН'!$I$5-'СЕТ СН'!$I$17</f>
        <v>3801.7137324</v>
      </c>
      <c r="E147" s="36">
        <f>SUMIFS(СВЦЭМ!$C$33:$C$776,СВЦЭМ!$A$33:$A$776,$A147,СВЦЭМ!$B$33:$B$776,E$119)+'СЕТ СН'!$I$9+СВЦЭМ!$D$10+'СЕТ СН'!$I$5-'СЕТ СН'!$I$17</f>
        <v>3825.8014811100002</v>
      </c>
      <c r="F147" s="36">
        <f>SUMIFS(СВЦЭМ!$C$33:$C$776,СВЦЭМ!$A$33:$A$776,$A147,СВЦЭМ!$B$33:$B$776,F$119)+'СЕТ СН'!$I$9+СВЦЭМ!$D$10+'СЕТ СН'!$I$5-'СЕТ СН'!$I$17</f>
        <v>3825.4584139500002</v>
      </c>
      <c r="G147" s="36">
        <f>SUMIFS(СВЦЭМ!$C$33:$C$776,СВЦЭМ!$A$33:$A$776,$A147,СВЦЭМ!$B$33:$B$776,G$119)+'СЕТ СН'!$I$9+СВЦЭМ!$D$10+'СЕТ СН'!$I$5-'СЕТ СН'!$I$17</f>
        <v>3805.3896759999998</v>
      </c>
      <c r="H147" s="36">
        <f>SUMIFS(СВЦЭМ!$C$33:$C$776,СВЦЭМ!$A$33:$A$776,$A147,СВЦЭМ!$B$33:$B$776,H$119)+'СЕТ СН'!$I$9+СВЦЭМ!$D$10+'СЕТ СН'!$I$5-'СЕТ СН'!$I$17</f>
        <v>3762.18116194</v>
      </c>
      <c r="I147" s="36">
        <f>SUMIFS(СВЦЭМ!$C$33:$C$776,СВЦЭМ!$A$33:$A$776,$A147,СВЦЭМ!$B$33:$B$776,I$119)+'СЕТ СН'!$I$9+СВЦЭМ!$D$10+'СЕТ СН'!$I$5-'СЕТ СН'!$I$17</f>
        <v>3701.0614528999999</v>
      </c>
      <c r="J147" s="36">
        <f>SUMIFS(СВЦЭМ!$C$33:$C$776,СВЦЭМ!$A$33:$A$776,$A147,СВЦЭМ!$B$33:$B$776,J$119)+'СЕТ СН'!$I$9+СВЦЭМ!$D$10+'СЕТ СН'!$I$5-'СЕТ СН'!$I$17</f>
        <v>3658.84670048</v>
      </c>
      <c r="K147" s="36">
        <f>SUMIFS(СВЦЭМ!$C$33:$C$776,СВЦЭМ!$A$33:$A$776,$A147,СВЦЭМ!$B$33:$B$776,K$119)+'СЕТ СН'!$I$9+СВЦЭМ!$D$10+'СЕТ СН'!$I$5-'СЕТ СН'!$I$17</f>
        <v>3692.9325693400001</v>
      </c>
      <c r="L147" s="36">
        <f>SUMIFS(СВЦЭМ!$C$33:$C$776,СВЦЭМ!$A$33:$A$776,$A147,СВЦЭМ!$B$33:$B$776,L$119)+'СЕТ СН'!$I$9+СВЦЭМ!$D$10+'СЕТ СН'!$I$5-'СЕТ СН'!$I$17</f>
        <v>3699.03008112</v>
      </c>
      <c r="M147" s="36">
        <f>SUMIFS(СВЦЭМ!$C$33:$C$776,СВЦЭМ!$A$33:$A$776,$A147,СВЦЭМ!$B$33:$B$776,M$119)+'СЕТ СН'!$I$9+СВЦЭМ!$D$10+'СЕТ СН'!$I$5-'СЕТ СН'!$I$17</f>
        <v>3691.9139600399999</v>
      </c>
      <c r="N147" s="36">
        <f>SUMIFS(СВЦЭМ!$C$33:$C$776,СВЦЭМ!$A$33:$A$776,$A147,СВЦЭМ!$B$33:$B$776,N$119)+'СЕТ СН'!$I$9+СВЦЭМ!$D$10+'СЕТ СН'!$I$5-'СЕТ СН'!$I$17</f>
        <v>3687.6428676200003</v>
      </c>
      <c r="O147" s="36">
        <f>SUMIFS(СВЦЭМ!$C$33:$C$776,СВЦЭМ!$A$33:$A$776,$A147,СВЦЭМ!$B$33:$B$776,O$119)+'СЕТ СН'!$I$9+СВЦЭМ!$D$10+'СЕТ СН'!$I$5-'СЕТ СН'!$I$17</f>
        <v>3696.1968731400002</v>
      </c>
      <c r="P147" s="36">
        <f>SUMIFS(СВЦЭМ!$C$33:$C$776,СВЦЭМ!$A$33:$A$776,$A147,СВЦЭМ!$B$33:$B$776,P$119)+'СЕТ СН'!$I$9+СВЦЭМ!$D$10+'СЕТ СН'!$I$5-'СЕТ СН'!$I$17</f>
        <v>3721.1441273700002</v>
      </c>
      <c r="Q147" s="36">
        <f>SUMIFS(СВЦЭМ!$C$33:$C$776,СВЦЭМ!$A$33:$A$776,$A147,СВЦЭМ!$B$33:$B$776,Q$119)+'СЕТ СН'!$I$9+СВЦЭМ!$D$10+'СЕТ СН'!$I$5-'СЕТ СН'!$I$17</f>
        <v>3723.8863809700001</v>
      </c>
      <c r="R147" s="36">
        <f>SUMIFS(СВЦЭМ!$C$33:$C$776,СВЦЭМ!$A$33:$A$776,$A147,СВЦЭМ!$B$33:$B$776,R$119)+'СЕТ СН'!$I$9+СВЦЭМ!$D$10+'СЕТ СН'!$I$5-'СЕТ СН'!$I$17</f>
        <v>3694.6425414800001</v>
      </c>
      <c r="S147" s="36">
        <f>SUMIFS(СВЦЭМ!$C$33:$C$776,СВЦЭМ!$A$33:$A$776,$A147,СВЦЭМ!$B$33:$B$776,S$119)+'СЕТ СН'!$I$9+СВЦЭМ!$D$10+'СЕТ СН'!$I$5-'СЕТ СН'!$I$17</f>
        <v>3698.6405233099999</v>
      </c>
      <c r="T147" s="36">
        <f>SUMIFS(СВЦЭМ!$C$33:$C$776,СВЦЭМ!$A$33:$A$776,$A147,СВЦЭМ!$B$33:$B$776,T$119)+'СЕТ СН'!$I$9+СВЦЭМ!$D$10+'СЕТ СН'!$I$5-'СЕТ СН'!$I$17</f>
        <v>3669.7311053200001</v>
      </c>
      <c r="U147" s="36">
        <f>SUMIFS(СВЦЭМ!$C$33:$C$776,СВЦЭМ!$A$33:$A$776,$A147,СВЦЭМ!$B$33:$B$776,U$119)+'СЕТ СН'!$I$9+СВЦЭМ!$D$10+'СЕТ СН'!$I$5-'СЕТ СН'!$I$17</f>
        <v>3627.2660483999998</v>
      </c>
      <c r="V147" s="36">
        <f>SUMIFS(СВЦЭМ!$C$33:$C$776,СВЦЭМ!$A$33:$A$776,$A147,СВЦЭМ!$B$33:$B$776,V$119)+'СЕТ СН'!$I$9+СВЦЭМ!$D$10+'СЕТ СН'!$I$5-'СЕТ СН'!$I$17</f>
        <v>3618.8710276100001</v>
      </c>
      <c r="W147" s="36">
        <f>SUMIFS(СВЦЭМ!$C$33:$C$776,СВЦЭМ!$A$33:$A$776,$A147,СВЦЭМ!$B$33:$B$776,W$119)+'СЕТ СН'!$I$9+СВЦЭМ!$D$10+'СЕТ СН'!$I$5-'СЕТ СН'!$I$17</f>
        <v>3626.1230043800001</v>
      </c>
      <c r="X147" s="36">
        <f>SUMIFS(СВЦЭМ!$C$33:$C$776,СВЦЭМ!$A$33:$A$776,$A147,СВЦЭМ!$B$33:$B$776,X$119)+'СЕТ СН'!$I$9+СВЦЭМ!$D$10+'СЕТ СН'!$I$5-'СЕТ СН'!$I$17</f>
        <v>3629.0478130000001</v>
      </c>
      <c r="Y147" s="36">
        <f>SUMIFS(СВЦЭМ!$C$33:$C$776,СВЦЭМ!$A$33:$A$776,$A147,СВЦЭМ!$B$33:$B$776,Y$119)+'СЕТ СН'!$I$9+СВЦЭМ!$D$10+'СЕТ СН'!$I$5-'СЕТ СН'!$I$17</f>
        <v>3653.7522233700001</v>
      </c>
    </row>
    <row r="148" spans="1:26" ht="15.75" x14ac:dyDescent="0.2">
      <c r="A148" s="35">
        <f t="shared" si="3"/>
        <v>44194</v>
      </c>
      <c r="B148" s="36">
        <f>SUMIFS(СВЦЭМ!$C$33:$C$776,СВЦЭМ!$A$33:$A$776,$A148,СВЦЭМ!$B$33:$B$776,B$119)+'СЕТ СН'!$I$9+СВЦЭМ!$D$10+'СЕТ СН'!$I$5-'СЕТ СН'!$I$17</f>
        <v>3758.3762744300002</v>
      </c>
      <c r="C148" s="36">
        <f>SUMIFS(СВЦЭМ!$C$33:$C$776,СВЦЭМ!$A$33:$A$776,$A148,СВЦЭМ!$B$33:$B$776,C$119)+'СЕТ СН'!$I$9+СВЦЭМ!$D$10+'СЕТ СН'!$I$5-'СЕТ СН'!$I$17</f>
        <v>3817.43927605</v>
      </c>
      <c r="D148" s="36">
        <f>SUMIFS(СВЦЭМ!$C$33:$C$776,СВЦЭМ!$A$33:$A$776,$A148,СВЦЭМ!$B$33:$B$776,D$119)+'СЕТ СН'!$I$9+СВЦЭМ!$D$10+'СЕТ СН'!$I$5-'СЕТ СН'!$I$17</f>
        <v>3830.18472268</v>
      </c>
      <c r="E148" s="36">
        <f>SUMIFS(СВЦЭМ!$C$33:$C$776,СВЦЭМ!$A$33:$A$776,$A148,СВЦЭМ!$B$33:$B$776,E$119)+'СЕТ СН'!$I$9+СВЦЭМ!$D$10+'СЕТ СН'!$I$5-'СЕТ СН'!$I$17</f>
        <v>3838.2499778700003</v>
      </c>
      <c r="F148" s="36">
        <f>SUMIFS(СВЦЭМ!$C$33:$C$776,СВЦЭМ!$A$33:$A$776,$A148,СВЦЭМ!$B$33:$B$776,F$119)+'СЕТ СН'!$I$9+СВЦЭМ!$D$10+'СЕТ СН'!$I$5-'СЕТ СН'!$I$17</f>
        <v>3837.19674773</v>
      </c>
      <c r="G148" s="36">
        <f>SUMIFS(СВЦЭМ!$C$33:$C$776,СВЦЭМ!$A$33:$A$776,$A148,СВЦЭМ!$B$33:$B$776,G$119)+'СЕТ СН'!$I$9+СВЦЭМ!$D$10+'СЕТ СН'!$I$5-'СЕТ СН'!$I$17</f>
        <v>3807.0724117199998</v>
      </c>
      <c r="H148" s="36">
        <f>SUMIFS(СВЦЭМ!$C$33:$C$776,СВЦЭМ!$A$33:$A$776,$A148,СВЦЭМ!$B$33:$B$776,H$119)+'СЕТ СН'!$I$9+СВЦЭМ!$D$10+'СЕТ СН'!$I$5-'СЕТ СН'!$I$17</f>
        <v>3773.63146732</v>
      </c>
      <c r="I148" s="36">
        <f>SUMIFS(СВЦЭМ!$C$33:$C$776,СВЦЭМ!$A$33:$A$776,$A148,СВЦЭМ!$B$33:$B$776,I$119)+'СЕТ СН'!$I$9+СВЦЭМ!$D$10+'СЕТ СН'!$I$5-'СЕТ СН'!$I$17</f>
        <v>3708.7942461100001</v>
      </c>
      <c r="J148" s="36">
        <f>SUMIFS(СВЦЭМ!$C$33:$C$776,СВЦЭМ!$A$33:$A$776,$A148,СВЦЭМ!$B$33:$B$776,J$119)+'СЕТ СН'!$I$9+СВЦЭМ!$D$10+'СЕТ СН'!$I$5-'СЕТ СН'!$I$17</f>
        <v>3661.8391129700003</v>
      </c>
      <c r="K148" s="36">
        <f>SUMIFS(СВЦЭМ!$C$33:$C$776,СВЦЭМ!$A$33:$A$776,$A148,СВЦЭМ!$B$33:$B$776,K$119)+'СЕТ СН'!$I$9+СВЦЭМ!$D$10+'СЕТ СН'!$I$5-'СЕТ СН'!$I$17</f>
        <v>3643.2555536</v>
      </c>
      <c r="L148" s="36">
        <f>SUMIFS(СВЦЭМ!$C$33:$C$776,СВЦЭМ!$A$33:$A$776,$A148,СВЦЭМ!$B$33:$B$776,L$119)+'СЕТ СН'!$I$9+СВЦЭМ!$D$10+'СЕТ СН'!$I$5-'СЕТ СН'!$I$17</f>
        <v>3647.32490839</v>
      </c>
      <c r="M148" s="36">
        <f>SUMIFS(СВЦЭМ!$C$33:$C$776,СВЦЭМ!$A$33:$A$776,$A148,СВЦЭМ!$B$33:$B$776,M$119)+'СЕТ СН'!$I$9+СВЦЭМ!$D$10+'СЕТ СН'!$I$5-'СЕТ СН'!$I$17</f>
        <v>3644.5646684499998</v>
      </c>
      <c r="N148" s="36">
        <f>SUMIFS(СВЦЭМ!$C$33:$C$776,СВЦЭМ!$A$33:$A$776,$A148,СВЦЭМ!$B$33:$B$776,N$119)+'СЕТ СН'!$I$9+СВЦЭМ!$D$10+'СЕТ СН'!$I$5-'СЕТ СН'!$I$17</f>
        <v>3661.78176162</v>
      </c>
      <c r="O148" s="36">
        <f>SUMIFS(СВЦЭМ!$C$33:$C$776,СВЦЭМ!$A$33:$A$776,$A148,СВЦЭМ!$B$33:$B$776,O$119)+'СЕТ СН'!$I$9+СВЦЭМ!$D$10+'СЕТ СН'!$I$5-'СЕТ СН'!$I$17</f>
        <v>3723.0541321199998</v>
      </c>
      <c r="P148" s="36">
        <f>SUMIFS(СВЦЭМ!$C$33:$C$776,СВЦЭМ!$A$33:$A$776,$A148,СВЦЭМ!$B$33:$B$776,P$119)+'СЕТ СН'!$I$9+СВЦЭМ!$D$10+'СЕТ СН'!$I$5-'СЕТ СН'!$I$17</f>
        <v>3750.1406496499999</v>
      </c>
      <c r="Q148" s="36">
        <f>SUMIFS(СВЦЭМ!$C$33:$C$776,СВЦЭМ!$A$33:$A$776,$A148,СВЦЭМ!$B$33:$B$776,Q$119)+'СЕТ СН'!$I$9+СВЦЭМ!$D$10+'СЕТ СН'!$I$5-'СЕТ СН'!$I$17</f>
        <v>3751.2263350100002</v>
      </c>
      <c r="R148" s="36">
        <f>SUMIFS(СВЦЭМ!$C$33:$C$776,СВЦЭМ!$A$33:$A$776,$A148,СВЦЭМ!$B$33:$B$776,R$119)+'СЕТ СН'!$I$9+СВЦЭМ!$D$10+'СЕТ СН'!$I$5-'СЕТ СН'!$I$17</f>
        <v>3689.20777404</v>
      </c>
      <c r="S148" s="36">
        <f>SUMIFS(СВЦЭМ!$C$33:$C$776,СВЦЭМ!$A$33:$A$776,$A148,СВЦЭМ!$B$33:$B$776,S$119)+'СЕТ СН'!$I$9+СВЦЭМ!$D$10+'СЕТ СН'!$I$5-'СЕТ СН'!$I$17</f>
        <v>3655.6258796299999</v>
      </c>
      <c r="T148" s="36">
        <f>SUMIFS(СВЦЭМ!$C$33:$C$776,СВЦЭМ!$A$33:$A$776,$A148,СВЦЭМ!$B$33:$B$776,T$119)+'СЕТ СН'!$I$9+СВЦЭМ!$D$10+'СЕТ СН'!$I$5-'СЕТ СН'!$I$17</f>
        <v>3653.91457988</v>
      </c>
      <c r="U148" s="36">
        <f>SUMIFS(СВЦЭМ!$C$33:$C$776,СВЦЭМ!$A$33:$A$776,$A148,СВЦЭМ!$B$33:$B$776,U$119)+'СЕТ СН'!$I$9+СВЦЭМ!$D$10+'СЕТ СН'!$I$5-'СЕТ СН'!$I$17</f>
        <v>3648.40416602</v>
      </c>
      <c r="V148" s="36">
        <f>SUMIFS(СВЦЭМ!$C$33:$C$776,СВЦЭМ!$A$33:$A$776,$A148,СВЦЭМ!$B$33:$B$776,V$119)+'СЕТ СН'!$I$9+СВЦЭМ!$D$10+'СЕТ СН'!$I$5-'СЕТ СН'!$I$17</f>
        <v>3650.9823495400001</v>
      </c>
      <c r="W148" s="36">
        <f>SUMIFS(СВЦЭМ!$C$33:$C$776,СВЦЭМ!$A$33:$A$776,$A148,СВЦЭМ!$B$33:$B$776,W$119)+'СЕТ СН'!$I$9+СВЦЭМ!$D$10+'СЕТ СН'!$I$5-'СЕТ СН'!$I$17</f>
        <v>3660.8077785200003</v>
      </c>
      <c r="X148" s="36">
        <f>SUMIFS(СВЦЭМ!$C$33:$C$776,СВЦЭМ!$A$33:$A$776,$A148,СВЦЭМ!$B$33:$B$776,X$119)+'СЕТ СН'!$I$9+СВЦЭМ!$D$10+'СЕТ СН'!$I$5-'СЕТ СН'!$I$17</f>
        <v>3670.4779041800002</v>
      </c>
      <c r="Y148" s="36">
        <f>SUMIFS(СВЦЭМ!$C$33:$C$776,СВЦЭМ!$A$33:$A$776,$A148,СВЦЭМ!$B$33:$B$776,Y$119)+'СЕТ СН'!$I$9+СВЦЭМ!$D$10+'СЕТ СН'!$I$5-'СЕТ СН'!$I$17</f>
        <v>3690.9926771099999</v>
      </c>
    </row>
    <row r="149" spans="1:26" ht="15.75" x14ac:dyDescent="0.2">
      <c r="A149" s="35">
        <f t="shared" si="3"/>
        <v>44195</v>
      </c>
      <c r="B149" s="36">
        <f>SUMIFS(СВЦЭМ!$C$33:$C$776,СВЦЭМ!$A$33:$A$776,$A149,СВЦЭМ!$B$33:$B$776,B$119)+'СЕТ СН'!$I$9+СВЦЭМ!$D$10+'СЕТ СН'!$I$5-'СЕТ СН'!$I$17</f>
        <v>3766.3945601</v>
      </c>
      <c r="C149" s="36">
        <f>SUMIFS(СВЦЭМ!$C$33:$C$776,СВЦЭМ!$A$33:$A$776,$A149,СВЦЭМ!$B$33:$B$776,C$119)+'СЕТ СН'!$I$9+СВЦЭМ!$D$10+'СЕТ СН'!$I$5-'СЕТ СН'!$I$17</f>
        <v>3822.2148369400002</v>
      </c>
      <c r="D149" s="36">
        <f>SUMIFS(СВЦЭМ!$C$33:$C$776,СВЦЭМ!$A$33:$A$776,$A149,СВЦЭМ!$B$33:$B$776,D$119)+'СЕТ СН'!$I$9+СВЦЭМ!$D$10+'СЕТ СН'!$I$5-'СЕТ СН'!$I$17</f>
        <v>3837.5943377100002</v>
      </c>
      <c r="E149" s="36">
        <f>SUMIFS(СВЦЭМ!$C$33:$C$776,СВЦЭМ!$A$33:$A$776,$A149,СВЦЭМ!$B$33:$B$776,E$119)+'СЕТ СН'!$I$9+СВЦЭМ!$D$10+'СЕТ СН'!$I$5-'СЕТ СН'!$I$17</f>
        <v>3845.2178382100001</v>
      </c>
      <c r="F149" s="36">
        <f>SUMIFS(СВЦЭМ!$C$33:$C$776,СВЦЭМ!$A$33:$A$776,$A149,СВЦЭМ!$B$33:$B$776,F$119)+'СЕТ СН'!$I$9+СВЦЭМ!$D$10+'СЕТ СН'!$I$5-'СЕТ СН'!$I$17</f>
        <v>3845.2939248600001</v>
      </c>
      <c r="G149" s="36">
        <f>SUMIFS(СВЦЭМ!$C$33:$C$776,СВЦЭМ!$A$33:$A$776,$A149,СВЦЭМ!$B$33:$B$776,G$119)+'СЕТ СН'!$I$9+СВЦЭМ!$D$10+'СЕТ СН'!$I$5-'СЕТ СН'!$I$17</f>
        <v>3825.5489997499999</v>
      </c>
      <c r="H149" s="36">
        <f>SUMIFS(СВЦЭМ!$C$33:$C$776,СВЦЭМ!$A$33:$A$776,$A149,СВЦЭМ!$B$33:$B$776,H$119)+'СЕТ СН'!$I$9+СВЦЭМ!$D$10+'СЕТ СН'!$I$5-'СЕТ СН'!$I$17</f>
        <v>3790.4933146399999</v>
      </c>
      <c r="I149" s="36">
        <f>SUMIFS(СВЦЭМ!$C$33:$C$776,СВЦЭМ!$A$33:$A$776,$A149,СВЦЭМ!$B$33:$B$776,I$119)+'СЕТ СН'!$I$9+СВЦЭМ!$D$10+'СЕТ СН'!$I$5-'СЕТ СН'!$I$17</f>
        <v>3735.0120748999998</v>
      </c>
      <c r="J149" s="36">
        <f>SUMIFS(СВЦЭМ!$C$33:$C$776,СВЦЭМ!$A$33:$A$776,$A149,СВЦЭМ!$B$33:$B$776,J$119)+'СЕТ СН'!$I$9+СВЦЭМ!$D$10+'СЕТ СН'!$I$5-'СЕТ СН'!$I$17</f>
        <v>3683.6761228999999</v>
      </c>
      <c r="K149" s="36">
        <f>SUMIFS(СВЦЭМ!$C$33:$C$776,СВЦЭМ!$A$33:$A$776,$A149,СВЦЭМ!$B$33:$B$776,K$119)+'СЕТ СН'!$I$9+СВЦЭМ!$D$10+'СЕТ СН'!$I$5-'СЕТ СН'!$I$17</f>
        <v>3658.3369287099999</v>
      </c>
      <c r="L149" s="36">
        <f>SUMIFS(СВЦЭМ!$C$33:$C$776,СВЦЭМ!$A$33:$A$776,$A149,СВЦЭМ!$B$33:$B$776,L$119)+'СЕТ СН'!$I$9+СВЦЭМ!$D$10+'СЕТ СН'!$I$5-'СЕТ СН'!$I$17</f>
        <v>3661.3080457699998</v>
      </c>
      <c r="M149" s="36">
        <f>SUMIFS(СВЦЭМ!$C$33:$C$776,СВЦЭМ!$A$33:$A$776,$A149,СВЦЭМ!$B$33:$B$776,M$119)+'СЕТ СН'!$I$9+СВЦЭМ!$D$10+'СЕТ СН'!$I$5-'СЕТ СН'!$I$17</f>
        <v>3663.6546633299999</v>
      </c>
      <c r="N149" s="36">
        <f>SUMIFS(СВЦЭМ!$C$33:$C$776,СВЦЭМ!$A$33:$A$776,$A149,СВЦЭМ!$B$33:$B$776,N$119)+'СЕТ СН'!$I$9+СВЦЭМ!$D$10+'СЕТ СН'!$I$5-'СЕТ СН'!$I$17</f>
        <v>3668.9313579999998</v>
      </c>
      <c r="O149" s="36">
        <f>SUMIFS(СВЦЭМ!$C$33:$C$776,СВЦЭМ!$A$33:$A$776,$A149,СВЦЭМ!$B$33:$B$776,O$119)+'СЕТ СН'!$I$9+СВЦЭМ!$D$10+'СЕТ СН'!$I$5-'СЕТ СН'!$I$17</f>
        <v>3710.9362999800001</v>
      </c>
      <c r="P149" s="36">
        <f>SUMIFS(СВЦЭМ!$C$33:$C$776,СВЦЭМ!$A$33:$A$776,$A149,СВЦЭМ!$B$33:$B$776,P$119)+'СЕТ СН'!$I$9+СВЦЭМ!$D$10+'СЕТ СН'!$I$5-'СЕТ СН'!$I$17</f>
        <v>3729.8310343100002</v>
      </c>
      <c r="Q149" s="36">
        <f>SUMIFS(СВЦЭМ!$C$33:$C$776,СВЦЭМ!$A$33:$A$776,$A149,СВЦЭМ!$B$33:$B$776,Q$119)+'СЕТ СН'!$I$9+СВЦЭМ!$D$10+'СЕТ СН'!$I$5-'СЕТ СН'!$I$17</f>
        <v>3728.8070256299998</v>
      </c>
      <c r="R149" s="36">
        <f>SUMIFS(СВЦЭМ!$C$33:$C$776,СВЦЭМ!$A$33:$A$776,$A149,СВЦЭМ!$B$33:$B$776,R$119)+'СЕТ СН'!$I$9+СВЦЭМ!$D$10+'СЕТ СН'!$I$5-'СЕТ СН'!$I$17</f>
        <v>3691.48543853</v>
      </c>
      <c r="S149" s="36">
        <f>SUMIFS(СВЦЭМ!$C$33:$C$776,СВЦЭМ!$A$33:$A$776,$A149,СВЦЭМ!$B$33:$B$776,S$119)+'СЕТ СН'!$I$9+СВЦЭМ!$D$10+'СЕТ СН'!$I$5-'СЕТ СН'!$I$17</f>
        <v>3667.6171373299999</v>
      </c>
      <c r="T149" s="36">
        <f>SUMIFS(СВЦЭМ!$C$33:$C$776,СВЦЭМ!$A$33:$A$776,$A149,СВЦЭМ!$B$33:$B$776,T$119)+'СЕТ СН'!$I$9+СВЦЭМ!$D$10+'СЕТ СН'!$I$5-'СЕТ СН'!$I$17</f>
        <v>3665.6223981900002</v>
      </c>
      <c r="U149" s="36">
        <f>SUMIFS(СВЦЭМ!$C$33:$C$776,СВЦЭМ!$A$33:$A$776,$A149,СВЦЭМ!$B$33:$B$776,U$119)+'СЕТ СН'!$I$9+СВЦЭМ!$D$10+'СЕТ СН'!$I$5-'СЕТ СН'!$I$17</f>
        <v>3657.8723582100001</v>
      </c>
      <c r="V149" s="36">
        <f>SUMIFS(СВЦЭМ!$C$33:$C$776,СВЦЭМ!$A$33:$A$776,$A149,СВЦЭМ!$B$33:$B$776,V$119)+'СЕТ СН'!$I$9+СВЦЭМ!$D$10+'СЕТ СН'!$I$5-'СЕТ СН'!$I$17</f>
        <v>3663.5280441300001</v>
      </c>
      <c r="W149" s="36">
        <f>SUMIFS(СВЦЭМ!$C$33:$C$776,СВЦЭМ!$A$33:$A$776,$A149,СВЦЭМ!$B$33:$B$776,W$119)+'СЕТ СН'!$I$9+СВЦЭМ!$D$10+'СЕТ СН'!$I$5-'СЕТ СН'!$I$17</f>
        <v>3677.4543472999999</v>
      </c>
      <c r="X149" s="36">
        <f>SUMIFS(СВЦЭМ!$C$33:$C$776,СВЦЭМ!$A$33:$A$776,$A149,СВЦЭМ!$B$33:$B$776,X$119)+'СЕТ СН'!$I$9+СВЦЭМ!$D$10+'СЕТ СН'!$I$5-'СЕТ СН'!$I$17</f>
        <v>3692.1365231999998</v>
      </c>
      <c r="Y149" s="36">
        <f>SUMIFS(СВЦЭМ!$C$33:$C$776,СВЦЭМ!$A$33:$A$776,$A149,СВЦЭМ!$B$33:$B$776,Y$119)+'СЕТ СН'!$I$9+СВЦЭМ!$D$10+'СЕТ СН'!$I$5-'СЕТ СН'!$I$17</f>
        <v>3696.4640950100002</v>
      </c>
    </row>
    <row r="150" spans="1:26" ht="15.75" x14ac:dyDescent="0.2">
      <c r="A150" s="35">
        <f t="shared" si="3"/>
        <v>44196</v>
      </c>
      <c r="B150" s="36">
        <f>SUMIFS(СВЦЭМ!$C$33:$C$776,СВЦЭМ!$A$33:$A$776,$A150,СВЦЭМ!$B$33:$B$776,B$119)+'СЕТ СН'!$I$9+СВЦЭМ!$D$10+'СЕТ СН'!$I$5-'СЕТ СН'!$I$17</f>
        <v>3748.1871846900003</v>
      </c>
      <c r="C150" s="36">
        <f>SUMIFS(СВЦЭМ!$C$33:$C$776,СВЦЭМ!$A$33:$A$776,$A150,СВЦЭМ!$B$33:$B$776,C$119)+'СЕТ СН'!$I$9+СВЦЭМ!$D$10+'СЕТ СН'!$I$5-'СЕТ СН'!$I$17</f>
        <v>3800.2212960799998</v>
      </c>
      <c r="D150" s="36">
        <f>SUMIFS(СВЦЭМ!$C$33:$C$776,СВЦЭМ!$A$33:$A$776,$A150,СВЦЭМ!$B$33:$B$776,D$119)+'СЕТ СН'!$I$9+СВЦЭМ!$D$10+'СЕТ СН'!$I$5-'СЕТ СН'!$I$17</f>
        <v>3811.6633461199999</v>
      </c>
      <c r="E150" s="36">
        <f>SUMIFS(СВЦЭМ!$C$33:$C$776,СВЦЭМ!$A$33:$A$776,$A150,СВЦЭМ!$B$33:$B$776,E$119)+'СЕТ СН'!$I$9+СВЦЭМ!$D$10+'СЕТ СН'!$I$5-'СЕТ СН'!$I$17</f>
        <v>3827.1253132399997</v>
      </c>
      <c r="F150" s="36">
        <f>SUMIFS(СВЦЭМ!$C$33:$C$776,СВЦЭМ!$A$33:$A$776,$A150,СВЦЭМ!$B$33:$B$776,F$119)+'СЕТ СН'!$I$9+СВЦЭМ!$D$10+'СЕТ СН'!$I$5-'СЕТ СН'!$I$17</f>
        <v>3829.0034804900001</v>
      </c>
      <c r="G150" s="36">
        <f>SUMIFS(СВЦЭМ!$C$33:$C$776,СВЦЭМ!$A$33:$A$776,$A150,СВЦЭМ!$B$33:$B$776,G$119)+'СЕТ СН'!$I$9+СВЦЭМ!$D$10+'СЕТ СН'!$I$5-'СЕТ СН'!$I$17</f>
        <v>3812.1646454700003</v>
      </c>
      <c r="H150" s="36">
        <f>SUMIFS(СВЦЭМ!$C$33:$C$776,СВЦЭМ!$A$33:$A$776,$A150,СВЦЭМ!$B$33:$B$776,H$119)+'СЕТ СН'!$I$9+СВЦЭМ!$D$10+'СЕТ СН'!$I$5-'СЕТ СН'!$I$17</f>
        <v>3781.9560993300001</v>
      </c>
      <c r="I150" s="36">
        <f>SUMIFS(СВЦЭМ!$C$33:$C$776,СВЦЭМ!$A$33:$A$776,$A150,СВЦЭМ!$B$33:$B$776,I$119)+'СЕТ СН'!$I$9+СВЦЭМ!$D$10+'СЕТ СН'!$I$5-'СЕТ СН'!$I$17</f>
        <v>3730.4618999700001</v>
      </c>
      <c r="J150" s="36">
        <f>SUMIFS(СВЦЭМ!$C$33:$C$776,СВЦЭМ!$A$33:$A$776,$A150,СВЦЭМ!$B$33:$B$776,J$119)+'СЕТ СН'!$I$9+СВЦЭМ!$D$10+'СЕТ СН'!$I$5-'СЕТ СН'!$I$17</f>
        <v>3699.32555847</v>
      </c>
      <c r="K150" s="36">
        <f>SUMIFS(СВЦЭМ!$C$33:$C$776,СВЦЭМ!$A$33:$A$776,$A150,СВЦЭМ!$B$33:$B$776,K$119)+'СЕТ СН'!$I$9+СВЦЭМ!$D$10+'СЕТ СН'!$I$5-'СЕТ СН'!$I$17</f>
        <v>3682.4760211900002</v>
      </c>
      <c r="L150" s="36">
        <f>SUMIFS(СВЦЭМ!$C$33:$C$776,СВЦЭМ!$A$33:$A$776,$A150,СВЦЭМ!$B$33:$B$776,L$119)+'СЕТ СН'!$I$9+СВЦЭМ!$D$10+'СЕТ СН'!$I$5-'СЕТ СН'!$I$17</f>
        <v>3667.46386669</v>
      </c>
      <c r="M150" s="36">
        <f>SUMIFS(СВЦЭМ!$C$33:$C$776,СВЦЭМ!$A$33:$A$776,$A150,СВЦЭМ!$B$33:$B$776,M$119)+'СЕТ СН'!$I$9+СВЦЭМ!$D$10+'СЕТ СН'!$I$5-'СЕТ СН'!$I$17</f>
        <v>3670.1879411999998</v>
      </c>
      <c r="N150" s="36">
        <f>SUMIFS(СВЦЭМ!$C$33:$C$776,СВЦЭМ!$A$33:$A$776,$A150,СВЦЭМ!$B$33:$B$776,N$119)+'СЕТ СН'!$I$9+СВЦЭМ!$D$10+'СЕТ СН'!$I$5-'СЕТ СН'!$I$17</f>
        <v>3673.29204153</v>
      </c>
      <c r="O150" s="36">
        <f>SUMIFS(СВЦЭМ!$C$33:$C$776,СВЦЭМ!$A$33:$A$776,$A150,СВЦЭМ!$B$33:$B$776,O$119)+'СЕТ СН'!$I$9+СВЦЭМ!$D$10+'СЕТ СН'!$I$5-'СЕТ СН'!$I$17</f>
        <v>3716.1657238100001</v>
      </c>
      <c r="P150" s="36">
        <f>SUMIFS(СВЦЭМ!$C$33:$C$776,СВЦЭМ!$A$33:$A$776,$A150,СВЦЭМ!$B$33:$B$776,P$119)+'СЕТ СН'!$I$9+СВЦЭМ!$D$10+'СЕТ СН'!$I$5-'СЕТ СН'!$I$17</f>
        <v>3726.98465175</v>
      </c>
      <c r="Q150" s="36">
        <f>SUMIFS(СВЦЭМ!$C$33:$C$776,СВЦЭМ!$A$33:$A$776,$A150,СВЦЭМ!$B$33:$B$776,Q$119)+'СЕТ СН'!$I$9+СВЦЭМ!$D$10+'СЕТ СН'!$I$5-'СЕТ СН'!$I$17</f>
        <v>3736.6292658299999</v>
      </c>
      <c r="R150" s="36">
        <f>SUMIFS(СВЦЭМ!$C$33:$C$776,СВЦЭМ!$A$33:$A$776,$A150,СВЦЭМ!$B$33:$B$776,R$119)+'СЕТ СН'!$I$9+СВЦЭМ!$D$10+'СЕТ СН'!$I$5-'СЕТ СН'!$I$17</f>
        <v>3700.7413635800003</v>
      </c>
      <c r="S150" s="36">
        <f>SUMIFS(СВЦЭМ!$C$33:$C$776,СВЦЭМ!$A$33:$A$776,$A150,СВЦЭМ!$B$33:$B$776,S$119)+'СЕТ СН'!$I$9+СВЦЭМ!$D$10+'СЕТ СН'!$I$5-'СЕТ СН'!$I$17</f>
        <v>3661.4603284599998</v>
      </c>
      <c r="T150" s="36">
        <f>SUMIFS(СВЦЭМ!$C$33:$C$776,СВЦЭМ!$A$33:$A$776,$A150,СВЦЭМ!$B$33:$B$776,T$119)+'СЕТ СН'!$I$9+СВЦЭМ!$D$10+'СЕТ СН'!$I$5-'СЕТ СН'!$I$17</f>
        <v>3637.2759047</v>
      </c>
      <c r="U150" s="36">
        <f>SUMIFS(СВЦЭМ!$C$33:$C$776,СВЦЭМ!$A$33:$A$776,$A150,СВЦЭМ!$B$33:$B$776,U$119)+'СЕТ СН'!$I$9+СВЦЭМ!$D$10+'СЕТ СН'!$I$5-'СЕТ СН'!$I$17</f>
        <v>3642.47335982</v>
      </c>
      <c r="V150" s="36">
        <f>SUMIFS(СВЦЭМ!$C$33:$C$776,СВЦЭМ!$A$33:$A$776,$A150,СВЦЭМ!$B$33:$B$776,V$119)+'СЕТ СН'!$I$9+СВЦЭМ!$D$10+'СЕТ СН'!$I$5-'СЕТ СН'!$I$17</f>
        <v>3645.7538192500001</v>
      </c>
      <c r="W150" s="36">
        <f>SUMIFS(СВЦЭМ!$C$33:$C$776,СВЦЭМ!$A$33:$A$776,$A150,СВЦЭМ!$B$33:$B$776,W$119)+'СЕТ СН'!$I$9+СВЦЭМ!$D$10+'СЕТ СН'!$I$5-'СЕТ СН'!$I$17</f>
        <v>3658.71933623</v>
      </c>
      <c r="X150" s="36">
        <f>SUMIFS(СВЦЭМ!$C$33:$C$776,СВЦЭМ!$A$33:$A$776,$A150,СВЦЭМ!$B$33:$B$776,X$119)+'СЕТ СН'!$I$9+СВЦЭМ!$D$10+'СЕТ СН'!$I$5-'СЕТ СН'!$I$17</f>
        <v>3654.5218808700001</v>
      </c>
      <c r="Y150" s="36">
        <f>SUMIFS(СВЦЭМ!$C$33:$C$776,СВЦЭМ!$A$33:$A$776,$A150,СВЦЭМ!$B$33:$B$776,Y$119)+'СЕТ СН'!$I$9+СВЦЭМ!$D$10+'СЕТ СН'!$I$5-'СЕТ СН'!$I$17</f>
        <v>3670.59504552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696700.72819710593</v>
      </c>
      <c r="O155" s="136"/>
      <c r="P155" s="135">
        <f>СВЦЭМ!$D$12+'СЕТ СН'!$F$10-'СЕТ СН'!$G$18</f>
        <v>696700.72819710593</v>
      </c>
      <c r="Q155" s="136"/>
      <c r="R155" s="135">
        <f>СВЦЭМ!$D$12+'СЕТ СН'!$F$10-'СЕТ СН'!$H$18</f>
        <v>696700.72819710593</v>
      </c>
      <c r="S155" s="136"/>
      <c r="T155" s="135">
        <f>СВЦЭМ!$D$12+'СЕТ СН'!$F$10-'СЕТ СН'!$I$18</f>
        <v>696700.72819710593</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SUMIFS(СВЦЭМ!$C$33:$C$776,СВЦЭМ!$A$33:$A$776,$A12,СВЦЭМ!$B$33:$B$776,B$11)+'СЕТ СН'!$F$9+СВЦЭМ!$D$10+'СЕТ СН'!$F$6-'СЕТ СН'!$F$19</f>
        <v>1033.13814239</v>
      </c>
      <c r="C12" s="36">
        <f>SUMIFS(СВЦЭМ!$C$33:$C$776,СВЦЭМ!$A$33:$A$776,$A12,СВЦЭМ!$B$33:$B$776,C$11)+'СЕТ СН'!$F$9+СВЦЭМ!$D$10+'СЕТ СН'!$F$6-'СЕТ СН'!$F$19</f>
        <v>1100.6574083999999</v>
      </c>
      <c r="D12" s="36">
        <f>SUMIFS(СВЦЭМ!$C$33:$C$776,СВЦЭМ!$A$33:$A$776,$A12,СВЦЭМ!$B$33:$B$776,D$11)+'СЕТ СН'!$F$9+СВЦЭМ!$D$10+'СЕТ СН'!$F$6-'СЕТ СН'!$F$19</f>
        <v>1105.0362357399999</v>
      </c>
      <c r="E12" s="36">
        <f>SUMIFS(СВЦЭМ!$C$33:$C$776,СВЦЭМ!$A$33:$A$776,$A12,СВЦЭМ!$B$33:$B$776,E$11)+'СЕТ СН'!$F$9+СВЦЭМ!$D$10+'СЕТ СН'!$F$6-'СЕТ СН'!$F$19</f>
        <v>1111.4663454900001</v>
      </c>
      <c r="F12" s="36">
        <f>SUMIFS(СВЦЭМ!$C$33:$C$776,СВЦЭМ!$A$33:$A$776,$A12,СВЦЭМ!$B$33:$B$776,F$11)+'СЕТ СН'!$F$9+СВЦЭМ!$D$10+'СЕТ СН'!$F$6-'СЕТ СН'!$F$19</f>
        <v>1100.2904999</v>
      </c>
      <c r="G12" s="36">
        <f>SUMIFS(СВЦЭМ!$C$33:$C$776,СВЦЭМ!$A$33:$A$776,$A12,СВЦЭМ!$B$33:$B$776,G$11)+'СЕТ СН'!$F$9+СВЦЭМ!$D$10+'СЕТ СН'!$F$6-'СЕТ СН'!$F$19</f>
        <v>1086.9839804600001</v>
      </c>
      <c r="H12" s="36">
        <f>SUMIFS(СВЦЭМ!$C$33:$C$776,СВЦЭМ!$A$33:$A$776,$A12,СВЦЭМ!$B$33:$B$776,H$11)+'СЕТ СН'!$F$9+СВЦЭМ!$D$10+'СЕТ СН'!$F$6-'СЕТ СН'!$F$19</f>
        <v>1056.0406760999999</v>
      </c>
      <c r="I12" s="36">
        <f>SUMIFS(СВЦЭМ!$C$33:$C$776,СВЦЭМ!$A$33:$A$776,$A12,СВЦЭМ!$B$33:$B$776,I$11)+'СЕТ СН'!$F$9+СВЦЭМ!$D$10+'СЕТ СН'!$F$6-'СЕТ СН'!$F$19</f>
        <v>995.23149066000008</v>
      </c>
      <c r="J12" s="36">
        <f>SUMIFS(СВЦЭМ!$C$33:$C$776,СВЦЭМ!$A$33:$A$776,$A12,СВЦЭМ!$B$33:$B$776,J$11)+'СЕТ СН'!$F$9+СВЦЭМ!$D$10+'СЕТ СН'!$F$6-'СЕТ СН'!$F$19</f>
        <v>952.94956812000009</v>
      </c>
      <c r="K12" s="36">
        <f>SUMIFS(СВЦЭМ!$C$33:$C$776,СВЦЭМ!$A$33:$A$776,$A12,СВЦЭМ!$B$33:$B$776,K$11)+'СЕТ СН'!$F$9+СВЦЭМ!$D$10+'СЕТ СН'!$F$6-'СЕТ СН'!$F$19</f>
        <v>921.0114831300001</v>
      </c>
      <c r="L12" s="36">
        <f>SUMIFS(СВЦЭМ!$C$33:$C$776,СВЦЭМ!$A$33:$A$776,$A12,СВЦЭМ!$B$33:$B$776,L$11)+'СЕТ СН'!$F$9+СВЦЭМ!$D$10+'СЕТ СН'!$F$6-'СЕТ СН'!$F$19</f>
        <v>937.02756826000007</v>
      </c>
      <c r="M12" s="36">
        <f>SUMIFS(СВЦЭМ!$C$33:$C$776,СВЦЭМ!$A$33:$A$776,$A12,СВЦЭМ!$B$33:$B$776,M$11)+'СЕТ СН'!$F$9+СВЦЭМ!$D$10+'СЕТ СН'!$F$6-'СЕТ СН'!$F$19</f>
        <v>959.94407321000006</v>
      </c>
      <c r="N12" s="36">
        <f>SUMIFS(СВЦЭМ!$C$33:$C$776,СВЦЭМ!$A$33:$A$776,$A12,СВЦЭМ!$B$33:$B$776,N$11)+'СЕТ СН'!$F$9+СВЦЭМ!$D$10+'СЕТ СН'!$F$6-'СЕТ СН'!$F$19</f>
        <v>966.41544980000003</v>
      </c>
      <c r="O12" s="36">
        <f>SUMIFS(СВЦЭМ!$C$33:$C$776,СВЦЭМ!$A$33:$A$776,$A12,СВЦЭМ!$B$33:$B$776,O$11)+'СЕТ СН'!$F$9+СВЦЭМ!$D$10+'СЕТ СН'!$F$6-'СЕТ СН'!$F$19</f>
        <v>1009.6055912100001</v>
      </c>
      <c r="P12" s="36">
        <f>SUMIFS(СВЦЭМ!$C$33:$C$776,СВЦЭМ!$A$33:$A$776,$A12,СВЦЭМ!$B$33:$B$776,P$11)+'СЕТ СН'!$F$9+СВЦЭМ!$D$10+'СЕТ СН'!$F$6-'СЕТ СН'!$F$19</f>
        <v>1023.31074376</v>
      </c>
      <c r="Q12" s="36">
        <f>SUMIFS(СВЦЭМ!$C$33:$C$776,СВЦЭМ!$A$33:$A$776,$A12,СВЦЭМ!$B$33:$B$776,Q$11)+'СЕТ СН'!$F$9+СВЦЭМ!$D$10+'СЕТ СН'!$F$6-'СЕТ СН'!$F$19</f>
        <v>1020.92458492</v>
      </c>
      <c r="R12" s="36">
        <f>SUMIFS(СВЦЭМ!$C$33:$C$776,СВЦЭМ!$A$33:$A$776,$A12,СВЦЭМ!$B$33:$B$776,R$11)+'СЕТ СН'!$F$9+СВЦЭМ!$D$10+'СЕТ СН'!$F$6-'СЕТ СН'!$F$19</f>
        <v>986.19766257000003</v>
      </c>
      <c r="S12" s="36">
        <f>SUMIFS(СВЦЭМ!$C$33:$C$776,СВЦЭМ!$A$33:$A$776,$A12,СВЦЭМ!$B$33:$B$776,S$11)+'СЕТ СН'!$F$9+СВЦЭМ!$D$10+'СЕТ СН'!$F$6-'СЕТ СН'!$F$19</f>
        <v>945.75427162000005</v>
      </c>
      <c r="T12" s="36">
        <f>SUMIFS(СВЦЭМ!$C$33:$C$776,СВЦЭМ!$A$33:$A$776,$A12,СВЦЭМ!$B$33:$B$776,T$11)+'СЕТ СН'!$F$9+СВЦЭМ!$D$10+'СЕТ СН'!$F$6-'СЕТ СН'!$F$19</f>
        <v>931.50069752000002</v>
      </c>
      <c r="U12" s="36">
        <f>SUMIFS(СВЦЭМ!$C$33:$C$776,СВЦЭМ!$A$33:$A$776,$A12,СВЦЭМ!$B$33:$B$776,U$11)+'СЕТ СН'!$F$9+СВЦЭМ!$D$10+'СЕТ СН'!$F$6-'СЕТ СН'!$F$19</f>
        <v>934.72650479000004</v>
      </c>
      <c r="V12" s="36">
        <f>SUMIFS(СВЦЭМ!$C$33:$C$776,СВЦЭМ!$A$33:$A$776,$A12,СВЦЭМ!$B$33:$B$776,V$11)+'СЕТ СН'!$F$9+СВЦЭМ!$D$10+'СЕТ СН'!$F$6-'СЕТ СН'!$F$19</f>
        <v>955.60341033000009</v>
      </c>
      <c r="W12" s="36">
        <f>SUMIFS(СВЦЭМ!$C$33:$C$776,СВЦЭМ!$A$33:$A$776,$A12,СВЦЭМ!$B$33:$B$776,W$11)+'СЕТ СН'!$F$9+СВЦЭМ!$D$10+'СЕТ СН'!$F$6-'СЕТ СН'!$F$19</f>
        <v>970.49181858000009</v>
      </c>
      <c r="X12" s="36">
        <f>SUMIFS(СВЦЭМ!$C$33:$C$776,СВЦЭМ!$A$33:$A$776,$A12,СВЦЭМ!$B$33:$B$776,X$11)+'СЕТ СН'!$F$9+СВЦЭМ!$D$10+'СЕТ СН'!$F$6-'СЕТ СН'!$F$19</f>
        <v>977.4125203000001</v>
      </c>
      <c r="Y12" s="36">
        <f>SUMIFS(СВЦЭМ!$C$33:$C$776,СВЦЭМ!$A$33:$A$776,$A12,СВЦЭМ!$B$33:$B$776,Y$11)+'СЕТ СН'!$F$9+СВЦЭМ!$D$10+'СЕТ СН'!$F$6-'СЕТ СН'!$F$19</f>
        <v>1002.3252143000001</v>
      </c>
      <c r="AA12" s="37"/>
    </row>
    <row r="13" spans="1:27" ht="15.75" x14ac:dyDescent="0.2">
      <c r="A13" s="35">
        <f>A12+1</f>
        <v>44167</v>
      </c>
      <c r="B13" s="36">
        <f>SUMIFS(СВЦЭМ!$C$33:$C$776,СВЦЭМ!$A$33:$A$776,$A13,СВЦЭМ!$B$33:$B$776,B$11)+'СЕТ СН'!$F$9+СВЦЭМ!$D$10+'СЕТ СН'!$F$6-'СЕТ СН'!$F$19</f>
        <v>1067.7679512</v>
      </c>
      <c r="C13" s="36">
        <f>SUMIFS(СВЦЭМ!$C$33:$C$776,СВЦЭМ!$A$33:$A$776,$A13,СВЦЭМ!$B$33:$B$776,C$11)+'СЕТ СН'!$F$9+СВЦЭМ!$D$10+'СЕТ СН'!$F$6-'СЕТ СН'!$F$19</f>
        <v>1131.9583790800002</v>
      </c>
      <c r="D13" s="36">
        <f>SUMIFS(СВЦЭМ!$C$33:$C$776,СВЦЭМ!$A$33:$A$776,$A13,СВЦЭМ!$B$33:$B$776,D$11)+'СЕТ СН'!$F$9+СВЦЭМ!$D$10+'СЕТ СН'!$F$6-'СЕТ СН'!$F$19</f>
        <v>1139.80849941</v>
      </c>
      <c r="E13" s="36">
        <f>SUMIFS(СВЦЭМ!$C$33:$C$776,СВЦЭМ!$A$33:$A$776,$A13,СВЦЭМ!$B$33:$B$776,E$11)+'СЕТ СН'!$F$9+СВЦЭМ!$D$10+'СЕТ СН'!$F$6-'СЕТ СН'!$F$19</f>
        <v>1141.2199178599999</v>
      </c>
      <c r="F13" s="36">
        <f>SUMIFS(СВЦЭМ!$C$33:$C$776,СВЦЭМ!$A$33:$A$776,$A13,СВЦЭМ!$B$33:$B$776,F$11)+'СЕТ СН'!$F$9+СВЦЭМ!$D$10+'СЕТ СН'!$F$6-'СЕТ СН'!$F$19</f>
        <v>1137.6314501100001</v>
      </c>
      <c r="G13" s="36">
        <f>SUMIFS(СВЦЭМ!$C$33:$C$776,СВЦЭМ!$A$33:$A$776,$A13,СВЦЭМ!$B$33:$B$776,G$11)+'СЕТ СН'!$F$9+СВЦЭМ!$D$10+'СЕТ СН'!$F$6-'СЕТ СН'!$F$19</f>
        <v>1129.8887466800002</v>
      </c>
      <c r="H13" s="36">
        <f>SUMIFS(СВЦЭМ!$C$33:$C$776,СВЦЭМ!$A$33:$A$776,$A13,СВЦЭМ!$B$33:$B$776,H$11)+'СЕТ СН'!$F$9+СВЦЭМ!$D$10+'СЕТ СН'!$F$6-'СЕТ СН'!$F$19</f>
        <v>1090.0309869099999</v>
      </c>
      <c r="I13" s="36">
        <f>SUMIFS(СВЦЭМ!$C$33:$C$776,СВЦЭМ!$A$33:$A$776,$A13,СВЦЭМ!$B$33:$B$776,I$11)+'СЕТ СН'!$F$9+СВЦЭМ!$D$10+'СЕТ СН'!$F$6-'СЕТ СН'!$F$19</f>
        <v>1037.2452866200001</v>
      </c>
      <c r="J13" s="36">
        <f>SUMIFS(СВЦЭМ!$C$33:$C$776,СВЦЭМ!$A$33:$A$776,$A13,СВЦЭМ!$B$33:$B$776,J$11)+'СЕТ СН'!$F$9+СВЦЭМ!$D$10+'СЕТ СН'!$F$6-'СЕТ СН'!$F$19</f>
        <v>980.68395759000009</v>
      </c>
      <c r="K13" s="36">
        <f>SUMIFS(СВЦЭМ!$C$33:$C$776,СВЦЭМ!$A$33:$A$776,$A13,СВЦЭМ!$B$33:$B$776,K$11)+'СЕТ СН'!$F$9+СВЦЭМ!$D$10+'СЕТ СН'!$F$6-'СЕТ СН'!$F$19</f>
        <v>942.03315279000003</v>
      </c>
      <c r="L13" s="36">
        <f>SUMIFS(СВЦЭМ!$C$33:$C$776,СВЦЭМ!$A$33:$A$776,$A13,СВЦЭМ!$B$33:$B$776,L$11)+'СЕТ СН'!$F$9+СВЦЭМ!$D$10+'СЕТ СН'!$F$6-'СЕТ СН'!$F$19</f>
        <v>963.76350578000006</v>
      </c>
      <c r="M13" s="36">
        <f>SUMIFS(СВЦЭМ!$C$33:$C$776,СВЦЭМ!$A$33:$A$776,$A13,СВЦЭМ!$B$33:$B$776,M$11)+'СЕТ СН'!$F$9+СВЦЭМ!$D$10+'СЕТ СН'!$F$6-'СЕТ СН'!$F$19</f>
        <v>990.29881764000004</v>
      </c>
      <c r="N13" s="36">
        <f>SUMIFS(СВЦЭМ!$C$33:$C$776,СВЦЭМ!$A$33:$A$776,$A13,СВЦЭМ!$B$33:$B$776,N$11)+'СЕТ СН'!$F$9+СВЦЭМ!$D$10+'СЕТ СН'!$F$6-'СЕТ СН'!$F$19</f>
        <v>980.38329867000004</v>
      </c>
      <c r="O13" s="36">
        <f>SUMIFS(СВЦЭМ!$C$33:$C$776,СВЦЭМ!$A$33:$A$776,$A13,СВЦЭМ!$B$33:$B$776,O$11)+'СЕТ СН'!$F$9+СВЦЭМ!$D$10+'СЕТ СН'!$F$6-'СЕТ СН'!$F$19</f>
        <v>1030.20458265</v>
      </c>
      <c r="P13" s="36">
        <f>SUMIFS(СВЦЭМ!$C$33:$C$776,СВЦЭМ!$A$33:$A$776,$A13,СВЦЭМ!$B$33:$B$776,P$11)+'СЕТ СН'!$F$9+СВЦЭМ!$D$10+'СЕТ СН'!$F$6-'СЕТ СН'!$F$19</f>
        <v>1067.29131198</v>
      </c>
      <c r="Q13" s="36">
        <f>SUMIFS(СВЦЭМ!$C$33:$C$776,СВЦЭМ!$A$33:$A$776,$A13,СВЦЭМ!$B$33:$B$776,Q$11)+'СЕТ СН'!$F$9+СВЦЭМ!$D$10+'СЕТ СН'!$F$6-'СЕТ СН'!$F$19</f>
        <v>1059.8415250600001</v>
      </c>
      <c r="R13" s="36">
        <f>SUMIFS(СВЦЭМ!$C$33:$C$776,СВЦЭМ!$A$33:$A$776,$A13,СВЦЭМ!$B$33:$B$776,R$11)+'СЕТ СН'!$F$9+СВЦЭМ!$D$10+'СЕТ СН'!$F$6-'СЕТ СН'!$F$19</f>
        <v>993.7199828900001</v>
      </c>
      <c r="S13" s="36">
        <f>SUMIFS(СВЦЭМ!$C$33:$C$776,СВЦЭМ!$A$33:$A$776,$A13,СВЦЭМ!$B$33:$B$776,S$11)+'СЕТ СН'!$F$9+СВЦЭМ!$D$10+'СЕТ СН'!$F$6-'СЕТ СН'!$F$19</f>
        <v>982.21221860000003</v>
      </c>
      <c r="T13" s="36">
        <f>SUMIFS(СВЦЭМ!$C$33:$C$776,СВЦЭМ!$A$33:$A$776,$A13,СВЦЭМ!$B$33:$B$776,T$11)+'СЕТ СН'!$F$9+СВЦЭМ!$D$10+'СЕТ СН'!$F$6-'СЕТ СН'!$F$19</f>
        <v>933.31198806000009</v>
      </c>
      <c r="U13" s="36">
        <f>SUMIFS(СВЦЭМ!$C$33:$C$776,СВЦЭМ!$A$33:$A$776,$A13,СВЦЭМ!$B$33:$B$776,U$11)+'СЕТ СН'!$F$9+СВЦЭМ!$D$10+'СЕТ СН'!$F$6-'СЕТ СН'!$F$19</f>
        <v>932.49675255000011</v>
      </c>
      <c r="V13" s="36">
        <f>SUMIFS(СВЦЭМ!$C$33:$C$776,СВЦЭМ!$A$33:$A$776,$A13,СВЦЭМ!$B$33:$B$776,V$11)+'СЕТ СН'!$F$9+СВЦЭМ!$D$10+'СЕТ СН'!$F$6-'СЕТ СН'!$F$19</f>
        <v>976.33923676000006</v>
      </c>
      <c r="W13" s="36">
        <f>SUMIFS(СВЦЭМ!$C$33:$C$776,СВЦЭМ!$A$33:$A$776,$A13,СВЦЭМ!$B$33:$B$776,W$11)+'СЕТ СН'!$F$9+СВЦЭМ!$D$10+'СЕТ СН'!$F$6-'СЕТ СН'!$F$19</f>
        <v>977.39820952000002</v>
      </c>
      <c r="X13" s="36">
        <f>SUMIFS(СВЦЭМ!$C$33:$C$776,СВЦЭМ!$A$33:$A$776,$A13,СВЦЭМ!$B$33:$B$776,X$11)+'СЕТ СН'!$F$9+СВЦЭМ!$D$10+'СЕТ СН'!$F$6-'СЕТ СН'!$F$19</f>
        <v>975.04599874000007</v>
      </c>
      <c r="Y13" s="36">
        <f>SUMIFS(СВЦЭМ!$C$33:$C$776,СВЦЭМ!$A$33:$A$776,$A13,СВЦЭМ!$B$33:$B$776,Y$11)+'СЕТ СН'!$F$9+СВЦЭМ!$D$10+'СЕТ СН'!$F$6-'СЕТ СН'!$F$19</f>
        <v>990.90978382000003</v>
      </c>
    </row>
    <row r="14" spans="1:27" ht="15.75" x14ac:dyDescent="0.2">
      <c r="A14" s="35">
        <f t="shared" ref="A14:A42" si="0">A13+1</f>
        <v>44168</v>
      </c>
      <c r="B14" s="36">
        <f>SUMIFS(СВЦЭМ!$C$33:$C$776,СВЦЭМ!$A$33:$A$776,$A14,СВЦЭМ!$B$33:$B$776,B$11)+'СЕТ СН'!$F$9+СВЦЭМ!$D$10+'СЕТ СН'!$F$6-'СЕТ СН'!$F$19</f>
        <v>1052.9878266400001</v>
      </c>
      <c r="C14" s="36">
        <f>SUMIFS(СВЦЭМ!$C$33:$C$776,СВЦЭМ!$A$33:$A$776,$A14,СВЦЭМ!$B$33:$B$776,C$11)+'СЕТ СН'!$F$9+СВЦЭМ!$D$10+'СЕТ СН'!$F$6-'СЕТ СН'!$F$19</f>
        <v>1106.0835035600001</v>
      </c>
      <c r="D14" s="36">
        <f>SUMIFS(СВЦЭМ!$C$33:$C$776,СВЦЭМ!$A$33:$A$776,$A14,СВЦЭМ!$B$33:$B$776,D$11)+'СЕТ СН'!$F$9+СВЦЭМ!$D$10+'СЕТ СН'!$F$6-'СЕТ СН'!$F$19</f>
        <v>1113.0711874399999</v>
      </c>
      <c r="E14" s="36">
        <f>SUMIFS(СВЦЭМ!$C$33:$C$776,СВЦЭМ!$A$33:$A$776,$A14,СВЦЭМ!$B$33:$B$776,E$11)+'СЕТ СН'!$F$9+СВЦЭМ!$D$10+'СЕТ СН'!$F$6-'СЕТ СН'!$F$19</f>
        <v>1118.0049611300001</v>
      </c>
      <c r="F14" s="36">
        <f>SUMIFS(СВЦЭМ!$C$33:$C$776,СВЦЭМ!$A$33:$A$776,$A14,СВЦЭМ!$B$33:$B$776,F$11)+'СЕТ СН'!$F$9+СВЦЭМ!$D$10+'СЕТ СН'!$F$6-'СЕТ СН'!$F$19</f>
        <v>1108.32835718</v>
      </c>
      <c r="G14" s="36">
        <f>SUMIFS(СВЦЭМ!$C$33:$C$776,СВЦЭМ!$A$33:$A$776,$A14,СВЦЭМ!$B$33:$B$776,G$11)+'СЕТ СН'!$F$9+СВЦЭМ!$D$10+'СЕТ СН'!$F$6-'СЕТ СН'!$F$19</f>
        <v>1100.9081271099999</v>
      </c>
      <c r="H14" s="36">
        <f>SUMIFS(СВЦЭМ!$C$33:$C$776,СВЦЭМ!$A$33:$A$776,$A14,СВЦЭМ!$B$33:$B$776,H$11)+'СЕТ СН'!$F$9+СВЦЭМ!$D$10+'СЕТ СН'!$F$6-'СЕТ СН'!$F$19</f>
        <v>1067.9788627099999</v>
      </c>
      <c r="I14" s="36">
        <f>SUMIFS(СВЦЭМ!$C$33:$C$776,СВЦЭМ!$A$33:$A$776,$A14,СВЦЭМ!$B$33:$B$776,I$11)+'СЕТ СН'!$F$9+СВЦЭМ!$D$10+'СЕТ СН'!$F$6-'СЕТ СН'!$F$19</f>
        <v>1014.70170283</v>
      </c>
      <c r="J14" s="36">
        <f>SUMIFS(СВЦЭМ!$C$33:$C$776,СВЦЭМ!$A$33:$A$776,$A14,СВЦЭМ!$B$33:$B$776,J$11)+'СЕТ СН'!$F$9+СВЦЭМ!$D$10+'СЕТ СН'!$F$6-'СЕТ СН'!$F$19</f>
        <v>963.87869737000005</v>
      </c>
      <c r="K14" s="36">
        <f>SUMIFS(СВЦЭМ!$C$33:$C$776,СВЦЭМ!$A$33:$A$776,$A14,СВЦЭМ!$B$33:$B$776,K$11)+'СЕТ СН'!$F$9+СВЦЭМ!$D$10+'СЕТ СН'!$F$6-'СЕТ СН'!$F$19</f>
        <v>932.76280831000008</v>
      </c>
      <c r="L14" s="36">
        <f>SUMIFS(СВЦЭМ!$C$33:$C$776,СВЦЭМ!$A$33:$A$776,$A14,СВЦЭМ!$B$33:$B$776,L$11)+'СЕТ СН'!$F$9+СВЦЭМ!$D$10+'СЕТ СН'!$F$6-'СЕТ СН'!$F$19</f>
        <v>932.60936992000006</v>
      </c>
      <c r="M14" s="36">
        <f>SUMIFS(СВЦЭМ!$C$33:$C$776,СВЦЭМ!$A$33:$A$776,$A14,СВЦЭМ!$B$33:$B$776,M$11)+'СЕТ СН'!$F$9+СВЦЭМ!$D$10+'СЕТ СН'!$F$6-'СЕТ СН'!$F$19</f>
        <v>950.20365229000004</v>
      </c>
      <c r="N14" s="36">
        <f>SUMIFS(СВЦЭМ!$C$33:$C$776,СВЦЭМ!$A$33:$A$776,$A14,СВЦЭМ!$B$33:$B$776,N$11)+'СЕТ СН'!$F$9+СВЦЭМ!$D$10+'СЕТ СН'!$F$6-'СЕТ СН'!$F$19</f>
        <v>964.13450013000011</v>
      </c>
      <c r="O14" s="36">
        <f>SUMIFS(СВЦЭМ!$C$33:$C$776,СВЦЭМ!$A$33:$A$776,$A14,СВЦЭМ!$B$33:$B$776,O$11)+'СЕТ СН'!$F$9+СВЦЭМ!$D$10+'СЕТ СН'!$F$6-'СЕТ СН'!$F$19</f>
        <v>1013.1775784700001</v>
      </c>
      <c r="P14" s="36">
        <f>SUMIFS(СВЦЭМ!$C$33:$C$776,СВЦЭМ!$A$33:$A$776,$A14,СВЦЭМ!$B$33:$B$776,P$11)+'СЕТ СН'!$F$9+СВЦЭМ!$D$10+'СЕТ СН'!$F$6-'СЕТ СН'!$F$19</f>
        <v>1031.93067238</v>
      </c>
      <c r="Q14" s="36">
        <f>SUMIFS(СВЦЭМ!$C$33:$C$776,СВЦЭМ!$A$33:$A$776,$A14,СВЦЭМ!$B$33:$B$776,Q$11)+'СЕТ СН'!$F$9+СВЦЭМ!$D$10+'СЕТ СН'!$F$6-'СЕТ СН'!$F$19</f>
        <v>1027.57279528</v>
      </c>
      <c r="R14" s="36">
        <f>SUMIFS(СВЦЭМ!$C$33:$C$776,СВЦЭМ!$A$33:$A$776,$A14,СВЦЭМ!$B$33:$B$776,R$11)+'СЕТ СН'!$F$9+СВЦЭМ!$D$10+'СЕТ СН'!$F$6-'СЕТ СН'!$F$19</f>
        <v>991.13037201000009</v>
      </c>
      <c r="S14" s="36">
        <f>SUMIFS(СВЦЭМ!$C$33:$C$776,СВЦЭМ!$A$33:$A$776,$A14,СВЦЭМ!$B$33:$B$776,S$11)+'СЕТ СН'!$F$9+СВЦЭМ!$D$10+'СЕТ СН'!$F$6-'СЕТ СН'!$F$19</f>
        <v>965.8989840800001</v>
      </c>
      <c r="T14" s="36">
        <f>SUMIFS(СВЦЭМ!$C$33:$C$776,СВЦЭМ!$A$33:$A$776,$A14,СВЦЭМ!$B$33:$B$776,T$11)+'СЕТ СН'!$F$9+СВЦЭМ!$D$10+'СЕТ СН'!$F$6-'СЕТ СН'!$F$19</f>
        <v>938.79987242000004</v>
      </c>
      <c r="U14" s="36">
        <f>SUMIFS(СВЦЭМ!$C$33:$C$776,СВЦЭМ!$A$33:$A$776,$A14,СВЦЭМ!$B$33:$B$776,U$11)+'СЕТ СН'!$F$9+СВЦЭМ!$D$10+'СЕТ СН'!$F$6-'СЕТ СН'!$F$19</f>
        <v>943.94867861000012</v>
      </c>
      <c r="V14" s="36">
        <f>SUMIFS(СВЦЭМ!$C$33:$C$776,СВЦЭМ!$A$33:$A$776,$A14,СВЦЭМ!$B$33:$B$776,V$11)+'СЕТ СН'!$F$9+СВЦЭМ!$D$10+'СЕТ СН'!$F$6-'СЕТ СН'!$F$19</f>
        <v>959.33668810000006</v>
      </c>
      <c r="W14" s="36">
        <f>SUMIFS(СВЦЭМ!$C$33:$C$776,СВЦЭМ!$A$33:$A$776,$A14,СВЦЭМ!$B$33:$B$776,W$11)+'СЕТ СН'!$F$9+СВЦЭМ!$D$10+'СЕТ СН'!$F$6-'СЕТ СН'!$F$19</f>
        <v>972.47821840000006</v>
      </c>
      <c r="X14" s="36">
        <f>SUMIFS(СВЦЭМ!$C$33:$C$776,СВЦЭМ!$A$33:$A$776,$A14,СВЦЭМ!$B$33:$B$776,X$11)+'СЕТ СН'!$F$9+СВЦЭМ!$D$10+'СЕТ СН'!$F$6-'СЕТ СН'!$F$19</f>
        <v>973.02305466000007</v>
      </c>
      <c r="Y14" s="36">
        <f>SUMIFS(СВЦЭМ!$C$33:$C$776,СВЦЭМ!$A$33:$A$776,$A14,СВЦЭМ!$B$33:$B$776,Y$11)+'СЕТ СН'!$F$9+СВЦЭМ!$D$10+'СЕТ СН'!$F$6-'СЕТ СН'!$F$19</f>
        <v>989.55421909000006</v>
      </c>
    </row>
    <row r="15" spans="1:27" ht="15.75" x14ac:dyDescent="0.2">
      <c r="A15" s="35">
        <f t="shared" si="0"/>
        <v>44169</v>
      </c>
      <c r="B15" s="36">
        <f>SUMIFS(СВЦЭМ!$C$33:$C$776,СВЦЭМ!$A$33:$A$776,$A15,СВЦЭМ!$B$33:$B$776,B$11)+'СЕТ СН'!$F$9+СВЦЭМ!$D$10+'СЕТ СН'!$F$6-'СЕТ СН'!$F$19</f>
        <v>1002.5368021</v>
      </c>
      <c r="C15" s="36">
        <f>SUMIFS(СВЦЭМ!$C$33:$C$776,СВЦЭМ!$A$33:$A$776,$A15,СВЦЭМ!$B$33:$B$776,C$11)+'СЕТ СН'!$F$9+СВЦЭМ!$D$10+'СЕТ СН'!$F$6-'СЕТ СН'!$F$19</f>
        <v>1063.7186968999999</v>
      </c>
      <c r="D15" s="36">
        <f>SUMIFS(СВЦЭМ!$C$33:$C$776,СВЦЭМ!$A$33:$A$776,$A15,СВЦЭМ!$B$33:$B$776,D$11)+'СЕТ СН'!$F$9+СВЦЭМ!$D$10+'СЕТ СН'!$F$6-'СЕТ СН'!$F$19</f>
        <v>1077.1871286800001</v>
      </c>
      <c r="E15" s="36">
        <f>SUMIFS(СВЦЭМ!$C$33:$C$776,СВЦЭМ!$A$33:$A$776,$A15,СВЦЭМ!$B$33:$B$776,E$11)+'СЕТ СН'!$F$9+СВЦЭМ!$D$10+'СЕТ СН'!$F$6-'СЕТ СН'!$F$19</f>
        <v>1085.2246886299999</v>
      </c>
      <c r="F15" s="36">
        <f>SUMIFS(СВЦЭМ!$C$33:$C$776,СВЦЭМ!$A$33:$A$776,$A15,СВЦЭМ!$B$33:$B$776,F$11)+'СЕТ СН'!$F$9+СВЦЭМ!$D$10+'СЕТ СН'!$F$6-'СЕТ СН'!$F$19</f>
        <v>1078.1887786100001</v>
      </c>
      <c r="G15" s="36">
        <f>SUMIFS(СВЦЭМ!$C$33:$C$776,СВЦЭМ!$A$33:$A$776,$A15,СВЦЭМ!$B$33:$B$776,G$11)+'СЕТ СН'!$F$9+СВЦЭМ!$D$10+'СЕТ СН'!$F$6-'СЕТ СН'!$F$19</f>
        <v>1068.2365982199999</v>
      </c>
      <c r="H15" s="36">
        <f>SUMIFS(СВЦЭМ!$C$33:$C$776,СВЦЭМ!$A$33:$A$776,$A15,СВЦЭМ!$B$33:$B$776,H$11)+'СЕТ СН'!$F$9+СВЦЭМ!$D$10+'СЕТ СН'!$F$6-'СЕТ СН'!$F$19</f>
        <v>1036.0380984799999</v>
      </c>
      <c r="I15" s="36">
        <f>SUMIFS(СВЦЭМ!$C$33:$C$776,СВЦЭМ!$A$33:$A$776,$A15,СВЦЭМ!$B$33:$B$776,I$11)+'СЕТ СН'!$F$9+СВЦЭМ!$D$10+'СЕТ СН'!$F$6-'СЕТ СН'!$F$19</f>
        <v>994.10764140000003</v>
      </c>
      <c r="J15" s="36">
        <f>SUMIFS(СВЦЭМ!$C$33:$C$776,СВЦЭМ!$A$33:$A$776,$A15,СВЦЭМ!$B$33:$B$776,J$11)+'СЕТ СН'!$F$9+СВЦЭМ!$D$10+'СЕТ СН'!$F$6-'СЕТ СН'!$F$19</f>
        <v>973.79633377000005</v>
      </c>
      <c r="K15" s="36">
        <f>SUMIFS(СВЦЭМ!$C$33:$C$776,СВЦЭМ!$A$33:$A$776,$A15,СВЦЭМ!$B$33:$B$776,K$11)+'СЕТ СН'!$F$9+СВЦЭМ!$D$10+'СЕТ СН'!$F$6-'СЕТ СН'!$F$19</f>
        <v>983.41617491000011</v>
      </c>
      <c r="L15" s="36">
        <f>SUMIFS(СВЦЭМ!$C$33:$C$776,СВЦЭМ!$A$33:$A$776,$A15,СВЦЭМ!$B$33:$B$776,L$11)+'СЕТ СН'!$F$9+СВЦЭМ!$D$10+'СЕТ СН'!$F$6-'СЕТ СН'!$F$19</f>
        <v>988.20139123000001</v>
      </c>
      <c r="M15" s="36">
        <f>SUMIFS(СВЦЭМ!$C$33:$C$776,СВЦЭМ!$A$33:$A$776,$A15,СВЦЭМ!$B$33:$B$776,M$11)+'СЕТ СН'!$F$9+СВЦЭМ!$D$10+'СЕТ СН'!$F$6-'СЕТ СН'!$F$19</f>
        <v>986.60057763000009</v>
      </c>
      <c r="N15" s="36">
        <f>SUMIFS(СВЦЭМ!$C$33:$C$776,СВЦЭМ!$A$33:$A$776,$A15,СВЦЭМ!$B$33:$B$776,N$11)+'СЕТ СН'!$F$9+СВЦЭМ!$D$10+'СЕТ СН'!$F$6-'СЕТ СН'!$F$19</f>
        <v>990.19297633000008</v>
      </c>
      <c r="O15" s="36">
        <f>SUMIFS(СВЦЭМ!$C$33:$C$776,СВЦЭМ!$A$33:$A$776,$A15,СВЦЭМ!$B$33:$B$776,O$11)+'СЕТ СН'!$F$9+СВЦЭМ!$D$10+'СЕТ СН'!$F$6-'СЕТ СН'!$F$19</f>
        <v>1029.9387926500001</v>
      </c>
      <c r="P15" s="36">
        <f>SUMIFS(СВЦЭМ!$C$33:$C$776,СВЦЭМ!$A$33:$A$776,$A15,СВЦЭМ!$B$33:$B$776,P$11)+'СЕТ СН'!$F$9+СВЦЭМ!$D$10+'СЕТ СН'!$F$6-'СЕТ СН'!$F$19</f>
        <v>1041.9738008500001</v>
      </c>
      <c r="Q15" s="36">
        <f>SUMIFS(СВЦЭМ!$C$33:$C$776,СВЦЭМ!$A$33:$A$776,$A15,СВЦЭМ!$B$33:$B$776,Q$11)+'СЕТ СН'!$F$9+СВЦЭМ!$D$10+'СЕТ СН'!$F$6-'СЕТ СН'!$F$19</f>
        <v>1045.4775391600001</v>
      </c>
      <c r="R15" s="36">
        <f>SUMIFS(СВЦЭМ!$C$33:$C$776,СВЦЭМ!$A$33:$A$776,$A15,СВЦЭМ!$B$33:$B$776,R$11)+'СЕТ СН'!$F$9+СВЦЭМ!$D$10+'СЕТ СН'!$F$6-'СЕТ СН'!$F$19</f>
        <v>1000.8494061</v>
      </c>
      <c r="S15" s="36">
        <f>SUMIFS(СВЦЭМ!$C$33:$C$776,СВЦЭМ!$A$33:$A$776,$A15,СВЦЭМ!$B$33:$B$776,S$11)+'СЕТ СН'!$F$9+СВЦЭМ!$D$10+'СЕТ СН'!$F$6-'СЕТ СН'!$F$19</f>
        <v>969.44245668000008</v>
      </c>
      <c r="T15" s="36">
        <f>SUMIFS(СВЦЭМ!$C$33:$C$776,СВЦЭМ!$A$33:$A$776,$A15,СВЦЭМ!$B$33:$B$776,T$11)+'СЕТ СН'!$F$9+СВЦЭМ!$D$10+'СЕТ СН'!$F$6-'СЕТ СН'!$F$19</f>
        <v>983.38963655000009</v>
      </c>
      <c r="U15" s="36">
        <f>SUMIFS(СВЦЭМ!$C$33:$C$776,СВЦЭМ!$A$33:$A$776,$A15,СВЦЭМ!$B$33:$B$776,U$11)+'СЕТ СН'!$F$9+СВЦЭМ!$D$10+'СЕТ СН'!$F$6-'СЕТ СН'!$F$19</f>
        <v>981.56542028000001</v>
      </c>
      <c r="V15" s="36">
        <f>SUMIFS(СВЦЭМ!$C$33:$C$776,СВЦЭМ!$A$33:$A$776,$A15,СВЦЭМ!$B$33:$B$776,V$11)+'СЕТ СН'!$F$9+СВЦЭМ!$D$10+'СЕТ СН'!$F$6-'СЕТ СН'!$F$19</f>
        <v>977.24477863000004</v>
      </c>
      <c r="W15" s="36">
        <f>SUMIFS(СВЦЭМ!$C$33:$C$776,СВЦЭМ!$A$33:$A$776,$A15,СВЦЭМ!$B$33:$B$776,W$11)+'СЕТ СН'!$F$9+СВЦЭМ!$D$10+'СЕТ СН'!$F$6-'СЕТ СН'!$F$19</f>
        <v>976.81123739000009</v>
      </c>
      <c r="X15" s="36">
        <f>SUMIFS(СВЦЭМ!$C$33:$C$776,СВЦЭМ!$A$33:$A$776,$A15,СВЦЭМ!$B$33:$B$776,X$11)+'СЕТ СН'!$F$9+СВЦЭМ!$D$10+'СЕТ СН'!$F$6-'СЕТ СН'!$F$19</f>
        <v>973.76270179000005</v>
      </c>
      <c r="Y15" s="36">
        <f>SUMIFS(СВЦЭМ!$C$33:$C$776,СВЦЭМ!$A$33:$A$776,$A15,СВЦЭМ!$B$33:$B$776,Y$11)+'СЕТ СН'!$F$9+СВЦЭМ!$D$10+'СЕТ СН'!$F$6-'СЕТ СН'!$F$19</f>
        <v>996.53058110000006</v>
      </c>
    </row>
    <row r="16" spans="1:27" ht="15.75" x14ac:dyDescent="0.2">
      <c r="A16" s="35">
        <f t="shared" si="0"/>
        <v>44170</v>
      </c>
      <c r="B16" s="36">
        <f>SUMIFS(СВЦЭМ!$C$33:$C$776,СВЦЭМ!$A$33:$A$776,$A16,СВЦЭМ!$B$33:$B$776,B$11)+'СЕТ СН'!$F$9+СВЦЭМ!$D$10+'СЕТ СН'!$F$6-'СЕТ СН'!$F$19</f>
        <v>1031.9937593300001</v>
      </c>
      <c r="C16" s="36">
        <f>SUMIFS(СВЦЭМ!$C$33:$C$776,СВЦЭМ!$A$33:$A$776,$A16,СВЦЭМ!$B$33:$B$776,C$11)+'СЕТ СН'!$F$9+СВЦЭМ!$D$10+'СЕТ СН'!$F$6-'СЕТ СН'!$F$19</f>
        <v>1089.3665368100001</v>
      </c>
      <c r="D16" s="36">
        <f>SUMIFS(СВЦЭМ!$C$33:$C$776,СВЦЭМ!$A$33:$A$776,$A16,СВЦЭМ!$B$33:$B$776,D$11)+'СЕТ СН'!$F$9+СВЦЭМ!$D$10+'СЕТ СН'!$F$6-'СЕТ СН'!$F$19</f>
        <v>1093.5973961100001</v>
      </c>
      <c r="E16" s="36">
        <f>SUMIFS(СВЦЭМ!$C$33:$C$776,СВЦЭМ!$A$33:$A$776,$A16,СВЦЭМ!$B$33:$B$776,E$11)+'СЕТ СН'!$F$9+СВЦЭМ!$D$10+'СЕТ СН'!$F$6-'СЕТ СН'!$F$19</f>
        <v>1108.0240090900002</v>
      </c>
      <c r="F16" s="36">
        <f>SUMIFS(СВЦЭМ!$C$33:$C$776,СВЦЭМ!$A$33:$A$776,$A16,СВЦЭМ!$B$33:$B$776,F$11)+'СЕТ СН'!$F$9+СВЦЭМ!$D$10+'СЕТ СН'!$F$6-'СЕТ СН'!$F$19</f>
        <v>1108.7891553600002</v>
      </c>
      <c r="G16" s="36">
        <f>SUMIFS(СВЦЭМ!$C$33:$C$776,СВЦЭМ!$A$33:$A$776,$A16,СВЦЭМ!$B$33:$B$776,G$11)+'СЕТ СН'!$F$9+СВЦЭМ!$D$10+'СЕТ СН'!$F$6-'СЕТ СН'!$F$19</f>
        <v>1099.7704083000001</v>
      </c>
      <c r="H16" s="36">
        <f>SUMIFS(СВЦЭМ!$C$33:$C$776,СВЦЭМ!$A$33:$A$776,$A16,СВЦЭМ!$B$33:$B$776,H$11)+'СЕТ СН'!$F$9+СВЦЭМ!$D$10+'СЕТ СН'!$F$6-'СЕТ СН'!$F$19</f>
        <v>1076.6991420500001</v>
      </c>
      <c r="I16" s="36">
        <f>SUMIFS(СВЦЭМ!$C$33:$C$776,СВЦЭМ!$A$33:$A$776,$A16,СВЦЭМ!$B$33:$B$776,I$11)+'СЕТ СН'!$F$9+СВЦЭМ!$D$10+'СЕТ СН'!$F$6-'СЕТ СН'!$F$19</f>
        <v>1014.87216646</v>
      </c>
      <c r="J16" s="36">
        <f>SUMIFS(СВЦЭМ!$C$33:$C$776,СВЦЭМ!$A$33:$A$776,$A16,СВЦЭМ!$B$33:$B$776,J$11)+'СЕТ СН'!$F$9+СВЦЭМ!$D$10+'СЕТ СН'!$F$6-'СЕТ СН'!$F$19</f>
        <v>963.5140045600001</v>
      </c>
      <c r="K16" s="36">
        <f>SUMIFS(СВЦЭМ!$C$33:$C$776,СВЦЭМ!$A$33:$A$776,$A16,СВЦЭМ!$B$33:$B$776,K$11)+'СЕТ СН'!$F$9+СВЦЭМ!$D$10+'СЕТ СН'!$F$6-'СЕТ СН'!$F$19</f>
        <v>954.10836605000009</v>
      </c>
      <c r="L16" s="36">
        <f>SUMIFS(СВЦЭМ!$C$33:$C$776,СВЦЭМ!$A$33:$A$776,$A16,СВЦЭМ!$B$33:$B$776,L$11)+'СЕТ СН'!$F$9+СВЦЭМ!$D$10+'СЕТ СН'!$F$6-'СЕТ СН'!$F$19</f>
        <v>958.30532148000009</v>
      </c>
      <c r="M16" s="36">
        <f>SUMIFS(СВЦЭМ!$C$33:$C$776,СВЦЭМ!$A$33:$A$776,$A16,СВЦЭМ!$B$33:$B$776,M$11)+'СЕТ СН'!$F$9+СВЦЭМ!$D$10+'СЕТ СН'!$F$6-'СЕТ СН'!$F$19</f>
        <v>957.95002496000006</v>
      </c>
      <c r="N16" s="36">
        <f>SUMIFS(СВЦЭМ!$C$33:$C$776,СВЦЭМ!$A$33:$A$776,$A16,СВЦЭМ!$B$33:$B$776,N$11)+'СЕТ СН'!$F$9+СВЦЭМ!$D$10+'СЕТ СН'!$F$6-'СЕТ СН'!$F$19</f>
        <v>943.9492613000001</v>
      </c>
      <c r="O16" s="36">
        <f>SUMIFS(СВЦЭМ!$C$33:$C$776,СВЦЭМ!$A$33:$A$776,$A16,СВЦЭМ!$B$33:$B$776,O$11)+'СЕТ СН'!$F$9+СВЦЭМ!$D$10+'СЕТ СН'!$F$6-'СЕТ СН'!$F$19</f>
        <v>999.70632683000008</v>
      </c>
      <c r="P16" s="36">
        <f>SUMIFS(СВЦЭМ!$C$33:$C$776,СВЦЭМ!$A$33:$A$776,$A16,СВЦЭМ!$B$33:$B$776,P$11)+'СЕТ СН'!$F$9+СВЦЭМ!$D$10+'СЕТ СН'!$F$6-'СЕТ СН'!$F$19</f>
        <v>1017.5672156500001</v>
      </c>
      <c r="Q16" s="36">
        <f>SUMIFS(СВЦЭМ!$C$33:$C$776,СВЦЭМ!$A$33:$A$776,$A16,СВЦЭМ!$B$33:$B$776,Q$11)+'СЕТ СН'!$F$9+СВЦЭМ!$D$10+'СЕТ СН'!$F$6-'СЕТ СН'!$F$19</f>
        <v>1018.4139900600001</v>
      </c>
      <c r="R16" s="36">
        <f>SUMIFS(СВЦЭМ!$C$33:$C$776,СВЦЭМ!$A$33:$A$776,$A16,СВЦЭМ!$B$33:$B$776,R$11)+'СЕТ СН'!$F$9+СВЦЭМ!$D$10+'СЕТ СН'!$F$6-'СЕТ СН'!$F$19</f>
        <v>987.42042341000001</v>
      </c>
      <c r="S16" s="36">
        <f>SUMIFS(СВЦЭМ!$C$33:$C$776,СВЦЭМ!$A$33:$A$776,$A16,СВЦЭМ!$B$33:$B$776,S$11)+'СЕТ СН'!$F$9+СВЦЭМ!$D$10+'СЕТ СН'!$F$6-'СЕТ СН'!$F$19</f>
        <v>961.28292528000009</v>
      </c>
      <c r="T16" s="36">
        <f>SUMIFS(СВЦЭМ!$C$33:$C$776,СВЦЭМ!$A$33:$A$776,$A16,СВЦЭМ!$B$33:$B$776,T$11)+'СЕТ СН'!$F$9+СВЦЭМ!$D$10+'СЕТ СН'!$F$6-'СЕТ СН'!$F$19</f>
        <v>972.89209702000005</v>
      </c>
      <c r="U16" s="36">
        <f>SUMIFS(СВЦЭМ!$C$33:$C$776,СВЦЭМ!$A$33:$A$776,$A16,СВЦЭМ!$B$33:$B$776,U$11)+'СЕТ СН'!$F$9+СВЦЭМ!$D$10+'СЕТ СН'!$F$6-'СЕТ СН'!$F$19</f>
        <v>962.41254347000006</v>
      </c>
      <c r="V16" s="36">
        <f>SUMIFS(СВЦЭМ!$C$33:$C$776,СВЦЭМ!$A$33:$A$776,$A16,СВЦЭМ!$B$33:$B$776,V$11)+'СЕТ СН'!$F$9+СВЦЭМ!$D$10+'СЕТ СН'!$F$6-'СЕТ СН'!$F$19</f>
        <v>952.49328427000012</v>
      </c>
      <c r="W16" s="36">
        <f>SUMIFS(СВЦЭМ!$C$33:$C$776,СВЦЭМ!$A$33:$A$776,$A16,СВЦЭМ!$B$33:$B$776,W$11)+'СЕТ СН'!$F$9+СВЦЭМ!$D$10+'СЕТ СН'!$F$6-'СЕТ СН'!$F$19</f>
        <v>948.84376410000004</v>
      </c>
      <c r="X16" s="36">
        <f>SUMIFS(СВЦЭМ!$C$33:$C$776,СВЦЭМ!$A$33:$A$776,$A16,СВЦЭМ!$B$33:$B$776,X$11)+'СЕТ СН'!$F$9+СВЦЭМ!$D$10+'СЕТ СН'!$F$6-'СЕТ СН'!$F$19</f>
        <v>952.42538757000011</v>
      </c>
      <c r="Y16" s="36">
        <f>SUMIFS(СВЦЭМ!$C$33:$C$776,СВЦЭМ!$A$33:$A$776,$A16,СВЦЭМ!$B$33:$B$776,Y$11)+'СЕТ СН'!$F$9+СВЦЭМ!$D$10+'СЕТ СН'!$F$6-'СЕТ СН'!$F$19</f>
        <v>975.85739538000007</v>
      </c>
    </row>
    <row r="17" spans="1:25" ht="15.75" x14ac:dyDescent="0.2">
      <c r="A17" s="35">
        <f t="shared" si="0"/>
        <v>44171</v>
      </c>
      <c r="B17" s="36">
        <f>SUMIFS(СВЦЭМ!$C$33:$C$776,СВЦЭМ!$A$33:$A$776,$A17,СВЦЭМ!$B$33:$B$776,B$11)+'СЕТ СН'!$F$9+СВЦЭМ!$D$10+'СЕТ СН'!$F$6-'СЕТ СН'!$F$19</f>
        <v>1027.6024893399999</v>
      </c>
      <c r="C17" s="36">
        <f>SUMIFS(СВЦЭМ!$C$33:$C$776,СВЦЭМ!$A$33:$A$776,$A17,СВЦЭМ!$B$33:$B$776,C$11)+'СЕТ СН'!$F$9+СВЦЭМ!$D$10+'СЕТ СН'!$F$6-'СЕТ СН'!$F$19</f>
        <v>1084.8588581900001</v>
      </c>
      <c r="D17" s="36">
        <f>SUMIFS(СВЦЭМ!$C$33:$C$776,СВЦЭМ!$A$33:$A$776,$A17,СВЦЭМ!$B$33:$B$776,D$11)+'СЕТ СН'!$F$9+СВЦЭМ!$D$10+'СЕТ СН'!$F$6-'СЕТ СН'!$F$19</f>
        <v>1096.55056502</v>
      </c>
      <c r="E17" s="36">
        <f>SUMIFS(СВЦЭМ!$C$33:$C$776,СВЦЭМ!$A$33:$A$776,$A17,СВЦЭМ!$B$33:$B$776,E$11)+'СЕТ СН'!$F$9+СВЦЭМ!$D$10+'СЕТ СН'!$F$6-'СЕТ СН'!$F$19</f>
        <v>1111.5643661700001</v>
      </c>
      <c r="F17" s="36">
        <f>SUMIFS(СВЦЭМ!$C$33:$C$776,СВЦЭМ!$A$33:$A$776,$A17,СВЦЭМ!$B$33:$B$776,F$11)+'СЕТ СН'!$F$9+СВЦЭМ!$D$10+'СЕТ СН'!$F$6-'СЕТ СН'!$F$19</f>
        <v>1112.4027642000001</v>
      </c>
      <c r="G17" s="36">
        <f>SUMIFS(СВЦЭМ!$C$33:$C$776,СВЦЭМ!$A$33:$A$776,$A17,СВЦЭМ!$B$33:$B$776,G$11)+'СЕТ СН'!$F$9+СВЦЭМ!$D$10+'СЕТ СН'!$F$6-'СЕТ СН'!$F$19</f>
        <v>1105.37803063</v>
      </c>
      <c r="H17" s="36">
        <f>SUMIFS(СВЦЭМ!$C$33:$C$776,СВЦЭМ!$A$33:$A$776,$A17,СВЦЭМ!$B$33:$B$776,H$11)+'СЕТ СН'!$F$9+СВЦЭМ!$D$10+'СЕТ СН'!$F$6-'СЕТ СН'!$F$19</f>
        <v>1093.94837024</v>
      </c>
      <c r="I17" s="36">
        <f>SUMIFS(СВЦЭМ!$C$33:$C$776,СВЦЭМ!$A$33:$A$776,$A17,СВЦЭМ!$B$33:$B$776,I$11)+'СЕТ СН'!$F$9+СВЦЭМ!$D$10+'СЕТ СН'!$F$6-'СЕТ СН'!$F$19</f>
        <v>1044.2351916299999</v>
      </c>
      <c r="J17" s="36">
        <f>SUMIFS(СВЦЭМ!$C$33:$C$776,СВЦЭМ!$A$33:$A$776,$A17,СВЦЭМ!$B$33:$B$776,J$11)+'СЕТ СН'!$F$9+СВЦЭМ!$D$10+'СЕТ СН'!$F$6-'СЕТ СН'!$F$19</f>
        <v>977.64889850000009</v>
      </c>
      <c r="K17" s="36">
        <f>SUMIFS(СВЦЭМ!$C$33:$C$776,СВЦЭМ!$A$33:$A$776,$A17,СВЦЭМ!$B$33:$B$776,K$11)+'СЕТ СН'!$F$9+СВЦЭМ!$D$10+'СЕТ СН'!$F$6-'СЕТ СН'!$F$19</f>
        <v>939.48819674000003</v>
      </c>
      <c r="L17" s="36">
        <f>SUMIFS(СВЦЭМ!$C$33:$C$776,СВЦЭМ!$A$33:$A$776,$A17,СВЦЭМ!$B$33:$B$776,L$11)+'СЕТ СН'!$F$9+СВЦЭМ!$D$10+'СЕТ СН'!$F$6-'СЕТ СН'!$F$19</f>
        <v>941.72053535000009</v>
      </c>
      <c r="M17" s="36">
        <f>SUMIFS(СВЦЭМ!$C$33:$C$776,СВЦЭМ!$A$33:$A$776,$A17,СВЦЭМ!$B$33:$B$776,M$11)+'СЕТ СН'!$F$9+СВЦЭМ!$D$10+'СЕТ СН'!$F$6-'СЕТ СН'!$F$19</f>
        <v>940.04323377000003</v>
      </c>
      <c r="N17" s="36">
        <f>SUMIFS(СВЦЭМ!$C$33:$C$776,СВЦЭМ!$A$33:$A$776,$A17,СВЦЭМ!$B$33:$B$776,N$11)+'СЕТ СН'!$F$9+СВЦЭМ!$D$10+'СЕТ СН'!$F$6-'СЕТ СН'!$F$19</f>
        <v>941.04634886000008</v>
      </c>
      <c r="O17" s="36">
        <f>SUMIFS(СВЦЭМ!$C$33:$C$776,СВЦЭМ!$A$33:$A$776,$A17,СВЦЭМ!$B$33:$B$776,O$11)+'СЕТ СН'!$F$9+СВЦЭМ!$D$10+'СЕТ СН'!$F$6-'СЕТ СН'!$F$19</f>
        <v>998.57994054000005</v>
      </c>
      <c r="P17" s="36">
        <f>SUMIFS(СВЦЭМ!$C$33:$C$776,СВЦЭМ!$A$33:$A$776,$A17,СВЦЭМ!$B$33:$B$776,P$11)+'СЕТ СН'!$F$9+СВЦЭМ!$D$10+'СЕТ СН'!$F$6-'СЕТ СН'!$F$19</f>
        <v>1017.3731773300001</v>
      </c>
      <c r="Q17" s="36">
        <f>SUMIFS(СВЦЭМ!$C$33:$C$776,СВЦЭМ!$A$33:$A$776,$A17,СВЦЭМ!$B$33:$B$776,Q$11)+'СЕТ СН'!$F$9+СВЦЭМ!$D$10+'СЕТ СН'!$F$6-'СЕТ СН'!$F$19</f>
        <v>1023.6570572700001</v>
      </c>
      <c r="R17" s="36">
        <f>SUMIFS(СВЦЭМ!$C$33:$C$776,СВЦЭМ!$A$33:$A$776,$A17,СВЦЭМ!$B$33:$B$776,R$11)+'СЕТ СН'!$F$9+СВЦЭМ!$D$10+'СЕТ СН'!$F$6-'СЕТ СН'!$F$19</f>
        <v>979.95472091000011</v>
      </c>
      <c r="S17" s="36">
        <f>SUMIFS(СВЦЭМ!$C$33:$C$776,СВЦЭМ!$A$33:$A$776,$A17,СВЦЭМ!$B$33:$B$776,S$11)+'СЕТ СН'!$F$9+СВЦЭМ!$D$10+'СЕТ СН'!$F$6-'СЕТ СН'!$F$19</f>
        <v>946.8614644700001</v>
      </c>
      <c r="T17" s="36">
        <f>SUMIFS(СВЦЭМ!$C$33:$C$776,СВЦЭМ!$A$33:$A$776,$A17,СВЦЭМ!$B$33:$B$776,T$11)+'СЕТ СН'!$F$9+СВЦЭМ!$D$10+'СЕТ СН'!$F$6-'СЕТ СН'!$F$19</f>
        <v>969.20757672000002</v>
      </c>
      <c r="U17" s="36">
        <f>SUMIFS(СВЦЭМ!$C$33:$C$776,СВЦЭМ!$A$33:$A$776,$A17,СВЦЭМ!$B$33:$B$776,U$11)+'СЕТ СН'!$F$9+СВЦЭМ!$D$10+'СЕТ СН'!$F$6-'СЕТ СН'!$F$19</f>
        <v>966.95135919000006</v>
      </c>
      <c r="V17" s="36">
        <f>SUMIFS(СВЦЭМ!$C$33:$C$776,СВЦЭМ!$A$33:$A$776,$A17,СВЦЭМ!$B$33:$B$776,V$11)+'СЕТ СН'!$F$9+СВЦЭМ!$D$10+'СЕТ СН'!$F$6-'СЕТ СН'!$F$19</f>
        <v>961.61103958000001</v>
      </c>
      <c r="W17" s="36">
        <f>SUMIFS(СВЦЭМ!$C$33:$C$776,СВЦЭМ!$A$33:$A$776,$A17,СВЦЭМ!$B$33:$B$776,W$11)+'СЕТ СН'!$F$9+СВЦЭМ!$D$10+'СЕТ СН'!$F$6-'СЕТ СН'!$F$19</f>
        <v>952.17132520000007</v>
      </c>
      <c r="X17" s="36">
        <f>SUMIFS(СВЦЭМ!$C$33:$C$776,СВЦЭМ!$A$33:$A$776,$A17,СВЦЭМ!$B$33:$B$776,X$11)+'СЕТ СН'!$F$9+СВЦЭМ!$D$10+'СЕТ СН'!$F$6-'СЕТ СН'!$F$19</f>
        <v>936.2470459000001</v>
      </c>
      <c r="Y17" s="36">
        <f>SUMIFS(СВЦЭМ!$C$33:$C$776,СВЦЭМ!$A$33:$A$776,$A17,СВЦЭМ!$B$33:$B$776,Y$11)+'СЕТ СН'!$F$9+СВЦЭМ!$D$10+'СЕТ СН'!$F$6-'СЕТ СН'!$F$19</f>
        <v>964.09789967000006</v>
      </c>
    </row>
    <row r="18" spans="1:25" ht="15.75" x14ac:dyDescent="0.2">
      <c r="A18" s="35">
        <f t="shared" si="0"/>
        <v>44172</v>
      </c>
      <c r="B18" s="36">
        <f>SUMIFS(СВЦЭМ!$C$33:$C$776,СВЦЭМ!$A$33:$A$776,$A18,СВЦЭМ!$B$33:$B$776,B$11)+'СЕТ СН'!$F$9+СВЦЭМ!$D$10+'СЕТ СН'!$F$6-'СЕТ СН'!$F$19</f>
        <v>1033.84877785</v>
      </c>
      <c r="C18" s="36">
        <f>SUMIFS(СВЦЭМ!$C$33:$C$776,СВЦЭМ!$A$33:$A$776,$A18,СВЦЭМ!$B$33:$B$776,C$11)+'СЕТ СН'!$F$9+СВЦЭМ!$D$10+'СЕТ СН'!$F$6-'СЕТ СН'!$F$19</f>
        <v>1089.2331535000001</v>
      </c>
      <c r="D18" s="36">
        <f>SUMIFS(СВЦЭМ!$C$33:$C$776,СВЦЭМ!$A$33:$A$776,$A18,СВЦЭМ!$B$33:$B$776,D$11)+'СЕТ СН'!$F$9+СВЦЭМ!$D$10+'СЕТ СН'!$F$6-'СЕТ СН'!$F$19</f>
        <v>1106.81463727</v>
      </c>
      <c r="E18" s="36">
        <f>SUMIFS(СВЦЭМ!$C$33:$C$776,СВЦЭМ!$A$33:$A$776,$A18,СВЦЭМ!$B$33:$B$776,E$11)+'СЕТ СН'!$F$9+СВЦЭМ!$D$10+'СЕТ СН'!$F$6-'СЕТ СН'!$F$19</f>
        <v>1116.07806364</v>
      </c>
      <c r="F18" s="36">
        <f>SUMIFS(СВЦЭМ!$C$33:$C$776,СВЦЭМ!$A$33:$A$776,$A18,СВЦЭМ!$B$33:$B$776,F$11)+'СЕТ СН'!$F$9+СВЦЭМ!$D$10+'СЕТ СН'!$F$6-'СЕТ СН'!$F$19</f>
        <v>1110.7274962700001</v>
      </c>
      <c r="G18" s="36">
        <f>SUMIFS(СВЦЭМ!$C$33:$C$776,СВЦЭМ!$A$33:$A$776,$A18,СВЦЭМ!$B$33:$B$776,G$11)+'СЕТ СН'!$F$9+СВЦЭМ!$D$10+'СЕТ СН'!$F$6-'СЕТ СН'!$F$19</f>
        <v>1096.2822977799999</v>
      </c>
      <c r="H18" s="36">
        <f>SUMIFS(СВЦЭМ!$C$33:$C$776,СВЦЭМ!$A$33:$A$776,$A18,СВЦЭМ!$B$33:$B$776,H$11)+'СЕТ СН'!$F$9+СВЦЭМ!$D$10+'СЕТ СН'!$F$6-'СЕТ СН'!$F$19</f>
        <v>1059.8008542099999</v>
      </c>
      <c r="I18" s="36">
        <f>SUMIFS(СВЦЭМ!$C$33:$C$776,СВЦЭМ!$A$33:$A$776,$A18,СВЦЭМ!$B$33:$B$776,I$11)+'СЕТ СН'!$F$9+СВЦЭМ!$D$10+'СЕТ СН'!$F$6-'СЕТ СН'!$F$19</f>
        <v>1008.4919822600001</v>
      </c>
      <c r="J18" s="36">
        <f>SUMIFS(СВЦЭМ!$C$33:$C$776,СВЦЭМ!$A$33:$A$776,$A18,СВЦЭМ!$B$33:$B$776,J$11)+'СЕТ СН'!$F$9+СВЦЭМ!$D$10+'СЕТ СН'!$F$6-'СЕТ СН'!$F$19</f>
        <v>995.30315904000008</v>
      </c>
      <c r="K18" s="36">
        <f>SUMIFS(СВЦЭМ!$C$33:$C$776,СВЦЭМ!$A$33:$A$776,$A18,СВЦЭМ!$B$33:$B$776,K$11)+'СЕТ СН'!$F$9+СВЦЭМ!$D$10+'СЕТ СН'!$F$6-'СЕТ СН'!$F$19</f>
        <v>975.58362905000001</v>
      </c>
      <c r="L18" s="36">
        <f>SUMIFS(СВЦЭМ!$C$33:$C$776,СВЦЭМ!$A$33:$A$776,$A18,СВЦЭМ!$B$33:$B$776,L$11)+'СЕТ СН'!$F$9+СВЦЭМ!$D$10+'СЕТ СН'!$F$6-'СЕТ СН'!$F$19</f>
        <v>980.48665359000006</v>
      </c>
      <c r="M18" s="36">
        <f>SUMIFS(СВЦЭМ!$C$33:$C$776,СВЦЭМ!$A$33:$A$776,$A18,СВЦЭМ!$B$33:$B$776,M$11)+'СЕТ СН'!$F$9+СВЦЭМ!$D$10+'СЕТ СН'!$F$6-'СЕТ СН'!$F$19</f>
        <v>970.42445551000003</v>
      </c>
      <c r="N18" s="36">
        <f>SUMIFS(СВЦЭМ!$C$33:$C$776,СВЦЭМ!$A$33:$A$776,$A18,СВЦЭМ!$B$33:$B$776,N$11)+'СЕТ СН'!$F$9+СВЦЭМ!$D$10+'СЕТ СН'!$F$6-'СЕТ СН'!$F$19</f>
        <v>961.24837180000009</v>
      </c>
      <c r="O18" s="36">
        <f>SUMIFS(СВЦЭМ!$C$33:$C$776,СВЦЭМ!$A$33:$A$776,$A18,СВЦЭМ!$B$33:$B$776,O$11)+'СЕТ СН'!$F$9+СВЦЭМ!$D$10+'СЕТ СН'!$F$6-'СЕТ СН'!$F$19</f>
        <v>998.36201362000008</v>
      </c>
      <c r="P18" s="36">
        <f>SUMIFS(СВЦЭМ!$C$33:$C$776,СВЦЭМ!$A$33:$A$776,$A18,СВЦЭМ!$B$33:$B$776,P$11)+'СЕТ СН'!$F$9+СВЦЭМ!$D$10+'СЕТ СН'!$F$6-'СЕТ СН'!$F$19</f>
        <v>1019.2953880000001</v>
      </c>
      <c r="Q18" s="36">
        <f>SUMIFS(СВЦЭМ!$C$33:$C$776,СВЦЭМ!$A$33:$A$776,$A18,СВЦЭМ!$B$33:$B$776,Q$11)+'СЕТ СН'!$F$9+СВЦЭМ!$D$10+'СЕТ СН'!$F$6-'СЕТ СН'!$F$19</f>
        <v>1018.90885588</v>
      </c>
      <c r="R18" s="36">
        <f>SUMIFS(СВЦЭМ!$C$33:$C$776,СВЦЭМ!$A$33:$A$776,$A18,СВЦЭМ!$B$33:$B$776,R$11)+'СЕТ СН'!$F$9+СВЦЭМ!$D$10+'СЕТ СН'!$F$6-'СЕТ СН'!$F$19</f>
        <v>973.12120843000002</v>
      </c>
      <c r="S18" s="36">
        <f>SUMIFS(СВЦЭМ!$C$33:$C$776,СВЦЭМ!$A$33:$A$776,$A18,СВЦЭМ!$B$33:$B$776,S$11)+'СЕТ СН'!$F$9+СВЦЭМ!$D$10+'СЕТ СН'!$F$6-'СЕТ СН'!$F$19</f>
        <v>964.39003448000005</v>
      </c>
      <c r="T18" s="36">
        <f>SUMIFS(СВЦЭМ!$C$33:$C$776,СВЦЭМ!$A$33:$A$776,$A18,СВЦЭМ!$B$33:$B$776,T$11)+'СЕТ СН'!$F$9+СВЦЭМ!$D$10+'СЕТ СН'!$F$6-'СЕТ СН'!$F$19</f>
        <v>976.61280148000003</v>
      </c>
      <c r="U18" s="36">
        <f>SUMIFS(СВЦЭМ!$C$33:$C$776,СВЦЭМ!$A$33:$A$776,$A18,СВЦЭМ!$B$33:$B$776,U$11)+'СЕТ СН'!$F$9+СВЦЭМ!$D$10+'СЕТ СН'!$F$6-'СЕТ СН'!$F$19</f>
        <v>965.91940752000005</v>
      </c>
      <c r="V18" s="36">
        <f>SUMIFS(СВЦЭМ!$C$33:$C$776,СВЦЭМ!$A$33:$A$776,$A18,СВЦЭМ!$B$33:$B$776,V$11)+'СЕТ СН'!$F$9+СВЦЭМ!$D$10+'СЕТ СН'!$F$6-'СЕТ СН'!$F$19</f>
        <v>964.05082964000007</v>
      </c>
      <c r="W18" s="36">
        <f>SUMIFS(СВЦЭМ!$C$33:$C$776,СВЦЭМ!$A$33:$A$776,$A18,СВЦЭМ!$B$33:$B$776,W$11)+'СЕТ СН'!$F$9+СВЦЭМ!$D$10+'СЕТ СН'!$F$6-'СЕТ СН'!$F$19</f>
        <v>972.41090434000012</v>
      </c>
      <c r="X18" s="36">
        <f>SUMIFS(СВЦЭМ!$C$33:$C$776,СВЦЭМ!$A$33:$A$776,$A18,СВЦЭМ!$B$33:$B$776,X$11)+'СЕТ СН'!$F$9+СВЦЭМ!$D$10+'СЕТ СН'!$F$6-'СЕТ СН'!$F$19</f>
        <v>963.36695405000012</v>
      </c>
      <c r="Y18" s="36">
        <f>SUMIFS(СВЦЭМ!$C$33:$C$776,СВЦЭМ!$A$33:$A$776,$A18,СВЦЭМ!$B$33:$B$776,Y$11)+'СЕТ СН'!$F$9+СВЦЭМ!$D$10+'СЕТ СН'!$F$6-'СЕТ СН'!$F$19</f>
        <v>984.99289474000011</v>
      </c>
    </row>
    <row r="19" spans="1:25" ht="15.75" x14ac:dyDescent="0.2">
      <c r="A19" s="35">
        <f t="shared" si="0"/>
        <v>44173</v>
      </c>
      <c r="B19" s="36">
        <f>SUMIFS(СВЦЭМ!$C$33:$C$776,СВЦЭМ!$A$33:$A$776,$A19,СВЦЭМ!$B$33:$B$776,B$11)+'СЕТ СН'!$F$9+СВЦЭМ!$D$10+'СЕТ СН'!$F$6-'СЕТ СН'!$F$19</f>
        <v>1027.6269143699999</v>
      </c>
      <c r="C19" s="36">
        <f>SUMIFS(СВЦЭМ!$C$33:$C$776,СВЦЭМ!$A$33:$A$776,$A19,СВЦЭМ!$B$33:$B$776,C$11)+'СЕТ СН'!$F$9+СВЦЭМ!$D$10+'СЕТ СН'!$F$6-'СЕТ СН'!$F$19</f>
        <v>1075.0663441900001</v>
      </c>
      <c r="D19" s="36">
        <f>SUMIFS(СВЦЭМ!$C$33:$C$776,СВЦЭМ!$A$33:$A$776,$A19,СВЦЭМ!$B$33:$B$776,D$11)+'СЕТ СН'!$F$9+СВЦЭМ!$D$10+'СЕТ СН'!$F$6-'СЕТ СН'!$F$19</f>
        <v>1081.70024268</v>
      </c>
      <c r="E19" s="36">
        <f>SUMIFS(СВЦЭМ!$C$33:$C$776,СВЦЭМ!$A$33:$A$776,$A19,СВЦЭМ!$B$33:$B$776,E$11)+'СЕТ СН'!$F$9+СВЦЭМ!$D$10+'СЕТ СН'!$F$6-'СЕТ СН'!$F$19</f>
        <v>1080.5898341699999</v>
      </c>
      <c r="F19" s="36">
        <f>SUMIFS(СВЦЭМ!$C$33:$C$776,СВЦЭМ!$A$33:$A$776,$A19,СВЦЭМ!$B$33:$B$776,F$11)+'СЕТ СН'!$F$9+СВЦЭМ!$D$10+'СЕТ СН'!$F$6-'СЕТ СН'!$F$19</f>
        <v>1085.03080744</v>
      </c>
      <c r="G19" s="36">
        <f>SUMIFS(СВЦЭМ!$C$33:$C$776,СВЦЭМ!$A$33:$A$776,$A19,СВЦЭМ!$B$33:$B$776,G$11)+'СЕТ СН'!$F$9+СВЦЭМ!$D$10+'СЕТ СН'!$F$6-'СЕТ СН'!$F$19</f>
        <v>1077.5778937099999</v>
      </c>
      <c r="H19" s="36">
        <f>SUMIFS(СВЦЭМ!$C$33:$C$776,СВЦЭМ!$A$33:$A$776,$A19,СВЦЭМ!$B$33:$B$776,H$11)+'СЕТ СН'!$F$9+СВЦЭМ!$D$10+'СЕТ СН'!$F$6-'СЕТ СН'!$F$19</f>
        <v>1025.0345279400001</v>
      </c>
      <c r="I19" s="36">
        <f>SUMIFS(СВЦЭМ!$C$33:$C$776,СВЦЭМ!$A$33:$A$776,$A19,СВЦЭМ!$B$33:$B$776,I$11)+'СЕТ СН'!$F$9+СВЦЭМ!$D$10+'СЕТ СН'!$F$6-'СЕТ СН'!$F$19</f>
        <v>998.33235916000001</v>
      </c>
      <c r="J19" s="36">
        <f>SUMIFS(СВЦЭМ!$C$33:$C$776,СВЦЭМ!$A$33:$A$776,$A19,СВЦЭМ!$B$33:$B$776,J$11)+'СЕТ СН'!$F$9+СВЦЭМ!$D$10+'СЕТ СН'!$F$6-'СЕТ СН'!$F$19</f>
        <v>957.3904034200001</v>
      </c>
      <c r="K19" s="36">
        <f>SUMIFS(СВЦЭМ!$C$33:$C$776,СВЦЭМ!$A$33:$A$776,$A19,СВЦЭМ!$B$33:$B$776,K$11)+'СЕТ СН'!$F$9+СВЦЭМ!$D$10+'СЕТ СН'!$F$6-'СЕТ СН'!$F$19</f>
        <v>966.99767709000002</v>
      </c>
      <c r="L19" s="36">
        <f>SUMIFS(СВЦЭМ!$C$33:$C$776,СВЦЭМ!$A$33:$A$776,$A19,СВЦЭМ!$B$33:$B$776,L$11)+'СЕТ СН'!$F$9+СВЦЭМ!$D$10+'СЕТ СН'!$F$6-'СЕТ СН'!$F$19</f>
        <v>974.73168653000005</v>
      </c>
      <c r="M19" s="36">
        <f>SUMIFS(СВЦЭМ!$C$33:$C$776,СВЦЭМ!$A$33:$A$776,$A19,СВЦЭМ!$B$33:$B$776,M$11)+'СЕТ СН'!$F$9+СВЦЭМ!$D$10+'СЕТ СН'!$F$6-'СЕТ СН'!$F$19</f>
        <v>971.41819477000001</v>
      </c>
      <c r="N19" s="36">
        <f>SUMIFS(СВЦЭМ!$C$33:$C$776,СВЦЭМ!$A$33:$A$776,$A19,СВЦЭМ!$B$33:$B$776,N$11)+'СЕТ СН'!$F$9+СВЦЭМ!$D$10+'СЕТ СН'!$F$6-'СЕТ СН'!$F$19</f>
        <v>969.91043538000008</v>
      </c>
      <c r="O19" s="36">
        <f>SUMIFS(СВЦЭМ!$C$33:$C$776,СВЦЭМ!$A$33:$A$776,$A19,СВЦЭМ!$B$33:$B$776,O$11)+'СЕТ СН'!$F$9+СВЦЭМ!$D$10+'СЕТ СН'!$F$6-'СЕТ СН'!$F$19</f>
        <v>1000.4485648000001</v>
      </c>
      <c r="P19" s="36">
        <f>SUMIFS(СВЦЭМ!$C$33:$C$776,СВЦЭМ!$A$33:$A$776,$A19,СВЦЭМ!$B$33:$B$776,P$11)+'СЕТ СН'!$F$9+СВЦЭМ!$D$10+'СЕТ СН'!$F$6-'СЕТ СН'!$F$19</f>
        <v>1009.1709983300001</v>
      </c>
      <c r="Q19" s="36">
        <f>SUMIFS(СВЦЭМ!$C$33:$C$776,СВЦЭМ!$A$33:$A$776,$A19,СВЦЭМ!$B$33:$B$776,Q$11)+'СЕТ СН'!$F$9+СВЦЭМ!$D$10+'СЕТ СН'!$F$6-'СЕТ СН'!$F$19</f>
        <v>1004.00910766</v>
      </c>
      <c r="R19" s="36">
        <f>SUMIFS(СВЦЭМ!$C$33:$C$776,СВЦЭМ!$A$33:$A$776,$A19,СВЦЭМ!$B$33:$B$776,R$11)+'СЕТ СН'!$F$9+СВЦЭМ!$D$10+'СЕТ СН'!$F$6-'СЕТ СН'!$F$19</f>
        <v>979.52563573000009</v>
      </c>
      <c r="S19" s="36">
        <f>SUMIFS(СВЦЭМ!$C$33:$C$776,СВЦЭМ!$A$33:$A$776,$A19,СВЦЭМ!$B$33:$B$776,S$11)+'СЕТ СН'!$F$9+СВЦЭМ!$D$10+'СЕТ СН'!$F$6-'СЕТ СН'!$F$19</f>
        <v>973.15861016000008</v>
      </c>
      <c r="T19" s="36">
        <f>SUMIFS(СВЦЭМ!$C$33:$C$776,СВЦЭМ!$A$33:$A$776,$A19,СВЦЭМ!$B$33:$B$776,T$11)+'СЕТ СН'!$F$9+СВЦЭМ!$D$10+'СЕТ СН'!$F$6-'СЕТ СН'!$F$19</f>
        <v>976.17127237000011</v>
      </c>
      <c r="U19" s="36">
        <f>SUMIFS(СВЦЭМ!$C$33:$C$776,СВЦЭМ!$A$33:$A$776,$A19,СВЦЭМ!$B$33:$B$776,U$11)+'СЕТ СН'!$F$9+СВЦЭМ!$D$10+'СЕТ СН'!$F$6-'СЕТ СН'!$F$19</f>
        <v>972.53958687000011</v>
      </c>
      <c r="V19" s="36">
        <f>SUMIFS(СВЦЭМ!$C$33:$C$776,СВЦЭМ!$A$33:$A$776,$A19,СВЦЭМ!$B$33:$B$776,V$11)+'СЕТ СН'!$F$9+СВЦЭМ!$D$10+'СЕТ СН'!$F$6-'СЕТ СН'!$F$19</f>
        <v>971.69797499000003</v>
      </c>
      <c r="W19" s="36">
        <f>SUMIFS(СВЦЭМ!$C$33:$C$776,СВЦЭМ!$A$33:$A$776,$A19,СВЦЭМ!$B$33:$B$776,W$11)+'СЕТ СН'!$F$9+СВЦЭМ!$D$10+'СЕТ СН'!$F$6-'СЕТ СН'!$F$19</f>
        <v>967.86267480000004</v>
      </c>
      <c r="X19" s="36">
        <f>SUMIFS(СВЦЭМ!$C$33:$C$776,СВЦЭМ!$A$33:$A$776,$A19,СВЦЭМ!$B$33:$B$776,X$11)+'СЕТ СН'!$F$9+СВЦЭМ!$D$10+'СЕТ СН'!$F$6-'СЕТ СН'!$F$19</f>
        <v>970.58953755000005</v>
      </c>
      <c r="Y19" s="36">
        <f>SUMIFS(СВЦЭМ!$C$33:$C$776,СВЦЭМ!$A$33:$A$776,$A19,СВЦЭМ!$B$33:$B$776,Y$11)+'СЕТ СН'!$F$9+СВЦЭМ!$D$10+'СЕТ СН'!$F$6-'СЕТ СН'!$F$19</f>
        <v>972.56276373000003</v>
      </c>
    </row>
    <row r="20" spans="1:25" ht="15.75" x14ac:dyDescent="0.2">
      <c r="A20" s="35">
        <f t="shared" si="0"/>
        <v>44174</v>
      </c>
      <c r="B20" s="36">
        <f>SUMIFS(СВЦЭМ!$C$33:$C$776,СВЦЭМ!$A$33:$A$776,$A20,СВЦЭМ!$B$33:$B$776,B$11)+'СЕТ СН'!$F$9+СВЦЭМ!$D$10+'СЕТ СН'!$F$6-'СЕТ СН'!$F$19</f>
        <v>1028.3754389999999</v>
      </c>
      <c r="C20" s="36">
        <f>SUMIFS(СВЦЭМ!$C$33:$C$776,СВЦЭМ!$A$33:$A$776,$A20,СВЦЭМ!$B$33:$B$776,C$11)+'СЕТ СН'!$F$9+СВЦЭМ!$D$10+'СЕТ СН'!$F$6-'СЕТ СН'!$F$19</f>
        <v>1062.1743435000001</v>
      </c>
      <c r="D20" s="36">
        <f>SUMIFS(СВЦЭМ!$C$33:$C$776,СВЦЭМ!$A$33:$A$776,$A20,СВЦЭМ!$B$33:$B$776,D$11)+'СЕТ СН'!$F$9+СВЦЭМ!$D$10+'СЕТ СН'!$F$6-'СЕТ СН'!$F$19</f>
        <v>1081.9252764</v>
      </c>
      <c r="E20" s="36">
        <f>SUMIFS(СВЦЭМ!$C$33:$C$776,СВЦЭМ!$A$33:$A$776,$A20,СВЦЭМ!$B$33:$B$776,E$11)+'СЕТ СН'!$F$9+СВЦЭМ!$D$10+'СЕТ СН'!$F$6-'СЕТ СН'!$F$19</f>
        <v>1093.9079940700001</v>
      </c>
      <c r="F20" s="36">
        <f>SUMIFS(СВЦЭМ!$C$33:$C$776,СВЦЭМ!$A$33:$A$776,$A20,СВЦЭМ!$B$33:$B$776,F$11)+'СЕТ СН'!$F$9+СВЦЭМ!$D$10+'СЕТ СН'!$F$6-'СЕТ СН'!$F$19</f>
        <v>1093.6619532899999</v>
      </c>
      <c r="G20" s="36">
        <f>SUMIFS(СВЦЭМ!$C$33:$C$776,СВЦЭМ!$A$33:$A$776,$A20,СВЦЭМ!$B$33:$B$776,G$11)+'СЕТ СН'!$F$9+СВЦЭМ!$D$10+'СЕТ СН'!$F$6-'СЕТ СН'!$F$19</f>
        <v>1085.3434277700001</v>
      </c>
      <c r="H20" s="36">
        <f>SUMIFS(СВЦЭМ!$C$33:$C$776,СВЦЭМ!$A$33:$A$776,$A20,СВЦЭМ!$B$33:$B$776,H$11)+'СЕТ СН'!$F$9+СВЦЭМ!$D$10+'СЕТ СН'!$F$6-'СЕТ СН'!$F$19</f>
        <v>1051.3298590500001</v>
      </c>
      <c r="I20" s="36">
        <f>SUMIFS(СВЦЭМ!$C$33:$C$776,СВЦЭМ!$A$33:$A$776,$A20,СВЦЭМ!$B$33:$B$776,I$11)+'СЕТ СН'!$F$9+СВЦЭМ!$D$10+'СЕТ СН'!$F$6-'СЕТ СН'!$F$19</f>
        <v>1004.5023786800001</v>
      </c>
      <c r="J20" s="36">
        <f>SUMIFS(СВЦЭМ!$C$33:$C$776,СВЦЭМ!$A$33:$A$776,$A20,СВЦЭМ!$B$33:$B$776,J$11)+'СЕТ СН'!$F$9+СВЦЭМ!$D$10+'СЕТ СН'!$F$6-'СЕТ СН'!$F$19</f>
        <v>973.89981315000011</v>
      </c>
      <c r="K20" s="36">
        <f>SUMIFS(СВЦЭМ!$C$33:$C$776,СВЦЭМ!$A$33:$A$776,$A20,СВЦЭМ!$B$33:$B$776,K$11)+'СЕТ СН'!$F$9+СВЦЭМ!$D$10+'СЕТ СН'!$F$6-'СЕТ СН'!$F$19</f>
        <v>968.84483044000001</v>
      </c>
      <c r="L20" s="36">
        <f>SUMIFS(СВЦЭМ!$C$33:$C$776,СВЦЭМ!$A$33:$A$776,$A20,СВЦЭМ!$B$33:$B$776,L$11)+'СЕТ СН'!$F$9+СВЦЭМ!$D$10+'СЕТ СН'!$F$6-'СЕТ СН'!$F$19</f>
        <v>976.59177696000006</v>
      </c>
      <c r="M20" s="36">
        <f>SUMIFS(СВЦЭМ!$C$33:$C$776,СВЦЭМ!$A$33:$A$776,$A20,СВЦЭМ!$B$33:$B$776,M$11)+'СЕТ СН'!$F$9+СВЦЭМ!$D$10+'СЕТ СН'!$F$6-'СЕТ СН'!$F$19</f>
        <v>984.18840103000002</v>
      </c>
      <c r="N20" s="36">
        <f>SUMIFS(СВЦЭМ!$C$33:$C$776,СВЦЭМ!$A$33:$A$776,$A20,СВЦЭМ!$B$33:$B$776,N$11)+'СЕТ СН'!$F$9+СВЦЭМ!$D$10+'СЕТ СН'!$F$6-'СЕТ СН'!$F$19</f>
        <v>984.98521796000011</v>
      </c>
      <c r="O20" s="36">
        <f>SUMIFS(СВЦЭМ!$C$33:$C$776,СВЦЭМ!$A$33:$A$776,$A20,СВЦЭМ!$B$33:$B$776,O$11)+'СЕТ СН'!$F$9+СВЦЭМ!$D$10+'СЕТ СН'!$F$6-'СЕТ СН'!$F$19</f>
        <v>1028.6212686399999</v>
      </c>
      <c r="P20" s="36">
        <f>SUMIFS(СВЦЭМ!$C$33:$C$776,СВЦЭМ!$A$33:$A$776,$A20,СВЦЭМ!$B$33:$B$776,P$11)+'СЕТ СН'!$F$9+СВЦЭМ!$D$10+'СЕТ СН'!$F$6-'СЕТ СН'!$F$19</f>
        <v>1042.7734176199999</v>
      </c>
      <c r="Q20" s="36">
        <f>SUMIFS(СВЦЭМ!$C$33:$C$776,СВЦЭМ!$A$33:$A$776,$A20,СВЦЭМ!$B$33:$B$776,Q$11)+'СЕТ СН'!$F$9+СВЦЭМ!$D$10+'СЕТ СН'!$F$6-'СЕТ СН'!$F$19</f>
        <v>1047.59376023</v>
      </c>
      <c r="R20" s="36">
        <f>SUMIFS(СВЦЭМ!$C$33:$C$776,СВЦЭМ!$A$33:$A$776,$A20,СВЦЭМ!$B$33:$B$776,R$11)+'СЕТ СН'!$F$9+СВЦЭМ!$D$10+'СЕТ СН'!$F$6-'СЕТ СН'!$F$19</f>
        <v>1006.1423129100001</v>
      </c>
      <c r="S20" s="36">
        <f>SUMIFS(СВЦЭМ!$C$33:$C$776,СВЦЭМ!$A$33:$A$776,$A20,СВЦЭМ!$B$33:$B$776,S$11)+'СЕТ СН'!$F$9+СВЦЭМ!$D$10+'СЕТ СН'!$F$6-'СЕТ СН'!$F$19</f>
        <v>984.95386657000006</v>
      </c>
      <c r="T20" s="36">
        <f>SUMIFS(СВЦЭМ!$C$33:$C$776,СВЦЭМ!$A$33:$A$776,$A20,СВЦЭМ!$B$33:$B$776,T$11)+'СЕТ СН'!$F$9+СВЦЭМ!$D$10+'СЕТ СН'!$F$6-'СЕТ СН'!$F$19</f>
        <v>975.71486305000008</v>
      </c>
      <c r="U20" s="36">
        <f>SUMIFS(СВЦЭМ!$C$33:$C$776,СВЦЭМ!$A$33:$A$776,$A20,СВЦЭМ!$B$33:$B$776,U$11)+'СЕТ СН'!$F$9+СВЦЭМ!$D$10+'СЕТ СН'!$F$6-'СЕТ СН'!$F$19</f>
        <v>971.79464212000005</v>
      </c>
      <c r="V20" s="36">
        <f>SUMIFS(СВЦЭМ!$C$33:$C$776,СВЦЭМ!$A$33:$A$776,$A20,СВЦЭМ!$B$33:$B$776,V$11)+'СЕТ СН'!$F$9+СВЦЭМ!$D$10+'СЕТ СН'!$F$6-'СЕТ СН'!$F$19</f>
        <v>973.38742919000003</v>
      </c>
      <c r="W20" s="36">
        <f>SUMIFS(СВЦЭМ!$C$33:$C$776,СВЦЭМ!$A$33:$A$776,$A20,СВЦЭМ!$B$33:$B$776,W$11)+'СЕТ СН'!$F$9+СВЦЭМ!$D$10+'СЕТ СН'!$F$6-'СЕТ СН'!$F$19</f>
        <v>982.3653073800001</v>
      </c>
      <c r="X20" s="36">
        <f>SUMIFS(СВЦЭМ!$C$33:$C$776,СВЦЭМ!$A$33:$A$776,$A20,СВЦЭМ!$B$33:$B$776,X$11)+'СЕТ СН'!$F$9+СВЦЭМ!$D$10+'СЕТ СН'!$F$6-'СЕТ СН'!$F$19</f>
        <v>991.79111418000002</v>
      </c>
      <c r="Y20" s="36">
        <f>SUMIFS(СВЦЭМ!$C$33:$C$776,СВЦЭМ!$A$33:$A$776,$A20,СВЦЭМ!$B$33:$B$776,Y$11)+'СЕТ СН'!$F$9+СВЦЭМ!$D$10+'СЕТ СН'!$F$6-'СЕТ СН'!$F$19</f>
        <v>1007.34159906</v>
      </c>
    </row>
    <row r="21" spans="1:25" ht="15.75" x14ac:dyDescent="0.2">
      <c r="A21" s="35">
        <f t="shared" si="0"/>
        <v>44175</v>
      </c>
      <c r="B21" s="36">
        <f>SUMIFS(СВЦЭМ!$C$33:$C$776,СВЦЭМ!$A$33:$A$776,$A21,СВЦЭМ!$B$33:$B$776,B$11)+'СЕТ СН'!$F$9+СВЦЭМ!$D$10+'СЕТ СН'!$F$6-'СЕТ СН'!$F$19</f>
        <v>1064.03721771</v>
      </c>
      <c r="C21" s="36">
        <f>SUMIFS(СВЦЭМ!$C$33:$C$776,СВЦЭМ!$A$33:$A$776,$A21,СВЦЭМ!$B$33:$B$776,C$11)+'СЕТ СН'!$F$9+СВЦЭМ!$D$10+'СЕТ СН'!$F$6-'СЕТ СН'!$F$19</f>
        <v>1123.1519305000002</v>
      </c>
      <c r="D21" s="36">
        <f>SUMIFS(СВЦЭМ!$C$33:$C$776,СВЦЭМ!$A$33:$A$776,$A21,СВЦЭМ!$B$33:$B$776,D$11)+'СЕТ СН'!$F$9+СВЦЭМ!$D$10+'СЕТ СН'!$F$6-'СЕТ СН'!$F$19</f>
        <v>1134.75468069</v>
      </c>
      <c r="E21" s="36">
        <f>SUMIFS(СВЦЭМ!$C$33:$C$776,СВЦЭМ!$A$33:$A$776,$A21,СВЦЭМ!$B$33:$B$776,E$11)+'СЕТ СН'!$F$9+СВЦЭМ!$D$10+'СЕТ СН'!$F$6-'СЕТ СН'!$F$19</f>
        <v>1135.4053565200002</v>
      </c>
      <c r="F21" s="36">
        <f>SUMIFS(СВЦЭМ!$C$33:$C$776,СВЦЭМ!$A$33:$A$776,$A21,СВЦЭМ!$B$33:$B$776,F$11)+'СЕТ СН'!$F$9+СВЦЭМ!$D$10+'СЕТ СН'!$F$6-'СЕТ СН'!$F$19</f>
        <v>1140.45410285</v>
      </c>
      <c r="G21" s="36">
        <f>SUMIFS(СВЦЭМ!$C$33:$C$776,СВЦЭМ!$A$33:$A$776,$A21,СВЦЭМ!$B$33:$B$776,G$11)+'СЕТ СН'!$F$9+СВЦЭМ!$D$10+'СЕТ СН'!$F$6-'СЕТ СН'!$F$19</f>
        <v>1123.2508420300001</v>
      </c>
      <c r="H21" s="36">
        <f>SUMIFS(СВЦЭМ!$C$33:$C$776,СВЦЭМ!$A$33:$A$776,$A21,СВЦЭМ!$B$33:$B$776,H$11)+'СЕТ СН'!$F$9+СВЦЭМ!$D$10+'СЕТ СН'!$F$6-'СЕТ СН'!$F$19</f>
        <v>1087.8803407600001</v>
      </c>
      <c r="I21" s="36">
        <f>SUMIFS(СВЦЭМ!$C$33:$C$776,СВЦЭМ!$A$33:$A$776,$A21,СВЦЭМ!$B$33:$B$776,I$11)+'СЕТ СН'!$F$9+СВЦЭМ!$D$10+'СЕТ СН'!$F$6-'СЕТ СН'!$F$19</f>
        <v>1023.36015295</v>
      </c>
      <c r="J21" s="36">
        <f>SUMIFS(СВЦЭМ!$C$33:$C$776,СВЦЭМ!$A$33:$A$776,$A21,СВЦЭМ!$B$33:$B$776,J$11)+'СЕТ СН'!$F$9+СВЦЭМ!$D$10+'СЕТ СН'!$F$6-'СЕТ СН'!$F$19</f>
        <v>976.50444855000001</v>
      </c>
      <c r="K21" s="36">
        <f>SUMIFS(СВЦЭМ!$C$33:$C$776,СВЦЭМ!$A$33:$A$776,$A21,СВЦЭМ!$B$33:$B$776,K$11)+'СЕТ СН'!$F$9+СВЦЭМ!$D$10+'СЕТ СН'!$F$6-'СЕТ СН'!$F$19</f>
        <v>965.54793688000007</v>
      </c>
      <c r="L21" s="36">
        <f>SUMIFS(СВЦЭМ!$C$33:$C$776,СВЦЭМ!$A$33:$A$776,$A21,СВЦЭМ!$B$33:$B$776,L$11)+'СЕТ СН'!$F$9+СВЦЭМ!$D$10+'СЕТ СН'!$F$6-'СЕТ СН'!$F$19</f>
        <v>963.07785759000001</v>
      </c>
      <c r="M21" s="36">
        <f>SUMIFS(СВЦЭМ!$C$33:$C$776,СВЦЭМ!$A$33:$A$776,$A21,СВЦЭМ!$B$33:$B$776,M$11)+'СЕТ СН'!$F$9+СВЦЭМ!$D$10+'СЕТ СН'!$F$6-'СЕТ СН'!$F$19</f>
        <v>955.64821106000011</v>
      </c>
      <c r="N21" s="36">
        <f>SUMIFS(СВЦЭМ!$C$33:$C$776,СВЦЭМ!$A$33:$A$776,$A21,СВЦЭМ!$B$33:$B$776,N$11)+'СЕТ СН'!$F$9+СВЦЭМ!$D$10+'СЕТ СН'!$F$6-'СЕТ СН'!$F$19</f>
        <v>969.07564395000009</v>
      </c>
      <c r="O21" s="36">
        <f>SUMIFS(СВЦЭМ!$C$33:$C$776,СВЦЭМ!$A$33:$A$776,$A21,СВЦЭМ!$B$33:$B$776,O$11)+'СЕТ СН'!$F$9+СВЦЭМ!$D$10+'СЕТ СН'!$F$6-'СЕТ СН'!$F$19</f>
        <v>1011.35704421</v>
      </c>
      <c r="P21" s="36">
        <f>SUMIFS(СВЦЭМ!$C$33:$C$776,СВЦЭМ!$A$33:$A$776,$A21,СВЦЭМ!$B$33:$B$776,P$11)+'СЕТ СН'!$F$9+СВЦЭМ!$D$10+'СЕТ СН'!$F$6-'СЕТ СН'!$F$19</f>
        <v>1032.7742006200001</v>
      </c>
      <c r="Q21" s="36">
        <f>SUMIFS(СВЦЭМ!$C$33:$C$776,СВЦЭМ!$A$33:$A$776,$A21,СВЦЭМ!$B$33:$B$776,Q$11)+'СЕТ СН'!$F$9+СВЦЭМ!$D$10+'СЕТ СН'!$F$6-'СЕТ СН'!$F$19</f>
        <v>1036.48989469</v>
      </c>
      <c r="R21" s="36">
        <f>SUMIFS(СВЦЭМ!$C$33:$C$776,СВЦЭМ!$A$33:$A$776,$A21,СВЦЭМ!$B$33:$B$776,R$11)+'СЕТ СН'!$F$9+СВЦЭМ!$D$10+'СЕТ СН'!$F$6-'СЕТ СН'!$F$19</f>
        <v>1006.5611574400001</v>
      </c>
      <c r="S21" s="36">
        <f>SUMIFS(СВЦЭМ!$C$33:$C$776,СВЦЭМ!$A$33:$A$776,$A21,СВЦЭМ!$B$33:$B$776,S$11)+'СЕТ СН'!$F$9+СВЦЭМ!$D$10+'СЕТ СН'!$F$6-'СЕТ СН'!$F$19</f>
        <v>978.20147999000005</v>
      </c>
      <c r="T21" s="36">
        <f>SUMIFS(СВЦЭМ!$C$33:$C$776,СВЦЭМ!$A$33:$A$776,$A21,СВЦЭМ!$B$33:$B$776,T$11)+'СЕТ СН'!$F$9+СВЦЭМ!$D$10+'СЕТ СН'!$F$6-'СЕТ СН'!$F$19</f>
        <v>973.2554004000001</v>
      </c>
      <c r="U21" s="36">
        <f>SUMIFS(СВЦЭМ!$C$33:$C$776,СВЦЭМ!$A$33:$A$776,$A21,СВЦЭМ!$B$33:$B$776,U$11)+'СЕТ СН'!$F$9+СВЦЭМ!$D$10+'СЕТ СН'!$F$6-'СЕТ СН'!$F$19</f>
        <v>972.22573604000002</v>
      </c>
      <c r="V21" s="36">
        <f>SUMIFS(СВЦЭМ!$C$33:$C$776,СВЦЭМ!$A$33:$A$776,$A21,СВЦЭМ!$B$33:$B$776,V$11)+'СЕТ СН'!$F$9+СВЦЭМ!$D$10+'СЕТ СН'!$F$6-'СЕТ СН'!$F$19</f>
        <v>976.53868678000003</v>
      </c>
      <c r="W21" s="36">
        <f>SUMIFS(СВЦЭМ!$C$33:$C$776,СВЦЭМ!$A$33:$A$776,$A21,СВЦЭМ!$B$33:$B$776,W$11)+'СЕТ СН'!$F$9+СВЦЭМ!$D$10+'СЕТ СН'!$F$6-'СЕТ СН'!$F$19</f>
        <v>983.93452002000004</v>
      </c>
      <c r="X21" s="36">
        <f>SUMIFS(СВЦЭМ!$C$33:$C$776,СВЦЭМ!$A$33:$A$776,$A21,СВЦЭМ!$B$33:$B$776,X$11)+'СЕТ СН'!$F$9+СВЦЭМ!$D$10+'СЕТ СН'!$F$6-'СЕТ СН'!$F$19</f>
        <v>983.35770083000011</v>
      </c>
      <c r="Y21" s="36">
        <f>SUMIFS(СВЦЭМ!$C$33:$C$776,СВЦЭМ!$A$33:$A$776,$A21,СВЦЭМ!$B$33:$B$776,Y$11)+'СЕТ СН'!$F$9+СВЦЭМ!$D$10+'СЕТ СН'!$F$6-'СЕТ СН'!$F$19</f>
        <v>996.17851676000009</v>
      </c>
    </row>
    <row r="22" spans="1:25" ht="15.75" x14ac:dyDescent="0.2">
      <c r="A22" s="35">
        <f t="shared" si="0"/>
        <v>44176</v>
      </c>
      <c r="B22" s="36">
        <f>SUMIFS(СВЦЭМ!$C$33:$C$776,СВЦЭМ!$A$33:$A$776,$A22,СВЦЭМ!$B$33:$B$776,B$11)+'СЕТ СН'!$F$9+СВЦЭМ!$D$10+'СЕТ СН'!$F$6-'СЕТ СН'!$F$19</f>
        <v>1023.64842634</v>
      </c>
      <c r="C22" s="36">
        <f>SUMIFS(СВЦЭМ!$C$33:$C$776,СВЦЭМ!$A$33:$A$776,$A22,СВЦЭМ!$B$33:$B$776,C$11)+'СЕТ СН'!$F$9+СВЦЭМ!$D$10+'СЕТ СН'!$F$6-'СЕТ СН'!$F$19</f>
        <v>1083.66611745</v>
      </c>
      <c r="D22" s="36">
        <f>SUMIFS(СВЦЭМ!$C$33:$C$776,СВЦЭМ!$A$33:$A$776,$A22,СВЦЭМ!$B$33:$B$776,D$11)+'СЕТ СН'!$F$9+СВЦЭМ!$D$10+'СЕТ СН'!$F$6-'СЕТ СН'!$F$19</f>
        <v>1096.9394279799999</v>
      </c>
      <c r="E22" s="36">
        <f>SUMIFS(СВЦЭМ!$C$33:$C$776,СВЦЭМ!$A$33:$A$776,$A22,СВЦЭМ!$B$33:$B$776,E$11)+'СЕТ СН'!$F$9+СВЦЭМ!$D$10+'СЕТ СН'!$F$6-'СЕТ СН'!$F$19</f>
        <v>1094.0487364099999</v>
      </c>
      <c r="F22" s="36">
        <f>SUMIFS(СВЦЭМ!$C$33:$C$776,СВЦЭМ!$A$33:$A$776,$A22,СВЦЭМ!$B$33:$B$776,F$11)+'СЕТ СН'!$F$9+СВЦЭМ!$D$10+'СЕТ СН'!$F$6-'СЕТ СН'!$F$19</f>
        <v>1101.2764742100001</v>
      </c>
      <c r="G22" s="36">
        <f>SUMIFS(СВЦЭМ!$C$33:$C$776,СВЦЭМ!$A$33:$A$776,$A22,СВЦЭМ!$B$33:$B$776,G$11)+'СЕТ СН'!$F$9+СВЦЭМ!$D$10+'СЕТ СН'!$F$6-'СЕТ СН'!$F$19</f>
        <v>1084.1466958799999</v>
      </c>
      <c r="H22" s="36">
        <f>SUMIFS(СВЦЭМ!$C$33:$C$776,СВЦЭМ!$A$33:$A$776,$A22,СВЦЭМ!$B$33:$B$776,H$11)+'СЕТ СН'!$F$9+СВЦЭМ!$D$10+'СЕТ СН'!$F$6-'СЕТ СН'!$F$19</f>
        <v>1059.9671843599999</v>
      </c>
      <c r="I22" s="36">
        <f>SUMIFS(СВЦЭМ!$C$33:$C$776,СВЦЭМ!$A$33:$A$776,$A22,СВЦЭМ!$B$33:$B$776,I$11)+'СЕТ СН'!$F$9+СВЦЭМ!$D$10+'СЕТ СН'!$F$6-'СЕТ СН'!$F$19</f>
        <v>1014.54486338</v>
      </c>
      <c r="J22" s="36">
        <f>SUMIFS(СВЦЭМ!$C$33:$C$776,СВЦЭМ!$A$33:$A$776,$A22,СВЦЭМ!$B$33:$B$776,J$11)+'СЕТ СН'!$F$9+СВЦЭМ!$D$10+'СЕТ СН'!$F$6-'СЕТ СН'!$F$19</f>
        <v>967.56821151000008</v>
      </c>
      <c r="K22" s="36">
        <f>SUMIFS(СВЦЭМ!$C$33:$C$776,СВЦЭМ!$A$33:$A$776,$A22,СВЦЭМ!$B$33:$B$776,K$11)+'СЕТ СН'!$F$9+СВЦЭМ!$D$10+'СЕТ СН'!$F$6-'СЕТ СН'!$F$19</f>
        <v>957.33083116000012</v>
      </c>
      <c r="L22" s="36">
        <f>SUMIFS(СВЦЭМ!$C$33:$C$776,СВЦЭМ!$A$33:$A$776,$A22,СВЦЭМ!$B$33:$B$776,L$11)+'СЕТ СН'!$F$9+СВЦЭМ!$D$10+'СЕТ СН'!$F$6-'СЕТ СН'!$F$19</f>
        <v>954.82319803000007</v>
      </c>
      <c r="M22" s="36">
        <f>SUMIFS(СВЦЭМ!$C$33:$C$776,СВЦЭМ!$A$33:$A$776,$A22,СВЦЭМ!$B$33:$B$776,M$11)+'СЕТ СН'!$F$9+СВЦЭМ!$D$10+'СЕТ СН'!$F$6-'СЕТ СН'!$F$19</f>
        <v>953.63720230000001</v>
      </c>
      <c r="N22" s="36">
        <f>SUMIFS(СВЦЭМ!$C$33:$C$776,СВЦЭМ!$A$33:$A$776,$A22,СВЦЭМ!$B$33:$B$776,N$11)+'СЕТ СН'!$F$9+СВЦЭМ!$D$10+'СЕТ СН'!$F$6-'СЕТ СН'!$F$19</f>
        <v>952.65352369000004</v>
      </c>
      <c r="O22" s="36">
        <f>SUMIFS(СВЦЭМ!$C$33:$C$776,СВЦЭМ!$A$33:$A$776,$A22,СВЦЭМ!$B$33:$B$776,O$11)+'СЕТ СН'!$F$9+СВЦЭМ!$D$10+'СЕТ СН'!$F$6-'СЕТ СН'!$F$19</f>
        <v>994.20048873000007</v>
      </c>
      <c r="P22" s="36">
        <f>SUMIFS(СВЦЭМ!$C$33:$C$776,СВЦЭМ!$A$33:$A$776,$A22,СВЦЭМ!$B$33:$B$776,P$11)+'СЕТ СН'!$F$9+СВЦЭМ!$D$10+'СЕТ СН'!$F$6-'СЕТ СН'!$F$19</f>
        <v>1016.8333400900001</v>
      </c>
      <c r="Q22" s="36">
        <f>SUMIFS(СВЦЭМ!$C$33:$C$776,СВЦЭМ!$A$33:$A$776,$A22,СВЦЭМ!$B$33:$B$776,Q$11)+'СЕТ СН'!$F$9+СВЦЭМ!$D$10+'СЕТ СН'!$F$6-'СЕТ СН'!$F$19</f>
        <v>1020.4691707300001</v>
      </c>
      <c r="R22" s="36">
        <f>SUMIFS(СВЦЭМ!$C$33:$C$776,СВЦЭМ!$A$33:$A$776,$A22,СВЦЭМ!$B$33:$B$776,R$11)+'СЕТ СН'!$F$9+СВЦЭМ!$D$10+'СЕТ СН'!$F$6-'СЕТ СН'!$F$19</f>
        <v>996.54082639000001</v>
      </c>
      <c r="S22" s="36">
        <f>SUMIFS(СВЦЭМ!$C$33:$C$776,СВЦЭМ!$A$33:$A$776,$A22,СВЦЭМ!$B$33:$B$776,S$11)+'СЕТ СН'!$F$9+СВЦЭМ!$D$10+'СЕТ СН'!$F$6-'СЕТ СН'!$F$19</f>
        <v>962.70329806000007</v>
      </c>
      <c r="T22" s="36">
        <f>SUMIFS(СВЦЭМ!$C$33:$C$776,СВЦЭМ!$A$33:$A$776,$A22,СВЦЭМ!$B$33:$B$776,T$11)+'СЕТ СН'!$F$9+СВЦЭМ!$D$10+'СЕТ СН'!$F$6-'СЕТ СН'!$F$19</f>
        <v>952.55969839000011</v>
      </c>
      <c r="U22" s="36">
        <f>SUMIFS(СВЦЭМ!$C$33:$C$776,СВЦЭМ!$A$33:$A$776,$A22,СВЦЭМ!$B$33:$B$776,U$11)+'СЕТ СН'!$F$9+СВЦЭМ!$D$10+'СЕТ СН'!$F$6-'СЕТ СН'!$F$19</f>
        <v>943.38960649000001</v>
      </c>
      <c r="V22" s="36">
        <f>SUMIFS(СВЦЭМ!$C$33:$C$776,СВЦЭМ!$A$33:$A$776,$A22,СВЦЭМ!$B$33:$B$776,V$11)+'СЕТ СН'!$F$9+СВЦЭМ!$D$10+'СЕТ СН'!$F$6-'СЕТ СН'!$F$19</f>
        <v>952.37267686000007</v>
      </c>
      <c r="W22" s="36">
        <f>SUMIFS(СВЦЭМ!$C$33:$C$776,СВЦЭМ!$A$33:$A$776,$A22,СВЦЭМ!$B$33:$B$776,W$11)+'СЕТ СН'!$F$9+СВЦЭМ!$D$10+'СЕТ СН'!$F$6-'СЕТ СН'!$F$19</f>
        <v>953.92886410000006</v>
      </c>
      <c r="X22" s="36">
        <f>SUMIFS(СВЦЭМ!$C$33:$C$776,СВЦЭМ!$A$33:$A$776,$A22,СВЦЭМ!$B$33:$B$776,X$11)+'СЕТ СН'!$F$9+СВЦЭМ!$D$10+'СЕТ СН'!$F$6-'СЕТ СН'!$F$19</f>
        <v>964.61905275000004</v>
      </c>
      <c r="Y22" s="36">
        <f>SUMIFS(СВЦЭМ!$C$33:$C$776,СВЦЭМ!$A$33:$A$776,$A22,СВЦЭМ!$B$33:$B$776,Y$11)+'СЕТ СН'!$F$9+СВЦЭМ!$D$10+'СЕТ СН'!$F$6-'СЕТ СН'!$F$19</f>
        <v>987.17274190000001</v>
      </c>
    </row>
    <row r="23" spans="1:25" ht="15.75" x14ac:dyDescent="0.2">
      <c r="A23" s="35">
        <f t="shared" si="0"/>
        <v>44177</v>
      </c>
      <c r="B23" s="36">
        <f>SUMIFS(СВЦЭМ!$C$33:$C$776,СВЦЭМ!$A$33:$A$776,$A23,СВЦЭМ!$B$33:$B$776,B$11)+'СЕТ СН'!$F$9+СВЦЭМ!$D$10+'СЕТ СН'!$F$6-'СЕТ СН'!$F$19</f>
        <v>996.2981008700001</v>
      </c>
      <c r="C23" s="36">
        <f>SUMIFS(СВЦЭМ!$C$33:$C$776,СВЦЭМ!$A$33:$A$776,$A23,СВЦЭМ!$B$33:$B$776,C$11)+'СЕТ СН'!$F$9+СВЦЭМ!$D$10+'СЕТ СН'!$F$6-'СЕТ СН'!$F$19</f>
        <v>1041.8613270799999</v>
      </c>
      <c r="D23" s="36">
        <f>SUMIFS(СВЦЭМ!$C$33:$C$776,СВЦЭМ!$A$33:$A$776,$A23,СВЦЭМ!$B$33:$B$776,D$11)+'СЕТ СН'!$F$9+СВЦЭМ!$D$10+'СЕТ СН'!$F$6-'СЕТ СН'!$F$19</f>
        <v>1064.0314077099999</v>
      </c>
      <c r="E23" s="36">
        <f>SUMIFS(СВЦЭМ!$C$33:$C$776,СВЦЭМ!$A$33:$A$776,$A23,СВЦЭМ!$B$33:$B$776,E$11)+'СЕТ СН'!$F$9+СВЦЭМ!$D$10+'СЕТ СН'!$F$6-'СЕТ СН'!$F$19</f>
        <v>1081.9200675</v>
      </c>
      <c r="F23" s="36">
        <f>SUMIFS(СВЦЭМ!$C$33:$C$776,СВЦЭМ!$A$33:$A$776,$A23,СВЦЭМ!$B$33:$B$776,F$11)+'СЕТ СН'!$F$9+СВЦЭМ!$D$10+'СЕТ СН'!$F$6-'СЕТ СН'!$F$19</f>
        <v>1090.4017369999999</v>
      </c>
      <c r="G23" s="36">
        <f>SUMIFS(СВЦЭМ!$C$33:$C$776,СВЦЭМ!$A$33:$A$776,$A23,СВЦЭМ!$B$33:$B$776,G$11)+'СЕТ СН'!$F$9+СВЦЭМ!$D$10+'СЕТ СН'!$F$6-'СЕТ СН'!$F$19</f>
        <v>1087.6188734</v>
      </c>
      <c r="H23" s="36">
        <f>SUMIFS(СВЦЭМ!$C$33:$C$776,СВЦЭМ!$A$33:$A$776,$A23,СВЦЭМ!$B$33:$B$776,H$11)+'СЕТ СН'!$F$9+СВЦЭМ!$D$10+'СЕТ СН'!$F$6-'СЕТ СН'!$F$19</f>
        <v>1083.1017514</v>
      </c>
      <c r="I23" s="36">
        <f>SUMIFS(СВЦЭМ!$C$33:$C$776,СВЦЭМ!$A$33:$A$776,$A23,СВЦЭМ!$B$33:$B$776,I$11)+'СЕТ СН'!$F$9+СВЦЭМ!$D$10+'СЕТ СН'!$F$6-'СЕТ СН'!$F$19</f>
        <v>1039.88848693</v>
      </c>
      <c r="J23" s="36">
        <f>SUMIFS(СВЦЭМ!$C$33:$C$776,СВЦЭМ!$A$33:$A$776,$A23,СВЦЭМ!$B$33:$B$776,J$11)+'СЕТ СН'!$F$9+СВЦЭМ!$D$10+'СЕТ СН'!$F$6-'СЕТ СН'!$F$19</f>
        <v>966.71988095000006</v>
      </c>
      <c r="K23" s="36">
        <f>SUMIFS(СВЦЭМ!$C$33:$C$776,СВЦЭМ!$A$33:$A$776,$A23,СВЦЭМ!$B$33:$B$776,K$11)+'СЕТ СН'!$F$9+СВЦЭМ!$D$10+'СЕТ СН'!$F$6-'СЕТ СН'!$F$19</f>
        <v>958.9750661600001</v>
      </c>
      <c r="L23" s="36">
        <f>SUMIFS(СВЦЭМ!$C$33:$C$776,СВЦЭМ!$A$33:$A$776,$A23,СВЦЭМ!$B$33:$B$776,L$11)+'СЕТ СН'!$F$9+СВЦЭМ!$D$10+'СЕТ СН'!$F$6-'СЕТ СН'!$F$19</f>
        <v>964.97051115000011</v>
      </c>
      <c r="M23" s="36">
        <f>SUMIFS(СВЦЭМ!$C$33:$C$776,СВЦЭМ!$A$33:$A$776,$A23,СВЦЭМ!$B$33:$B$776,M$11)+'СЕТ СН'!$F$9+СВЦЭМ!$D$10+'СЕТ СН'!$F$6-'СЕТ СН'!$F$19</f>
        <v>957.36230173000001</v>
      </c>
      <c r="N23" s="36">
        <f>SUMIFS(СВЦЭМ!$C$33:$C$776,СВЦЭМ!$A$33:$A$776,$A23,СВЦЭМ!$B$33:$B$776,N$11)+'СЕТ СН'!$F$9+СВЦЭМ!$D$10+'СЕТ СН'!$F$6-'СЕТ СН'!$F$19</f>
        <v>949.48801132000006</v>
      </c>
      <c r="O23" s="36">
        <f>SUMIFS(СВЦЭМ!$C$33:$C$776,СВЦЭМ!$A$33:$A$776,$A23,СВЦЭМ!$B$33:$B$776,O$11)+'СЕТ СН'!$F$9+СВЦЭМ!$D$10+'СЕТ СН'!$F$6-'СЕТ СН'!$F$19</f>
        <v>981.08177554000008</v>
      </c>
      <c r="P23" s="36">
        <f>SUMIFS(СВЦЭМ!$C$33:$C$776,СВЦЭМ!$A$33:$A$776,$A23,СВЦЭМ!$B$33:$B$776,P$11)+'СЕТ СН'!$F$9+СВЦЭМ!$D$10+'СЕТ СН'!$F$6-'СЕТ СН'!$F$19</f>
        <v>996.38655024000002</v>
      </c>
      <c r="Q23" s="36">
        <f>SUMIFS(СВЦЭМ!$C$33:$C$776,СВЦЭМ!$A$33:$A$776,$A23,СВЦЭМ!$B$33:$B$776,Q$11)+'СЕТ СН'!$F$9+СВЦЭМ!$D$10+'СЕТ СН'!$F$6-'СЕТ СН'!$F$19</f>
        <v>996.16572440000004</v>
      </c>
      <c r="R23" s="36">
        <f>SUMIFS(СВЦЭМ!$C$33:$C$776,СВЦЭМ!$A$33:$A$776,$A23,СВЦЭМ!$B$33:$B$776,R$11)+'СЕТ СН'!$F$9+СВЦЭМ!$D$10+'СЕТ СН'!$F$6-'СЕТ СН'!$F$19</f>
        <v>956.57513162000009</v>
      </c>
      <c r="S23" s="36">
        <f>SUMIFS(СВЦЭМ!$C$33:$C$776,СВЦЭМ!$A$33:$A$776,$A23,СВЦЭМ!$B$33:$B$776,S$11)+'СЕТ СН'!$F$9+СВЦЭМ!$D$10+'СЕТ СН'!$F$6-'СЕТ СН'!$F$19</f>
        <v>952.46198546000005</v>
      </c>
      <c r="T23" s="36">
        <f>SUMIFS(СВЦЭМ!$C$33:$C$776,СВЦЭМ!$A$33:$A$776,$A23,СВЦЭМ!$B$33:$B$776,T$11)+'СЕТ СН'!$F$9+СВЦЭМ!$D$10+'СЕТ СН'!$F$6-'СЕТ СН'!$F$19</f>
        <v>968.46390722000001</v>
      </c>
      <c r="U23" s="36">
        <f>SUMIFS(СВЦЭМ!$C$33:$C$776,СВЦЭМ!$A$33:$A$776,$A23,СВЦЭМ!$B$33:$B$776,U$11)+'СЕТ СН'!$F$9+СВЦЭМ!$D$10+'СЕТ СН'!$F$6-'СЕТ СН'!$F$19</f>
        <v>958.2334092100001</v>
      </c>
      <c r="V23" s="36">
        <f>SUMIFS(СВЦЭМ!$C$33:$C$776,СВЦЭМ!$A$33:$A$776,$A23,СВЦЭМ!$B$33:$B$776,V$11)+'СЕТ СН'!$F$9+СВЦЭМ!$D$10+'СЕТ СН'!$F$6-'СЕТ СН'!$F$19</f>
        <v>955.80133211000009</v>
      </c>
      <c r="W23" s="36">
        <f>SUMIFS(СВЦЭМ!$C$33:$C$776,СВЦЭМ!$A$33:$A$776,$A23,СВЦЭМ!$B$33:$B$776,W$11)+'СЕТ СН'!$F$9+СВЦЭМ!$D$10+'СЕТ СН'!$F$6-'СЕТ СН'!$F$19</f>
        <v>955.12399851000009</v>
      </c>
      <c r="X23" s="36">
        <f>SUMIFS(СВЦЭМ!$C$33:$C$776,СВЦЭМ!$A$33:$A$776,$A23,СВЦЭМ!$B$33:$B$776,X$11)+'СЕТ СН'!$F$9+СВЦЭМ!$D$10+'СЕТ СН'!$F$6-'СЕТ СН'!$F$19</f>
        <v>956.91889810000009</v>
      </c>
      <c r="Y23" s="36">
        <f>SUMIFS(СВЦЭМ!$C$33:$C$776,СВЦЭМ!$A$33:$A$776,$A23,СВЦЭМ!$B$33:$B$776,Y$11)+'СЕТ СН'!$F$9+СВЦЭМ!$D$10+'СЕТ СН'!$F$6-'СЕТ СН'!$F$19</f>
        <v>973.49615145000007</v>
      </c>
    </row>
    <row r="24" spans="1:25" ht="15.75" x14ac:dyDescent="0.2">
      <c r="A24" s="35">
        <f t="shared" si="0"/>
        <v>44178</v>
      </c>
      <c r="B24" s="36">
        <f>SUMIFS(СВЦЭМ!$C$33:$C$776,СВЦЭМ!$A$33:$A$776,$A24,СВЦЭМ!$B$33:$B$776,B$11)+'СЕТ СН'!$F$9+СВЦЭМ!$D$10+'СЕТ СН'!$F$6-'СЕТ СН'!$F$19</f>
        <v>1024.3536725199999</v>
      </c>
      <c r="C24" s="36">
        <f>SUMIFS(СВЦЭМ!$C$33:$C$776,СВЦЭМ!$A$33:$A$776,$A24,СВЦЭМ!$B$33:$B$776,C$11)+'СЕТ СН'!$F$9+СВЦЭМ!$D$10+'СЕТ СН'!$F$6-'СЕТ СН'!$F$19</f>
        <v>1071.55724313</v>
      </c>
      <c r="D24" s="36">
        <f>SUMIFS(СВЦЭМ!$C$33:$C$776,СВЦЭМ!$A$33:$A$776,$A24,СВЦЭМ!$B$33:$B$776,D$11)+'СЕТ СН'!$F$9+СВЦЭМ!$D$10+'СЕТ СН'!$F$6-'СЕТ СН'!$F$19</f>
        <v>1089.9852622000001</v>
      </c>
      <c r="E24" s="36">
        <f>SUMIFS(СВЦЭМ!$C$33:$C$776,СВЦЭМ!$A$33:$A$776,$A24,СВЦЭМ!$B$33:$B$776,E$11)+'СЕТ СН'!$F$9+СВЦЭМ!$D$10+'СЕТ СН'!$F$6-'СЕТ СН'!$F$19</f>
        <v>1098.6227128600001</v>
      </c>
      <c r="F24" s="36">
        <f>SUMIFS(СВЦЭМ!$C$33:$C$776,СВЦЭМ!$A$33:$A$776,$A24,СВЦЭМ!$B$33:$B$776,F$11)+'СЕТ СН'!$F$9+СВЦЭМ!$D$10+'СЕТ СН'!$F$6-'СЕТ СН'!$F$19</f>
        <v>1097.5706866099999</v>
      </c>
      <c r="G24" s="36">
        <f>SUMIFS(СВЦЭМ!$C$33:$C$776,СВЦЭМ!$A$33:$A$776,$A24,СВЦЭМ!$B$33:$B$776,G$11)+'СЕТ СН'!$F$9+СВЦЭМ!$D$10+'СЕТ СН'!$F$6-'СЕТ СН'!$F$19</f>
        <v>1096.06517848</v>
      </c>
      <c r="H24" s="36">
        <f>SUMIFS(СВЦЭМ!$C$33:$C$776,СВЦЭМ!$A$33:$A$776,$A24,СВЦЭМ!$B$33:$B$776,H$11)+'СЕТ СН'!$F$9+СВЦЭМ!$D$10+'СЕТ СН'!$F$6-'СЕТ СН'!$F$19</f>
        <v>1075.8874374</v>
      </c>
      <c r="I24" s="36">
        <f>SUMIFS(СВЦЭМ!$C$33:$C$776,СВЦЭМ!$A$33:$A$776,$A24,СВЦЭМ!$B$33:$B$776,I$11)+'СЕТ СН'!$F$9+СВЦЭМ!$D$10+'СЕТ СН'!$F$6-'СЕТ СН'!$F$19</f>
        <v>1020.31375846</v>
      </c>
      <c r="J24" s="36">
        <f>SUMIFS(СВЦЭМ!$C$33:$C$776,СВЦЭМ!$A$33:$A$776,$A24,СВЦЭМ!$B$33:$B$776,J$11)+'СЕТ СН'!$F$9+СВЦЭМ!$D$10+'СЕТ СН'!$F$6-'СЕТ СН'!$F$19</f>
        <v>964.47342201000004</v>
      </c>
      <c r="K24" s="36">
        <f>SUMIFS(СВЦЭМ!$C$33:$C$776,СВЦЭМ!$A$33:$A$776,$A24,СВЦЭМ!$B$33:$B$776,K$11)+'СЕТ СН'!$F$9+СВЦЭМ!$D$10+'СЕТ СН'!$F$6-'СЕТ СН'!$F$19</f>
        <v>939.37549438000008</v>
      </c>
      <c r="L24" s="36">
        <f>SUMIFS(СВЦЭМ!$C$33:$C$776,СВЦЭМ!$A$33:$A$776,$A24,СВЦЭМ!$B$33:$B$776,L$11)+'СЕТ СН'!$F$9+СВЦЭМ!$D$10+'СЕТ СН'!$F$6-'СЕТ СН'!$F$19</f>
        <v>948.49277414000005</v>
      </c>
      <c r="M24" s="36">
        <f>SUMIFS(СВЦЭМ!$C$33:$C$776,СВЦЭМ!$A$33:$A$776,$A24,СВЦЭМ!$B$33:$B$776,M$11)+'СЕТ СН'!$F$9+СВЦЭМ!$D$10+'СЕТ СН'!$F$6-'СЕТ СН'!$F$19</f>
        <v>945.83147507000001</v>
      </c>
      <c r="N24" s="36">
        <f>SUMIFS(СВЦЭМ!$C$33:$C$776,СВЦЭМ!$A$33:$A$776,$A24,СВЦЭМ!$B$33:$B$776,N$11)+'СЕТ СН'!$F$9+СВЦЭМ!$D$10+'СЕТ СН'!$F$6-'СЕТ СН'!$F$19</f>
        <v>944.51486583000008</v>
      </c>
      <c r="O24" s="36">
        <f>SUMIFS(СВЦЭМ!$C$33:$C$776,СВЦЭМ!$A$33:$A$776,$A24,СВЦЭМ!$B$33:$B$776,O$11)+'СЕТ СН'!$F$9+СВЦЭМ!$D$10+'СЕТ СН'!$F$6-'СЕТ СН'!$F$19</f>
        <v>984.07662290000007</v>
      </c>
      <c r="P24" s="36">
        <f>SUMIFS(СВЦЭМ!$C$33:$C$776,СВЦЭМ!$A$33:$A$776,$A24,СВЦЭМ!$B$33:$B$776,P$11)+'СЕТ СН'!$F$9+СВЦЭМ!$D$10+'СЕТ СН'!$F$6-'СЕТ СН'!$F$19</f>
        <v>1000.5437917800001</v>
      </c>
      <c r="Q24" s="36">
        <f>SUMIFS(СВЦЭМ!$C$33:$C$776,СВЦЭМ!$A$33:$A$776,$A24,СВЦЭМ!$B$33:$B$776,Q$11)+'СЕТ СН'!$F$9+СВЦЭМ!$D$10+'СЕТ СН'!$F$6-'СЕТ СН'!$F$19</f>
        <v>1007.3409625300001</v>
      </c>
      <c r="R24" s="36">
        <f>SUMIFS(СВЦЭМ!$C$33:$C$776,СВЦЭМ!$A$33:$A$776,$A24,СВЦЭМ!$B$33:$B$776,R$11)+'СЕТ СН'!$F$9+СВЦЭМ!$D$10+'СЕТ СН'!$F$6-'СЕТ СН'!$F$19</f>
        <v>956.82830922000005</v>
      </c>
      <c r="S24" s="36">
        <f>SUMIFS(СВЦЭМ!$C$33:$C$776,СВЦЭМ!$A$33:$A$776,$A24,СВЦЭМ!$B$33:$B$776,S$11)+'СЕТ СН'!$F$9+СВЦЭМ!$D$10+'СЕТ СН'!$F$6-'СЕТ СН'!$F$19</f>
        <v>944.28916233000007</v>
      </c>
      <c r="T24" s="36">
        <f>SUMIFS(СВЦЭМ!$C$33:$C$776,СВЦЭМ!$A$33:$A$776,$A24,СВЦЭМ!$B$33:$B$776,T$11)+'СЕТ СН'!$F$9+СВЦЭМ!$D$10+'СЕТ СН'!$F$6-'СЕТ СН'!$F$19</f>
        <v>952.00767185000007</v>
      </c>
      <c r="U24" s="36">
        <f>SUMIFS(СВЦЭМ!$C$33:$C$776,СВЦЭМ!$A$33:$A$776,$A24,СВЦЭМ!$B$33:$B$776,U$11)+'СЕТ СН'!$F$9+СВЦЭМ!$D$10+'СЕТ СН'!$F$6-'СЕТ СН'!$F$19</f>
        <v>950.60511075000011</v>
      </c>
      <c r="V24" s="36">
        <f>SUMIFS(СВЦЭМ!$C$33:$C$776,СВЦЭМ!$A$33:$A$776,$A24,СВЦЭМ!$B$33:$B$776,V$11)+'СЕТ СН'!$F$9+СВЦЭМ!$D$10+'СЕТ СН'!$F$6-'СЕТ СН'!$F$19</f>
        <v>954.96254603000011</v>
      </c>
      <c r="W24" s="36">
        <f>SUMIFS(СВЦЭМ!$C$33:$C$776,СВЦЭМ!$A$33:$A$776,$A24,СВЦЭМ!$B$33:$B$776,W$11)+'СЕТ СН'!$F$9+СВЦЭМ!$D$10+'СЕТ СН'!$F$6-'СЕТ СН'!$F$19</f>
        <v>949.72768981000002</v>
      </c>
      <c r="X24" s="36">
        <f>SUMIFS(СВЦЭМ!$C$33:$C$776,СВЦЭМ!$A$33:$A$776,$A24,СВЦЭМ!$B$33:$B$776,X$11)+'СЕТ СН'!$F$9+СВЦЭМ!$D$10+'СЕТ СН'!$F$6-'СЕТ СН'!$F$19</f>
        <v>941.54695159000005</v>
      </c>
      <c r="Y24" s="36">
        <f>SUMIFS(СВЦЭМ!$C$33:$C$776,СВЦЭМ!$A$33:$A$776,$A24,СВЦЭМ!$B$33:$B$776,Y$11)+'СЕТ СН'!$F$9+СВЦЭМ!$D$10+'СЕТ СН'!$F$6-'СЕТ СН'!$F$19</f>
        <v>933.55446848000008</v>
      </c>
    </row>
    <row r="25" spans="1:25" ht="15.75" x14ac:dyDescent="0.2">
      <c r="A25" s="35">
        <f t="shared" si="0"/>
        <v>44179</v>
      </c>
      <c r="B25" s="36">
        <f>SUMIFS(СВЦЭМ!$C$33:$C$776,СВЦЭМ!$A$33:$A$776,$A25,СВЦЭМ!$B$33:$B$776,B$11)+'СЕТ СН'!$F$9+СВЦЭМ!$D$10+'СЕТ СН'!$F$6-'СЕТ СН'!$F$19</f>
        <v>979.97757907000005</v>
      </c>
      <c r="C25" s="36">
        <f>SUMIFS(СВЦЭМ!$C$33:$C$776,СВЦЭМ!$A$33:$A$776,$A25,СВЦЭМ!$B$33:$B$776,C$11)+'СЕТ СН'!$F$9+СВЦЭМ!$D$10+'СЕТ СН'!$F$6-'СЕТ СН'!$F$19</f>
        <v>1055.8792004700001</v>
      </c>
      <c r="D25" s="36">
        <f>SUMIFS(СВЦЭМ!$C$33:$C$776,СВЦЭМ!$A$33:$A$776,$A25,СВЦЭМ!$B$33:$B$776,D$11)+'СЕТ СН'!$F$9+СВЦЭМ!$D$10+'СЕТ СН'!$F$6-'СЕТ СН'!$F$19</f>
        <v>1083.3044759300001</v>
      </c>
      <c r="E25" s="36">
        <f>SUMIFS(СВЦЭМ!$C$33:$C$776,СВЦЭМ!$A$33:$A$776,$A25,СВЦЭМ!$B$33:$B$776,E$11)+'СЕТ СН'!$F$9+СВЦЭМ!$D$10+'СЕТ СН'!$F$6-'СЕТ СН'!$F$19</f>
        <v>1101.0114628000001</v>
      </c>
      <c r="F25" s="36">
        <f>SUMIFS(СВЦЭМ!$C$33:$C$776,СВЦЭМ!$A$33:$A$776,$A25,СВЦЭМ!$B$33:$B$776,F$11)+'СЕТ СН'!$F$9+СВЦЭМ!$D$10+'СЕТ СН'!$F$6-'СЕТ СН'!$F$19</f>
        <v>1098.9772774</v>
      </c>
      <c r="G25" s="36">
        <f>SUMIFS(СВЦЭМ!$C$33:$C$776,СВЦЭМ!$A$33:$A$776,$A25,СВЦЭМ!$B$33:$B$776,G$11)+'СЕТ СН'!$F$9+СВЦЭМ!$D$10+'СЕТ СН'!$F$6-'СЕТ СН'!$F$19</f>
        <v>1083.8484437699999</v>
      </c>
      <c r="H25" s="36">
        <f>SUMIFS(СВЦЭМ!$C$33:$C$776,СВЦЭМ!$A$33:$A$776,$A25,СВЦЭМ!$B$33:$B$776,H$11)+'СЕТ СН'!$F$9+СВЦЭМ!$D$10+'СЕТ СН'!$F$6-'СЕТ СН'!$F$19</f>
        <v>1055.5022788799999</v>
      </c>
      <c r="I25" s="36">
        <f>SUMIFS(СВЦЭМ!$C$33:$C$776,СВЦЭМ!$A$33:$A$776,$A25,СВЦЭМ!$B$33:$B$776,I$11)+'СЕТ СН'!$F$9+СВЦЭМ!$D$10+'СЕТ СН'!$F$6-'СЕТ СН'!$F$19</f>
        <v>1004.0889448800001</v>
      </c>
      <c r="J25" s="36">
        <f>SUMIFS(СВЦЭМ!$C$33:$C$776,СВЦЭМ!$A$33:$A$776,$A25,СВЦЭМ!$B$33:$B$776,J$11)+'СЕТ СН'!$F$9+СВЦЭМ!$D$10+'СЕТ СН'!$F$6-'СЕТ СН'!$F$19</f>
        <v>980.5169325600001</v>
      </c>
      <c r="K25" s="36">
        <f>SUMIFS(СВЦЭМ!$C$33:$C$776,СВЦЭМ!$A$33:$A$776,$A25,СВЦЭМ!$B$33:$B$776,K$11)+'СЕТ СН'!$F$9+СВЦЭМ!$D$10+'СЕТ СН'!$F$6-'СЕТ СН'!$F$19</f>
        <v>961.08823656000004</v>
      </c>
      <c r="L25" s="36">
        <f>SUMIFS(СВЦЭМ!$C$33:$C$776,СВЦЭМ!$A$33:$A$776,$A25,СВЦЭМ!$B$33:$B$776,L$11)+'СЕТ СН'!$F$9+СВЦЭМ!$D$10+'СЕТ СН'!$F$6-'СЕТ СН'!$F$19</f>
        <v>964.47696272000007</v>
      </c>
      <c r="M25" s="36">
        <f>SUMIFS(СВЦЭМ!$C$33:$C$776,СВЦЭМ!$A$33:$A$776,$A25,СВЦЭМ!$B$33:$B$776,M$11)+'СЕТ СН'!$F$9+СВЦЭМ!$D$10+'СЕТ СН'!$F$6-'СЕТ СН'!$F$19</f>
        <v>966.91106123000009</v>
      </c>
      <c r="N25" s="36">
        <f>SUMIFS(СВЦЭМ!$C$33:$C$776,СВЦЭМ!$A$33:$A$776,$A25,СВЦЭМ!$B$33:$B$776,N$11)+'СЕТ СН'!$F$9+СВЦЭМ!$D$10+'СЕТ СН'!$F$6-'СЕТ СН'!$F$19</f>
        <v>959.26080078000007</v>
      </c>
      <c r="O25" s="36">
        <f>SUMIFS(СВЦЭМ!$C$33:$C$776,СВЦЭМ!$A$33:$A$776,$A25,СВЦЭМ!$B$33:$B$776,O$11)+'СЕТ СН'!$F$9+СВЦЭМ!$D$10+'СЕТ СН'!$F$6-'СЕТ СН'!$F$19</f>
        <v>997.11564341000008</v>
      </c>
      <c r="P25" s="36">
        <f>SUMIFS(СВЦЭМ!$C$33:$C$776,СВЦЭМ!$A$33:$A$776,$A25,СВЦЭМ!$B$33:$B$776,P$11)+'СЕТ СН'!$F$9+СВЦЭМ!$D$10+'СЕТ СН'!$F$6-'СЕТ СН'!$F$19</f>
        <v>1016.4618263200001</v>
      </c>
      <c r="Q25" s="36">
        <f>SUMIFS(СВЦЭМ!$C$33:$C$776,СВЦЭМ!$A$33:$A$776,$A25,СВЦЭМ!$B$33:$B$776,Q$11)+'СЕТ СН'!$F$9+СВЦЭМ!$D$10+'СЕТ СН'!$F$6-'СЕТ СН'!$F$19</f>
        <v>1025.3207133400001</v>
      </c>
      <c r="R25" s="36">
        <f>SUMIFS(СВЦЭМ!$C$33:$C$776,СВЦЭМ!$A$33:$A$776,$A25,СВЦЭМ!$B$33:$B$776,R$11)+'СЕТ СН'!$F$9+СВЦЭМ!$D$10+'СЕТ СН'!$F$6-'СЕТ СН'!$F$19</f>
        <v>993.70135075000007</v>
      </c>
      <c r="S25" s="36">
        <f>SUMIFS(СВЦЭМ!$C$33:$C$776,СВЦЭМ!$A$33:$A$776,$A25,СВЦЭМ!$B$33:$B$776,S$11)+'СЕТ СН'!$F$9+СВЦЭМ!$D$10+'СЕТ СН'!$F$6-'СЕТ СН'!$F$19</f>
        <v>966.85161116000006</v>
      </c>
      <c r="T25" s="36">
        <f>SUMIFS(СВЦЭМ!$C$33:$C$776,СВЦЭМ!$A$33:$A$776,$A25,СВЦЭМ!$B$33:$B$776,T$11)+'СЕТ СН'!$F$9+СВЦЭМ!$D$10+'СЕТ СН'!$F$6-'СЕТ СН'!$F$19</f>
        <v>984.71997119000002</v>
      </c>
      <c r="U25" s="36">
        <f>SUMIFS(СВЦЭМ!$C$33:$C$776,СВЦЭМ!$A$33:$A$776,$A25,СВЦЭМ!$B$33:$B$776,U$11)+'СЕТ СН'!$F$9+СВЦЭМ!$D$10+'СЕТ СН'!$F$6-'СЕТ СН'!$F$19</f>
        <v>978.60807897000007</v>
      </c>
      <c r="V25" s="36">
        <f>SUMIFS(СВЦЭМ!$C$33:$C$776,СВЦЭМ!$A$33:$A$776,$A25,СВЦЭМ!$B$33:$B$776,V$11)+'СЕТ СН'!$F$9+СВЦЭМ!$D$10+'СЕТ СН'!$F$6-'СЕТ СН'!$F$19</f>
        <v>970.87268345000007</v>
      </c>
      <c r="W25" s="36">
        <f>SUMIFS(СВЦЭМ!$C$33:$C$776,СВЦЭМ!$A$33:$A$776,$A25,СВЦЭМ!$B$33:$B$776,W$11)+'СЕТ СН'!$F$9+СВЦЭМ!$D$10+'СЕТ СН'!$F$6-'СЕТ СН'!$F$19</f>
        <v>965.09461210000006</v>
      </c>
      <c r="X25" s="36">
        <f>SUMIFS(СВЦЭМ!$C$33:$C$776,СВЦЭМ!$A$33:$A$776,$A25,СВЦЭМ!$B$33:$B$776,X$11)+'СЕТ СН'!$F$9+СВЦЭМ!$D$10+'СЕТ СН'!$F$6-'СЕТ СН'!$F$19</f>
        <v>969.44276782000009</v>
      </c>
      <c r="Y25" s="36">
        <f>SUMIFS(СВЦЭМ!$C$33:$C$776,СВЦЭМ!$A$33:$A$776,$A25,СВЦЭМ!$B$33:$B$776,Y$11)+'СЕТ СН'!$F$9+СВЦЭМ!$D$10+'СЕТ СН'!$F$6-'СЕТ СН'!$F$19</f>
        <v>999.11609037000005</v>
      </c>
    </row>
    <row r="26" spans="1:25" ht="15.75" x14ac:dyDescent="0.2">
      <c r="A26" s="35">
        <f t="shared" si="0"/>
        <v>44180</v>
      </c>
      <c r="B26" s="36">
        <f>SUMIFS(СВЦЭМ!$C$33:$C$776,СВЦЭМ!$A$33:$A$776,$A26,СВЦЭМ!$B$33:$B$776,B$11)+'СЕТ СН'!$F$9+СВЦЭМ!$D$10+'СЕТ СН'!$F$6-'СЕТ СН'!$F$19</f>
        <v>1068.96640774</v>
      </c>
      <c r="C26" s="36">
        <f>SUMIFS(СВЦЭМ!$C$33:$C$776,СВЦЭМ!$A$33:$A$776,$A26,СВЦЭМ!$B$33:$B$776,C$11)+'СЕТ СН'!$F$9+СВЦЭМ!$D$10+'СЕТ СН'!$F$6-'СЕТ СН'!$F$19</f>
        <v>1117.8942554700002</v>
      </c>
      <c r="D26" s="36">
        <f>SUMIFS(СВЦЭМ!$C$33:$C$776,СВЦЭМ!$A$33:$A$776,$A26,СВЦЭМ!$B$33:$B$776,D$11)+'СЕТ СН'!$F$9+СВЦЭМ!$D$10+'СЕТ СН'!$F$6-'СЕТ СН'!$F$19</f>
        <v>1122.88389947</v>
      </c>
      <c r="E26" s="36">
        <f>SUMIFS(СВЦЭМ!$C$33:$C$776,СВЦЭМ!$A$33:$A$776,$A26,СВЦЭМ!$B$33:$B$776,E$11)+'СЕТ СН'!$F$9+СВЦЭМ!$D$10+'СЕТ СН'!$F$6-'СЕТ СН'!$F$19</f>
        <v>1126.8260546000001</v>
      </c>
      <c r="F26" s="36">
        <f>SUMIFS(СВЦЭМ!$C$33:$C$776,СВЦЭМ!$A$33:$A$776,$A26,СВЦЭМ!$B$33:$B$776,F$11)+'СЕТ СН'!$F$9+СВЦЭМ!$D$10+'СЕТ СН'!$F$6-'СЕТ СН'!$F$19</f>
        <v>1116.4904665900001</v>
      </c>
      <c r="G26" s="36">
        <f>SUMIFS(СВЦЭМ!$C$33:$C$776,СВЦЭМ!$A$33:$A$776,$A26,СВЦЭМ!$B$33:$B$776,G$11)+'СЕТ СН'!$F$9+СВЦЭМ!$D$10+'СЕТ СН'!$F$6-'СЕТ СН'!$F$19</f>
        <v>1082.21729065</v>
      </c>
      <c r="H26" s="36">
        <f>SUMIFS(СВЦЭМ!$C$33:$C$776,СВЦЭМ!$A$33:$A$776,$A26,СВЦЭМ!$B$33:$B$776,H$11)+'СЕТ СН'!$F$9+СВЦЭМ!$D$10+'СЕТ СН'!$F$6-'СЕТ СН'!$F$19</f>
        <v>1040.5409579300001</v>
      </c>
      <c r="I26" s="36">
        <f>SUMIFS(СВЦЭМ!$C$33:$C$776,СВЦЭМ!$A$33:$A$776,$A26,СВЦЭМ!$B$33:$B$776,I$11)+'СЕТ СН'!$F$9+СВЦЭМ!$D$10+'СЕТ СН'!$F$6-'СЕТ СН'!$F$19</f>
        <v>1001.96210396</v>
      </c>
      <c r="J26" s="36">
        <f>SUMIFS(СВЦЭМ!$C$33:$C$776,СВЦЭМ!$A$33:$A$776,$A26,СВЦЭМ!$B$33:$B$776,J$11)+'СЕТ СН'!$F$9+СВЦЭМ!$D$10+'СЕТ СН'!$F$6-'СЕТ СН'!$F$19</f>
        <v>976.67196683000009</v>
      </c>
      <c r="K26" s="36">
        <f>SUMIFS(СВЦЭМ!$C$33:$C$776,СВЦЭМ!$A$33:$A$776,$A26,СВЦЭМ!$B$33:$B$776,K$11)+'СЕТ СН'!$F$9+СВЦЭМ!$D$10+'СЕТ СН'!$F$6-'СЕТ СН'!$F$19</f>
        <v>952.01496920000011</v>
      </c>
      <c r="L26" s="36">
        <f>SUMIFS(СВЦЭМ!$C$33:$C$776,СВЦЭМ!$A$33:$A$776,$A26,СВЦЭМ!$B$33:$B$776,L$11)+'СЕТ СН'!$F$9+СВЦЭМ!$D$10+'СЕТ СН'!$F$6-'СЕТ СН'!$F$19</f>
        <v>955.67879814000003</v>
      </c>
      <c r="M26" s="36">
        <f>SUMIFS(СВЦЭМ!$C$33:$C$776,СВЦЭМ!$A$33:$A$776,$A26,СВЦЭМ!$B$33:$B$776,M$11)+'СЕТ СН'!$F$9+СВЦЭМ!$D$10+'СЕТ СН'!$F$6-'СЕТ СН'!$F$19</f>
        <v>961.78425510000011</v>
      </c>
      <c r="N26" s="36">
        <f>SUMIFS(СВЦЭМ!$C$33:$C$776,СВЦЭМ!$A$33:$A$776,$A26,СВЦЭМ!$B$33:$B$776,N$11)+'СЕТ СН'!$F$9+СВЦЭМ!$D$10+'СЕТ СН'!$F$6-'СЕТ СН'!$F$19</f>
        <v>972.34701206000011</v>
      </c>
      <c r="O26" s="36">
        <f>SUMIFS(СВЦЭМ!$C$33:$C$776,СВЦЭМ!$A$33:$A$776,$A26,СВЦЭМ!$B$33:$B$776,O$11)+'СЕТ СН'!$F$9+СВЦЭМ!$D$10+'СЕТ СН'!$F$6-'СЕТ СН'!$F$19</f>
        <v>1019.61769888</v>
      </c>
      <c r="P26" s="36">
        <f>SUMIFS(СВЦЭМ!$C$33:$C$776,СВЦЭМ!$A$33:$A$776,$A26,СВЦЭМ!$B$33:$B$776,P$11)+'СЕТ СН'!$F$9+СВЦЭМ!$D$10+'СЕТ СН'!$F$6-'СЕТ СН'!$F$19</f>
        <v>1032.23132822</v>
      </c>
      <c r="Q26" s="36">
        <f>SUMIFS(СВЦЭМ!$C$33:$C$776,СВЦЭМ!$A$33:$A$776,$A26,СВЦЭМ!$B$33:$B$776,Q$11)+'СЕТ СН'!$F$9+СВЦЭМ!$D$10+'СЕТ СН'!$F$6-'СЕТ СН'!$F$19</f>
        <v>1032.64973467</v>
      </c>
      <c r="R26" s="36">
        <f>SUMIFS(СВЦЭМ!$C$33:$C$776,СВЦЭМ!$A$33:$A$776,$A26,СВЦЭМ!$B$33:$B$776,R$11)+'СЕТ СН'!$F$9+СВЦЭМ!$D$10+'СЕТ СН'!$F$6-'СЕТ СН'!$F$19</f>
        <v>990.13986536000004</v>
      </c>
      <c r="S26" s="36">
        <f>SUMIFS(СВЦЭМ!$C$33:$C$776,СВЦЭМ!$A$33:$A$776,$A26,СВЦЭМ!$B$33:$B$776,S$11)+'СЕТ СН'!$F$9+СВЦЭМ!$D$10+'СЕТ СН'!$F$6-'СЕТ СН'!$F$19</f>
        <v>962.10176150000007</v>
      </c>
      <c r="T26" s="36">
        <f>SUMIFS(СВЦЭМ!$C$33:$C$776,СВЦЭМ!$A$33:$A$776,$A26,СВЦЭМ!$B$33:$B$776,T$11)+'СЕТ СН'!$F$9+СВЦЭМ!$D$10+'СЕТ СН'!$F$6-'СЕТ СН'!$F$19</f>
        <v>950.8740908100001</v>
      </c>
      <c r="U26" s="36">
        <f>SUMIFS(СВЦЭМ!$C$33:$C$776,СВЦЭМ!$A$33:$A$776,$A26,СВЦЭМ!$B$33:$B$776,U$11)+'СЕТ СН'!$F$9+СВЦЭМ!$D$10+'СЕТ СН'!$F$6-'СЕТ СН'!$F$19</f>
        <v>953.87368937000008</v>
      </c>
      <c r="V26" s="36">
        <f>SUMIFS(СВЦЭМ!$C$33:$C$776,СВЦЭМ!$A$33:$A$776,$A26,СВЦЭМ!$B$33:$B$776,V$11)+'СЕТ СН'!$F$9+СВЦЭМ!$D$10+'СЕТ СН'!$F$6-'СЕТ СН'!$F$19</f>
        <v>927.20011657000009</v>
      </c>
      <c r="W26" s="36">
        <f>SUMIFS(СВЦЭМ!$C$33:$C$776,СВЦЭМ!$A$33:$A$776,$A26,СВЦЭМ!$B$33:$B$776,W$11)+'СЕТ СН'!$F$9+СВЦЭМ!$D$10+'СЕТ СН'!$F$6-'СЕТ СН'!$F$19</f>
        <v>956.60504922000007</v>
      </c>
      <c r="X26" s="36">
        <f>SUMIFS(СВЦЭМ!$C$33:$C$776,СВЦЭМ!$A$33:$A$776,$A26,СВЦЭМ!$B$33:$B$776,X$11)+'СЕТ СН'!$F$9+СВЦЭМ!$D$10+'СЕТ СН'!$F$6-'СЕТ СН'!$F$19</f>
        <v>957.53314011000009</v>
      </c>
      <c r="Y26" s="36">
        <f>SUMIFS(СВЦЭМ!$C$33:$C$776,СВЦЭМ!$A$33:$A$776,$A26,СВЦЭМ!$B$33:$B$776,Y$11)+'СЕТ СН'!$F$9+СВЦЭМ!$D$10+'СЕТ СН'!$F$6-'СЕТ СН'!$F$19</f>
        <v>971.9901676500001</v>
      </c>
    </row>
    <row r="27" spans="1:25" ht="15.75" x14ac:dyDescent="0.2">
      <c r="A27" s="35">
        <f t="shared" si="0"/>
        <v>44181</v>
      </c>
      <c r="B27" s="36">
        <f>SUMIFS(СВЦЭМ!$C$33:$C$776,СВЦЭМ!$A$33:$A$776,$A27,СВЦЭМ!$B$33:$B$776,B$11)+'СЕТ СН'!$F$9+СВЦЭМ!$D$10+'СЕТ СН'!$F$6-'СЕТ СН'!$F$19</f>
        <v>1073.92158328</v>
      </c>
      <c r="C27" s="36">
        <f>SUMIFS(СВЦЭМ!$C$33:$C$776,СВЦЭМ!$A$33:$A$776,$A27,СВЦЭМ!$B$33:$B$776,C$11)+'СЕТ СН'!$F$9+СВЦЭМ!$D$10+'СЕТ СН'!$F$6-'СЕТ СН'!$F$19</f>
        <v>1128.1129000999999</v>
      </c>
      <c r="D27" s="36">
        <f>SUMIFS(СВЦЭМ!$C$33:$C$776,СВЦЭМ!$A$33:$A$776,$A27,СВЦЭМ!$B$33:$B$776,D$11)+'СЕТ СН'!$F$9+СВЦЭМ!$D$10+'СЕТ СН'!$F$6-'СЕТ СН'!$F$19</f>
        <v>1137.7145174699999</v>
      </c>
      <c r="E27" s="36">
        <f>SUMIFS(СВЦЭМ!$C$33:$C$776,СВЦЭМ!$A$33:$A$776,$A27,СВЦЭМ!$B$33:$B$776,E$11)+'СЕТ СН'!$F$9+СВЦЭМ!$D$10+'СЕТ СН'!$F$6-'СЕТ СН'!$F$19</f>
        <v>1139.5709830999999</v>
      </c>
      <c r="F27" s="36">
        <f>SUMIFS(СВЦЭМ!$C$33:$C$776,СВЦЭМ!$A$33:$A$776,$A27,СВЦЭМ!$B$33:$B$776,F$11)+'СЕТ СН'!$F$9+СВЦЭМ!$D$10+'СЕТ СН'!$F$6-'СЕТ СН'!$F$19</f>
        <v>1130.44721063</v>
      </c>
      <c r="G27" s="36">
        <f>SUMIFS(СВЦЭМ!$C$33:$C$776,СВЦЭМ!$A$33:$A$776,$A27,СВЦЭМ!$B$33:$B$776,G$11)+'СЕТ СН'!$F$9+СВЦЭМ!$D$10+'СЕТ СН'!$F$6-'СЕТ СН'!$F$19</f>
        <v>1119.1494708099999</v>
      </c>
      <c r="H27" s="36">
        <f>SUMIFS(СВЦЭМ!$C$33:$C$776,СВЦЭМ!$A$33:$A$776,$A27,СВЦЭМ!$B$33:$B$776,H$11)+'СЕТ СН'!$F$9+СВЦЭМ!$D$10+'СЕТ СН'!$F$6-'СЕТ СН'!$F$19</f>
        <v>1085.9181976100001</v>
      </c>
      <c r="I27" s="36">
        <f>SUMIFS(СВЦЭМ!$C$33:$C$776,СВЦЭМ!$A$33:$A$776,$A27,СВЦЭМ!$B$33:$B$776,I$11)+'СЕТ СН'!$F$9+СВЦЭМ!$D$10+'СЕТ СН'!$F$6-'СЕТ СН'!$F$19</f>
        <v>1023.60206383</v>
      </c>
      <c r="J27" s="36">
        <f>SUMIFS(СВЦЭМ!$C$33:$C$776,СВЦЭМ!$A$33:$A$776,$A27,СВЦЭМ!$B$33:$B$776,J$11)+'СЕТ СН'!$F$9+СВЦЭМ!$D$10+'СЕТ СН'!$F$6-'СЕТ СН'!$F$19</f>
        <v>982.37993433000008</v>
      </c>
      <c r="K27" s="36">
        <f>SUMIFS(СВЦЭМ!$C$33:$C$776,СВЦЭМ!$A$33:$A$776,$A27,СВЦЭМ!$B$33:$B$776,K$11)+'СЕТ СН'!$F$9+СВЦЭМ!$D$10+'СЕТ СН'!$F$6-'СЕТ СН'!$F$19</f>
        <v>961.38724083000011</v>
      </c>
      <c r="L27" s="36">
        <f>SUMIFS(СВЦЭМ!$C$33:$C$776,СВЦЭМ!$A$33:$A$776,$A27,СВЦЭМ!$B$33:$B$776,L$11)+'СЕТ СН'!$F$9+СВЦЭМ!$D$10+'СЕТ СН'!$F$6-'СЕТ СН'!$F$19</f>
        <v>959.03959545000009</v>
      </c>
      <c r="M27" s="36">
        <f>SUMIFS(СВЦЭМ!$C$33:$C$776,СВЦЭМ!$A$33:$A$776,$A27,СВЦЭМ!$B$33:$B$776,M$11)+'СЕТ СН'!$F$9+СВЦЭМ!$D$10+'СЕТ СН'!$F$6-'СЕТ СН'!$F$19</f>
        <v>967.17334386000005</v>
      </c>
      <c r="N27" s="36">
        <f>SUMIFS(СВЦЭМ!$C$33:$C$776,СВЦЭМ!$A$33:$A$776,$A27,СВЦЭМ!$B$33:$B$776,N$11)+'СЕТ СН'!$F$9+СВЦЭМ!$D$10+'СЕТ СН'!$F$6-'СЕТ СН'!$F$19</f>
        <v>972.23703375000002</v>
      </c>
      <c r="O27" s="36">
        <f>SUMIFS(СВЦЭМ!$C$33:$C$776,СВЦЭМ!$A$33:$A$776,$A27,СВЦЭМ!$B$33:$B$776,O$11)+'СЕТ СН'!$F$9+СВЦЭМ!$D$10+'СЕТ СН'!$F$6-'СЕТ СН'!$F$19</f>
        <v>1019.6129725200001</v>
      </c>
      <c r="P27" s="36">
        <f>SUMIFS(СВЦЭМ!$C$33:$C$776,СВЦЭМ!$A$33:$A$776,$A27,СВЦЭМ!$B$33:$B$776,P$11)+'СЕТ СН'!$F$9+СВЦЭМ!$D$10+'СЕТ СН'!$F$6-'СЕТ СН'!$F$19</f>
        <v>1037.6737971</v>
      </c>
      <c r="Q27" s="36">
        <f>SUMIFS(СВЦЭМ!$C$33:$C$776,СВЦЭМ!$A$33:$A$776,$A27,СВЦЭМ!$B$33:$B$776,Q$11)+'СЕТ СН'!$F$9+СВЦЭМ!$D$10+'СЕТ СН'!$F$6-'СЕТ СН'!$F$19</f>
        <v>1040.7855048599999</v>
      </c>
      <c r="R27" s="36">
        <f>SUMIFS(СВЦЭМ!$C$33:$C$776,СВЦЭМ!$A$33:$A$776,$A27,СВЦЭМ!$B$33:$B$776,R$11)+'СЕТ СН'!$F$9+СВЦЭМ!$D$10+'СЕТ СН'!$F$6-'СЕТ СН'!$F$19</f>
        <v>1007.55971091</v>
      </c>
      <c r="S27" s="36">
        <f>SUMIFS(СВЦЭМ!$C$33:$C$776,СВЦЭМ!$A$33:$A$776,$A27,СВЦЭМ!$B$33:$B$776,S$11)+'СЕТ СН'!$F$9+СВЦЭМ!$D$10+'СЕТ СН'!$F$6-'СЕТ СН'!$F$19</f>
        <v>977.61541613000009</v>
      </c>
      <c r="T27" s="36">
        <f>SUMIFS(СВЦЭМ!$C$33:$C$776,СВЦЭМ!$A$33:$A$776,$A27,СВЦЭМ!$B$33:$B$776,T$11)+'СЕТ СН'!$F$9+СВЦЭМ!$D$10+'СЕТ СН'!$F$6-'СЕТ СН'!$F$19</f>
        <v>957.82756369000003</v>
      </c>
      <c r="U27" s="36">
        <f>SUMIFS(СВЦЭМ!$C$33:$C$776,СВЦЭМ!$A$33:$A$776,$A27,СВЦЭМ!$B$33:$B$776,U$11)+'СЕТ СН'!$F$9+СВЦЭМ!$D$10+'СЕТ СН'!$F$6-'СЕТ СН'!$F$19</f>
        <v>963.33998856000005</v>
      </c>
      <c r="V27" s="36">
        <f>SUMIFS(СВЦЭМ!$C$33:$C$776,СВЦЭМ!$A$33:$A$776,$A27,СВЦЭМ!$B$33:$B$776,V$11)+'СЕТ СН'!$F$9+СВЦЭМ!$D$10+'СЕТ СН'!$F$6-'СЕТ СН'!$F$19</f>
        <v>972.20287914000005</v>
      </c>
      <c r="W27" s="36">
        <f>SUMIFS(СВЦЭМ!$C$33:$C$776,СВЦЭМ!$A$33:$A$776,$A27,СВЦЭМ!$B$33:$B$776,W$11)+'СЕТ СН'!$F$9+СВЦЭМ!$D$10+'СЕТ СН'!$F$6-'СЕТ СН'!$F$19</f>
        <v>988.21523501000001</v>
      </c>
      <c r="X27" s="36">
        <f>SUMIFS(СВЦЭМ!$C$33:$C$776,СВЦЭМ!$A$33:$A$776,$A27,СВЦЭМ!$B$33:$B$776,X$11)+'СЕТ СН'!$F$9+СВЦЭМ!$D$10+'СЕТ СН'!$F$6-'СЕТ СН'!$F$19</f>
        <v>1010.36180189</v>
      </c>
      <c r="Y27" s="36">
        <f>SUMIFS(СВЦЭМ!$C$33:$C$776,СВЦЭМ!$A$33:$A$776,$A27,СВЦЭМ!$B$33:$B$776,Y$11)+'СЕТ СН'!$F$9+СВЦЭМ!$D$10+'СЕТ СН'!$F$6-'СЕТ СН'!$F$19</f>
        <v>1029.70408307</v>
      </c>
    </row>
    <row r="28" spans="1:25" ht="15.75" x14ac:dyDescent="0.2">
      <c r="A28" s="35">
        <f t="shared" si="0"/>
        <v>44182</v>
      </c>
      <c r="B28" s="36">
        <f>SUMIFS(СВЦЭМ!$C$33:$C$776,СВЦЭМ!$A$33:$A$776,$A28,СВЦЭМ!$B$33:$B$776,B$11)+'СЕТ СН'!$F$9+СВЦЭМ!$D$10+'СЕТ СН'!$F$6-'СЕТ СН'!$F$19</f>
        <v>1076.5753421100001</v>
      </c>
      <c r="C28" s="36">
        <f>SUMIFS(СВЦЭМ!$C$33:$C$776,СВЦЭМ!$A$33:$A$776,$A28,СВЦЭМ!$B$33:$B$776,C$11)+'СЕТ СН'!$F$9+СВЦЭМ!$D$10+'СЕТ СН'!$F$6-'СЕТ СН'!$F$19</f>
        <v>1129.5224970200002</v>
      </c>
      <c r="D28" s="36">
        <f>SUMIFS(СВЦЭМ!$C$33:$C$776,СВЦЭМ!$A$33:$A$776,$A28,СВЦЭМ!$B$33:$B$776,D$11)+'СЕТ СН'!$F$9+СВЦЭМ!$D$10+'СЕТ СН'!$F$6-'СЕТ СН'!$F$19</f>
        <v>1137.23809284</v>
      </c>
      <c r="E28" s="36">
        <f>SUMIFS(СВЦЭМ!$C$33:$C$776,СВЦЭМ!$A$33:$A$776,$A28,СВЦЭМ!$B$33:$B$776,E$11)+'СЕТ СН'!$F$9+СВЦЭМ!$D$10+'СЕТ СН'!$F$6-'СЕТ СН'!$F$19</f>
        <v>1141.861598</v>
      </c>
      <c r="F28" s="36">
        <f>SUMIFS(СВЦЭМ!$C$33:$C$776,СВЦЭМ!$A$33:$A$776,$A28,СВЦЭМ!$B$33:$B$776,F$11)+'СЕТ СН'!$F$9+СВЦЭМ!$D$10+'СЕТ СН'!$F$6-'СЕТ СН'!$F$19</f>
        <v>1130.96047039</v>
      </c>
      <c r="G28" s="36">
        <f>SUMIFS(СВЦЭМ!$C$33:$C$776,СВЦЭМ!$A$33:$A$776,$A28,СВЦЭМ!$B$33:$B$776,G$11)+'СЕТ СН'!$F$9+СВЦЭМ!$D$10+'СЕТ СН'!$F$6-'СЕТ СН'!$F$19</f>
        <v>1119.00427661</v>
      </c>
      <c r="H28" s="36">
        <f>SUMIFS(СВЦЭМ!$C$33:$C$776,СВЦЭМ!$A$33:$A$776,$A28,СВЦЭМ!$B$33:$B$776,H$11)+'СЕТ СН'!$F$9+СВЦЭМ!$D$10+'СЕТ СН'!$F$6-'СЕТ СН'!$F$19</f>
        <v>1087.3418891399999</v>
      </c>
      <c r="I28" s="36">
        <f>SUMIFS(СВЦЭМ!$C$33:$C$776,СВЦЭМ!$A$33:$A$776,$A28,СВЦЭМ!$B$33:$B$776,I$11)+'СЕТ СН'!$F$9+СВЦЭМ!$D$10+'СЕТ СН'!$F$6-'СЕТ СН'!$F$19</f>
        <v>1041.7911120900001</v>
      </c>
      <c r="J28" s="36">
        <f>SUMIFS(СВЦЭМ!$C$33:$C$776,СВЦЭМ!$A$33:$A$776,$A28,СВЦЭМ!$B$33:$B$776,J$11)+'СЕТ СН'!$F$9+СВЦЭМ!$D$10+'СЕТ СН'!$F$6-'СЕТ СН'!$F$19</f>
        <v>991.43995312000004</v>
      </c>
      <c r="K28" s="36">
        <f>SUMIFS(СВЦЭМ!$C$33:$C$776,СВЦЭМ!$A$33:$A$776,$A28,СВЦЭМ!$B$33:$B$776,K$11)+'СЕТ СН'!$F$9+СВЦЭМ!$D$10+'СЕТ СН'!$F$6-'СЕТ СН'!$F$19</f>
        <v>960.47807176000003</v>
      </c>
      <c r="L28" s="36">
        <f>SUMIFS(СВЦЭМ!$C$33:$C$776,СВЦЭМ!$A$33:$A$776,$A28,СВЦЭМ!$B$33:$B$776,L$11)+'СЕТ СН'!$F$9+СВЦЭМ!$D$10+'СЕТ СН'!$F$6-'СЕТ СН'!$F$19</f>
        <v>965.55601669000009</v>
      </c>
      <c r="M28" s="36">
        <f>SUMIFS(СВЦЭМ!$C$33:$C$776,СВЦЭМ!$A$33:$A$776,$A28,СВЦЭМ!$B$33:$B$776,M$11)+'СЕТ СН'!$F$9+СВЦЭМ!$D$10+'СЕТ СН'!$F$6-'СЕТ СН'!$F$19</f>
        <v>971.39347279000003</v>
      </c>
      <c r="N28" s="36">
        <f>SUMIFS(СВЦЭМ!$C$33:$C$776,СВЦЭМ!$A$33:$A$776,$A28,СВЦЭМ!$B$33:$B$776,N$11)+'СЕТ СН'!$F$9+СВЦЭМ!$D$10+'СЕТ СН'!$F$6-'СЕТ СН'!$F$19</f>
        <v>991.75339580000002</v>
      </c>
      <c r="O28" s="36">
        <f>SUMIFS(СВЦЭМ!$C$33:$C$776,СВЦЭМ!$A$33:$A$776,$A28,СВЦЭМ!$B$33:$B$776,O$11)+'СЕТ СН'!$F$9+СВЦЭМ!$D$10+'СЕТ СН'!$F$6-'СЕТ СН'!$F$19</f>
        <v>1035.9835536600001</v>
      </c>
      <c r="P28" s="36">
        <f>SUMIFS(СВЦЭМ!$C$33:$C$776,СВЦЭМ!$A$33:$A$776,$A28,СВЦЭМ!$B$33:$B$776,P$11)+'СЕТ СН'!$F$9+СВЦЭМ!$D$10+'СЕТ СН'!$F$6-'СЕТ СН'!$F$19</f>
        <v>1049.3630696299999</v>
      </c>
      <c r="Q28" s="36">
        <f>SUMIFS(СВЦЭМ!$C$33:$C$776,СВЦЭМ!$A$33:$A$776,$A28,СВЦЭМ!$B$33:$B$776,Q$11)+'СЕТ СН'!$F$9+СВЦЭМ!$D$10+'СЕТ СН'!$F$6-'СЕТ СН'!$F$19</f>
        <v>1053.3070796500001</v>
      </c>
      <c r="R28" s="36">
        <f>SUMIFS(СВЦЭМ!$C$33:$C$776,СВЦЭМ!$A$33:$A$776,$A28,СВЦЭМ!$B$33:$B$776,R$11)+'СЕТ СН'!$F$9+СВЦЭМ!$D$10+'СЕТ СН'!$F$6-'СЕТ СН'!$F$19</f>
        <v>1018.5689588400001</v>
      </c>
      <c r="S28" s="36">
        <f>SUMIFS(СВЦЭМ!$C$33:$C$776,СВЦЭМ!$A$33:$A$776,$A28,СВЦЭМ!$B$33:$B$776,S$11)+'СЕТ СН'!$F$9+СВЦЭМ!$D$10+'СЕТ СН'!$F$6-'СЕТ СН'!$F$19</f>
        <v>982.56142063000004</v>
      </c>
      <c r="T28" s="36">
        <f>SUMIFS(СВЦЭМ!$C$33:$C$776,СВЦЭМ!$A$33:$A$776,$A28,СВЦЭМ!$B$33:$B$776,T$11)+'СЕТ СН'!$F$9+СВЦЭМ!$D$10+'СЕТ СН'!$F$6-'СЕТ СН'!$F$19</f>
        <v>965.02150553000001</v>
      </c>
      <c r="U28" s="36">
        <f>SUMIFS(СВЦЭМ!$C$33:$C$776,СВЦЭМ!$A$33:$A$776,$A28,СВЦЭМ!$B$33:$B$776,U$11)+'СЕТ СН'!$F$9+СВЦЭМ!$D$10+'СЕТ СН'!$F$6-'СЕТ СН'!$F$19</f>
        <v>966.45932812000001</v>
      </c>
      <c r="V28" s="36">
        <f>SUMIFS(СВЦЭМ!$C$33:$C$776,СВЦЭМ!$A$33:$A$776,$A28,СВЦЭМ!$B$33:$B$776,V$11)+'СЕТ СН'!$F$9+СВЦЭМ!$D$10+'СЕТ СН'!$F$6-'СЕТ СН'!$F$19</f>
        <v>977.91209578000007</v>
      </c>
      <c r="W28" s="36">
        <f>SUMIFS(СВЦЭМ!$C$33:$C$776,СВЦЭМ!$A$33:$A$776,$A28,СВЦЭМ!$B$33:$B$776,W$11)+'СЕТ СН'!$F$9+СВЦЭМ!$D$10+'СЕТ СН'!$F$6-'СЕТ СН'!$F$19</f>
        <v>990.3292131500001</v>
      </c>
      <c r="X28" s="36">
        <f>SUMIFS(СВЦЭМ!$C$33:$C$776,СВЦЭМ!$A$33:$A$776,$A28,СВЦЭМ!$B$33:$B$776,X$11)+'СЕТ СН'!$F$9+СВЦЭМ!$D$10+'СЕТ СН'!$F$6-'СЕТ СН'!$F$19</f>
        <v>1003.21798704</v>
      </c>
      <c r="Y28" s="36">
        <f>SUMIFS(СВЦЭМ!$C$33:$C$776,СВЦЭМ!$A$33:$A$776,$A28,СВЦЭМ!$B$33:$B$776,Y$11)+'СЕТ СН'!$F$9+СВЦЭМ!$D$10+'СЕТ СН'!$F$6-'СЕТ СН'!$F$19</f>
        <v>1022.4852044400001</v>
      </c>
    </row>
    <row r="29" spans="1:25" ht="15.75" x14ac:dyDescent="0.2">
      <c r="A29" s="35">
        <f t="shared" si="0"/>
        <v>44183</v>
      </c>
      <c r="B29" s="36">
        <f>SUMIFS(СВЦЭМ!$C$33:$C$776,СВЦЭМ!$A$33:$A$776,$A29,СВЦЭМ!$B$33:$B$776,B$11)+'СЕТ СН'!$F$9+СВЦЭМ!$D$10+'СЕТ СН'!$F$6-'СЕТ СН'!$F$19</f>
        <v>1058.4212789999999</v>
      </c>
      <c r="C29" s="36">
        <f>SUMIFS(СВЦЭМ!$C$33:$C$776,СВЦЭМ!$A$33:$A$776,$A29,СВЦЭМ!$B$33:$B$776,C$11)+'СЕТ СН'!$F$9+СВЦЭМ!$D$10+'СЕТ СН'!$F$6-'СЕТ СН'!$F$19</f>
        <v>1117.1075165900002</v>
      </c>
      <c r="D29" s="36">
        <f>SUMIFS(СВЦЭМ!$C$33:$C$776,СВЦЭМ!$A$33:$A$776,$A29,СВЦЭМ!$B$33:$B$776,D$11)+'СЕТ СН'!$F$9+СВЦЭМ!$D$10+'СЕТ СН'!$F$6-'СЕТ СН'!$F$19</f>
        <v>1138.8116770000001</v>
      </c>
      <c r="E29" s="36">
        <f>SUMIFS(СВЦЭМ!$C$33:$C$776,СВЦЭМ!$A$33:$A$776,$A29,СВЦЭМ!$B$33:$B$776,E$11)+'СЕТ СН'!$F$9+СВЦЭМ!$D$10+'СЕТ СН'!$F$6-'СЕТ СН'!$F$19</f>
        <v>1147.6848294000001</v>
      </c>
      <c r="F29" s="36">
        <f>SUMIFS(СВЦЭМ!$C$33:$C$776,СВЦЭМ!$A$33:$A$776,$A29,СВЦЭМ!$B$33:$B$776,F$11)+'СЕТ СН'!$F$9+СВЦЭМ!$D$10+'СЕТ СН'!$F$6-'СЕТ СН'!$F$19</f>
        <v>1146.15193793</v>
      </c>
      <c r="G29" s="36">
        <f>SUMIFS(СВЦЭМ!$C$33:$C$776,СВЦЭМ!$A$33:$A$776,$A29,СВЦЭМ!$B$33:$B$776,G$11)+'СЕТ СН'!$F$9+СВЦЭМ!$D$10+'СЕТ СН'!$F$6-'СЕТ СН'!$F$19</f>
        <v>1125.8014373200001</v>
      </c>
      <c r="H29" s="36">
        <f>SUMIFS(СВЦЭМ!$C$33:$C$776,СВЦЭМ!$A$33:$A$776,$A29,СВЦЭМ!$B$33:$B$776,H$11)+'СЕТ СН'!$F$9+СВЦЭМ!$D$10+'СЕТ СН'!$F$6-'СЕТ СН'!$F$19</f>
        <v>1089.9046435099999</v>
      </c>
      <c r="I29" s="36">
        <f>SUMIFS(СВЦЭМ!$C$33:$C$776,СВЦЭМ!$A$33:$A$776,$A29,СВЦЭМ!$B$33:$B$776,I$11)+'СЕТ СН'!$F$9+СВЦЭМ!$D$10+'СЕТ СН'!$F$6-'СЕТ СН'!$F$19</f>
        <v>1032.10329187</v>
      </c>
      <c r="J29" s="36">
        <f>SUMIFS(СВЦЭМ!$C$33:$C$776,СВЦЭМ!$A$33:$A$776,$A29,СВЦЭМ!$B$33:$B$776,J$11)+'СЕТ СН'!$F$9+СВЦЭМ!$D$10+'СЕТ СН'!$F$6-'СЕТ СН'!$F$19</f>
        <v>987.8102176000001</v>
      </c>
      <c r="K29" s="36">
        <f>SUMIFS(СВЦЭМ!$C$33:$C$776,СВЦЭМ!$A$33:$A$776,$A29,СВЦЭМ!$B$33:$B$776,K$11)+'СЕТ СН'!$F$9+СВЦЭМ!$D$10+'СЕТ СН'!$F$6-'СЕТ СН'!$F$19</f>
        <v>971.95372206000002</v>
      </c>
      <c r="L29" s="36">
        <f>SUMIFS(СВЦЭМ!$C$33:$C$776,СВЦЭМ!$A$33:$A$776,$A29,СВЦЭМ!$B$33:$B$776,L$11)+'СЕТ СН'!$F$9+СВЦЭМ!$D$10+'СЕТ СН'!$F$6-'СЕТ СН'!$F$19</f>
        <v>985.78211590000001</v>
      </c>
      <c r="M29" s="36">
        <f>SUMIFS(СВЦЭМ!$C$33:$C$776,СВЦЭМ!$A$33:$A$776,$A29,СВЦЭМ!$B$33:$B$776,M$11)+'СЕТ СН'!$F$9+СВЦЭМ!$D$10+'СЕТ СН'!$F$6-'СЕТ СН'!$F$19</f>
        <v>975.3557484800001</v>
      </c>
      <c r="N29" s="36">
        <f>SUMIFS(СВЦЭМ!$C$33:$C$776,СВЦЭМ!$A$33:$A$776,$A29,СВЦЭМ!$B$33:$B$776,N$11)+'СЕТ СН'!$F$9+СВЦЭМ!$D$10+'СЕТ СН'!$F$6-'СЕТ СН'!$F$19</f>
        <v>969.75597129000005</v>
      </c>
      <c r="O29" s="36">
        <f>SUMIFS(СВЦЭМ!$C$33:$C$776,СВЦЭМ!$A$33:$A$776,$A29,СВЦЭМ!$B$33:$B$776,O$11)+'СЕТ СН'!$F$9+СВЦЭМ!$D$10+'СЕТ СН'!$F$6-'СЕТ СН'!$F$19</f>
        <v>994.42933873000004</v>
      </c>
      <c r="P29" s="36">
        <f>SUMIFS(СВЦЭМ!$C$33:$C$776,СВЦЭМ!$A$33:$A$776,$A29,СВЦЭМ!$B$33:$B$776,P$11)+'СЕТ СН'!$F$9+СВЦЭМ!$D$10+'СЕТ СН'!$F$6-'СЕТ СН'!$F$19</f>
        <v>1013.0085543600001</v>
      </c>
      <c r="Q29" s="36">
        <f>SUMIFS(СВЦЭМ!$C$33:$C$776,СВЦЭМ!$A$33:$A$776,$A29,СВЦЭМ!$B$33:$B$776,Q$11)+'СЕТ СН'!$F$9+СВЦЭМ!$D$10+'СЕТ СН'!$F$6-'СЕТ СН'!$F$19</f>
        <v>1017.9493277400001</v>
      </c>
      <c r="R29" s="36">
        <f>SUMIFS(СВЦЭМ!$C$33:$C$776,СВЦЭМ!$A$33:$A$776,$A29,СВЦЭМ!$B$33:$B$776,R$11)+'СЕТ СН'!$F$9+СВЦЭМ!$D$10+'СЕТ СН'!$F$6-'СЕТ СН'!$F$19</f>
        <v>990.01727311000002</v>
      </c>
      <c r="S29" s="36">
        <f>SUMIFS(СВЦЭМ!$C$33:$C$776,СВЦЭМ!$A$33:$A$776,$A29,СВЦЭМ!$B$33:$B$776,S$11)+'СЕТ СН'!$F$9+СВЦЭМ!$D$10+'СЕТ СН'!$F$6-'СЕТ СН'!$F$19</f>
        <v>957.33703002000004</v>
      </c>
      <c r="T29" s="36">
        <f>SUMIFS(СВЦЭМ!$C$33:$C$776,СВЦЭМ!$A$33:$A$776,$A29,СВЦЭМ!$B$33:$B$776,T$11)+'СЕТ СН'!$F$9+СВЦЭМ!$D$10+'СЕТ СН'!$F$6-'СЕТ СН'!$F$19</f>
        <v>972.06728826000005</v>
      </c>
      <c r="U29" s="36">
        <f>SUMIFS(СВЦЭМ!$C$33:$C$776,СВЦЭМ!$A$33:$A$776,$A29,СВЦЭМ!$B$33:$B$776,U$11)+'СЕТ СН'!$F$9+СВЦЭМ!$D$10+'СЕТ СН'!$F$6-'СЕТ СН'!$F$19</f>
        <v>982.53607141000009</v>
      </c>
      <c r="V29" s="36">
        <f>SUMIFS(СВЦЭМ!$C$33:$C$776,СВЦЭМ!$A$33:$A$776,$A29,СВЦЭМ!$B$33:$B$776,V$11)+'СЕТ СН'!$F$9+СВЦЭМ!$D$10+'СЕТ СН'!$F$6-'СЕТ СН'!$F$19</f>
        <v>966.6886198200001</v>
      </c>
      <c r="W29" s="36">
        <f>SUMIFS(СВЦЭМ!$C$33:$C$776,СВЦЭМ!$A$33:$A$776,$A29,СВЦЭМ!$B$33:$B$776,W$11)+'СЕТ СН'!$F$9+СВЦЭМ!$D$10+'СЕТ СН'!$F$6-'СЕТ СН'!$F$19</f>
        <v>973.63439082000002</v>
      </c>
      <c r="X29" s="36">
        <f>SUMIFS(СВЦЭМ!$C$33:$C$776,СВЦЭМ!$A$33:$A$776,$A29,СВЦЭМ!$B$33:$B$776,X$11)+'СЕТ СН'!$F$9+СВЦЭМ!$D$10+'СЕТ СН'!$F$6-'СЕТ СН'!$F$19</f>
        <v>983.47417400000006</v>
      </c>
      <c r="Y29" s="36">
        <f>SUMIFS(СВЦЭМ!$C$33:$C$776,СВЦЭМ!$A$33:$A$776,$A29,СВЦЭМ!$B$33:$B$776,Y$11)+'СЕТ СН'!$F$9+СВЦЭМ!$D$10+'СЕТ СН'!$F$6-'СЕТ СН'!$F$19</f>
        <v>1003.9296552400001</v>
      </c>
    </row>
    <row r="30" spans="1:25" ht="15.75" x14ac:dyDescent="0.2">
      <c r="A30" s="35">
        <f t="shared" si="0"/>
        <v>44184</v>
      </c>
      <c r="B30" s="36">
        <f>SUMIFS(СВЦЭМ!$C$33:$C$776,СВЦЭМ!$A$33:$A$776,$A30,СВЦЭМ!$B$33:$B$776,B$11)+'СЕТ СН'!$F$9+СВЦЭМ!$D$10+'СЕТ СН'!$F$6-'СЕТ СН'!$F$19</f>
        <v>1043.37318394</v>
      </c>
      <c r="C30" s="36">
        <f>SUMIFS(СВЦЭМ!$C$33:$C$776,СВЦЭМ!$A$33:$A$776,$A30,СВЦЭМ!$B$33:$B$776,C$11)+'СЕТ СН'!$F$9+СВЦЭМ!$D$10+'СЕТ СН'!$F$6-'СЕТ СН'!$F$19</f>
        <v>1106.6356513800001</v>
      </c>
      <c r="D30" s="36">
        <f>SUMIFS(СВЦЭМ!$C$33:$C$776,СВЦЭМ!$A$33:$A$776,$A30,СВЦЭМ!$B$33:$B$776,D$11)+'СЕТ СН'!$F$9+СВЦЭМ!$D$10+'СЕТ СН'!$F$6-'СЕТ СН'!$F$19</f>
        <v>1124.2734764400002</v>
      </c>
      <c r="E30" s="36">
        <f>SUMIFS(СВЦЭМ!$C$33:$C$776,СВЦЭМ!$A$33:$A$776,$A30,СВЦЭМ!$B$33:$B$776,E$11)+'СЕТ СН'!$F$9+СВЦЭМ!$D$10+'СЕТ СН'!$F$6-'СЕТ СН'!$F$19</f>
        <v>1130.25496879</v>
      </c>
      <c r="F30" s="36">
        <f>SUMIFS(СВЦЭМ!$C$33:$C$776,СВЦЭМ!$A$33:$A$776,$A30,СВЦЭМ!$B$33:$B$776,F$11)+'СЕТ СН'!$F$9+СВЦЭМ!$D$10+'СЕТ СН'!$F$6-'СЕТ СН'!$F$19</f>
        <v>1127.4898649000002</v>
      </c>
      <c r="G30" s="36">
        <f>SUMIFS(СВЦЭМ!$C$33:$C$776,СВЦЭМ!$A$33:$A$776,$A30,СВЦЭМ!$B$33:$B$776,G$11)+'СЕТ СН'!$F$9+СВЦЭМ!$D$10+'СЕТ СН'!$F$6-'СЕТ СН'!$F$19</f>
        <v>1126.8537836800001</v>
      </c>
      <c r="H30" s="36">
        <f>SUMIFS(СВЦЭМ!$C$33:$C$776,СВЦЭМ!$A$33:$A$776,$A30,СВЦЭМ!$B$33:$B$776,H$11)+'СЕТ СН'!$F$9+СВЦЭМ!$D$10+'СЕТ СН'!$F$6-'СЕТ СН'!$F$19</f>
        <v>1115.0382851500001</v>
      </c>
      <c r="I30" s="36">
        <f>SUMIFS(СВЦЭМ!$C$33:$C$776,СВЦЭМ!$A$33:$A$776,$A30,СВЦЭМ!$B$33:$B$776,I$11)+'СЕТ СН'!$F$9+СВЦЭМ!$D$10+'СЕТ СН'!$F$6-'СЕТ СН'!$F$19</f>
        <v>1075.96363492</v>
      </c>
      <c r="J30" s="36">
        <f>SUMIFS(СВЦЭМ!$C$33:$C$776,СВЦЭМ!$A$33:$A$776,$A30,СВЦЭМ!$B$33:$B$776,J$11)+'СЕТ СН'!$F$9+СВЦЭМ!$D$10+'СЕТ СН'!$F$6-'СЕТ СН'!$F$19</f>
        <v>995.58574312000007</v>
      </c>
      <c r="K30" s="36">
        <f>SUMIFS(СВЦЭМ!$C$33:$C$776,СВЦЭМ!$A$33:$A$776,$A30,СВЦЭМ!$B$33:$B$776,K$11)+'СЕТ СН'!$F$9+СВЦЭМ!$D$10+'СЕТ СН'!$F$6-'СЕТ СН'!$F$19</f>
        <v>954.80614973000002</v>
      </c>
      <c r="L30" s="36">
        <f>SUMIFS(СВЦЭМ!$C$33:$C$776,СВЦЭМ!$A$33:$A$776,$A30,СВЦЭМ!$B$33:$B$776,L$11)+'СЕТ СН'!$F$9+СВЦЭМ!$D$10+'СЕТ СН'!$F$6-'СЕТ СН'!$F$19</f>
        <v>965.40458343000012</v>
      </c>
      <c r="M30" s="36">
        <f>SUMIFS(СВЦЭМ!$C$33:$C$776,СВЦЭМ!$A$33:$A$776,$A30,СВЦЭМ!$B$33:$B$776,M$11)+'СЕТ СН'!$F$9+СВЦЭМ!$D$10+'СЕТ СН'!$F$6-'СЕТ СН'!$F$19</f>
        <v>960.36910395000007</v>
      </c>
      <c r="N30" s="36">
        <f>SUMIFS(СВЦЭМ!$C$33:$C$776,СВЦЭМ!$A$33:$A$776,$A30,СВЦЭМ!$B$33:$B$776,N$11)+'СЕТ СН'!$F$9+СВЦЭМ!$D$10+'СЕТ СН'!$F$6-'СЕТ СН'!$F$19</f>
        <v>971.43066491000002</v>
      </c>
      <c r="O30" s="36">
        <f>SUMIFS(СВЦЭМ!$C$33:$C$776,СВЦЭМ!$A$33:$A$776,$A30,СВЦЭМ!$B$33:$B$776,O$11)+'СЕТ СН'!$F$9+СВЦЭМ!$D$10+'СЕТ СН'!$F$6-'СЕТ СН'!$F$19</f>
        <v>1024.0322604999999</v>
      </c>
      <c r="P30" s="36">
        <f>SUMIFS(СВЦЭМ!$C$33:$C$776,СВЦЭМ!$A$33:$A$776,$A30,СВЦЭМ!$B$33:$B$776,P$11)+'СЕТ СН'!$F$9+СВЦЭМ!$D$10+'СЕТ СН'!$F$6-'СЕТ СН'!$F$19</f>
        <v>1044.8632357700001</v>
      </c>
      <c r="Q30" s="36">
        <f>SUMIFS(СВЦЭМ!$C$33:$C$776,СВЦЭМ!$A$33:$A$776,$A30,СВЦЭМ!$B$33:$B$776,Q$11)+'СЕТ СН'!$F$9+СВЦЭМ!$D$10+'СЕТ СН'!$F$6-'СЕТ СН'!$F$19</f>
        <v>1045.31956077</v>
      </c>
      <c r="R30" s="36">
        <f>SUMIFS(СВЦЭМ!$C$33:$C$776,СВЦЭМ!$A$33:$A$776,$A30,СВЦЭМ!$B$33:$B$776,R$11)+'СЕТ СН'!$F$9+СВЦЭМ!$D$10+'СЕТ СН'!$F$6-'СЕТ СН'!$F$19</f>
        <v>1004.16089464</v>
      </c>
      <c r="S30" s="36">
        <f>SUMIFS(СВЦЭМ!$C$33:$C$776,СВЦЭМ!$A$33:$A$776,$A30,СВЦЭМ!$B$33:$B$776,S$11)+'СЕТ СН'!$F$9+СВЦЭМ!$D$10+'СЕТ СН'!$F$6-'СЕТ СН'!$F$19</f>
        <v>971.02878911000005</v>
      </c>
      <c r="T30" s="36">
        <f>SUMIFS(СВЦЭМ!$C$33:$C$776,СВЦЭМ!$A$33:$A$776,$A30,СВЦЭМ!$B$33:$B$776,T$11)+'СЕТ СН'!$F$9+СВЦЭМ!$D$10+'СЕТ СН'!$F$6-'СЕТ СН'!$F$19</f>
        <v>965.36865521000004</v>
      </c>
      <c r="U30" s="36">
        <f>SUMIFS(СВЦЭМ!$C$33:$C$776,СВЦЭМ!$A$33:$A$776,$A30,СВЦЭМ!$B$33:$B$776,U$11)+'СЕТ СН'!$F$9+СВЦЭМ!$D$10+'СЕТ СН'!$F$6-'СЕТ СН'!$F$19</f>
        <v>961.50181358000009</v>
      </c>
      <c r="V30" s="36">
        <f>SUMIFS(СВЦЭМ!$C$33:$C$776,СВЦЭМ!$A$33:$A$776,$A30,СВЦЭМ!$B$33:$B$776,V$11)+'СЕТ СН'!$F$9+СВЦЭМ!$D$10+'СЕТ СН'!$F$6-'СЕТ СН'!$F$19</f>
        <v>963.1366959400001</v>
      </c>
      <c r="W30" s="36">
        <f>SUMIFS(СВЦЭМ!$C$33:$C$776,СВЦЭМ!$A$33:$A$776,$A30,СВЦЭМ!$B$33:$B$776,W$11)+'СЕТ СН'!$F$9+СВЦЭМ!$D$10+'СЕТ СН'!$F$6-'СЕТ СН'!$F$19</f>
        <v>977.25447058000009</v>
      </c>
      <c r="X30" s="36">
        <f>SUMIFS(СВЦЭМ!$C$33:$C$776,СВЦЭМ!$A$33:$A$776,$A30,СВЦЭМ!$B$33:$B$776,X$11)+'СЕТ СН'!$F$9+СВЦЭМ!$D$10+'СЕТ СН'!$F$6-'СЕТ СН'!$F$19</f>
        <v>992.65123776000007</v>
      </c>
      <c r="Y30" s="36">
        <f>SUMIFS(СВЦЭМ!$C$33:$C$776,СВЦЭМ!$A$33:$A$776,$A30,СВЦЭМ!$B$33:$B$776,Y$11)+'СЕТ СН'!$F$9+СВЦЭМ!$D$10+'СЕТ СН'!$F$6-'СЕТ СН'!$F$19</f>
        <v>1000.0903335900001</v>
      </c>
    </row>
    <row r="31" spans="1:25" ht="15.75" x14ac:dyDescent="0.2">
      <c r="A31" s="35">
        <f t="shared" si="0"/>
        <v>44185</v>
      </c>
      <c r="B31" s="36">
        <f>SUMIFS(СВЦЭМ!$C$33:$C$776,СВЦЭМ!$A$33:$A$776,$A31,СВЦЭМ!$B$33:$B$776,B$11)+'СЕТ СН'!$F$9+СВЦЭМ!$D$10+'СЕТ СН'!$F$6-'СЕТ СН'!$F$19</f>
        <v>1056.9891831299999</v>
      </c>
      <c r="C31" s="36">
        <f>SUMIFS(СВЦЭМ!$C$33:$C$776,СВЦЭМ!$A$33:$A$776,$A31,СВЦЭМ!$B$33:$B$776,C$11)+'СЕТ СН'!$F$9+СВЦЭМ!$D$10+'СЕТ СН'!$F$6-'СЕТ СН'!$F$19</f>
        <v>1120.7129243899999</v>
      </c>
      <c r="D31" s="36">
        <f>SUMIFS(СВЦЭМ!$C$33:$C$776,СВЦЭМ!$A$33:$A$776,$A31,СВЦЭМ!$B$33:$B$776,D$11)+'СЕТ СН'!$F$9+СВЦЭМ!$D$10+'СЕТ СН'!$F$6-'СЕТ СН'!$F$19</f>
        <v>1132.29924076</v>
      </c>
      <c r="E31" s="36">
        <f>SUMIFS(СВЦЭМ!$C$33:$C$776,СВЦЭМ!$A$33:$A$776,$A31,СВЦЭМ!$B$33:$B$776,E$11)+'СЕТ СН'!$F$9+СВЦЭМ!$D$10+'СЕТ СН'!$F$6-'СЕТ СН'!$F$19</f>
        <v>1136.33617542</v>
      </c>
      <c r="F31" s="36">
        <f>SUMIFS(СВЦЭМ!$C$33:$C$776,СВЦЭМ!$A$33:$A$776,$A31,СВЦЭМ!$B$33:$B$776,F$11)+'СЕТ СН'!$F$9+СВЦЭМ!$D$10+'СЕТ СН'!$F$6-'СЕТ СН'!$F$19</f>
        <v>1130.8641822700001</v>
      </c>
      <c r="G31" s="36">
        <f>SUMIFS(СВЦЭМ!$C$33:$C$776,СВЦЭМ!$A$33:$A$776,$A31,СВЦЭМ!$B$33:$B$776,G$11)+'СЕТ СН'!$F$9+СВЦЭМ!$D$10+'СЕТ СН'!$F$6-'СЕТ СН'!$F$19</f>
        <v>1139.1671782799999</v>
      </c>
      <c r="H31" s="36">
        <f>SUMIFS(СВЦЭМ!$C$33:$C$776,СВЦЭМ!$A$33:$A$776,$A31,СВЦЭМ!$B$33:$B$776,H$11)+'СЕТ СН'!$F$9+СВЦЭМ!$D$10+'СЕТ СН'!$F$6-'СЕТ СН'!$F$19</f>
        <v>1131.6549163499999</v>
      </c>
      <c r="I31" s="36">
        <f>SUMIFS(СВЦЭМ!$C$33:$C$776,СВЦЭМ!$A$33:$A$776,$A31,СВЦЭМ!$B$33:$B$776,I$11)+'СЕТ СН'!$F$9+СВЦЭМ!$D$10+'СЕТ СН'!$F$6-'СЕТ СН'!$F$19</f>
        <v>1086.3739226299999</v>
      </c>
      <c r="J31" s="36">
        <f>SUMIFS(СВЦЭМ!$C$33:$C$776,СВЦЭМ!$A$33:$A$776,$A31,СВЦЭМ!$B$33:$B$776,J$11)+'СЕТ СН'!$F$9+СВЦЭМ!$D$10+'СЕТ СН'!$F$6-'СЕТ СН'!$F$19</f>
        <v>1021.9217886900001</v>
      </c>
      <c r="K31" s="36">
        <f>SUMIFS(СВЦЭМ!$C$33:$C$776,СВЦЭМ!$A$33:$A$776,$A31,СВЦЭМ!$B$33:$B$776,K$11)+'СЕТ СН'!$F$9+СВЦЭМ!$D$10+'СЕТ СН'!$F$6-'СЕТ СН'!$F$19</f>
        <v>983.67719508000005</v>
      </c>
      <c r="L31" s="36">
        <f>SUMIFS(СВЦЭМ!$C$33:$C$776,СВЦЭМ!$A$33:$A$776,$A31,СВЦЭМ!$B$33:$B$776,L$11)+'СЕТ СН'!$F$9+СВЦЭМ!$D$10+'СЕТ СН'!$F$6-'СЕТ СН'!$F$19</f>
        <v>976.17621821000012</v>
      </c>
      <c r="M31" s="36">
        <f>SUMIFS(СВЦЭМ!$C$33:$C$776,СВЦЭМ!$A$33:$A$776,$A31,СВЦЭМ!$B$33:$B$776,M$11)+'СЕТ СН'!$F$9+СВЦЭМ!$D$10+'СЕТ СН'!$F$6-'СЕТ СН'!$F$19</f>
        <v>968.90042381000001</v>
      </c>
      <c r="N31" s="36">
        <f>SUMIFS(СВЦЭМ!$C$33:$C$776,СВЦЭМ!$A$33:$A$776,$A31,СВЦЭМ!$B$33:$B$776,N$11)+'СЕТ СН'!$F$9+СВЦЭМ!$D$10+'СЕТ СН'!$F$6-'СЕТ СН'!$F$19</f>
        <v>978.56848911000009</v>
      </c>
      <c r="O31" s="36">
        <f>SUMIFS(СВЦЭМ!$C$33:$C$776,СВЦЭМ!$A$33:$A$776,$A31,СВЦЭМ!$B$33:$B$776,O$11)+'СЕТ СН'!$F$9+СВЦЭМ!$D$10+'СЕТ СН'!$F$6-'СЕТ СН'!$F$19</f>
        <v>1028.85546901</v>
      </c>
      <c r="P31" s="36">
        <f>SUMIFS(СВЦЭМ!$C$33:$C$776,СВЦЭМ!$A$33:$A$776,$A31,СВЦЭМ!$B$33:$B$776,P$11)+'СЕТ СН'!$F$9+СВЦЭМ!$D$10+'СЕТ СН'!$F$6-'СЕТ СН'!$F$19</f>
        <v>1041.0339470700001</v>
      </c>
      <c r="Q31" s="36">
        <f>SUMIFS(СВЦЭМ!$C$33:$C$776,СВЦЭМ!$A$33:$A$776,$A31,СВЦЭМ!$B$33:$B$776,Q$11)+'СЕТ СН'!$F$9+СВЦЭМ!$D$10+'СЕТ СН'!$F$6-'СЕТ СН'!$F$19</f>
        <v>1048.24724851</v>
      </c>
      <c r="R31" s="36">
        <f>SUMIFS(СВЦЭМ!$C$33:$C$776,СВЦЭМ!$A$33:$A$776,$A31,СВЦЭМ!$B$33:$B$776,R$11)+'СЕТ СН'!$F$9+СВЦЭМ!$D$10+'СЕТ СН'!$F$6-'СЕТ СН'!$F$19</f>
        <v>1003.03899304</v>
      </c>
      <c r="S31" s="36">
        <f>SUMIFS(СВЦЭМ!$C$33:$C$776,СВЦЭМ!$A$33:$A$776,$A31,СВЦЭМ!$B$33:$B$776,S$11)+'СЕТ СН'!$F$9+СВЦЭМ!$D$10+'СЕТ СН'!$F$6-'СЕТ СН'!$F$19</f>
        <v>974.9484280800001</v>
      </c>
      <c r="T31" s="36">
        <f>SUMIFS(СВЦЭМ!$C$33:$C$776,СВЦЭМ!$A$33:$A$776,$A31,СВЦЭМ!$B$33:$B$776,T$11)+'СЕТ СН'!$F$9+СВЦЭМ!$D$10+'СЕТ СН'!$F$6-'СЕТ СН'!$F$19</f>
        <v>977.89885701000003</v>
      </c>
      <c r="U31" s="36">
        <f>SUMIFS(СВЦЭМ!$C$33:$C$776,СВЦЭМ!$A$33:$A$776,$A31,СВЦЭМ!$B$33:$B$776,U$11)+'СЕТ СН'!$F$9+СВЦЭМ!$D$10+'СЕТ СН'!$F$6-'СЕТ СН'!$F$19</f>
        <v>982.75261046000003</v>
      </c>
      <c r="V31" s="36">
        <f>SUMIFS(СВЦЭМ!$C$33:$C$776,СВЦЭМ!$A$33:$A$776,$A31,СВЦЭМ!$B$33:$B$776,V$11)+'СЕТ СН'!$F$9+СВЦЭМ!$D$10+'СЕТ СН'!$F$6-'СЕТ СН'!$F$19</f>
        <v>985.01359762000004</v>
      </c>
      <c r="W31" s="36">
        <f>SUMIFS(СВЦЭМ!$C$33:$C$776,СВЦЭМ!$A$33:$A$776,$A31,СВЦЭМ!$B$33:$B$776,W$11)+'СЕТ СН'!$F$9+СВЦЭМ!$D$10+'СЕТ СН'!$F$6-'СЕТ СН'!$F$19</f>
        <v>999.97004861000005</v>
      </c>
      <c r="X31" s="36">
        <f>SUMIFS(СВЦЭМ!$C$33:$C$776,СВЦЭМ!$A$33:$A$776,$A31,СВЦЭМ!$B$33:$B$776,X$11)+'СЕТ СН'!$F$9+СВЦЭМ!$D$10+'СЕТ СН'!$F$6-'СЕТ СН'!$F$19</f>
        <v>1003.02103748</v>
      </c>
      <c r="Y31" s="36">
        <f>SUMIFS(СВЦЭМ!$C$33:$C$776,СВЦЭМ!$A$33:$A$776,$A31,СВЦЭМ!$B$33:$B$776,Y$11)+'СЕТ СН'!$F$9+СВЦЭМ!$D$10+'СЕТ СН'!$F$6-'СЕТ СН'!$F$19</f>
        <v>1025.1861403</v>
      </c>
    </row>
    <row r="32" spans="1:25" ht="15.75" x14ac:dyDescent="0.2">
      <c r="A32" s="35">
        <f t="shared" si="0"/>
        <v>44186</v>
      </c>
      <c r="B32" s="36">
        <f>SUMIFS(СВЦЭМ!$C$33:$C$776,СВЦЭМ!$A$33:$A$776,$A32,СВЦЭМ!$B$33:$B$776,B$11)+'СЕТ СН'!$F$9+СВЦЭМ!$D$10+'СЕТ СН'!$F$6-'СЕТ СН'!$F$19</f>
        <v>1047.0238010999999</v>
      </c>
      <c r="C32" s="36">
        <f>SUMIFS(СВЦЭМ!$C$33:$C$776,СВЦЭМ!$A$33:$A$776,$A32,СВЦЭМ!$B$33:$B$776,C$11)+'СЕТ СН'!$F$9+СВЦЭМ!$D$10+'СЕТ СН'!$F$6-'СЕТ СН'!$F$19</f>
        <v>1094.94561574</v>
      </c>
      <c r="D32" s="36">
        <f>SUMIFS(СВЦЭМ!$C$33:$C$776,СВЦЭМ!$A$33:$A$776,$A32,СВЦЭМ!$B$33:$B$776,D$11)+'СЕТ СН'!$F$9+СВЦЭМ!$D$10+'СЕТ СН'!$F$6-'СЕТ СН'!$F$19</f>
        <v>1096.05753052</v>
      </c>
      <c r="E32" s="36">
        <f>SUMIFS(СВЦЭМ!$C$33:$C$776,СВЦЭМ!$A$33:$A$776,$A32,СВЦЭМ!$B$33:$B$776,E$11)+'СЕТ СН'!$F$9+СВЦЭМ!$D$10+'СЕТ СН'!$F$6-'СЕТ СН'!$F$19</f>
        <v>1108.2443173300001</v>
      </c>
      <c r="F32" s="36">
        <f>SUMIFS(СВЦЭМ!$C$33:$C$776,СВЦЭМ!$A$33:$A$776,$A32,СВЦЭМ!$B$33:$B$776,F$11)+'СЕТ СН'!$F$9+СВЦЭМ!$D$10+'СЕТ СН'!$F$6-'СЕТ СН'!$F$19</f>
        <v>1106.9175734</v>
      </c>
      <c r="G32" s="36">
        <f>SUMIFS(СВЦЭМ!$C$33:$C$776,СВЦЭМ!$A$33:$A$776,$A32,СВЦЭМ!$B$33:$B$776,G$11)+'СЕТ СН'!$F$9+СВЦЭМ!$D$10+'СЕТ СН'!$F$6-'СЕТ СН'!$F$19</f>
        <v>1113.09966497</v>
      </c>
      <c r="H32" s="36">
        <f>SUMIFS(СВЦЭМ!$C$33:$C$776,СВЦЭМ!$A$33:$A$776,$A32,СВЦЭМ!$B$33:$B$776,H$11)+'СЕТ СН'!$F$9+СВЦЭМ!$D$10+'СЕТ СН'!$F$6-'СЕТ СН'!$F$19</f>
        <v>1098.32445422</v>
      </c>
      <c r="I32" s="36">
        <f>SUMIFS(СВЦЭМ!$C$33:$C$776,СВЦЭМ!$A$33:$A$776,$A32,СВЦЭМ!$B$33:$B$776,I$11)+'СЕТ СН'!$F$9+СВЦЭМ!$D$10+'СЕТ СН'!$F$6-'СЕТ СН'!$F$19</f>
        <v>1041.9306104300001</v>
      </c>
      <c r="J32" s="36">
        <f>SUMIFS(СВЦЭМ!$C$33:$C$776,СВЦЭМ!$A$33:$A$776,$A32,СВЦЭМ!$B$33:$B$776,J$11)+'СЕТ СН'!$F$9+СВЦЭМ!$D$10+'СЕТ СН'!$F$6-'СЕТ СН'!$F$19</f>
        <v>998.51112902000011</v>
      </c>
      <c r="K32" s="36">
        <f>SUMIFS(СВЦЭМ!$C$33:$C$776,СВЦЭМ!$A$33:$A$776,$A32,СВЦЭМ!$B$33:$B$776,K$11)+'СЕТ СН'!$F$9+СВЦЭМ!$D$10+'СЕТ СН'!$F$6-'СЕТ СН'!$F$19</f>
        <v>1046.42093434</v>
      </c>
      <c r="L32" s="36">
        <f>SUMIFS(СВЦЭМ!$C$33:$C$776,СВЦЭМ!$A$33:$A$776,$A32,СВЦЭМ!$B$33:$B$776,L$11)+'СЕТ СН'!$F$9+СВЦЭМ!$D$10+'СЕТ СН'!$F$6-'СЕТ СН'!$F$19</f>
        <v>1045.5073795999999</v>
      </c>
      <c r="M32" s="36">
        <f>SUMIFS(СВЦЭМ!$C$33:$C$776,СВЦЭМ!$A$33:$A$776,$A32,СВЦЭМ!$B$33:$B$776,M$11)+'СЕТ СН'!$F$9+СВЦЭМ!$D$10+'СЕТ СН'!$F$6-'СЕТ СН'!$F$19</f>
        <v>1044.3071923499999</v>
      </c>
      <c r="N32" s="36">
        <f>SUMIFS(СВЦЭМ!$C$33:$C$776,СВЦЭМ!$A$33:$A$776,$A32,СВЦЭМ!$B$33:$B$776,N$11)+'СЕТ СН'!$F$9+СВЦЭМ!$D$10+'СЕТ СН'!$F$6-'СЕТ СН'!$F$19</f>
        <v>1040.9781568000001</v>
      </c>
      <c r="O32" s="36">
        <f>SUMIFS(СВЦЭМ!$C$33:$C$776,СВЦЭМ!$A$33:$A$776,$A32,СВЦЭМ!$B$33:$B$776,O$11)+'СЕТ СН'!$F$9+СВЦЭМ!$D$10+'СЕТ СН'!$F$6-'СЕТ СН'!$F$19</f>
        <v>1038.9761765200001</v>
      </c>
      <c r="P32" s="36">
        <f>SUMIFS(СВЦЭМ!$C$33:$C$776,СВЦЭМ!$A$33:$A$776,$A32,СВЦЭМ!$B$33:$B$776,P$11)+'СЕТ СН'!$F$9+СВЦЭМ!$D$10+'СЕТ СН'!$F$6-'СЕТ СН'!$F$19</f>
        <v>1037.6865127200001</v>
      </c>
      <c r="Q32" s="36">
        <f>SUMIFS(СВЦЭМ!$C$33:$C$776,СВЦЭМ!$A$33:$A$776,$A32,СВЦЭМ!$B$33:$B$776,Q$11)+'СЕТ СН'!$F$9+СВЦЭМ!$D$10+'СЕТ СН'!$F$6-'СЕТ СН'!$F$19</f>
        <v>1034.0387016899999</v>
      </c>
      <c r="R32" s="36">
        <f>SUMIFS(СВЦЭМ!$C$33:$C$776,СВЦЭМ!$A$33:$A$776,$A32,СВЦЭМ!$B$33:$B$776,R$11)+'СЕТ СН'!$F$9+СВЦЭМ!$D$10+'СЕТ СН'!$F$6-'СЕТ СН'!$F$19</f>
        <v>1029.2391301600001</v>
      </c>
      <c r="S32" s="36">
        <f>SUMIFS(СВЦЭМ!$C$33:$C$776,СВЦЭМ!$A$33:$A$776,$A32,СВЦЭМ!$B$33:$B$776,S$11)+'СЕТ СН'!$F$9+СВЦЭМ!$D$10+'СЕТ СН'!$F$6-'СЕТ СН'!$F$19</f>
        <v>1042.2152470399999</v>
      </c>
      <c r="T32" s="36">
        <f>SUMIFS(СВЦЭМ!$C$33:$C$776,СВЦЭМ!$A$33:$A$776,$A32,СВЦЭМ!$B$33:$B$776,T$11)+'СЕТ СН'!$F$9+СВЦЭМ!$D$10+'СЕТ СН'!$F$6-'СЕТ СН'!$F$19</f>
        <v>1009.4048446200001</v>
      </c>
      <c r="U32" s="36">
        <f>SUMIFS(СВЦЭМ!$C$33:$C$776,СВЦЭМ!$A$33:$A$776,$A32,СВЦЭМ!$B$33:$B$776,U$11)+'СЕТ СН'!$F$9+СВЦЭМ!$D$10+'СЕТ СН'!$F$6-'СЕТ СН'!$F$19</f>
        <v>969.42214321000006</v>
      </c>
      <c r="V32" s="36">
        <f>SUMIFS(СВЦЭМ!$C$33:$C$776,СВЦЭМ!$A$33:$A$776,$A32,СВЦЭМ!$B$33:$B$776,V$11)+'СЕТ СН'!$F$9+СВЦЭМ!$D$10+'СЕТ СН'!$F$6-'СЕТ СН'!$F$19</f>
        <v>969.55810637000002</v>
      </c>
      <c r="W32" s="36">
        <f>SUMIFS(СВЦЭМ!$C$33:$C$776,СВЦЭМ!$A$33:$A$776,$A32,СВЦЭМ!$B$33:$B$776,W$11)+'СЕТ СН'!$F$9+СВЦЭМ!$D$10+'СЕТ СН'!$F$6-'СЕТ СН'!$F$19</f>
        <v>975.69180360000007</v>
      </c>
      <c r="X32" s="36">
        <f>SUMIFS(СВЦЭМ!$C$33:$C$776,СВЦЭМ!$A$33:$A$776,$A32,СВЦЭМ!$B$33:$B$776,X$11)+'СЕТ СН'!$F$9+СВЦЭМ!$D$10+'СЕТ СН'!$F$6-'СЕТ СН'!$F$19</f>
        <v>984.11250683000003</v>
      </c>
      <c r="Y32" s="36">
        <f>SUMIFS(СВЦЭМ!$C$33:$C$776,СВЦЭМ!$A$33:$A$776,$A32,СВЦЭМ!$B$33:$B$776,Y$11)+'СЕТ СН'!$F$9+СВЦЭМ!$D$10+'СЕТ СН'!$F$6-'СЕТ СН'!$F$19</f>
        <v>1014.06451098</v>
      </c>
    </row>
    <row r="33" spans="1:25" ht="15.75" x14ac:dyDescent="0.2">
      <c r="A33" s="35">
        <f t="shared" si="0"/>
        <v>44187</v>
      </c>
      <c r="B33" s="36">
        <f>SUMIFS(СВЦЭМ!$C$33:$C$776,СВЦЭМ!$A$33:$A$776,$A33,СВЦЭМ!$B$33:$B$776,B$11)+'СЕТ СН'!$F$9+СВЦЭМ!$D$10+'СЕТ СН'!$F$6-'СЕТ СН'!$F$19</f>
        <v>1073.46580324</v>
      </c>
      <c r="C33" s="36">
        <f>SUMIFS(СВЦЭМ!$C$33:$C$776,СВЦЭМ!$A$33:$A$776,$A33,СВЦЭМ!$B$33:$B$776,C$11)+'СЕТ СН'!$F$9+СВЦЭМ!$D$10+'СЕТ СН'!$F$6-'СЕТ СН'!$F$19</f>
        <v>1128.9956480000001</v>
      </c>
      <c r="D33" s="36">
        <f>SUMIFS(СВЦЭМ!$C$33:$C$776,СВЦЭМ!$A$33:$A$776,$A33,СВЦЭМ!$B$33:$B$776,D$11)+'СЕТ СН'!$F$9+СВЦЭМ!$D$10+'СЕТ СН'!$F$6-'СЕТ СН'!$F$19</f>
        <v>1144.8606232300001</v>
      </c>
      <c r="E33" s="36">
        <f>SUMIFS(СВЦЭМ!$C$33:$C$776,СВЦЭМ!$A$33:$A$776,$A33,СВЦЭМ!$B$33:$B$776,E$11)+'СЕТ СН'!$F$9+СВЦЭМ!$D$10+'СЕТ СН'!$F$6-'СЕТ СН'!$F$19</f>
        <v>1152.2814351900001</v>
      </c>
      <c r="F33" s="36">
        <f>SUMIFS(СВЦЭМ!$C$33:$C$776,СВЦЭМ!$A$33:$A$776,$A33,СВЦЭМ!$B$33:$B$776,F$11)+'СЕТ СН'!$F$9+СВЦЭМ!$D$10+'СЕТ СН'!$F$6-'СЕТ СН'!$F$19</f>
        <v>1150.5050693600001</v>
      </c>
      <c r="G33" s="36">
        <f>SUMIFS(СВЦЭМ!$C$33:$C$776,СВЦЭМ!$A$33:$A$776,$A33,СВЦЭМ!$B$33:$B$776,G$11)+'СЕТ СН'!$F$9+СВЦЭМ!$D$10+'СЕТ СН'!$F$6-'СЕТ СН'!$F$19</f>
        <v>1135.2937051900001</v>
      </c>
      <c r="H33" s="36">
        <f>SUMIFS(СВЦЭМ!$C$33:$C$776,СВЦЭМ!$A$33:$A$776,$A33,СВЦЭМ!$B$33:$B$776,H$11)+'СЕТ СН'!$F$9+СВЦЭМ!$D$10+'СЕТ СН'!$F$6-'СЕТ СН'!$F$19</f>
        <v>1101.97429908</v>
      </c>
      <c r="I33" s="36">
        <f>SUMIFS(СВЦЭМ!$C$33:$C$776,СВЦЭМ!$A$33:$A$776,$A33,СВЦЭМ!$B$33:$B$776,I$11)+'СЕТ СН'!$F$9+СВЦЭМ!$D$10+'СЕТ СН'!$F$6-'СЕТ СН'!$F$19</f>
        <v>1028.77331073</v>
      </c>
      <c r="J33" s="36">
        <f>SUMIFS(СВЦЭМ!$C$33:$C$776,СВЦЭМ!$A$33:$A$776,$A33,СВЦЭМ!$B$33:$B$776,J$11)+'СЕТ СН'!$F$9+СВЦЭМ!$D$10+'СЕТ СН'!$F$6-'СЕТ СН'!$F$19</f>
        <v>969.28385266000009</v>
      </c>
      <c r="K33" s="36">
        <f>SUMIFS(СВЦЭМ!$C$33:$C$776,СВЦЭМ!$A$33:$A$776,$A33,СВЦЭМ!$B$33:$B$776,K$11)+'СЕТ СН'!$F$9+СВЦЭМ!$D$10+'СЕТ СН'!$F$6-'СЕТ СН'!$F$19</f>
        <v>1034.2758269400001</v>
      </c>
      <c r="L33" s="36">
        <f>SUMIFS(СВЦЭМ!$C$33:$C$776,СВЦЭМ!$A$33:$A$776,$A33,СВЦЭМ!$B$33:$B$776,L$11)+'СЕТ СН'!$F$9+СВЦЭМ!$D$10+'СЕТ СН'!$F$6-'СЕТ СН'!$F$19</f>
        <v>1039.2683693399999</v>
      </c>
      <c r="M33" s="36">
        <f>SUMIFS(СВЦЭМ!$C$33:$C$776,СВЦЭМ!$A$33:$A$776,$A33,СВЦЭМ!$B$33:$B$776,M$11)+'СЕТ СН'!$F$9+СВЦЭМ!$D$10+'СЕТ СН'!$F$6-'СЕТ СН'!$F$19</f>
        <v>1031.9803842900001</v>
      </c>
      <c r="N33" s="36">
        <f>SUMIFS(СВЦЭМ!$C$33:$C$776,СВЦЭМ!$A$33:$A$776,$A33,СВЦЭМ!$B$33:$B$776,N$11)+'СЕТ СН'!$F$9+СВЦЭМ!$D$10+'СЕТ СН'!$F$6-'СЕТ СН'!$F$19</f>
        <v>1027.17288633</v>
      </c>
      <c r="O33" s="36">
        <f>SUMIFS(СВЦЭМ!$C$33:$C$776,СВЦЭМ!$A$33:$A$776,$A33,СВЦЭМ!$B$33:$B$776,O$11)+'СЕТ СН'!$F$9+СВЦЭМ!$D$10+'СЕТ СН'!$F$6-'СЕТ СН'!$F$19</f>
        <v>1025.32745858</v>
      </c>
      <c r="P33" s="36">
        <f>SUMIFS(СВЦЭМ!$C$33:$C$776,СВЦЭМ!$A$33:$A$776,$A33,СВЦЭМ!$B$33:$B$776,P$11)+'СЕТ СН'!$F$9+СВЦЭМ!$D$10+'СЕТ СН'!$F$6-'СЕТ СН'!$F$19</f>
        <v>1030.16346041</v>
      </c>
      <c r="Q33" s="36">
        <f>SUMIFS(СВЦЭМ!$C$33:$C$776,СВЦЭМ!$A$33:$A$776,$A33,СВЦЭМ!$B$33:$B$776,Q$11)+'СЕТ СН'!$F$9+СВЦЭМ!$D$10+'СЕТ СН'!$F$6-'СЕТ СН'!$F$19</f>
        <v>1029.9564667500001</v>
      </c>
      <c r="R33" s="36">
        <f>SUMIFS(СВЦЭМ!$C$33:$C$776,СВЦЭМ!$A$33:$A$776,$A33,СВЦЭМ!$B$33:$B$776,R$11)+'СЕТ СН'!$F$9+СВЦЭМ!$D$10+'СЕТ СН'!$F$6-'СЕТ СН'!$F$19</f>
        <v>1007.4389777600001</v>
      </c>
      <c r="S33" s="36">
        <f>SUMIFS(СВЦЭМ!$C$33:$C$776,СВЦЭМ!$A$33:$A$776,$A33,СВЦЭМ!$B$33:$B$776,S$11)+'СЕТ СН'!$F$9+СВЦЭМ!$D$10+'СЕТ СН'!$F$6-'СЕТ СН'!$F$19</f>
        <v>1029.1853725000001</v>
      </c>
      <c r="T33" s="36">
        <f>SUMIFS(СВЦЭМ!$C$33:$C$776,СВЦЭМ!$A$33:$A$776,$A33,СВЦЭМ!$B$33:$B$776,T$11)+'СЕТ СН'!$F$9+СВЦЭМ!$D$10+'СЕТ СН'!$F$6-'СЕТ СН'!$F$19</f>
        <v>1001.2725172700001</v>
      </c>
      <c r="U33" s="36">
        <f>SUMIFS(СВЦЭМ!$C$33:$C$776,СВЦЭМ!$A$33:$A$776,$A33,СВЦЭМ!$B$33:$B$776,U$11)+'СЕТ СН'!$F$9+СВЦЭМ!$D$10+'СЕТ СН'!$F$6-'СЕТ СН'!$F$19</f>
        <v>950.3859546000001</v>
      </c>
      <c r="V33" s="36">
        <f>SUMIFS(СВЦЭМ!$C$33:$C$776,СВЦЭМ!$A$33:$A$776,$A33,СВЦЭМ!$B$33:$B$776,V$11)+'СЕТ СН'!$F$9+СВЦЭМ!$D$10+'СЕТ СН'!$F$6-'СЕТ СН'!$F$19</f>
        <v>951.53988572000003</v>
      </c>
      <c r="W33" s="36">
        <f>SUMIFS(СВЦЭМ!$C$33:$C$776,СВЦЭМ!$A$33:$A$776,$A33,СВЦЭМ!$B$33:$B$776,W$11)+'СЕТ СН'!$F$9+СВЦЭМ!$D$10+'СЕТ СН'!$F$6-'СЕТ СН'!$F$19</f>
        <v>960.63093172000004</v>
      </c>
      <c r="X33" s="36">
        <f>SUMIFS(СВЦЭМ!$C$33:$C$776,СВЦЭМ!$A$33:$A$776,$A33,СВЦЭМ!$B$33:$B$776,X$11)+'СЕТ СН'!$F$9+СВЦЭМ!$D$10+'СЕТ СН'!$F$6-'СЕТ СН'!$F$19</f>
        <v>967.24029592000011</v>
      </c>
      <c r="Y33" s="36">
        <f>SUMIFS(СВЦЭМ!$C$33:$C$776,СВЦЭМ!$A$33:$A$776,$A33,СВЦЭМ!$B$33:$B$776,Y$11)+'СЕТ СН'!$F$9+СВЦЭМ!$D$10+'СЕТ СН'!$F$6-'СЕТ СН'!$F$19</f>
        <v>988.04713478000008</v>
      </c>
    </row>
    <row r="34" spans="1:25" ht="15.75" x14ac:dyDescent="0.2">
      <c r="A34" s="35">
        <f t="shared" si="0"/>
        <v>44188</v>
      </c>
      <c r="B34" s="36">
        <f>SUMIFS(СВЦЭМ!$C$33:$C$776,СВЦЭМ!$A$33:$A$776,$A34,СВЦЭМ!$B$33:$B$776,B$11)+'СЕТ СН'!$F$9+СВЦЭМ!$D$10+'СЕТ СН'!$F$6-'СЕТ СН'!$F$19</f>
        <v>1069.0474998</v>
      </c>
      <c r="C34" s="36">
        <f>SUMIFS(СВЦЭМ!$C$33:$C$776,СВЦЭМ!$A$33:$A$776,$A34,СВЦЭМ!$B$33:$B$776,C$11)+'СЕТ СН'!$F$9+СВЦЭМ!$D$10+'СЕТ СН'!$F$6-'СЕТ СН'!$F$19</f>
        <v>1106.9521158000002</v>
      </c>
      <c r="D34" s="36">
        <f>SUMIFS(СВЦЭМ!$C$33:$C$776,СВЦЭМ!$A$33:$A$776,$A34,СВЦЭМ!$B$33:$B$776,D$11)+'СЕТ СН'!$F$9+СВЦЭМ!$D$10+'СЕТ СН'!$F$6-'СЕТ СН'!$F$19</f>
        <v>1120.0499995099999</v>
      </c>
      <c r="E34" s="36">
        <f>SUMIFS(СВЦЭМ!$C$33:$C$776,СВЦЭМ!$A$33:$A$776,$A34,СВЦЭМ!$B$33:$B$776,E$11)+'СЕТ СН'!$F$9+СВЦЭМ!$D$10+'СЕТ СН'!$F$6-'СЕТ СН'!$F$19</f>
        <v>1131.0176007300001</v>
      </c>
      <c r="F34" s="36">
        <f>SUMIFS(СВЦЭМ!$C$33:$C$776,СВЦЭМ!$A$33:$A$776,$A34,СВЦЭМ!$B$33:$B$776,F$11)+'СЕТ СН'!$F$9+СВЦЭМ!$D$10+'СЕТ СН'!$F$6-'СЕТ СН'!$F$19</f>
        <v>1131.98755611</v>
      </c>
      <c r="G34" s="36">
        <f>SUMIFS(СВЦЭМ!$C$33:$C$776,СВЦЭМ!$A$33:$A$776,$A34,СВЦЭМ!$B$33:$B$776,G$11)+'СЕТ СН'!$F$9+СВЦЭМ!$D$10+'СЕТ СН'!$F$6-'СЕТ СН'!$F$19</f>
        <v>1125.6796787500002</v>
      </c>
      <c r="H34" s="36">
        <f>SUMIFS(СВЦЭМ!$C$33:$C$776,СВЦЭМ!$A$33:$A$776,$A34,СВЦЭМ!$B$33:$B$776,H$11)+'СЕТ СН'!$F$9+СВЦЭМ!$D$10+'СЕТ СН'!$F$6-'СЕТ СН'!$F$19</f>
        <v>1088.9976165800001</v>
      </c>
      <c r="I34" s="36">
        <f>SUMIFS(СВЦЭМ!$C$33:$C$776,СВЦЭМ!$A$33:$A$776,$A34,СВЦЭМ!$B$33:$B$776,I$11)+'СЕТ СН'!$F$9+СВЦЭМ!$D$10+'СЕТ СН'!$F$6-'СЕТ СН'!$F$19</f>
        <v>1039.34694272</v>
      </c>
      <c r="J34" s="36">
        <f>SUMIFS(СВЦЭМ!$C$33:$C$776,СВЦЭМ!$A$33:$A$776,$A34,СВЦЭМ!$B$33:$B$776,J$11)+'СЕТ СН'!$F$9+СВЦЭМ!$D$10+'СЕТ СН'!$F$6-'СЕТ СН'!$F$19</f>
        <v>1003.31818236</v>
      </c>
      <c r="K34" s="36">
        <f>SUMIFS(СВЦЭМ!$C$33:$C$776,СВЦЭМ!$A$33:$A$776,$A34,СВЦЭМ!$B$33:$B$776,K$11)+'СЕТ СН'!$F$9+СВЦЭМ!$D$10+'СЕТ СН'!$F$6-'СЕТ СН'!$F$19</f>
        <v>996.09045047000006</v>
      </c>
      <c r="L34" s="36">
        <f>SUMIFS(СВЦЭМ!$C$33:$C$776,СВЦЭМ!$A$33:$A$776,$A34,СВЦЭМ!$B$33:$B$776,L$11)+'СЕТ СН'!$F$9+СВЦЭМ!$D$10+'СЕТ СН'!$F$6-'СЕТ СН'!$F$19</f>
        <v>1000.6077330000001</v>
      </c>
      <c r="M34" s="36">
        <f>SUMIFS(СВЦЭМ!$C$33:$C$776,СВЦЭМ!$A$33:$A$776,$A34,СВЦЭМ!$B$33:$B$776,M$11)+'СЕТ СН'!$F$9+СВЦЭМ!$D$10+'СЕТ СН'!$F$6-'СЕТ СН'!$F$19</f>
        <v>1001.6902450600001</v>
      </c>
      <c r="N34" s="36">
        <f>SUMIFS(СВЦЭМ!$C$33:$C$776,СВЦЭМ!$A$33:$A$776,$A34,СВЦЭМ!$B$33:$B$776,N$11)+'СЕТ СН'!$F$9+СВЦЭМ!$D$10+'СЕТ СН'!$F$6-'СЕТ СН'!$F$19</f>
        <v>1001.43659099</v>
      </c>
      <c r="O34" s="36">
        <f>SUMIFS(СВЦЭМ!$C$33:$C$776,СВЦЭМ!$A$33:$A$776,$A34,СВЦЭМ!$B$33:$B$776,O$11)+'СЕТ СН'!$F$9+СВЦЭМ!$D$10+'СЕТ СН'!$F$6-'СЕТ СН'!$F$19</f>
        <v>1044.27328771</v>
      </c>
      <c r="P34" s="36">
        <f>SUMIFS(СВЦЭМ!$C$33:$C$776,СВЦЭМ!$A$33:$A$776,$A34,СВЦЭМ!$B$33:$B$776,P$11)+'СЕТ СН'!$F$9+СВЦЭМ!$D$10+'СЕТ СН'!$F$6-'СЕТ СН'!$F$19</f>
        <v>1056.4671600500001</v>
      </c>
      <c r="Q34" s="36">
        <f>SUMIFS(СВЦЭМ!$C$33:$C$776,СВЦЭМ!$A$33:$A$776,$A34,СВЦЭМ!$B$33:$B$776,Q$11)+'СЕТ СН'!$F$9+СВЦЭМ!$D$10+'СЕТ СН'!$F$6-'СЕТ СН'!$F$19</f>
        <v>1058.9280578400001</v>
      </c>
      <c r="R34" s="36">
        <f>SUMIFS(СВЦЭМ!$C$33:$C$776,СВЦЭМ!$A$33:$A$776,$A34,СВЦЭМ!$B$33:$B$776,R$11)+'СЕТ СН'!$F$9+СВЦЭМ!$D$10+'СЕТ СН'!$F$6-'СЕТ СН'!$F$19</f>
        <v>1019.9589225200001</v>
      </c>
      <c r="S34" s="36">
        <f>SUMIFS(СВЦЭМ!$C$33:$C$776,СВЦЭМ!$A$33:$A$776,$A34,СВЦЭМ!$B$33:$B$776,S$11)+'СЕТ СН'!$F$9+СВЦЭМ!$D$10+'СЕТ СН'!$F$6-'СЕТ СН'!$F$19</f>
        <v>994.82636783000009</v>
      </c>
      <c r="T34" s="36">
        <f>SUMIFS(СВЦЭМ!$C$33:$C$776,СВЦЭМ!$A$33:$A$776,$A34,СВЦЭМ!$B$33:$B$776,T$11)+'СЕТ СН'!$F$9+СВЦЭМ!$D$10+'СЕТ СН'!$F$6-'СЕТ СН'!$F$19</f>
        <v>996.46994147000009</v>
      </c>
      <c r="U34" s="36">
        <f>SUMIFS(СВЦЭМ!$C$33:$C$776,СВЦЭМ!$A$33:$A$776,$A34,СВЦЭМ!$B$33:$B$776,U$11)+'СЕТ СН'!$F$9+СВЦЭМ!$D$10+'СЕТ СН'!$F$6-'СЕТ СН'!$F$19</f>
        <v>990.12182454000003</v>
      </c>
      <c r="V34" s="36">
        <f>SUMIFS(СВЦЭМ!$C$33:$C$776,СВЦЭМ!$A$33:$A$776,$A34,СВЦЭМ!$B$33:$B$776,V$11)+'СЕТ СН'!$F$9+СВЦЭМ!$D$10+'СЕТ СН'!$F$6-'СЕТ СН'!$F$19</f>
        <v>994.56902948000004</v>
      </c>
      <c r="W34" s="36">
        <f>SUMIFS(СВЦЭМ!$C$33:$C$776,СВЦЭМ!$A$33:$A$776,$A34,СВЦЭМ!$B$33:$B$776,W$11)+'СЕТ СН'!$F$9+СВЦЭМ!$D$10+'СЕТ СН'!$F$6-'СЕТ СН'!$F$19</f>
        <v>998.49663338000005</v>
      </c>
      <c r="X34" s="36">
        <f>SUMIFS(СВЦЭМ!$C$33:$C$776,СВЦЭМ!$A$33:$A$776,$A34,СВЦЭМ!$B$33:$B$776,X$11)+'СЕТ СН'!$F$9+СВЦЭМ!$D$10+'СЕТ СН'!$F$6-'СЕТ СН'!$F$19</f>
        <v>1004.08941457</v>
      </c>
      <c r="Y34" s="36">
        <f>SUMIFS(СВЦЭМ!$C$33:$C$776,СВЦЭМ!$A$33:$A$776,$A34,СВЦЭМ!$B$33:$B$776,Y$11)+'СЕТ СН'!$F$9+СВЦЭМ!$D$10+'СЕТ СН'!$F$6-'СЕТ СН'!$F$19</f>
        <v>1028.1442791100001</v>
      </c>
    </row>
    <row r="35" spans="1:25" ht="15.75" x14ac:dyDescent="0.2">
      <c r="A35" s="35">
        <f t="shared" si="0"/>
        <v>44189</v>
      </c>
      <c r="B35" s="36">
        <f>SUMIFS(СВЦЭМ!$C$33:$C$776,СВЦЭМ!$A$33:$A$776,$A35,СВЦЭМ!$B$33:$B$776,B$11)+'СЕТ СН'!$F$9+СВЦЭМ!$D$10+'СЕТ СН'!$F$6-'СЕТ СН'!$F$19</f>
        <v>1068.22042749</v>
      </c>
      <c r="C35" s="36">
        <f>SUMIFS(СВЦЭМ!$C$33:$C$776,СВЦЭМ!$A$33:$A$776,$A35,СВЦЭМ!$B$33:$B$776,C$11)+'СЕТ СН'!$F$9+СВЦЭМ!$D$10+'СЕТ СН'!$F$6-'СЕТ СН'!$F$19</f>
        <v>1115.7071460500001</v>
      </c>
      <c r="D35" s="36">
        <f>SUMIFS(СВЦЭМ!$C$33:$C$776,СВЦЭМ!$A$33:$A$776,$A35,СВЦЭМ!$B$33:$B$776,D$11)+'СЕТ СН'!$F$9+СВЦЭМ!$D$10+'СЕТ СН'!$F$6-'СЕТ СН'!$F$19</f>
        <v>1130.6275140100001</v>
      </c>
      <c r="E35" s="36">
        <f>SUMIFS(СВЦЭМ!$C$33:$C$776,СВЦЭМ!$A$33:$A$776,$A35,СВЦЭМ!$B$33:$B$776,E$11)+'СЕТ СН'!$F$9+СВЦЭМ!$D$10+'СЕТ СН'!$F$6-'СЕТ СН'!$F$19</f>
        <v>1133.4991794699999</v>
      </c>
      <c r="F35" s="36">
        <f>SUMIFS(СВЦЭМ!$C$33:$C$776,СВЦЭМ!$A$33:$A$776,$A35,СВЦЭМ!$B$33:$B$776,F$11)+'СЕТ СН'!$F$9+СВЦЭМ!$D$10+'СЕТ СН'!$F$6-'СЕТ СН'!$F$19</f>
        <v>1129.4652435500002</v>
      </c>
      <c r="G35" s="36">
        <f>SUMIFS(СВЦЭМ!$C$33:$C$776,СВЦЭМ!$A$33:$A$776,$A35,СВЦЭМ!$B$33:$B$776,G$11)+'СЕТ СН'!$F$9+СВЦЭМ!$D$10+'СЕТ СН'!$F$6-'СЕТ СН'!$F$19</f>
        <v>1112.0034253600002</v>
      </c>
      <c r="H35" s="36">
        <f>SUMIFS(СВЦЭМ!$C$33:$C$776,СВЦЭМ!$A$33:$A$776,$A35,СВЦЭМ!$B$33:$B$776,H$11)+'СЕТ СН'!$F$9+СВЦЭМ!$D$10+'СЕТ СН'!$F$6-'СЕТ СН'!$F$19</f>
        <v>1076.7827867000001</v>
      </c>
      <c r="I35" s="36">
        <f>SUMIFS(СВЦЭМ!$C$33:$C$776,СВЦЭМ!$A$33:$A$776,$A35,СВЦЭМ!$B$33:$B$776,I$11)+'СЕТ СН'!$F$9+СВЦЭМ!$D$10+'СЕТ СН'!$F$6-'СЕТ СН'!$F$19</f>
        <v>1028.29443238</v>
      </c>
      <c r="J35" s="36">
        <f>SUMIFS(СВЦЭМ!$C$33:$C$776,СВЦЭМ!$A$33:$A$776,$A35,СВЦЭМ!$B$33:$B$776,J$11)+'СЕТ СН'!$F$9+СВЦЭМ!$D$10+'СЕТ СН'!$F$6-'СЕТ СН'!$F$19</f>
        <v>1002.5611033</v>
      </c>
      <c r="K35" s="36">
        <f>SUMIFS(СВЦЭМ!$C$33:$C$776,СВЦЭМ!$A$33:$A$776,$A35,СВЦЭМ!$B$33:$B$776,K$11)+'СЕТ СН'!$F$9+СВЦЭМ!$D$10+'СЕТ СН'!$F$6-'СЕТ СН'!$F$19</f>
        <v>1008.77182688</v>
      </c>
      <c r="L35" s="36">
        <f>SUMIFS(СВЦЭМ!$C$33:$C$776,СВЦЭМ!$A$33:$A$776,$A35,СВЦЭМ!$B$33:$B$776,L$11)+'СЕТ СН'!$F$9+СВЦЭМ!$D$10+'СЕТ СН'!$F$6-'СЕТ СН'!$F$19</f>
        <v>1009.60577205</v>
      </c>
      <c r="M35" s="36">
        <f>SUMIFS(СВЦЭМ!$C$33:$C$776,СВЦЭМ!$A$33:$A$776,$A35,СВЦЭМ!$B$33:$B$776,M$11)+'СЕТ СН'!$F$9+СВЦЭМ!$D$10+'СЕТ СН'!$F$6-'СЕТ СН'!$F$19</f>
        <v>1008.9292782000001</v>
      </c>
      <c r="N35" s="36">
        <f>SUMIFS(СВЦЭМ!$C$33:$C$776,СВЦЭМ!$A$33:$A$776,$A35,СВЦЭМ!$B$33:$B$776,N$11)+'СЕТ СН'!$F$9+СВЦЭМ!$D$10+'СЕТ СН'!$F$6-'СЕТ СН'!$F$19</f>
        <v>1007.40139403</v>
      </c>
      <c r="O35" s="36">
        <f>SUMIFS(СВЦЭМ!$C$33:$C$776,СВЦЭМ!$A$33:$A$776,$A35,СВЦЭМ!$B$33:$B$776,O$11)+'СЕТ СН'!$F$9+СВЦЭМ!$D$10+'СЕТ СН'!$F$6-'СЕТ СН'!$F$19</f>
        <v>1043.7783411099999</v>
      </c>
      <c r="P35" s="36">
        <f>SUMIFS(СВЦЭМ!$C$33:$C$776,СВЦЭМ!$A$33:$A$776,$A35,СВЦЭМ!$B$33:$B$776,P$11)+'СЕТ СН'!$F$9+СВЦЭМ!$D$10+'СЕТ СН'!$F$6-'СЕТ СН'!$F$19</f>
        <v>1058.3130698699999</v>
      </c>
      <c r="Q35" s="36">
        <f>SUMIFS(СВЦЭМ!$C$33:$C$776,СВЦЭМ!$A$33:$A$776,$A35,СВЦЭМ!$B$33:$B$776,Q$11)+'СЕТ СН'!$F$9+СВЦЭМ!$D$10+'СЕТ СН'!$F$6-'СЕТ СН'!$F$19</f>
        <v>1051.96316194</v>
      </c>
      <c r="R35" s="36">
        <f>SUMIFS(СВЦЭМ!$C$33:$C$776,СВЦЭМ!$A$33:$A$776,$A35,СВЦЭМ!$B$33:$B$776,R$11)+'СЕТ СН'!$F$9+СВЦЭМ!$D$10+'СЕТ СН'!$F$6-'СЕТ СН'!$F$19</f>
        <v>1014.7711344800001</v>
      </c>
      <c r="S35" s="36">
        <f>SUMIFS(СВЦЭМ!$C$33:$C$776,СВЦЭМ!$A$33:$A$776,$A35,СВЦЭМ!$B$33:$B$776,S$11)+'СЕТ СН'!$F$9+СВЦЭМ!$D$10+'СЕТ СН'!$F$6-'СЕТ СН'!$F$19</f>
        <v>996.09207608000008</v>
      </c>
      <c r="T35" s="36">
        <f>SUMIFS(СВЦЭМ!$C$33:$C$776,СВЦЭМ!$A$33:$A$776,$A35,СВЦЭМ!$B$33:$B$776,T$11)+'СЕТ СН'!$F$9+СВЦЭМ!$D$10+'СЕТ СН'!$F$6-'СЕТ СН'!$F$19</f>
        <v>1003.6761144500001</v>
      </c>
      <c r="U35" s="36">
        <f>SUMIFS(СВЦЭМ!$C$33:$C$776,СВЦЭМ!$A$33:$A$776,$A35,СВЦЭМ!$B$33:$B$776,U$11)+'СЕТ СН'!$F$9+СВЦЭМ!$D$10+'СЕТ СН'!$F$6-'СЕТ СН'!$F$19</f>
        <v>1003.35585054</v>
      </c>
      <c r="V35" s="36">
        <f>SUMIFS(СВЦЭМ!$C$33:$C$776,СВЦЭМ!$A$33:$A$776,$A35,СВЦЭМ!$B$33:$B$776,V$11)+'СЕТ СН'!$F$9+СВЦЭМ!$D$10+'СЕТ СН'!$F$6-'СЕТ СН'!$F$19</f>
        <v>1001.0171698400001</v>
      </c>
      <c r="W35" s="36">
        <f>SUMIFS(СВЦЭМ!$C$33:$C$776,СВЦЭМ!$A$33:$A$776,$A35,СВЦЭМ!$B$33:$B$776,W$11)+'СЕТ СН'!$F$9+СВЦЭМ!$D$10+'СЕТ СН'!$F$6-'СЕТ СН'!$F$19</f>
        <v>1004.9593885700001</v>
      </c>
      <c r="X35" s="36">
        <f>SUMIFS(СВЦЭМ!$C$33:$C$776,СВЦЭМ!$A$33:$A$776,$A35,СВЦЭМ!$B$33:$B$776,X$11)+'СЕТ СН'!$F$9+СВЦЭМ!$D$10+'СЕТ СН'!$F$6-'СЕТ СН'!$F$19</f>
        <v>1003.41083341</v>
      </c>
      <c r="Y35" s="36">
        <f>SUMIFS(СВЦЭМ!$C$33:$C$776,СВЦЭМ!$A$33:$A$776,$A35,СВЦЭМ!$B$33:$B$776,Y$11)+'СЕТ СН'!$F$9+СВЦЭМ!$D$10+'СЕТ СН'!$F$6-'СЕТ СН'!$F$19</f>
        <v>1018.6676398000001</v>
      </c>
    </row>
    <row r="36" spans="1:25" ht="15.75" x14ac:dyDescent="0.2">
      <c r="A36" s="35">
        <f t="shared" si="0"/>
        <v>44190</v>
      </c>
      <c r="B36" s="36">
        <f>SUMIFS(СВЦЭМ!$C$33:$C$776,СВЦЭМ!$A$33:$A$776,$A36,СВЦЭМ!$B$33:$B$776,B$11)+'СЕТ СН'!$F$9+СВЦЭМ!$D$10+'СЕТ СН'!$F$6-'СЕТ СН'!$F$19</f>
        <v>1055.34205415</v>
      </c>
      <c r="C36" s="36">
        <f>SUMIFS(СВЦЭМ!$C$33:$C$776,СВЦЭМ!$A$33:$A$776,$A36,СВЦЭМ!$B$33:$B$776,C$11)+'СЕТ СН'!$F$9+СВЦЭМ!$D$10+'СЕТ СН'!$F$6-'СЕТ СН'!$F$19</f>
        <v>1110.4671224799999</v>
      </c>
      <c r="D36" s="36">
        <f>SUMIFS(СВЦЭМ!$C$33:$C$776,СВЦЭМ!$A$33:$A$776,$A36,СВЦЭМ!$B$33:$B$776,D$11)+'СЕТ СН'!$F$9+СВЦЭМ!$D$10+'СЕТ СН'!$F$6-'СЕТ СН'!$F$19</f>
        <v>1131.7813358799999</v>
      </c>
      <c r="E36" s="36">
        <f>SUMIFS(СВЦЭМ!$C$33:$C$776,СВЦЭМ!$A$33:$A$776,$A36,СВЦЭМ!$B$33:$B$776,E$11)+'СЕТ СН'!$F$9+СВЦЭМ!$D$10+'СЕТ СН'!$F$6-'СЕТ СН'!$F$19</f>
        <v>1140.4640227499999</v>
      </c>
      <c r="F36" s="36">
        <f>SUMIFS(СВЦЭМ!$C$33:$C$776,СВЦЭМ!$A$33:$A$776,$A36,СВЦЭМ!$B$33:$B$776,F$11)+'СЕТ СН'!$F$9+СВЦЭМ!$D$10+'СЕТ СН'!$F$6-'СЕТ СН'!$F$19</f>
        <v>1132.69158158</v>
      </c>
      <c r="G36" s="36">
        <f>SUMIFS(СВЦЭМ!$C$33:$C$776,СВЦЭМ!$A$33:$A$776,$A36,СВЦЭМ!$B$33:$B$776,G$11)+'СЕТ СН'!$F$9+СВЦЭМ!$D$10+'СЕТ СН'!$F$6-'СЕТ СН'!$F$19</f>
        <v>1116.1548868200002</v>
      </c>
      <c r="H36" s="36">
        <f>SUMIFS(СВЦЭМ!$C$33:$C$776,СВЦЭМ!$A$33:$A$776,$A36,СВЦЭМ!$B$33:$B$776,H$11)+'СЕТ СН'!$F$9+СВЦЭМ!$D$10+'СЕТ СН'!$F$6-'СЕТ СН'!$F$19</f>
        <v>1079.1703692999999</v>
      </c>
      <c r="I36" s="36">
        <f>SUMIFS(СВЦЭМ!$C$33:$C$776,СВЦЭМ!$A$33:$A$776,$A36,СВЦЭМ!$B$33:$B$776,I$11)+'СЕТ СН'!$F$9+СВЦЭМ!$D$10+'СЕТ СН'!$F$6-'СЕТ СН'!$F$19</f>
        <v>1031.8235723800001</v>
      </c>
      <c r="J36" s="36">
        <f>SUMIFS(СВЦЭМ!$C$33:$C$776,СВЦЭМ!$A$33:$A$776,$A36,СВЦЭМ!$B$33:$B$776,J$11)+'СЕТ СН'!$F$9+СВЦЭМ!$D$10+'СЕТ СН'!$F$6-'СЕТ СН'!$F$19</f>
        <v>993.37958359000004</v>
      </c>
      <c r="K36" s="36">
        <f>SUMIFS(СВЦЭМ!$C$33:$C$776,СВЦЭМ!$A$33:$A$776,$A36,СВЦЭМ!$B$33:$B$776,K$11)+'СЕТ СН'!$F$9+СВЦЭМ!$D$10+'СЕТ СН'!$F$6-'СЕТ СН'!$F$19</f>
        <v>992.44386218000011</v>
      </c>
      <c r="L36" s="36">
        <f>SUMIFS(СВЦЭМ!$C$33:$C$776,СВЦЭМ!$A$33:$A$776,$A36,СВЦЭМ!$B$33:$B$776,L$11)+'СЕТ СН'!$F$9+СВЦЭМ!$D$10+'СЕТ СН'!$F$6-'СЕТ СН'!$F$19</f>
        <v>997.29234468000004</v>
      </c>
      <c r="M36" s="36">
        <f>SUMIFS(СВЦЭМ!$C$33:$C$776,СВЦЭМ!$A$33:$A$776,$A36,СВЦЭМ!$B$33:$B$776,M$11)+'СЕТ СН'!$F$9+СВЦЭМ!$D$10+'СЕТ СН'!$F$6-'СЕТ СН'!$F$19</f>
        <v>988.21794497000008</v>
      </c>
      <c r="N36" s="36">
        <f>SUMIFS(СВЦЭМ!$C$33:$C$776,СВЦЭМ!$A$33:$A$776,$A36,СВЦЭМ!$B$33:$B$776,N$11)+'СЕТ СН'!$F$9+СВЦЭМ!$D$10+'СЕТ СН'!$F$6-'СЕТ СН'!$F$19</f>
        <v>984.57828875000007</v>
      </c>
      <c r="O36" s="36">
        <f>SUMIFS(СВЦЭМ!$C$33:$C$776,СВЦЭМ!$A$33:$A$776,$A36,СВЦЭМ!$B$33:$B$776,O$11)+'СЕТ СН'!$F$9+СВЦЭМ!$D$10+'СЕТ СН'!$F$6-'СЕТ СН'!$F$19</f>
        <v>1020.64916527</v>
      </c>
      <c r="P36" s="36">
        <f>SUMIFS(СВЦЭМ!$C$33:$C$776,СВЦЭМ!$A$33:$A$776,$A36,СВЦЭМ!$B$33:$B$776,P$11)+'СЕТ СН'!$F$9+СВЦЭМ!$D$10+'СЕТ СН'!$F$6-'СЕТ СН'!$F$19</f>
        <v>1038.8931448200001</v>
      </c>
      <c r="Q36" s="36">
        <f>SUMIFS(СВЦЭМ!$C$33:$C$776,СВЦЭМ!$A$33:$A$776,$A36,СВЦЭМ!$B$33:$B$776,Q$11)+'СЕТ СН'!$F$9+СВЦЭМ!$D$10+'СЕТ СН'!$F$6-'СЕТ СН'!$F$19</f>
        <v>1042.3596463199999</v>
      </c>
      <c r="R36" s="36">
        <f>SUMIFS(СВЦЭМ!$C$33:$C$776,СВЦЭМ!$A$33:$A$776,$A36,СВЦЭМ!$B$33:$B$776,R$11)+'СЕТ СН'!$F$9+СВЦЭМ!$D$10+'СЕТ СН'!$F$6-'СЕТ СН'!$F$19</f>
        <v>998.51293517000011</v>
      </c>
      <c r="S36" s="36">
        <f>SUMIFS(СВЦЭМ!$C$33:$C$776,СВЦЭМ!$A$33:$A$776,$A36,СВЦЭМ!$B$33:$B$776,S$11)+'СЕТ СН'!$F$9+СВЦЭМ!$D$10+'СЕТ СН'!$F$6-'СЕТ СН'!$F$19</f>
        <v>983.55336074000002</v>
      </c>
      <c r="T36" s="36">
        <f>SUMIFS(СВЦЭМ!$C$33:$C$776,СВЦЭМ!$A$33:$A$776,$A36,СВЦЭМ!$B$33:$B$776,T$11)+'СЕТ СН'!$F$9+СВЦЭМ!$D$10+'СЕТ СН'!$F$6-'СЕТ СН'!$F$19</f>
        <v>993.12120250000009</v>
      </c>
      <c r="U36" s="36">
        <f>SUMIFS(СВЦЭМ!$C$33:$C$776,СВЦЭМ!$A$33:$A$776,$A36,СВЦЭМ!$B$33:$B$776,U$11)+'СЕТ СН'!$F$9+СВЦЭМ!$D$10+'СЕТ СН'!$F$6-'СЕТ СН'!$F$19</f>
        <v>994.1744922900001</v>
      </c>
      <c r="V36" s="36">
        <f>SUMIFS(СВЦЭМ!$C$33:$C$776,СВЦЭМ!$A$33:$A$776,$A36,СВЦЭМ!$B$33:$B$776,V$11)+'СЕТ СН'!$F$9+СВЦЭМ!$D$10+'СЕТ СН'!$F$6-'СЕТ СН'!$F$19</f>
        <v>981.23041617000001</v>
      </c>
      <c r="W36" s="36">
        <f>SUMIFS(СВЦЭМ!$C$33:$C$776,СВЦЭМ!$A$33:$A$776,$A36,СВЦЭМ!$B$33:$B$776,W$11)+'СЕТ СН'!$F$9+СВЦЭМ!$D$10+'СЕТ СН'!$F$6-'СЕТ СН'!$F$19</f>
        <v>977.86385781000001</v>
      </c>
      <c r="X36" s="36">
        <f>SUMIFS(СВЦЭМ!$C$33:$C$776,СВЦЭМ!$A$33:$A$776,$A36,СВЦЭМ!$B$33:$B$776,X$11)+'СЕТ СН'!$F$9+СВЦЭМ!$D$10+'СЕТ СН'!$F$6-'СЕТ СН'!$F$19</f>
        <v>980.9281503200001</v>
      </c>
      <c r="Y36" s="36">
        <f>SUMIFS(СВЦЭМ!$C$33:$C$776,СВЦЭМ!$A$33:$A$776,$A36,СВЦЭМ!$B$33:$B$776,Y$11)+'СЕТ СН'!$F$9+СВЦЭМ!$D$10+'СЕТ СН'!$F$6-'СЕТ СН'!$F$19</f>
        <v>998.75833550000004</v>
      </c>
    </row>
    <row r="37" spans="1:25" ht="15.75" x14ac:dyDescent="0.2">
      <c r="A37" s="35">
        <f t="shared" si="0"/>
        <v>44191</v>
      </c>
      <c r="B37" s="36">
        <f>SUMIFS(СВЦЭМ!$C$33:$C$776,СВЦЭМ!$A$33:$A$776,$A37,СВЦЭМ!$B$33:$B$776,B$11)+'СЕТ СН'!$F$9+СВЦЭМ!$D$10+'СЕТ СН'!$F$6-'СЕТ СН'!$F$19</f>
        <v>1064.99546093</v>
      </c>
      <c r="C37" s="36">
        <f>SUMIFS(СВЦЭМ!$C$33:$C$776,СВЦЭМ!$A$33:$A$776,$A37,СВЦЭМ!$B$33:$B$776,C$11)+'СЕТ СН'!$F$9+СВЦЭМ!$D$10+'СЕТ СН'!$F$6-'СЕТ СН'!$F$19</f>
        <v>1117.2441246100002</v>
      </c>
      <c r="D37" s="36">
        <f>SUMIFS(СВЦЭМ!$C$33:$C$776,СВЦЭМ!$A$33:$A$776,$A37,СВЦЭМ!$B$33:$B$776,D$11)+'СЕТ СН'!$F$9+СВЦЭМ!$D$10+'СЕТ СН'!$F$6-'СЕТ СН'!$F$19</f>
        <v>1133.5092215499999</v>
      </c>
      <c r="E37" s="36">
        <f>SUMIFS(СВЦЭМ!$C$33:$C$776,СВЦЭМ!$A$33:$A$776,$A37,СВЦЭМ!$B$33:$B$776,E$11)+'СЕТ СН'!$F$9+СВЦЭМ!$D$10+'СЕТ СН'!$F$6-'СЕТ СН'!$F$19</f>
        <v>1141.6163610000001</v>
      </c>
      <c r="F37" s="36">
        <f>SUMIFS(СВЦЭМ!$C$33:$C$776,СВЦЭМ!$A$33:$A$776,$A37,СВЦЭМ!$B$33:$B$776,F$11)+'СЕТ СН'!$F$9+СВЦЭМ!$D$10+'СЕТ СН'!$F$6-'СЕТ СН'!$F$19</f>
        <v>1155.5748496200001</v>
      </c>
      <c r="G37" s="36">
        <f>SUMIFS(СВЦЭМ!$C$33:$C$776,СВЦЭМ!$A$33:$A$776,$A37,СВЦЭМ!$B$33:$B$776,G$11)+'СЕТ СН'!$F$9+СВЦЭМ!$D$10+'СЕТ СН'!$F$6-'СЕТ СН'!$F$19</f>
        <v>1145.4173708000001</v>
      </c>
      <c r="H37" s="36">
        <f>SUMIFS(СВЦЭМ!$C$33:$C$776,СВЦЭМ!$A$33:$A$776,$A37,СВЦЭМ!$B$33:$B$776,H$11)+'СЕТ СН'!$F$9+СВЦЭМ!$D$10+'СЕТ СН'!$F$6-'СЕТ СН'!$F$19</f>
        <v>1091.4512163100001</v>
      </c>
      <c r="I37" s="36">
        <f>SUMIFS(СВЦЭМ!$C$33:$C$776,СВЦЭМ!$A$33:$A$776,$A37,СВЦЭМ!$B$33:$B$776,I$11)+'СЕТ СН'!$F$9+СВЦЭМ!$D$10+'СЕТ СН'!$F$6-'СЕТ СН'!$F$19</f>
        <v>1047.11189917</v>
      </c>
      <c r="J37" s="36">
        <f>SUMIFS(СВЦЭМ!$C$33:$C$776,СВЦЭМ!$A$33:$A$776,$A37,СВЦЭМ!$B$33:$B$776,J$11)+'СЕТ СН'!$F$9+СВЦЭМ!$D$10+'СЕТ СН'!$F$6-'СЕТ СН'!$F$19</f>
        <v>1009.6784675800001</v>
      </c>
      <c r="K37" s="36">
        <f>SUMIFS(СВЦЭМ!$C$33:$C$776,СВЦЭМ!$A$33:$A$776,$A37,СВЦЭМ!$B$33:$B$776,K$11)+'СЕТ СН'!$F$9+СВЦЭМ!$D$10+'СЕТ СН'!$F$6-'СЕТ СН'!$F$19</f>
        <v>973.06957771000009</v>
      </c>
      <c r="L37" s="36">
        <f>SUMIFS(СВЦЭМ!$C$33:$C$776,СВЦЭМ!$A$33:$A$776,$A37,СВЦЭМ!$B$33:$B$776,L$11)+'СЕТ СН'!$F$9+СВЦЭМ!$D$10+'СЕТ СН'!$F$6-'СЕТ СН'!$F$19</f>
        <v>968.91455649000011</v>
      </c>
      <c r="M37" s="36">
        <f>SUMIFS(СВЦЭМ!$C$33:$C$776,СВЦЭМ!$A$33:$A$776,$A37,СВЦЭМ!$B$33:$B$776,M$11)+'СЕТ СН'!$F$9+СВЦЭМ!$D$10+'СЕТ СН'!$F$6-'СЕТ СН'!$F$19</f>
        <v>974.45863737000002</v>
      </c>
      <c r="N37" s="36">
        <f>SUMIFS(СВЦЭМ!$C$33:$C$776,СВЦЭМ!$A$33:$A$776,$A37,СВЦЭМ!$B$33:$B$776,N$11)+'СЕТ СН'!$F$9+СВЦЭМ!$D$10+'СЕТ СН'!$F$6-'СЕТ СН'!$F$19</f>
        <v>976.59514542000011</v>
      </c>
      <c r="O37" s="36">
        <f>SUMIFS(СВЦЭМ!$C$33:$C$776,СВЦЭМ!$A$33:$A$776,$A37,СВЦЭМ!$B$33:$B$776,O$11)+'СЕТ СН'!$F$9+СВЦЭМ!$D$10+'СЕТ СН'!$F$6-'СЕТ СН'!$F$19</f>
        <v>1018.19012739</v>
      </c>
      <c r="P37" s="36">
        <f>SUMIFS(СВЦЭМ!$C$33:$C$776,СВЦЭМ!$A$33:$A$776,$A37,СВЦЭМ!$B$33:$B$776,P$11)+'СЕТ СН'!$F$9+СВЦЭМ!$D$10+'СЕТ СН'!$F$6-'СЕТ СН'!$F$19</f>
        <v>1037.15462811</v>
      </c>
      <c r="Q37" s="36">
        <f>SUMIFS(СВЦЭМ!$C$33:$C$776,СВЦЭМ!$A$33:$A$776,$A37,СВЦЭМ!$B$33:$B$776,Q$11)+'СЕТ СН'!$F$9+СВЦЭМ!$D$10+'СЕТ СН'!$F$6-'СЕТ СН'!$F$19</f>
        <v>1043.13082657</v>
      </c>
      <c r="R37" s="36">
        <f>SUMIFS(СВЦЭМ!$C$33:$C$776,СВЦЭМ!$A$33:$A$776,$A37,СВЦЭМ!$B$33:$B$776,R$11)+'СЕТ СН'!$F$9+СВЦЭМ!$D$10+'СЕТ СН'!$F$6-'СЕТ СН'!$F$19</f>
        <v>999.72831401000008</v>
      </c>
      <c r="S37" s="36">
        <f>SUMIFS(СВЦЭМ!$C$33:$C$776,СВЦЭМ!$A$33:$A$776,$A37,СВЦЭМ!$B$33:$B$776,S$11)+'СЕТ СН'!$F$9+СВЦЭМ!$D$10+'СЕТ СН'!$F$6-'СЕТ СН'!$F$19</f>
        <v>968.61396690000004</v>
      </c>
      <c r="T37" s="36">
        <f>SUMIFS(СВЦЭМ!$C$33:$C$776,СВЦЭМ!$A$33:$A$776,$A37,СВЦЭМ!$B$33:$B$776,T$11)+'СЕТ СН'!$F$9+СВЦЭМ!$D$10+'СЕТ СН'!$F$6-'СЕТ СН'!$F$19</f>
        <v>958.92348119000008</v>
      </c>
      <c r="U37" s="36">
        <f>SUMIFS(СВЦЭМ!$C$33:$C$776,СВЦЭМ!$A$33:$A$776,$A37,СВЦЭМ!$B$33:$B$776,U$11)+'СЕТ СН'!$F$9+СВЦЭМ!$D$10+'СЕТ СН'!$F$6-'СЕТ СН'!$F$19</f>
        <v>956.77300821000006</v>
      </c>
      <c r="V37" s="36">
        <f>SUMIFS(СВЦЭМ!$C$33:$C$776,СВЦЭМ!$A$33:$A$776,$A37,СВЦЭМ!$B$33:$B$776,V$11)+'СЕТ СН'!$F$9+СВЦЭМ!$D$10+'СЕТ СН'!$F$6-'СЕТ СН'!$F$19</f>
        <v>964.6904216800001</v>
      </c>
      <c r="W37" s="36">
        <f>SUMIFS(СВЦЭМ!$C$33:$C$776,СВЦЭМ!$A$33:$A$776,$A37,СВЦЭМ!$B$33:$B$776,W$11)+'СЕТ СН'!$F$9+СВЦЭМ!$D$10+'СЕТ СН'!$F$6-'СЕТ СН'!$F$19</f>
        <v>978.55365351000012</v>
      </c>
      <c r="X37" s="36">
        <f>SUMIFS(СВЦЭМ!$C$33:$C$776,СВЦЭМ!$A$33:$A$776,$A37,СВЦЭМ!$B$33:$B$776,X$11)+'СЕТ СН'!$F$9+СВЦЭМ!$D$10+'СЕТ СН'!$F$6-'СЕТ СН'!$F$19</f>
        <v>992.37699962000011</v>
      </c>
      <c r="Y37" s="36">
        <f>SUMIFS(СВЦЭМ!$C$33:$C$776,СВЦЭМ!$A$33:$A$776,$A37,СВЦЭМ!$B$33:$B$776,Y$11)+'СЕТ СН'!$F$9+СВЦЭМ!$D$10+'СЕТ СН'!$F$6-'СЕТ СН'!$F$19</f>
        <v>1022.3150285400001</v>
      </c>
    </row>
    <row r="38" spans="1:25" ht="15.75" x14ac:dyDescent="0.2">
      <c r="A38" s="35">
        <f t="shared" si="0"/>
        <v>44192</v>
      </c>
      <c r="B38" s="36">
        <f>SUMIFS(СВЦЭМ!$C$33:$C$776,СВЦЭМ!$A$33:$A$776,$A38,СВЦЭМ!$B$33:$B$776,B$11)+'СЕТ СН'!$F$9+СВЦЭМ!$D$10+'СЕТ СН'!$F$6-'СЕТ СН'!$F$19</f>
        <v>1050.7365291000001</v>
      </c>
      <c r="C38" s="36">
        <f>SUMIFS(СВЦЭМ!$C$33:$C$776,СВЦЭМ!$A$33:$A$776,$A38,СВЦЭМ!$B$33:$B$776,C$11)+'СЕТ СН'!$F$9+СВЦЭМ!$D$10+'СЕТ СН'!$F$6-'СЕТ СН'!$F$19</f>
        <v>1106.1693992400001</v>
      </c>
      <c r="D38" s="36">
        <f>SUMIFS(СВЦЭМ!$C$33:$C$776,СВЦЭМ!$A$33:$A$776,$A38,СВЦЭМ!$B$33:$B$776,D$11)+'СЕТ СН'!$F$9+СВЦЭМ!$D$10+'СЕТ СН'!$F$6-'СЕТ СН'!$F$19</f>
        <v>1123.08798789</v>
      </c>
      <c r="E38" s="36">
        <f>SUMIFS(СВЦЭМ!$C$33:$C$776,СВЦЭМ!$A$33:$A$776,$A38,СВЦЭМ!$B$33:$B$776,E$11)+'СЕТ СН'!$F$9+СВЦЭМ!$D$10+'СЕТ СН'!$F$6-'СЕТ СН'!$F$19</f>
        <v>1135.9324492400001</v>
      </c>
      <c r="F38" s="36">
        <f>SUMIFS(СВЦЭМ!$C$33:$C$776,СВЦЭМ!$A$33:$A$776,$A38,СВЦЭМ!$B$33:$B$776,F$11)+'СЕТ СН'!$F$9+СВЦЭМ!$D$10+'СЕТ СН'!$F$6-'СЕТ СН'!$F$19</f>
        <v>1139.4534340499999</v>
      </c>
      <c r="G38" s="36">
        <f>SUMIFS(СВЦЭМ!$C$33:$C$776,СВЦЭМ!$A$33:$A$776,$A38,СВЦЭМ!$B$33:$B$776,G$11)+'СЕТ СН'!$F$9+СВЦЭМ!$D$10+'СЕТ СН'!$F$6-'СЕТ СН'!$F$19</f>
        <v>1129.6001498400001</v>
      </c>
      <c r="H38" s="36">
        <f>SUMIFS(СВЦЭМ!$C$33:$C$776,СВЦЭМ!$A$33:$A$776,$A38,СВЦЭМ!$B$33:$B$776,H$11)+'СЕТ СН'!$F$9+СВЦЭМ!$D$10+'СЕТ СН'!$F$6-'СЕТ СН'!$F$19</f>
        <v>1115.6441597200001</v>
      </c>
      <c r="I38" s="36">
        <f>SUMIFS(СВЦЭМ!$C$33:$C$776,СВЦЭМ!$A$33:$A$776,$A38,СВЦЭМ!$B$33:$B$776,I$11)+'СЕТ СН'!$F$9+СВЦЭМ!$D$10+'СЕТ СН'!$F$6-'СЕТ СН'!$F$19</f>
        <v>1061.7609839300001</v>
      </c>
      <c r="J38" s="36">
        <f>SUMIFS(СВЦЭМ!$C$33:$C$776,СВЦЭМ!$A$33:$A$776,$A38,СВЦЭМ!$B$33:$B$776,J$11)+'СЕТ СН'!$F$9+СВЦЭМ!$D$10+'СЕТ СН'!$F$6-'СЕТ СН'!$F$19</f>
        <v>1003.38782014</v>
      </c>
      <c r="K38" s="36">
        <f>SUMIFS(СВЦЭМ!$C$33:$C$776,СВЦЭМ!$A$33:$A$776,$A38,СВЦЭМ!$B$33:$B$776,K$11)+'СЕТ СН'!$F$9+СВЦЭМ!$D$10+'СЕТ СН'!$F$6-'СЕТ СН'!$F$19</f>
        <v>975.7346117300001</v>
      </c>
      <c r="L38" s="36">
        <f>SUMIFS(СВЦЭМ!$C$33:$C$776,СВЦЭМ!$A$33:$A$776,$A38,СВЦЭМ!$B$33:$B$776,L$11)+'СЕТ СН'!$F$9+СВЦЭМ!$D$10+'СЕТ СН'!$F$6-'СЕТ СН'!$F$19</f>
        <v>976.91633546000003</v>
      </c>
      <c r="M38" s="36">
        <f>SUMIFS(СВЦЭМ!$C$33:$C$776,СВЦЭМ!$A$33:$A$776,$A38,СВЦЭМ!$B$33:$B$776,M$11)+'СЕТ СН'!$F$9+СВЦЭМ!$D$10+'СЕТ СН'!$F$6-'СЕТ СН'!$F$19</f>
        <v>977.34509923000007</v>
      </c>
      <c r="N38" s="36">
        <f>SUMIFS(СВЦЭМ!$C$33:$C$776,СВЦЭМ!$A$33:$A$776,$A38,СВЦЭМ!$B$33:$B$776,N$11)+'СЕТ СН'!$F$9+СВЦЭМ!$D$10+'СЕТ СН'!$F$6-'СЕТ СН'!$F$19</f>
        <v>987.29981962000011</v>
      </c>
      <c r="O38" s="36">
        <f>SUMIFS(СВЦЭМ!$C$33:$C$776,СВЦЭМ!$A$33:$A$776,$A38,СВЦЭМ!$B$33:$B$776,O$11)+'СЕТ СН'!$F$9+СВЦЭМ!$D$10+'СЕТ СН'!$F$6-'СЕТ СН'!$F$19</f>
        <v>1030.7932867300001</v>
      </c>
      <c r="P38" s="36">
        <f>SUMIFS(СВЦЭМ!$C$33:$C$776,СВЦЭМ!$A$33:$A$776,$A38,СВЦЭМ!$B$33:$B$776,P$11)+'СЕТ СН'!$F$9+СВЦЭМ!$D$10+'СЕТ СН'!$F$6-'СЕТ СН'!$F$19</f>
        <v>1041.8049690600001</v>
      </c>
      <c r="Q38" s="36">
        <f>SUMIFS(СВЦЭМ!$C$33:$C$776,СВЦЭМ!$A$33:$A$776,$A38,СВЦЭМ!$B$33:$B$776,Q$11)+'СЕТ СН'!$F$9+СВЦЭМ!$D$10+'СЕТ СН'!$F$6-'СЕТ СН'!$F$19</f>
        <v>1040.71895148</v>
      </c>
      <c r="R38" s="36">
        <f>SUMIFS(СВЦЭМ!$C$33:$C$776,СВЦЭМ!$A$33:$A$776,$A38,СВЦЭМ!$B$33:$B$776,R$11)+'СЕТ СН'!$F$9+СВЦЭМ!$D$10+'СЕТ СН'!$F$6-'СЕТ СН'!$F$19</f>
        <v>1011.22219637</v>
      </c>
      <c r="S38" s="36">
        <f>SUMIFS(СВЦЭМ!$C$33:$C$776,СВЦЭМ!$A$33:$A$776,$A38,СВЦЭМ!$B$33:$B$776,S$11)+'СЕТ СН'!$F$9+СВЦЭМ!$D$10+'СЕТ СН'!$F$6-'СЕТ СН'!$F$19</f>
        <v>987.93424604000006</v>
      </c>
      <c r="T38" s="36">
        <f>SUMIFS(СВЦЭМ!$C$33:$C$776,СВЦЭМ!$A$33:$A$776,$A38,СВЦЭМ!$B$33:$B$776,T$11)+'СЕТ СН'!$F$9+СВЦЭМ!$D$10+'СЕТ СН'!$F$6-'СЕТ СН'!$F$19</f>
        <v>997.31412380000006</v>
      </c>
      <c r="U38" s="36">
        <f>SUMIFS(СВЦЭМ!$C$33:$C$776,СВЦЭМ!$A$33:$A$776,$A38,СВЦЭМ!$B$33:$B$776,U$11)+'СЕТ СН'!$F$9+СВЦЭМ!$D$10+'СЕТ СН'!$F$6-'СЕТ СН'!$F$19</f>
        <v>998.05391830000008</v>
      </c>
      <c r="V38" s="36">
        <f>SUMIFS(СВЦЭМ!$C$33:$C$776,СВЦЭМ!$A$33:$A$776,$A38,СВЦЭМ!$B$33:$B$776,V$11)+'СЕТ СН'!$F$9+СВЦЭМ!$D$10+'СЕТ СН'!$F$6-'СЕТ СН'!$F$19</f>
        <v>973.91668787000003</v>
      </c>
      <c r="W38" s="36">
        <f>SUMIFS(СВЦЭМ!$C$33:$C$776,СВЦЭМ!$A$33:$A$776,$A38,СВЦЭМ!$B$33:$B$776,W$11)+'СЕТ СН'!$F$9+СВЦЭМ!$D$10+'СЕТ СН'!$F$6-'СЕТ СН'!$F$19</f>
        <v>983.97444331000008</v>
      </c>
      <c r="X38" s="36">
        <f>SUMIFS(СВЦЭМ!$C$33:$C$776,СВЦЭМ!$A$33:$A$776,$A38,СВЦЭМ!$B$33:$B$776,X$11)+'СЕТ СН'!$F$9+СВЦЭМ!$D$10+'СЕТ СН'!$F$6-'СЕТ СН'!$F$19</f>
        <v>1001.3007070900001</v>
      </c>
      <c r="Y38" s="36">
        <f>SUMIFS(СВЦЭМ!$C$33:$C$776,СВЦЭМ!$A$33:$A$776,$A38,СВЦЭМ!$B$33:$B$776,Y$11)+'СЕТ СН'!$F$9+СВЦЭМ!$D$10+'СЕТ СН'!$F$6-'СЕТ СН'!$F$19</f>
        <v>1017.73442404</v>
      </c>
    </row>
    <row r="39" spans="1:25" ht="15.75" x14ac:dyDescent="0.2">
      <c r="A39" s="35">
        <f t="shared" si="0"/>
        <v>44193</v>
      </c>
      <c r="B39" s="36">
        <f>SUMIFS(СВЦЭМ!$C$33:$C$776,СВЦЭМ!$A$33:$A$776,$A39,СВЦЭМ!$B$33:$B$776,B$11)+'СЕТ СН'!$F$9+СВЦЭМ!$D$10+'СЕТ СН'!$F$6-'СЕТ СН'!$F$19</f>
        <v>1065.96566822</v>
      </c>
      <c r="C39" s="36">
        <f>SUMIFS(СВЦЭМ!$C$33:$C$776,СВЦЭМ!$A$33:$A$776,$A39,СВЦЭМ!$B$33:$B$776,C$11)+'СЕТ СН'!$F$9+СВЦЭМ!$D$10+'СЕТ СН'!$F$6-'СЕТ СН'!$F$19</f>
        <v>1122.9434349200001</v>
      </c>
      <c r="D39" s="36">
        <f>SUMIFS(СВЦЭМ!$C$33:$C$776,СВЦЭМ!$A$33:$A$776,$A39,СВЦЭМ!$B$33:$B$776,D$11)+'СЕТ СН'!$F$9+СВЦЭМ!$D$10+'СЕТ СН'!$F$6-'СЕТ СН'!$F$19</f>
        <v>1144.9437324</v>
      </c>
      <c r="E39" s="36">
        <f>SUMIFS(СВЦЭМ!$C$33:$C$776,СВЦЭМ!$A$33:$A$776,$A39,СВЦЭМ!$B$33:$B$776,E$11)+'СЕТ СН'!$F$9+СВЦЭМ!$D$10+'СЕТ СН'!$F$6-'СЕТ СН'!$F$19</f>
        <v>1169.03148111</v>
      </c>
      <c r="F39" s="36">
        <f>SUMIFS(СВЦЭМ!$C$33:$C$776,СВЦЭМ!$A$33:$A$776,$A39,СВЦЭМ!$B$33:$B$776,F$11)+'СЕТ СН'!$F$9+СВЦЭМ!$D$10+'СЕТ СН'!$F$6-'СЕТ СН'!$F$19</f>
        <v>1168.68841395</v>
      </c>
      <c r="G39" s="36">
        <f>SUMIFS(СВЦЭМ!$C$33:$C$776,СВЦЭМ!$A$33:$A$776,$A39,СВЦЭМ!$B$33:$B$776,G$11)+'СЕТ СН'!$F$9+СВЦЭМ!$D$10+'СЕТ СН'!$F$6-'СЕТ СН'!$F$19</f>
        <v>1148.619676</v>
      </c>
      <c r="H39" s="36">
        <f>SUMIFS(СВЦЭМ!$C$33:$C$776,СВЦЭМ!$A$33:$A$776,$A39,СВЦЭМ!$B$33:$B$776,H$11)+'СЕТ СН'!$F$9+СВЦЭМ!$D$10+'СЕТ СН'!$F$6-'СЕТ СН'!$F$19</f>
        <v>1105.4111619400001</v>
      </c>
      <c r="I39" s="36">
        <f>SUMIFS(СВЦЭМ!$C$33:$C$776,СВЦЭМ!$A$33:$A$776,$A39,СВЦЭМ!$B$33:$B$776,I$11)+'СЕТ СН'!$F$9+СВЦЭМ!$D$10+'СЕТ СН'!$F$6-'СЕТ СН'!$F$19</f>
        <v>1044.2914529</v>
      </c>
      <c r="J39" s="36">
        <f>SUMIFS(СВЦЭМ!$C$33:$C$776,СВЦЭМ!$A$33:$A$776,$A39,СВЦЭМ!$B$33:$B$776,J$11)+'СЕТ СН'!$F$9+СВЦЭМ!$D$10+'СЕТ СН'!$F$6-'СЕТ СН'!$F$19</f>
        <v>1002.0767004800001</v>
      </c>
      <c r="K39" s="36">
        <f>SUMIFS(СВЦЭМ!$C$33:$C$776,СВЦЭМ!$A$33:$A$776,$A39,СВЦЭМ!$B$33:$B$776,K$11)+'СЕТ СН'!$F$9+СВЦЭМ!$D$10+'СЕТ СН'!$F$6-'СЕТ СН'!$F$19</f>
        <v>1036.1625693399999</v>
      </c>
      <c r="L39" s="36">
        <f>SUMIFS(СВЦЭМ!$C$33:$C$776,СВЦЭМ!$A$33:$A$776,$A39,СВЦЭМ!$B$33:$B$776,L$11)+'СЕТ СН'!$F$9+СВЦЭМ!$D$10+'СЕТ СН'!$F$6-'СЕТ СН'!$F$19</f>
        <v>1042.26008112</v>
      </c>
      <c r="M39" s="36">
        <f>SUMIFS(СВЦЭМ!$C$33:$C$776,СВЦЭМ!$A$33:$A$776,$A39,СВЦЭМ!$B$33:$B$776,M$11)+'СЕТ СН'!$F$9+СВЦЭМ!$D$10+'СЕТ СН'!$F$6-'СЕТ СН'!$F$19</f>
        <v>1035.1439600399999</v>
      </c>
      <c r="N39" s="36">
        <f>SUMIFS(СВЦЭМ!$C$33:$C$776,СВЦЭМ!$A$33:$A$776,$A39,СВЦЭМ!$B$33:$B$776,N$11)+'СЕТ СН'!$F$9+СВЦЭМ!$D$10+'СЕТ СН'!$F$6-'СЕТ СН'!$F$19</f>
        <v>1030.8728676200001</v>
      </c>
      <c r="O39" s="36">
        <f>SUMIFS(СВЦЭМ!$C$33:$C$776,СВЦЭМ!$A$33:$A$776,$A39,СВЦЭМ!$B$33:$B$776,O$11)+'СЕТ СН'!$F$9+СВЦЭМ!$D$10+'СЕТ СН'!$F$6-'СЕТ СН'!$F$19</f>
        <v>1039.42687314</v>
      </c>
      <c r="P39" s="36">
        <f>SUMIFS(СВЦЭМ!$C$33:$C$776,СВЦЭМ!$A$33:$A$776,$A39,СВЦЭМ!$B$33:$B$776,P$11)+'СЕТ СН'!$F$9+СВЦЭМ!$D$10+'СЕТ СН'!$F$6-'СЕТ СН'!$F$19</f>
        <v>1064.37412737</v>
      </c>
      <c r="Q39" s="36">
        <f>SUMIFS(СВЦЭМ!$C$33:$C$776,СВЦЭМ!$A$33:$A$776,$A39,СВЦЭМ!$B$33:$B$776,Q$11)+'СЕТ СН'!$F$9+СВЦЭМ!$D$10+'СЕТ СН'!$F$6-'СЕТ СН'!$F$19</f>
        <v>1067.1163809699999</v>
      </c>
      <c r="R39" s="36">
        <f>SUMIFS(СВЦЭМ!$C$33:$C$776,СВЦЭМ!$A$33:$A$776,$A39,СВЦЭМ!$B$33:$B$776,R$11)+'СЕТ СН'!$F$9+СВЦЭМ!$D$10+'СЕТ СН'!$F$6-'СЕТ СН'!$F$19</f>
        <v>1037.8725414800001</v>
      </c>
      <c r="S39" s="36">
        <f>SUMIFS(СВЦЭМ!$C$33:$C$776,СВЦЭМ!$A$33:$A$776,$A39,СВЦЭМ!$B$33:$B$776,S$11)+'СЕТ СН'!$F$9+СВЦЭМ!$D$10+'СЕТ СН'!$F$6-'СЕТ СН'!$F$19</f>
        <v>1041.87052331</v>
      </c>
      <c r="T39" s="36">
        <f>SUMIFS(СВЦЭМ!$C$33:$C$776,СВЦЭМ!$A$33:$A$776,$A39,СВЦЭМ!$B$33:$B$776,T$11)+'СЕТ СН'!$F$9+СВЦЭМ!$D$10+'СЕТ СН'!$F$6-'СЕТ СН'!$F$19</f>
        <v>1012.9611053200001</v>
      </c>
      <c r="U39" s="36">
        <f>SUMIFS(СВЦЭМ!$C$33:$C$776,СВЦЭМ!$A$33:$A$776,$A39,СВЦЭМ!$B$33:$B$776,U$11)+'СЕТ СН'!$F$9+СВЦЭМ!$D$10+'СЕТ СН'!$F$6-'СЕТ СН'!$F$19</f>
        <v>970.49604840000006</v>
      </c>
      <c r="V39" s="36">
        <f>SUMIFS(СВЦЭМ!$C$33:$C$776,СВЦЭМ!$A$33:$A$776,$A39,СВЦЭМ!$B$33:$B$776,V$11)+'СЕТ СН'!$F$9+СВЦЭМ!$D$10+'СЕТ СН'!$F$6-'СЕТ СН'!$F$19</f>
        <v>962.10102761000007</v>
      </c>
      <c r="W39" s="36">
        <f>SUMIFS(СВЦЭМ!$C$33:$C$776,СВЦЭМ!$A$33:$A$776,$A39,СВЦЭМ!$B$33:$B$776,W$11)+'СЕТ СН'!$F$9+СВЦЭМ!$D$10+'СЕТ СН'!$F$6-'СЕТ СН'!$F$19</f>
        <v>969.35300438000002</v>
      </c>
      <c r="X39" s="36">
        <f>SUMIFS(СВЦЭМ!$C$33:$C$776,СВЦЭМ!$A$33:$A$776,$A39,СВЦЭМ!$B$33:$B$776,X$11)+'СЕТ СН'!$F$9+СВЦЭМ!$D$10+'СЕТ СН'!$F$6-'СЕТ СН'!$F$19</f>
        <v>972.27781300000004</v>
      </c>
      <c r="Y39" s="36">
        <f>SUMIFS(СВЦЭМ!$C$33:$C$776,СВЦЭМ!$A$33:$A$776,$A39,СВЦЭМ!$B$33:$B$776,Y$11)+'СЕТ СН'!$F$9+СВЦЭМ!$D$10+'СЕТ СН'!$F$6-'СЕТ СН'!$F$19</f>
        <v>996.98222337000004</v>
      </c>
    </row>
    <row r="40" spans="1:25" ht="15.75" x14ac:dyDescent="0.2">
      <c r="A40" s="35">
        <f t="shared" si="0"/>
        <v>44194</v>
      </c>
      <c r="B40" s="36">
        <f>SUMIFS(СВЦЭМ!$C$33:$C$776,СВЦЭМ!$A$33:$A$776,$A40,СВЦЭМ!$B$33:$B$776,B$11)+'СЕТ СН'!$F$9+СВЦЭМ!$D$10+'СЕТ СН'!$F$6-'СЕТ СН'!$F$19</f>
        <v>1101.60627443</v>
      </c>
      <c r="C40" s="36">
        <f>SUMIFS(СВЦЭМ!$C$33:$C$776,СВЦЭМ!$A$33:$A$776,$A40,СВЦЭМ!$B$33:$B$776,C$11)+'СЕТ СН'!$F$9+СВЦЭМ!$D$10+'СЕТ СН'!$F$6-'СЕТ СН'!$F$19</f>
        <v>1160.66927605</v>
      </c>
      <c r="D40" s="36">
        <f>SUMIFS(СВЦЭМ!$C$33:$C$776,СВЦЭМ!$A$33:$A$776,$A40,СВЦЭМ!$B$33:$B$776,D$11)+'СЕТ СН'!$F$9+СВЦЭМ!$D$10+'СЕТ СН'!$F$6-'СЕТ СН'!$F$19</f>
        <v>1173.4147226800001</v>
      </c>
      <c r="E40" s="36">
        <f>SUMIFS(СВЦЭМ!$C$33:$C$776,СВЦЭМ!$A$33:$A$776,$A40,СВЦЭМ!$B$33:$B$776,E$11)+'СЕТ СН'!$F$9+СВЦЭМ!$D$10+'СЕТ СН'!$F$6-'СЕТ СН'!$F$19</f>
        <v>1181.4799778700001</v>
      </c>
      <c r="F40" s="36">
        <f>SUMIFS(СВЦЭМ!$C$33:$C$776,СВЦЭМ!$A$33:$A$776,$A40,СВЦЭМ!$B$33:$B$776,F$11)+'СЕТ СН'!$F$9+СВЦЭМ!$D$10+'СЕТ СН'!$F$6-'СЕТ СН'!$F$19</f>
        <v>1180.42674773</v>
      </c>
      <c r="G40" s="36">
        <f>SUMIFS(СВЦЭМ!$C$33:$C$776,СВЦЭМ!$A$33:$A$776,$A40,СВЦЭМ!$B$33:$B$776,G$11)+'СЕТ СН'!$F$9+СВЦЭМ!$D$10+'СЕТ СН'!$F$6-'СЕТ СН'!$F$19</f>
        <v>1150.30241172</v>
      </c>
      <c r="H40" s="36">
        <f>SUMIFS(СВЦЭМ!$C$33:$C$776,СВЦЭМ!$A$33:$A$776,$A40,СВЦЭМ!$B$33:$B$776,H$11)+'СЕТ СН'!$F$9+СВЦЭМ!$D$10+'СЕТ СН'!$F$6-'СЕТ СН'!$F$19</f>
        <v>1116.86146732</v>
      </c>
      <c r="I40" s="36">
        <f>SUMIFS(СВЦЭМ!$C$33:$C$776,СВЦЭМ!$A$33:$A$776,$A40,СВЦЭМ!$B$33:$B$776,I$11)+'СЕТ СН'!$F$9+СВЦЭМ!$D$10+'СЕТ СН'!$F$6-'СЕТ СН'!$F$19</f>
        <v>1052.0242461099999</v>
      </c>
      <c r="J40" s="36">
        <f>SUMIFS(СВЦЭМ!$C$33:$C$776,СВЦЭМ!$A$33:$A$776,$A40,СВЦЭМ!$B$33:$B$776,J$11)+'СЕТ СН'!$F$9+СВЦЭМ!$D$10+'СЕТ СН'!$F$6-'СЕТ СН'!$F$19</f>
        <v>1005.0691129700001</v>
      </c>
      <c r="K40" s="36">
        <f>SUMIFS(СВЦЭМ!$C$33:$C$776,СВЦЭМ!$A$33:$A$776,$A40,СВЦЭМ!$B$33:$B$776,K$11)+'СЕТ СН'!$F$9+СВЦЭМ!$D$10+'СЕТ СН'!$F$6-'СЕТ СН'!$F$19</f>
        <v>986.48555360000012</v>
      </c>
      <c r="L40" s="36">
        <f>SUMIFS(СВЦЭМ!$C$33:$C$776,СВЦЭМ!$A$33:$A$776,$A40,СВЦЭМ!$B$33:$B$776,L$11)+'СЕТ СН'!$F$9+СВЦЭМ!$D$10+'СЕТ СН'!$F$6-'СЕТ СН'!$F$19</f>
        <v>990.55490839000004</v>
      </c>
      <c r="M40" s="36">
        <f>SUMIFS(СВЦЭМ!$C$33:$C$776,СВЦЭМ!$A$33:$A$776,$A40,СВЦЭМ!$B$33:$B$776,M$11)+'СЕТ СН'!$F$9+СВЦЭМ!$D$10+'СЕТ СН'!$F$6-'СЕТ СН'!$F$19</f>
        <v>987.79466845000002</v>
      </c>
      <c r="N40" s="36">
        <f>SUMIFS(СВЦЭМ!$C$33:$C$776,СВЦЭМ!$A$33:$A$776,$A40,СВЦЭМ!$B$33:$B$776,N$11)+'СЕТ СН'!$F$9+СВЦЭМ!$D$10+'СЕТ СН'!$F$6-'СЕТ СН'!$F$19</f>
        <v>1005.01176162</v>
      </c>
      <c r="O40" s="36">
        <f>SUMIFS(СВЦЭМ!$C$33:$C$776,СВЦЭМ!$A$33:$A$776,$A40,СВЦЭМ!$B$33:$B$776,O$11)+'СЕТ СН'!$F$9+СВЦЭМ!$D$10+'СЕТ СН'!$F$6-'СЕТ СН'!$F$19</f>
        <v>1066.2841321200001</v>
      </c>
      <c r="P40" s="36">
        <f>SUMIFS(СВЦЭМ!$C$33:$C$776,СВЦЭМ!$A$33:$A$776,$A40,СВЦЭМ!$B$33:$B$776,P$11)+'СЕТ СН'!$F$9+СВЦЭМ!$D$10+'СЕТ СН'!$F$6-'СЕТ СН'!$F$19</f>
        <v>1093.3706496499999</v>
      </c>
      <c r="Q40" s="36">
        <f>SUMIFS(СВЦЭМ!$C$33:$C$776,СВЦЭМ!$A$33:$A$776,$A40,СВЦЭМ!$B$33:$B$776,Q$11)+'СЕТ СН'!$F$9+СВЦЭМ!$D$10+'СЕТ СН'!$F$6-'СЕТ СН'!$F$19</f>
        <v>1094.45633501</v>
      </c>
      <c r="R40" s="36">
        <f>SUMIFS(СВЦЭМ!$C$33:$C$776,СВЦЭМ!$A$33:$A$776,$A40,СВЦЭМ!$B$33:$B$776,R$11)+'СЕТ СН'!$F$9+СВЦЭМ!$D$10+'СЕТ СН'!$F$6-'СЕТ СН'!$F$19</f>
        <v>1032.43777404</v>
      </c>
      <c r="S40" s="36">
        <f>SUMIFS(СВЦЭМ!$C$33:$C$776,СВЦЭМ!$A$33:$A$776,$A40,СВЦЭМ!$B$33:$B$776,S$11)+'СЕТ СН'!$F$9+СВЦЭМ!$D$10+'СЕТ СН'!$F$6-'СЕТ СН'!$F$19</f>
        <v>998.85587963000012</v>
      </c>
      <c r="T40" s="36">
        <f>SUMIFS(СВЦЭМ!$C$33:$C$776,СВЦЭМ!$A$33:$A$776,$A40,СВЦЭМ!$B$33:$B$776,T$11)+'СЕТ СН'!$F$9+СВЦЭМ!$D$10+'СЕТ СН'!$F$6-'СЕТ СН'!$F$19</f>
        <v>997.14457988000004</v>
      </c>
      <c r="U40" s="36">
        <f>SUMIFS(СВЦЭМ!$C$33:$C$776,СВЦЭМ!$A$33:$A$776,$A40,СВЦЭМ!$B$33:$B$776,U$11)+'СЕТ СН'!$F$9+СВЦЭМ!$D$10+'СЕТ СН'!$F$6-'СЕТ СН'!$F$19</f>
        <v>991.63416602000007</v>
      </c>
      <c r="V40" s="36">
        <f>SUMIFS(СВЦЭМ!$C$33:$C$776,СВЦЭМ!$A$33:$A$776,$A40,СВЦЭМ!$B$33:$B$776,V$11)+'СЕТ СН'!$F$9+СВЦЭМ!$D$10+'СЕТ СН'!$F$6-'СЕТ СН'!$F$19</f>
        <v>994.2123495400001</v>
      </c>
      <c r="W40" s="36">
        <f>SUMIFS(СВЦЭМ!$C$33:$C$776,СВЦЭМ!$A$33:$A$776,$A40,СВЦЭМ!$B$33:$B$776,W$11)+'СЕТ СН'!$F$9+СВЦЭМ!$D$10+'СЕТ СН'!$F$6-'СЕТ СН'!$F$19</f>
        <v>1004.0377785200001</v>
      </c>
      <c r="X40" s="36">
        <f>SUMIFS(СВЦЭМ!$C$33:$C$776,СВЦЭМ!$A$33:$A$776,$A40,СВЦЭМ!$B$33:$B$776,X$11)+'СЕТ СН'!$F$9+СВЦЭМ!$D$10+'СЕТ СН'!$F$6-'СЕТ СН'!$F$19</f>
        <v>1013.70790418</v>
      </c>
      <c r="Y40" s="36">
        <f>SUMIFS(СВЦЭМ!$C$33:$C$776,СВЦЭМ!$A$33:$A$776,$A40,СВЦЭМ!$B$33:$B$776,Y$11)+'СЕТ СН'!$F$9+СВЦЭМ!$D$10+'СЕТ СН'!$F$6-'СЕТ СН'!$F$19</f>
        <v>1034.2226771099999</v>
      </c>
    </row>
    <row r="41" spans="1:25" ht="15.75" x14ac:dyDescent="0.2">
      <c r="A41" s="35">
        <f t="shared" si="0"/>
        <v>44195</v>
      </c>
      <c r="B41" s="36">
        <f>SUMIFS(СВЦЭМ!$C$33:$C$776,СВЦЭМ!$A$33:$A$776,$A41,СВЦЭМ!$B$33:$B$776,B$11)+'СЕТ СН'!$F$9+СВЦЭМ!$D$10+'СЕТ СН'!$F$6-'СЕТ СН'!$F$19</f>
        <v>1109.6245601000001</v>
      </c>
      <c r="C41" s="36">
        <f>SUMIFS(СВЦЭМ!$C$33:$C$776,СВЦЭМ!$A$33:$A$776,$A41,СВЦЭМ!$B$33:$B$776,C$11)+'СЕТ СН'!$F$9+СВЦЭМ!$D$10+'СЕТ СН'!$F$6-'СЕТ СН'!$F$19</f>
        <v>1165.44483694</v>
      </c>
      <c r="D41" s="36">
        <f>SUMIFS(СВЦЭМ!$C$33:$C$776,СВЦЭМ!$A$33:$A$776,$A41,СВЦЭМ!$B$33:$B$776,D$11)+'СЕТ СН'!$F$9+СВЦЭМ!$D$10+'СЕТ СН'!$F$6-'СЕТ СН'!$F$19</f>
        <v>1180.82433771</v>
      </c>
      <c r="E41" s="36">
        <f>SUMIFS(СВЦЭМ!$C$33:$C$776,СВЦЭМ!$A$33:$A$776,$A41,СВЦЭМ!$B$33:$B$776,E$11)+'СЕТ СН'!$F$9+СВЦЭМ!$D$10+'СЕТ СН'!$F$6-'СЕТ СН'!$F$19</f>
        <v>1188.4478382100001</v>
      </c>
      <c r="F41" s="36">
        <f>SUMIFS(СВЦЭМ!$C$33:$C$776,СВЦЭМ!$A$33:$A$776,$A41,СВЦЭМ!$B$33:$B$776,F$11)+'СЕТ СН'!$F$9+СВЦЭМ!$D$10+'СЕТ СН'!$F$6-'СЕТ СН'!$F$19</f>
        <v>1188.5239248600001</v>
      </c>
      <c r="G41" s="36">
        <f>SUMIFS(СВЦЭМ!$C$33:$C$776,СВЦЭМ!$A$33:$A$776,$A41,СВЦЭМ!$B$33:$B$776,G$11)+'СЕТ СН'!$F$9+СВЦЭМ!$D$10+'СЕТ СН'!$F$6-'СЕТ СН'!$F$19</f>
        <v>1168.7789997500001</v>
      </c>
      <c r="H41" s="36">
        <f>SUMIFS(СВЦЭМ!$C$33:$C$776,СВЦЭМ!$A$33:$A$776,$A41,СВЦЭМ!$B$33:$B$776,H$11)+'СЕТ СН'!$F$9+СВЦЭМ!$D$10+'СЕТ СН'!$F$6-'СЕТ СН'!$F$19</f>
        <v>1133.7233146399999</v>
      </c>
      <c r="I41" s="36">
        <f>SUMIFS(СВЦЭМ!$C$33:$C$776,СВЦЭМ!$A$33:$A$776,$A41,СВЦЭМ!$B$33:$B$776,I$11)+'СЕТ СН'!$F$9+СВЦЭМ!$D$10+'СЕТ СН'!$F$6-'СЕТ СН'!$F$19</f>
        <v>1078.2420749</v>
      </c>
      <c r="J41" s="36">
        <f>SUMIFS(СВЦЭМ!$C$33:$C$776,СВЦЭМ!$A$33:$A$776,$A41,СВЦЭМ!$B$33:$B$776,J$11)+'СЕТ СН'!$F$9+СВЦЭМ!$D$10+'СЕТ СН'!$F$6-'СЕТ СН'!$F$19</f>
        <v>1026.9061228999999</v>
      </c>
      <c r="K41" s="36">
        <f>SUMIFS(СВЦЭМ!$C$33:$C$776,СВЦЭМ!$A$33:$A$776,$A41,СВЦЭМ!$B$33:$B$776,K$11)+'СЕТ СН'!$F$9+СВЦЭМ!$D$10+'СЕТ СН'!$F$6-'СЕТ СН'!$F$19</f>
        <v>1001.5669287100001</v>
      </c>
      <c r="L41" s="36">
        <f>SUMIFS(СВЦЭМ!$C$33:$C$776,СВЦЭМ!$A$33:$A$776,$A41,СВЦЭМ!$B$33:$B$776,L$11)+'СЕТ СН'!$F$9+СВЦЭМ!$D$10+'СЕТ СН'!$F$6-'СЕТ СН'!$F$19</f>
        <v>1004.5380457700001</v>
      </c>
      <c r="M41" s="36">
        <f>SUMIFS(СВЦЭМ!$C$33:$C$776,СВЦЭМ!$A$33:$A$776,$A41,СВЦЭМ!$B$33:$B$776,M$11)+'СЕТ СН'!$F$9+СВЦЭМ!$D$10+'СЕТ СН'!$F$6-'СЕТ СН'!$F$19</f>
        <v>1006.8846633300001</v>
      </c>
      <c r="N41" s="36">
        <f>SUMIFS(СВЦЭМ!$C$33:$C$776,СВЦЭМ!$A$33:$A$776,$A41,СВЦЭМ!$B$33:$B$776,N$11)+'СЕТ СН'!$F$9+СВЦЭМ!$D$10+'СЕТ СН'!$F$6-'СЕТ СН'!$F$19</f>
        <v>1012.1613580000001</v>
      </c>
      <c r="O41" s="36">
        <f>SUMIFS(СВЦЭМ!$C$33:$C$776,СВЦЭМ!$A$33:$A$776,$A41,СВЦЭМ!$B$33:$B$776,O$11)+'СЕТ СН'!$F$9+СВЦЭМ!$D$10+'СЕТ СН'!$F$6-'СЕТ СН'!$F$19</f>
        <v>1054.1662999800001</v>
      </c>
      <c r="P41" s="36">
        <f>SUMIFS(СВЦЭМ!$C$33:$C$776,СВЦЭМ!$A$33:$A$776,$A41,СВЦЭМ!$B$33:$B$776,P$11)+'СЕТ СН'!$F$9+СВЦЭМ!$D$10+'СЕТ СН'!$F$6-'СЕТ СН'!$F$19</f>
        <v>1073.06103431</v>
      </c>
      <c r="Q41" s="36">
        <f>SUMIFS(СВЦЭМ!$C$33:$C$776,СВЦЭМ!$A$33:$A$776,$A41,СВЦЭМ!$B$33:$B$776,Q$11)+'СЕТ СН'!$F$9+СВЦЭМ!$D$10+'СЕТ СН'!$F$6-'СЕТ СН'!$F$19</f>
        <v>1072.03702563</v>
      </c>
      <c r="R41" s="36">
        <f>SUMIFS(СВЦЭМ!$C$33:$C$776,СВЦЭМ!$A$33:$A$776,$A41,СВЦЭМ!$B$33:$B$776,R$11)+'СЕТ СН'!$F$9+СВЦЭМ!$D$10+'СЕТ СН'!$F$6-'СЕТ СН'!$F$19</f>
        <v>1034.71543853</v>
      </c>
      <c r="S41" s="36">
        <f>SUMIFS(СВЦЭМ!$C$33:$C$776,СВЦЭМ!$A$33:$A$776,$A41,СВЦЭМ!$B$33:$B$776,S$11)+'СЕТ СН'!$F$9+СВЦЭМ!$D$10+'СЕТ СН'!$F$6-'СЕТ СН'!$F$19</f>
        <v>1010.84713733</v>
      </c>
      <c r="T41" s="36">
        <f>SUMIFS(СВЦЭМ!$C$33:$C$776,СВЦЭМ!$A$33:$A$776,$A41,СВЦЭМ!$B$33:$B$776,T$11)+'СЕТ СН'!$F$9+СВЦЭМ!$D$10+'СЕТ СН'!$F$6-'СЕТ СН'!$F$19</f>
        <v>1008.85239819</v>
      </c>
      <c r="U41" s="36">
        <f>SUMIFS(СВЦЭМ!$C$33:$C$776,СВЦЭМ!$A$33:$A$776,$A41,СВЦЭМ!$B$33:$B$776,U$11)+'СЕТ СН'!$F$9+СВЦЭМ!$D$10+'СЕТ СН'!$F$6-'СЕТ СН'!$F$19</f>
        <v>1001.10235821</v>
      </c>
      <c r="V41" s="36">
        <f>SUMIFS(СВЦЭМ!$C$33:$C$776,СВЦЭМ!$A$33:$A$776,$A41,СВЦЭМ!$B$33:$B$776,V$11)+'СЕТ СН'!$F$9+СВЦЭМ!$D$10+'СЕТ СН'!$F$6-'СЕТ СН'!$F$19</f>
        <v>1006.75804413</v>
      </c>
      <c r="W41" s="36">
        <f>SUMIFS(СВЦЭМ!$C$33:$C$776,СВЦЭМ!$A$33:$A$776,$A41,СВЦЭМ!$B$33:$B$776,W$11)+'СЕТ СН'!$F$9+СВЦЭМ!$D$10+'СЕТ СН'!$F$6-'СЕТ СН'!$F$19</f>
        <v>1020.6843473</v>
      </c>
      <c r="X41" s="36">
        <f>SUMIFS(СВЦЭМ!$C$33:$C$776,СВЦЭМ!$A$33:$A$776,$A41,СВЦЭМ!$B$33:$B$776,X$11)+'СЕТ СН'!$F$9+СВЦЭМ!$D$10+'СЕТ СН'!$F$6-'СЕТ СН'!$F$19</f>
        <v>1035.3665232000001</v>
      </c>
      <c r="Y41" s="36">
        <f>SUMIFS(СВЦЭМ!$C$33:$C$776,СВЦЭМ!$A$33:$A$776,$A41,СВЦЭМ!$B$33:$B$776,Y$11)+'СЕТ СН'!$F$9+СВЦЭМ!$D$10+'СЕТ СН'!$F$6-'СЕТ СН'!$F$19</f>
        <v>1039.69409501</v>
      </c>
    </row>
    <row r="42" spans="1:25" ht="15.75" x14ac:dyDescent="0.2">
      <c r="A42" s="35">
        <f t="shared" si="0"/>
        <v>44196</v>
      </c>
      <c r="B42" s="36">
        <f>SUMIFS(СВЦЭМ!$C$33:$C$776,СВЦЭМ!$A$33:$A$776,$A42,СВЦЭМ!$B$33:$B$776,B$11)+'СЕТ СН'!$F$9+СВЦЭМ!$D$10+'СЕТ СН'!$F$6-'СЕТ СН'!$F$19</f>
        <v>1091.4171846900001</v>
      </c>
      <c r="C42" s="36">
        <f>SUMIFS(СВЦЭМ!$C$33:$C$776,СВЦЭМ!$A$33:$A$776,$A42,СВЦЭМ!$B$33:$B$776,C$11)+'СЕТ СН'!$F$9+СВЦЭМ!$D$10+'СЕТ СН'!$F$6-'СЕТ СН'!$F$19</f>
        <v>1143.45129608</v>
      </c>
      <c r="D42" s="36">
        <f>SUMIFS(СВЦЭМ!$C$33:$C$776,СВЦЭМ!$A$33:$A$776,$A42,СВЦЭМ!$B$33:$B$776,D$11)+'СЕТ СН'!$F$9+СВЦЭМ!$D$10+'СЕТ СН'!$F$6-'СЕТ СН'!$F$19</f>
        <v>1154.8933461200002</v>
      </c>
      <c r="E42" s="36">
        <f>SUMIFS(СВЦЭМ!$C$33:$C$776,СВЦЭМ!$A$33:$A$776,$A42,СВЦЭМ!$B$33:$B$776,E$11)+'СЕТ СН'!$F$9+СВЦЭМ!$D$10+'СЕТ СН'!$F$6-'СЕТ СН'!$F$19</f>
        <v>1170.35531324</v>
      </c>
      <c r="F42" s="36">
        <f>SUMIFS(СВЦЭМ!$C$33:$C$776,СВЦЭМ!$A$33:$A$776,$A42,СВЦЭМ!$B$33:$B$776,F$11)+'СЕТ СН'!$F$9+СВЦЭМ!$D$10+'СЕТ СН'!$F$6-'СЕТ СН'!$F$19</f>
        <v>1172.2334804900001</v>
      </c>
      <c r="G42" s="36">
        <f>SUMIFS(СВЦЭМ!$C$33:$C$776,СВЦЭМ!$A$33:$A$776,$A42,СВЦЭМ!$B$33:$B$776,G$11)+'СЕТ СН'!$F$9+СВЦЭМ!$D$10+'СЕТ СН'!$F$6-'СЕТ СН'!$F$19</f>
        <v>1155.3946454700001</v>
      </c>
      <c r="H42" s="36">
        <f>SUMIFS(СВЦЭМ!$C$33:$C$776,СВЦЭМ!$A$33:$A$776,$A42,СВЦЭМ!$B$33:$B$776,H$11)+'СЕТ СН'!$F$9+СВЦЭМ!$D$10+'СЕТ СН'!$F$6-'СЕТ СН'!$F$19</f>
        <v>1125.1860993300002</v>
      </c>
      <c r="I42" s="36">
        <f>SUMIFS(СВЦЭМ!$C$33:$C$776,СВЦЭМ!$A$33:$A$776,$A42,СВЦЭМ!$B$33:$B$776,I$11)+'СЕТ СН'!$F$9+СВЦЭМ!$D$10+'СЕТ СН'!$F$6-'СЕТ СН'!$F$19</f>
        <v>1073.6918999699999</v>
      </c>
      <c r="J42" s="36">
        <f>SUMIFS(СВЦЭМ!$C$33:$C$776,СВЦЭМ!$A$33:$A$776,$A42,СВЦЭМ!$B$33:$B$776,J$11)+'СЕТ СН'!$F$9+СВЦЭМ!$D$10+'СЕТ СН'!$F$6-'СЕТ СН'!$F$19</f>
        <v>1042.5555584700001</v>
      </c>
      <c r="K42" s="36">
        <f>SUMIFS(СВЦЭМ!$C$33:$C$776,СВЦЭМ!$A$33:$A$776,$A42,СВЦЭМ!$B$33:$B$776,K$11)+'СЕТ СН'!$F$9+СВЦЭМ!$D$10+'СЕТ СН'!$F$6-'СЕТ СН'!$F$19</f>
        <v>1025.70602119</v>
      </c>
      <c r="L42" s="36">
        <f>SUMIFS(СВЦЭМ!$C$33:$C$776,СВЦЭМ!$A$33:$A$776,$A42,СВЦЭМ!$B$33:$B$776,L$11)+'СЕТ СН'!$F$9+СВЦЭМ!$D$10+'СЕТ СН'!$F$6-'СЕТ СН'!$F$19</f>
        <v>1010.69386669</v>
      </c>
      <c r="M42" s="36">
        <f>SUMIFS(СВЦЭМ!$C$33:$C$776,СВЦЭМ!$A$33:$A$776,$A42,СВЦЭМ!$B$33:$B$776,M$11)+'СЕТ СН'!$F$9+СВЦЭМ!$D$10+'СЕТ СН'!$F$6-'СЕТ СН'!$F$19</f>
        <v>1013.4179412000001</v>
      </c>
      <c r="N42" s="36">
        <f>SUMIFS(СВЦЭМ!$C$33:$C$776,СВЦЭМ!$A$33:$A$776,$A42,СВЦЭМ!$B$33:$B$776,N$11)+'СЕТ СН'!$F$9+СВЦЭМ!$D$10+'СЕТ СН'!$F$6-'СЕТ СН'!$F$19</f>
        <v>1016.52204153</v>
      </c>
      <c r="O42" s="36">
        <f>SUMIFS(СВЦЭМ!$C$33:$C$776,СВЦЭМ!$A$33:$A$776,$A42,СВЦЭМ!$B$33:$B$776,O$11)+'СЕТ СН'!$F$9+СВЦЭМ!$D$10+'СЕТ СН'!$F$6-'СЕТ СН'!$F$19</f>
        <v>1059.3957238099999</v>
      </c>
      <c r="P42" s="36">
        <f>SUMIFS(СВЦЭМ!$C$33:$C$776,СВЦЭМ!$A$33:$A$776,$A42,СВЦЭМ!$B$33:$B$776,P$11)+'СЕТ СН'!$F$9+СВЦЭМ!$D$10+'СЕТ СН'!$F$6-'СЕТ СН'!$F$19</f>
        <v>1070.21465175</v>
      </c>
      <c r="Q42" s="36">
        <f>SUMIFS(СВЦЭМ!$C$33:$C$776,СВЦЭМ!$A$33:$A$776,$A42,СВЦЭМ!$B$33:$B$776,Q$11)+'СЕТ СН'!$F$9+СВЦЭМ!$D$10+'СЕТ СН'!$F$6-'СЕТ СН'!$F$19</f>
        <v>1079.8592658299999</v>
      </c>
      <c r="R42" s="36">
        <f>SUMIFS(СВЦЭМ!$C$33:$C$776,СВЦЭМ!$A$33:$A$776,$A42,СВЦЭМ!$B$33:$B$776,R$11)+'СЕТ СН'!$F$9+СВЦЭМ!$D$10+'СЕТ СН'!$F$6-'СЕТ СН'!$F$19</f>
        <v>1043.9713635800001</v>
      </c>
      <c r="S42" s="36">
        <f>SUMIFS(СВЦЭМ!$C$33:$C$776,СВЦЭМ!$A$33:$A$776,$A42,СВЦЭМ!$B$33:$B$776,S$11)+'СЕТ СН'!$F$9+СВЦЭМ!$D$10+'СЕТ СН'!$F$6-'СЕТ СН'!$F$19</f>
        <v>1004.69032846</v>
      </c>
      <c r="T42" s="36">
        <f>SUMIFS(СВЦЭМ!$C$33:$C$776,СВЦЭМ!$A$33:$A$776,$A42,СВЦЭМ!$B$33:$B$776,T$11)+'СЕТ СН'!$F$9+СВЦЭМ!$D$10+'СЕТ СН'!$F$6-'СЕТ СН'!$F$19</f>
        <v>980.50590470000009</v>
      </c>
      <c r="U42" s="36">
        <f>SUMIFS(СВЦЭМ!$C$33:$C$776,СВЦЭМ!$A$33:$A$776,$A42,СВЦЭМ!$B$33:$B$776,U$11)+'СЕТ СН'!$F$9+СВЦЭМ!$D$10+'СЕТ СН'!$F$6-'СЕТ СН'!$F$19</f>
        <v>985.70335982000006</v>
      </c>
      <c r="V42" s="36">
        <f>SUMIFS(СВЦЭМ!$C$33:$C$776,СВЦЭМ!$A$33:$A$776,$A42,СВЦЭМ!$B$33:$B$776,V$11)+'СЕТ СН'!$F$9+СВЦЭМ!$D$10+'СЕТ СН'!$F$6-'СЕТ СН'!$F$19</f>
        <v>988.98381925000001</v>
      </c>
      <c r="W42" s="36">
        <f>SUMIFS(СВЦЭМ!$C$33:$C$776,СВЦЭМ!$A$33:$A$776,$A42,СВЦЭМ!$B$33:$B$776,W$11)+'СЕТ СН'!$F$9+СВЦЭМ!$D$10+'СЕТ СН'!$F$6-'СЕТ СН'!$F$19</f>
        <v>1001.9493362300001</v>
      </c>
      <c r="X42" s="36">
        <f>SUMIFS(СВЦЭМ!$C$33:$C$776,СВЦЭМ!$A$33:$A$776,$A42,СВЦЭМ!$B$33:$B$776,X$11)+'СЕТ СН'!$F$9+СВЦЭМ!$D$10+'СЕТ СН'!$F$6-'СЕТ СН'!$F$19</f>
        <v>997.75188087000004</v>
      </c>
      <c r="Y42" s="36">
        <f>SUMIFS(СВЦЭМ!$C$33:$C$776,СВЦЭМ!$A$33:$A$776,$A42,СВЦЭМ!$B$33:$B$776,Y$11)+'СЕТ СН'!$F$9+СВЦЭМ!$D$10+'СЕТ СН'!$F$6-'СЕТ СН'!$F$19</f>
        <v>1013.8250455200001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01.12.2020</v>
      </c>
      <c r="B48" s="36">
        <f>SUMIFS(СВЦЭМ!$C$33:$C$776,СВЦЭМ!$A$33:$A$776,$A48,СВЦЭМ!$B$33:$B$776,B$47)+'СЕТ СН'!$G$9+СВЦЭМ!$D$10+'СЕТ СН'!$G$6-'СЕТ СН'!$G$19</f>
        <v>1555.0281423900001</v>
      </c>
      <c r="C48" s="36">
        <f>SUMIFS(СВЦЭМ!$C$33:$C$776,СВЦЭМ!$A$33:$A$776,$A48,СВЦЭМ!$B$33:$B$776,C$47)+'СЕТ СН'!$G$9+СВЦЭМ!$D$10+'СЕТ СН'!$G$6-'СЕТ СН'!$G$19</f>
        <v>1622.5474083999998</v>
      </c>
      <c r="D48" s="36">
        <f>SUMIFS(СВЦЭМ!$C$33:$C$776,СВЦЭМ!$A$33:$A$776,$A48,СВЦЭМ!$B$33:$B$776,D$47)+'СЕТ СН'!$G$9+СВЦЭМ!$D$10+'СЕТ СН'!$G$6-'СЕТ СН'!$G$19</f>
        <v>1626.9262357399998</v>
      </c>
      <c r="E48" s="36">
        <f>SUMIFS(СВЦЭМ!$C$33:$C$776,СВЦЭМ!$A$33:$A$776,$A48,СВЦЭМ!$B$33:$B$776,E$47)+'СЕТ СН'!$G$9+СВЦЭМ!$D$10+'СЕТ СН'!$G$6-'СЕТ СН'!$G$19</f>
        <v>1633.35634549</v>
      </c>
      <c r="F48" s="36">
        <f>SUMIFS(СВЦЭМ!$C$33:$C$776,СВЦЭМ!$A$33:$A$776,$A48,СВЦЭМ!$B$33:$B$776,F$47)+'СЕТ СН'!$G$9+СВЦЭМ!$D$10+'СЕТ СН'!$G$6-'СЕТ СН'!$G$19</f>
        <v>1622.1804999000001</v>
      </c>
      <c r="G48" s="36">
        <f>SUMIFS(СВЦЭМ!$C$33:$C$776,СВЦЭМ!$A$33:$A$776,$A48,СВЦЭМ!$B$33:$B$776,G$47)+'СЕТ СН'!$G$9+СВЦЭМ!$D$10+'СЕТ СН'!$G$6-'СЕТ СН'!$G$19</f>
        <v>1608.87398046</v>
      </c>
      <c r="H48" s="36">
        <f>SUMIFS(СВЦЭМ!$C$33:$C$776,СВЦЭМ!$A$33:$A$776,$A48,СВЦЭМ!$B$33:$B$776,H$47)+'СЕТ СН'!$G$9+СВЦЭМ!$D$10+'СЕТ СН'!$G$6-'СЕТ СН'!$G$19</f>
        <v>1577.9306761</v>
      </c>
      <c r="I48" s="36">
        <f>SUMIFS(СВЦЭМ!$C$33:$C$776,СВЦЭМ!$A$33:$A$776,$A48,СВЦЭМ!$B$33:$B$776,I$47)+'СЕТ СН'!$G$9+СВЦЭМ!$D$10+'СЕТ СН'!$G$6-'СЕТ СН'!$G$19</f>
        <v>1517.1214906600001</v>
      </c>
      <c r="J48" s="36">
        <f>SUMIFS(СВЦЭМ!$C$33:$C$776,СВЦЭМ!$A$33:$A$776,$A48,СВЦЭМ!$B$33:$B$776,J$47)+'СЕТ СН'!$G$9+СВЦЭМ!$D$10+'СЕТ СН'!$G$6-'СЕТ СН'!$G$19</f>
        <v>1474.83956812</v>
      </c>
      <c r="K48" s="36">
        <f>SUMIFS(СВЦЭМ!$C$33:$C$776,СВЦЭМ!$A$33:$A$776,$A48,СВЦЭМ!$B$33:$B$776,K$47)+'СЕТ СН'!$G$9+СВЦЭМ!$D$10+'СЕТ СН'!$G$6-'СЕТ СН'!$G$19</f>
        <v>1442.9014831300001</v>
      </c>
      <c r="L48" s="36">
        <f>SUMIFS(СВЦЭМ!$C$33:$C$776,СВЦЭМ!$A$33:$A$776,$A48,СВЦЭМ!$B$33:$B$776,L$47)+'СЕТ СН'!$G$9+СВЦЭМ!$D$10+'СЕТ СН'!$G$6-'СЕТ СН'!$G$19</f>
        <v>1458.9175682600001</v>
      </c>
      <c r="M48" s="36">
        <f>SUMIFS(СВЦЭМ!$C$33:$C$776,СВЦЭМ!$A$33:$A$776,$A48,СВЦЭМ!$B$33:$B$776,M$47)+'СЕТ СН'!$G$9+СВЦЭМ!$D$10+'СЕТ СН'!$G$6-'СЕТ СН'!$G$19</f>
        <v>1481.83407321</v>
      </c>
      <c r="N48" s="36">
        <f>SUMIFS(СВЦЭМ!$C$33:$C$776,СВЦЭМ!$A$33:$A$776,$A48,СВЦЭМ!$B$33:$B$776,N$47)+'СЕТ СН'!$G$9+СВЦЭМ!$D$10+'СЕТ СН'!$G$6-'СЕТ СН'!$G$19</f>
        <v>1488.3054498000001</v>
      </c>
      <c r="O48" s="36">
        <f>SUMIFS(СВЦЭМ!$C$33:$C$776,СВЦЭМ!$A$33:$A$776,$A48,СВЦЭМ!$B$33:$B$776,O$47)+'СЕТ СН'!$G$9+СВЦЭМ!$D$10+'СЕТ СН'!$G$6-'СЕТ СН'!$G$19</f>
        <v>1531.4955912099999</v>
      </c>
      <c r="P48" s="36">
        <f>SUMIFS(СВЦЭМ!$C$33:$C$776,СВЦЭМ!$A$33:$A$776,$A48,СВЦЭМ!$B$33:$B$776,P$47)+'СЕТ СН'!$G$9+СВЦЭМ!$D$10+'СЕТ СН'!$G$6-'СЕТ СН'!$G$19</f>
        <v>1545.20074376</v>
      </c>
      <c r="Q48" s="36">
        <f>SUMIFS(СВЦЭМ!$C$33:$C$776,СВЦЭМ!$A$33:$A$776,$A48,СВЦЭМ!$B$33:$B$776,Q$47)+'СЕТ СН'!$G$9+СВЦЭМ!$D$10+'СЕТ СН'!$G$6-'СЕТ СН'!$G$19</f>
        <v>1542.81458492</v>
      </c>
      <c r="R48" s="36">
        <f>SUMIFS(СВЦЭМ!$C$33:$C$776,СВЦЭМ!$A$33:$A$776,$A48,СВЦЭМ!$B$33:$B$776,R$47)+'СЕТ СН'!$G$9+СВЦЭМ!$D$10+'СЕТ СН'!$G$6-'СЕТ СН'!$G$19</f>
        <v>1508.08766257</v>
      </c>
      <c r="S48" s="36">
        <f>SUMIFS(СВЦЭМ!$C$33:$C$776,СВЦЭМ!$A$33:$A$776,$A48,СВЦЭМ!$B$33:$B$776,S$47)+'СЕТ СН'!$G$9+СВЦЭМ!$D$10+'СЕТ СН'!$G$6-'СЕТ СН'!$G$19</f>
        <v>1467.6442716199999</v>
      </c>
      <c r="T48" s="36">
        <f>SUMIFS(СВЦЭМ!$C$33:$C$776,СВЦЭМ!$A$33:$A$776,$A48,СВЦЭМ!$B$33:$B$776,T$47)+'СЕТ СН'!$G$9+СВЦЭМ!$D$10+'СЕТ СН'!$G$6-'СЕТ СН'!$G$19</f>
        <v>1453.39069752</v>
      </c>
      <c r="U48" s="36">
        <f>SUMIFS(СВЦЭМ!$C$33:$C$776,СВЦЭМ!$A$33:$A$776,$A48,СВЦЭМ!$B$33:$B$776,U$47)+'СЕТ СН'!$G$9+СВЦЭМ!$D$10+'СЕТ СН'!$G$6-'СЕТ СН'!$G$19</f>
        <v>1456.6165047899999</v>
      </c>
      <c r="V48" s="36">
        <f>SUMIFS(СВЦЭМ!$C$33:$C$776,СВЦЭМ!$A$33:$A$776,$A48,СВЦЭМ!$B$33:$B$776,V$47)+'СЕТ СН'!$G$9+СВЦЭМ!$D$10+'СЕТ СН'!$G$6-'СЕТ СН'!$G$19</f>
        <v>1477.4934103300002</v>
      </c>
      <c r="W48" s="36">
        <f>SUMIFS(СВЦЭМ!$C$33:$C$776,СВЦЭМ!$A$33:$A$776,$A48,СВЦЭМ!$B$33:$B$776,W$47)+'СЕТ СН'!$G$9+СВЦЭМ!$D$10+'СЕТ СН'!$G$6-'СЕТ СН'!$G$19</f>
        <v>1492.3818185800001</v>
      </c>
      <c r="X48" s="36">
        <f>SUMIFS(СВЦЭМ!$C$33:$C$776,СВЦЭМ!$A$33:$A$776,$A48,СВЦЭМ!$B$33:$B$776,X$47)+'СЕТ СН'!$G$9+СВЦЭМ!$D$10+'СЕТ СН'!$G$6-'СЕТ СН'!$G$19</f>
        <v>1499.3025203000002</v>
      </c>
      <c r="Y48" s="36">
        <f>SUMIFS(СВЦЭМ!$C$33:$C$776,СВЦЭМ!$A$33:$A$776,$A48,СВЦЭМ!$B$33:$B$776,Y$47)+'СЕТ СН'!$G$9+СВЦЭМ!$D$10+'СЕТ СН'!$G$6-'СЕТ СН'!$G$19</f>
        <v>1524.2152143000001</v>
      </c>
    </row>
    <row r="49" spans="1:25" ht="15.75" x14ac:dyDescent="0.2">
      <c r="A49" s="35">
        <f>A48+1</f>
        <v>44167</v>
      </c>
      <c r="B49" s="36">
        <f>SUMIFS(СВЦЭМ!$C$33:$C$776,СВЦЭМ!$A$33:$A$776,$A49,СВЦЭМ!$B$33:$B$776,B$47)+'СЕТ СН'!$G$9+СВЦЭМ!$D$10+'СЕТ СН'!$G$6-'СЕТ СН'!$G$19</f>
        <v>1589.6579512000001</v>
      </c>
      <c r="C49" s="36">
        <f>SUMIFS(СВЦЭМ!$C$33:$C$776,СВЦЭМ!$A$33:$A$776,$A49,СВЦЭМ!$B$33:$B$776,C$47)+'СЕТ СН'!$G$9+СВЦЭМ!$D$10+'СЕТ СН'!$G$6-'СЕТ СН'!$G$19</f>
        <v>1653.8483790800001</v>
      </c>
      <c r="D49" s="36">
        <f>SUMIFS(СВЦЭМ!$C$33:$C$776,СВЦЭМ!$A$33:$A$776,$A49,СВЦЭМ!$B$33:$B$776,D$47)+'СЕТ СН'!$G$9+СВЦЭМ!$D$10+'СЕТ СН'!$G$6-'СЕТ СН'!$G$19</f>
        <v>1661.6984994099998</v>
      </c>
      <c r="E49" s="36">
        <f>SUMIFS(СВЦЭМ!$C$33:$C$776,СВЦЭМ!$A$33:$A$776,$A49,СВЦЭМ!$B$33:$B$776,E$47)+'СЕТ СН'!$G$9+СВЦЭМ!$D$10+'СЕТ СН'!$G$6-'СЕТ СН'!$G$19</f>
        <v>1663.1099178599998</v>
      </c>
      <c r="F49" s="36">
        <f>SUMIFS(СВЦЭМ!$C$33:$C$776,СВЦЭМ!$A$33:$A$776,$A49,СВЦЭМ!$B$33:$B$776,F$47)+'СЕТ СН'!$G$9+СВЦЭМ!$D$10+'СЕТ СН'!$G$6-'СЕТ СН'!$G$19</f>
        <v>1659.5214501099999</v>
      </c>
      <c r="G49" s="36">
        <f>SUMIFS(СВЦЭМ!$C$33:$C$776,СВЦЭМ!$A$33:$A$776,$A49,СВЦЭМ!$B$33:$B$776,G$47)+'СЕТ СН'!$G$9+СВЦЭМ!$D$10+'СЕТ СН'!$G$6-'СЕТ СН'!$G$19</f>
        <v>1651.77874668</v>
      </c>
      <c r="H49" s="36">
        <f>SUMIFS(СВЦЭМ!$C$33:$C$776,СВЦЭМ!$A$33:$A$776,$A49,СВЦЭМ!$B$33:$B$776,H$47)+'СЕТ СН'!$G$9+СВЦЭМ!$D$10+'СЕТ СН'!$G$6-'СЕТ СН'!$G$19</f>
        <v>1611.92098691</v>
      </c>
      <c r="I49" s="36">
        <f>SUMIFS(СВЦЭМ!$C$33:$C$776,СВЦЭМ!$A$33:$A$776,$A49,СВЦЭМ!$B$33:$B$776,I$47)+'СЕТ СН'!$G$9+СВЦЭМ!$D$10+'СЕТ СН'!$G$6-'СЕТ СН'!$G$19</f>
        <v>1559.13528662</v>
      </c>
      <c r="J49" s="36">
        <f>SUMIFS(СВЦЭМ!$C$33:$C$776,СВЦЭМ!$A$33:$A$776,$A49,СВЦЭМ!$B$33:$B$776,J$47)+'СЕТ СН'!$G$9+СВЦЭМ!$D$10+'СЕТ СН'!$G$6-'СЕТ СН'!$G$19</f>
        <v>1502.5739575900002</v>
      </c>
      <c r="K49" s="36">
        <f>SUMIFS(СВЦЭМ!$C$33:$C$776,СВЦЭМ!$A$33:$A$776,$A49,СВЦЭМ!$B$33:$B$776,K$47)+'СЕТ СН'!$G$9+СВЦЭМ!$D$10+'СЕТ СН'!$G$6-'СЕТ СН'!$G$19</f>
        <v>1463.9231527900001</v>
      </c>
      <c r="L49" s="36">
        <f>SUMIFS(СВЦЭМ!$C$33:$C$776,СВЦЭМ!$A$33:$A$776,$A49,СВЦЭМ!$B$33:$B$776,L$47)+'СЕТ СН'!$G$9+СВЦЭМ!$D$10+'СЕТ СН'!$G$6-'СЕТ СН'!$G$19</f>
        <v>1485.6535057800002</v>
      </c>
      <c r="M49" s="36">
        <f>SUMIFS(СВЦЭМ!$C$33:$C$776,СВЦЭМ!$A$33:$A$776,$A49,СВЦЭМ!$B$33:$B$776,M$47)+'СЕТ СН'!$G$9+СВЦЭМ!$D$10+'СЕТ СН'!$G$6-'СЕТ СН'!$G$19</f>
        <v>1512.18881764</v>
      </c>
      <c r="N49" s="36">
        <f>SUMIFS(СВЦЭМ!$C$33:$C$776,СВЦЭМ!$A$33:$A$776,$A49,СВЦЭМ!$B$33:$B$776,N$47)+'СЕТ СН'!$G$9+СВЦЭМ!$D$10+'СЕТ СН'!$G$6-'СЕТ СН'!$G$19</f>
        <v>1502.27329867</v>
      </c>
      <c r="O49" s="36">
        <f>SUMIFS(СВЦЭМ!$C$33:$C$776,СВЦЭМ!$A$33:$A$776,$A49,СВЦЭМ!$B$33:$B$776,O$47)+'СЕТ СН'!$G$9+СВЦЭМ!$D$10+'СЕТ СН'!$G$6-'СЕТ СН'!$G$19</f>
        <v>1552.0945826500001</v>
      </c>
      <c r="P49" s="36">
        <f>SUMIFS(СВЦЭМ!$C$33:$C$776,СВЦЭМ!$A$33:$A$776,$A49,СВЦЭМ!$B$33:$B$776,P$47)+'СЕТ СН'!$G$9+СВЦЭМ!$D$10+'СЕТ СН'!$G$6-'СЕТ СН'!$G$19</f>
        <v>1589.1813119799999</v>
      </c>
      <c r="Q49" s="36">
        <f>SUMIFS(СВЦЭМ!$C$33:$C$776,СВЦЭМ!$A$33:$A$776,$A49,СВЦЭМ!$B$33:$B$776,Q$47)+'СЕТ СН'!$G$9+СВЦЭМ!$D$10+'СЕТ СН'!$G$6-'СЕТ СН'!$G$19</f>
        <v>1581.73152506</v>
      </c>
      <c r="R49" s="36">
        <f>SUMIFS(СВЦЭМ!$C$33:$C$776,СВЦЭМ!$A$33:$A$776,$A49,СВЦЭМ!$B$33:$B$776,R$47)+'СЕТ СН'!$G$9+СВЦЭМ!$D$10+'СЕТ СН'!$G$6-'СЕТ СН'!$G$19</f>
        <v>1515.6099828900001</v>
      </c>
      <c r="S49" s="36">
        <f>SUMIFS(СВЦЭМ!$C$33:$C$776,СВЦЭМ!$A$33:$A$776,$A49,СВЦЭМ!$B$33:$B$776,S$47)+'СЕТ СН'!$G$9+СВЦЭМ!$D$10+'СЕТ СН'!$G$6-'СЕТ СН'!$G$19</f>
        <v>1504.1022186</v>
      </c>
      <c r="T49" s="36">
        <f>SUMIFS(СВЦЭМ!$C$33:$C$776,СВЦЭМ!$A$33:$A$776,$A49,СВЦЭМ!$B$33:$B$776,T$47)+'СЕТ СН'!$G$9+СВЦЭМ!$D$10+'СЕТ СН'!$G$6-'СЕТ СН'!$G$19</f>
        <v>1455.2019880600001</v>
      </c>
      <c r="U49" s="36">
        <f>SUMIFS(СВЦЭМ!$C$33:$C$776,СВЦЭМ!$A$33:$A$776,$A49,СВЦЭМ!$B$33:$B$776,U$47)+'СЕТ СН'!$G$9+СВЦЭМ!$D$10+'СЕТ СН'!$G$6-'СЕТ СН'!$G$19</f>
        <v>1454.38675255</v>
      </c>
      <c r="V49" s="36">
        <f>SUMIFS(СВЦЭМ!$C$33:$C$776,СВЦЭМ!$A$33:$A$776,$A49,СВЦЭМ!$B$33:$B$776,V$47)+'СЕТ СН'!$G$9+СВЦЭМ!$D$10+'СЕТ СН'!$G$6-'СЕТ СН'!$G$19</f>
        <v>1498.22923676</v>
      </c>
      <c r="W49" s="36">
        <f>SUMIFS(СВЦЭМ!$C$33:$C$776,СВЦЭМ!$A$33:$A$776,$A49,СВЦЭМ!$B$33:$B$776,W$47)+'СЕТ СН'!$G$9+СВЦЭМ!$D$10+'СЕТ СН'!$G$6-'СЕТ СН'!$G$19</f>
        <v>1499.28820952</v>
      </c>
      <c r="X49" s="36">
        <f>SUMIFS(СВЦЭМ!$C$33:$C$776,СВЦЭМ!$A$33:$A$776,$A49,СВЦЭМ!$B$33:$B$776,X$47)+'СЕТ СН'!$G$9+СВЦЭМ!$D$10+'СЕТ СН'!$G$6-'СЕТ СН'!$G$19</f>
        <v>1496.9359987400001</v>
      </c>
      <c r="Y49" s="36">
        <f>SUMIFS(СВЦЭМ!$C$33:$C$776,СВЦЭМ!$A$33:$A$776,$A49,СВЦЭМ!$B$33:$B$776,Y$47)+'СЕТ СН'!$G$9+СВЦЭМ!$D$10+'СЕТ СН'!$G$6-'СЕТ СН'!$G$19</f>
        <v>1512.7997838199999</v>
      </c>
    </row>
    <row r="50" spans="1:25" ht="15.75" x14ac:dyDescent="0.2">
      <c r="A50" s="35">
        <f t="shared" ref="A50:A78" si="1">A49+1</f>
        <v>44168</v>
      </c>
      <c r="B50" s="36">
        <f>SUMIFS(СВЦЭМ!$C$33:$C$776,СВЦЭМ!$A$33:$A$776,$A50,СВЦЭМ!$B$33:$B$776,B$47)+'СЕТ СН'!$G$9+СВЦЭМ!$D$10+'СЕТ СН'!$G$6-'СЕТ СН'!$G$19</f>
        <v>1574.87782664</v>
      </c>
      <c r="C50" s="36">
        <f>SUMIFS(СВЦЭМ!$C$33:$C$776,СВЦЭМ!$A$33:$A$776,$A50,СВЦЭМ!$B$33:$B$776,C$47)+'СЕТ СН'!$G$9+СВЦЭМ!$D$10+'СЕТ СН'!$G$6-'СЕТ СН'!$G$19</f>
        <v>1627.9735035600002</v>
      </c>
      <c r="D50" s="36">
        <f>SUMIFS(СВЦЭМ!$C$33:$C$776,СВЦЭМ!$A$33:$A$776,$A50,СВЦЭМ!$B$33:$B$776,D$47)+'СЕТ СН'!$G$9+СВЦЭМ!$D$10+'СЕТ СН'!$G$6-'СЕТ СН'!$G$19</f>
        <v>1634.9611874399998</v>
      </c>
      <c r="E50" s="36">
        <f>SUMIFS(СВЦЭМ!$C$33:$C$776,СВЦЭМ!$A$33:$A$776,$A50,СВЦЭМ!$B$33:$B$776,E$47)+'СЕТ СН'!$G$9+СВЦЭМ!$D$10+'СЕТ СН'!$G$6-'СЕТ СН'!$G$19</f>
        <v>1639.89496113</v>
      </c>
      <c r="F50" s="36">
        <f>SUMIFS(СВЦЭМ!$C$33:$C$776,СВЦЭМ!$A$33:$A$776,$A50,СВЦЭМ!$B$33:$B$776,F$47)+'СЕТ СН'!$G$9+СВЦЭМ!$D$10+'СЕТ СН'!$G$6-'СЕТ СН'!$G$19</f>
        <v>1630.2183571800001</v>
      </c>
      <c r="G50" s="36">
        <f>SUMIFS(СВЦЭМ!$C$33:$C$776,СВЦЭМ!$A$33:$A$776,$A50,СВЦЭМ!$B$33:$B$776,G$47)+'СЕТ СН'!$G$9+СВЦЭМ!$D$10+'СЕТ СН'!$G$6-'СЕТ СН'!$G$19</f>
        <v>1622.7981271099998</v>
      </c>
      <c r="H50" s="36">
        <f>SUMIFS(СВЦЭМ!$C$33:$C$776,СВЦЭМ!$A$33:$A$776,$A50,СВЦЭМ!$B$33:$B$776,H$47)+'СЕТ СН'!$G$9+СВЦЭМ!$D$10+'СЕТ СН'!$G$6-'СЕТ СН'!$G$19</f>
        <v>1589.86886271</v>
      </c>
      <c r="I50" s="36">
        <f>SUMIFS(СВЦЭМ!$C$33:$C$776,СВЦЭМ!$A$33:$A$776,$A50,СВЦЭМ!$B$33:$B$776,I$47)+'СЕТ СН'!$G$9+СВЦЭМ!$D$10+'СЕТ СН'!$G$6-'СЕТ СН'!$G$19</f>
        <v>1536.59170283</v>
      </c>
      <c r="J50" s="36">
        <f>SUMIFS(СВЦЭМ!$C$33:$C$776,СВЦЭМ!$A$33:$A$776,$A50,СВЦЭМ!$B$33:$B$776,J$47)+'СЕТ СН'!$G$9+СВЦЭМ!$D$10+'СЕТ СН'!$G$6-'СЕТ СН'!$G$19</f>
        <v>1485.7686973700002</v>
      </c>
      <c r="K50" s="36">
        <f>SUMIFS(СВЦЭМ!$C$33:$C$776,СВЦЭМ!$A$33:$A$776,$A50,СВЦЭМ!$B$33:$B$776,K$47)+'СЕТ СН'!$G$9+СВЦЭМ!$D$10+'СЕТ СН'!$G$6-'СЕТ СН'!$G$19</f>
        <v>1454.6528083100002</v>
      </c>
      <c r="L50" s="36">
        <f>SUMIFS(СВЦЭМ!$C$33:$C$776,СВЦЭМ!$A$33:$A$776,$A50,СВЦЭМ!$B$33:$B$776,L$47)+'СЕТ СН'!$G$9+СВЦЭМ!$D$10+'СЕТ СН'!$G$6-'СЕТ СН'!$G$19</f>
        <v>1454.4993699199999</v>
      </c>
      <c r="M50" s="36">
        <f>SUMIFS(СВЦЭМ!$C$33:$C$776,СВЦЭМ!$A$33:$A$776,$A50,СВЦЭМ!$B$33:$B$776,M$47)+'СЕТ СН'!$G$9+СВЦЭМ!$D$10+'СЕТ СН'!$G$6-'СЕТ СН'!$G$19</f>
        <v>1472.0936522900001</v>
      </c>
      <c r="N50" s="36">
        <f>SUMIFS(СВЦЭМ!$C$33:$C$776,СВЦЭМ!$A$33:$A$776,$A50,СВЦЭМ!$B$33:$B$776,N$47)+'СЕТ СН'!$G$9+СВЦЭМ!$D$10+'СЕТ СН'!$G$6-'СЕТ СН'!$G$19</f>
        <v>1486.02450013</v>
      </c>
      <c r="O50" s="36">
        <f>SUMIFS(СВЦЭМ!$C$33:$C$776,СВЦЭМ!$A$33:$A$776,$A50,СВЦЭМ!$B$33:$B$776,O$47)+'СЕТ СН'!$G$9+СВЦЭМ!$D$10+'СЕТ СН'!$G$6-'СЕТ СН'!$G$19</f>
        <v>1535.0675784700002</v>
      </c>
      <c r="P50" s="36">
        <f>SUMIFS(СВЦЭМ!$C$33:$C$776,СВЦЭМ!$A$33:$A$776,$A50,СВЦЭМ!$B$33:$B$776,P$47)+'СЕТ СН'!$G$9+СВЦЭМ!$D$10+'СЕТ СН'!$G$6-'СЕТ СН'!$G$19</f>
        <v>1553.8206723799999</v>
      </c>
      <c r="Q50" s="36">
        <f>SUMIFS(СВЦЭМ!$C$33:$C$776,СВЦЭМ!$A$33:$A$776,$A50,СВЦЭМ!$B$33:$B$776,Q$47)+'СЕТ СН'!$G$9+СВЦЭМ!$D$10+'СЕТ СН'!$G$6-'СЕТ СН'!$G$19</f>
        <v>1549.4627952800001</v>
      </c>
      <c r="R50" s="36">
        <f>SUMIFS(СВЦЭМ!$C$33:$C$776,СВЦЭМ!$A$33:$A$776,$A50,СВЦЭМ!$B$33:$B$776,R$47)+'СЕТ СН'!$G$9+СВЦЭМ!$D$10+'СЕТ СН'!$G$6-'СЕТ СН'!$G$19</f>
        <v>1513.0203720100001</v>
      </c>
      <c r="S50" s="36">
        <f>SUMIFS(СВЦЭМ!$C$33:$C$776,СВЦЭМ!$A$33:$A$776,$A50,СВЦЭМ!$B$33:$B$776,S$47)+'СЕТ СН'!$G$9+СВЦЭМ!$D$10+'СЕТ СН'!$G$6-'СЕТ СН'!$G$19</f>
        <v>1487.7889840800001</v>
      </c>
      <c r="T50" s="36">
        <f>SUMIFS(СВЦЭМ!$C$33:$C$776,СВЦЭМ!$A$33:$A$776,$A50,СВЦЭМ!$B$33:$B$776,T$47)+'СЕТ СН'!$G$9+СВЦЭМ!$D$10+'СЕТ СН'!$G$6-'СЕТ СН'!$G$19</f>
        <v>1460.68987242</v>
      </c>
      <c r="U50" s="36">
        <f>SUMIFS(СВЦЭМ!$C$33:$C$776,СВЦЭМ!$A$33:$A$776,$A50,СВЦЭМ!$B$33:$B$776,U$47)+'СЕТ СН'!$G$9+СВЦЭМ!$D$10+'СЕТ СН'!$G$6-'СЕТ СН'!$G$19</f>
        <v>1465.83867861</v>
      </c>
      <c r="V50" s="36">
        <f>SUMIFS(СВЦЭМ!$C$33:$C$776,СВЦЭМ!$A$33:$A$776,$A50,СВЦЭМ!$B$33:$B$776,V$47)+'СЕТ СН'!$G$9+СВЦЭМ!$D$10+'СЕТ СН'!$G$6-'СЕТ СН'!$G$19</f>
        <v>1481.2266881</v>
      </c>
      <c r="W50" s="36">
        <f>SUMIFS(СВЦЭМ!$C$33:$C$776,СВЦЭМ!$A$33:$A$776,$A50,СВЦЭМ!$B$33:$B$776,W$47)+'СЕТ СН'!$G$9+СВЦЭМ!$D$10+'СЕТ СН'!$G$6-'СЕТ СН'!$G$19</f>
        <v>1494.3682183999999</v>
      </c>
      <c r="X50" s="36">
        <f>SUMIFS(СВЦЭМ!$C$33:$C$776,СВЦЭМ!$A$33:$A$776,$A50,СВЦЭМ!$B$33:$B$776,X$47)+'СЕТ СН'!$G$9+СВЦЭМ!$D$10+'СЕТ СН'!$G$6-'СЕТ СН'!$G$19</f>
        <v>1494.9130546599999</v>
      </c>
      <c r="Y50" s="36">
        <f>SUMIFS(СВЦЭМ!$C$33:$C$776,СВЦЭМ!$A$33:$A$776,$A50,СВЦЭМ!$B$33:$B$776,Y$47)+'СЕТ СН'!$G$9+СВЦЭМ!$D$10+'СЕТ СН'!$G$6-'СЕТ СН'!$G$19</f>
        <v>1511.4442190899999</v>
      </c>
    </row>
    <row r="51" spans="1:25" ht="15.75" x14ac:dyDescent="0.2">
      <c r="A51" s="35">
        <f t="shared" si="1"/>
        <v>44169</v>
      </c>
      <c r="B51" s="36">
        <f>SUMIFS(СВЦЭМ!$C$33:$C$776,СВЦЭМ!$A$33:$A$776,$A51,СВЦЭМ!$B$33:$B$776,B$47)+'СЕТ СН'!$G$9+СВЦЭМ!$D$10+'СЕТ СН'!$G$6-'СЕТ СН'!$G$19</f>
        <v>1524.4268021</v>
      </c>
      <c r="C51" s="36">
        <f>SUMIFS(СВЦЭМ!$C$33:$C$776,СВЦЭМ!$A$33:$A$776,$A51,СВЦЭМ!$B$33:$B$776,C$47)+'СЕТ СН'!$G$9+СВЦЭМ!$D$10+'СЕТ СН'!$G$6-'СЕТ СН'!$G$19</f>
        <v>1585.6086969</v>
      </c>
      <c r="D51" s="36">
        <f>SUMIFS(СВЦЭМ!$C$33:$C$776,СВЦЭМ!$A$33:$A$776,$A51,СВЦЭМ!$B$33:$B$776,D$47)+'СЕТ СН'!$G$9+СВЦЭМ!$D$10+'СЕТ СН'!$G$6-'СЕТ СН'!$G$19</f>
        <v>1599.07712868</v>
      </c>
      <c r="E51" s="36">
        <f>SUMIFS(СВЦЭМ!$C$33:$C$776,СВЦЭМ!$A$33:$A$776,$A51,СВЦЭМ!$B$33:$B$776,E$47)+'СЕТ СН'!$G$9+СВЦЭМ!$D$10+'СЕТ СН'!$G$6-'СЕТ СН'!$G$19</f>
        <v>1607.11468863</v>
      </c>
      <c r="F51" s="36">
        <f>SUMIFS(СВЦЭМ!$C$33:$C$776,СВЦЭМ!$A$33:$A$776,$A51,СВЦЭМ!$B$33:$B$776,F$47)+'СЕТ СН'!$G$9+СВЦЭМ!$D$10+'СЕТ СН'!$G$6-'СЕТ СН'!$G$19</f>
        <v>1600.07877861</v>
      </c>
      <c r="G51" s="36">
        <f>SUMIFS(СВЦЭМ!$C$33:$C$776,СВЦЭМ!$A$33:$A$776,$A51,СВЦЭМ!$B$33:$B$776,G$47)+'СЕТ СН'!$G$9+СВЦЭМ!$D$10+'СЕТ СН'!$G$6-'СЕТ СН'!$G$19</f>
        <v>1590.12659822</v>
      </c>
      <c r="H51" s="36">
        <f>SUMIFS(СВЦЭМ!$C$33:$C$776,СВЦЭМ!$A$33:$A$776,$A51,СВЦЭМ!$B$33:$B$776,H$47)+'СЕТ СН'!$G$9+СВЦЭМ!$D$10+'СЕТ СН'!$G$6-'СЕТ СН'!$G$19</f>
        <v>1557.92809848</v>
      </c>
      <c r="I51" s="36">
        <f>SUMIFS(СВЦЭМ!$C$33:$C$776,СВЦЭМ!$A$33:$A$776,$A51,СВЦЭМ!$B$33:$B$776,I$47)+'СЕТ СН'!$G$9+СВЦЭМ!$D$10+'СЕТ СН'!$G$6-'СЕТ СН'!$G$19</f>
        <v>1515.9976414</v>
      </c>
      <c r="J51" s="36">
        <f>SUMIFS(СВЦЭМ!$C$33:$C$776,СВЦЭМ!$A$33:$A$776,$A51,СВЦЭМ!$B$33:$B$776,J$47)+'СЕТ СН'!$G$9+СВЦЭМ!$D$10+'СЕТ СН'!$G$6-'СЕТ СН'!$G$19</f>
        <v>1495.6863337700001</v>
      </c>
      <c r="K51" s="36">
        <f>SUMIFS(СВЦЭМ!$C$33:$C$776,СВЦЭМ!$A$33:$A$776,$A51,СВЦЭМ!$B$33:$B$776,K$47)+'СЕТ СН'!$G$9+СВЦЭМ!$D$10+'СЕТ СН'!$G$6-'СЕТ СН'!$G$19</f>
        <v>1505.3061749100002</v>
      </c>
      <c r="L51" s="36">
        <f>SUMIFS(СВЦЭМ!$C$33:$C$776,СВЦЭМ!$A$33:$A$776,$A51,СВЦЭМ!$B$33:$B$776,L$47)+'СЕТ СН'!$G$9+СВЦЭМ!$D$10+'СЕТ СН'!$G$6-'СЕТ СН'!$G$19</f>
        <v>1510.09139123</v>
      </c>
      <c r="M51" s="36">
        <f>SUMIFS(СВЦЭМ!$C$33:$C$776,СВЦЭМ!$A$33:$A$776,$A51,СВЦЭМ!$B$33:$B$776,M$47)+'СЕТ СН'!$G$9+СВЦЭМ!$D$10+'СЕТ СН'!$G$6-'СЕТ СН'!$G$19</f>
        <v>1508.4905776300002</v>
      </c>
      <c r="N51" s="36">
        <f>SUMIFS(СВЦЭМ!$C$33:$C$776,СВЦЭМ!$A$33:$A$776,$A51,СВЦЭМ!$B$33:$B$776,N$47)+'СЕТ СН'!$G$9+СВЦЭМ!$D$10+'СЕТ СН'!$G$6-'СЕТ СН'!$G$19</f>
        <v>1512.0829763300001</v>
      </c>
      <c r="O51" s="36">
        <f>SUMIFS(СВЦЭМ!$C$33:$C$776,СВЦЭМ!$A$33:$A$776,$A51,СВЦЭМ!$B$33:$B$776,O$47)+'СЕТ СН'!$G$9+СВЦЭМ!$D$10+'СЕТ СН'!$G$6-'СЕТ СН'!$G$19</f>
        <v>1551.8287926500002</v>
      </c>
      <c r="P51" s="36">
        <f>SUMIFS(СВЦЭМ!$C$33:$C$776,СВЦЭМ!$A$33:$A$776,$A51,СВЦЭМ!$B$33:$B$776,P$47)+'СЕТ СН'!$G$9+СВЦЭМ!$D$10+'СЕТ СН'!$G$6-'СЕТ СН'!$G$19</f>
        <v>1563.8638008500002</v>
      </c>
      <c r="Q51" s="36">
        <f>SUMIFS(СВЦЭМ!$C$33:$C$776,СВЦЭМ!$A$33:$A$776,$A51,СВЦЭМ!$B$33:$B$776,Q$47)+'СЕТ СН'!$G$9+СВЦЭМ!$D$10+'СЕТ СН'!$G$6-'СЕТ СН'!$G$19</f>
        <v>1567.36753916</v>
      </c>
      <c r="R51" s="36">
        <f>SUMIFS(СВЦЭМ!$C$33:$C$776,СВЦЭМ!$A$33:$A$776,$A51,СВЦЭМ!$B$33:$B$776,R$47)+'СЕТ СН'!$G$9+СВЦЭМ!$D$10+'СЕТ СН'!$G$6-'СЕТ СН'!$G$19</f>
        <v>1522.7394061</v>
      </c>
      <c r="S51" s="36">
        <f>SUMIFS(СВЦЭМ!$C$33:$C$776,СВЦЭМ!$A$33:$A$776,$A51,СВЦЭМ!$B$33:$B$776,S$47)+'СЕТ СН'!$G$9+СВЦЭМ!$D$10+'СЕТ СН'!$G$6-'СЕТ СН'!$G$19</f>
        <v>1491.3324566800002</v>
      </c>
      <c r="T51" s="36">
        <f>SUMIFS(СВЦЭМ!$C$33:$C$776,СВЦЭМ!$A$33:$A$776,$A51,СВЦЭМ!$B$33:$B$776,T$47)+'СЕТ СН'!$G$9+СВЦЭМ!$D$10+'СЕТ СН'!$G$6-'СЕТ СН'!$G$19</f>
        <v>1505.2796365500001</v>
      </c>
      <c r="U51" s="36">
        <f>SUMIFS(СВЦЭМ!$C$33:$C$776,СВЦЭМ!$A$33:$A$776,$A51,СВЦЭМ!$B$33:$B$776,U$47)+'СЕТ СН'!$G$9+СВЦЭМ!$D$10+'СЕТ СН'!$G$6-'СЕТ СН'!$G$19</f>
        <v>1503.45542028</v>
      </c>
      <c r="V51" s="36">
        <f>SUMIFS(СВЦЭМ!$C$33:$C$776,СВЦЭМ!$A$33:$A$776,$A51,СВЦЭМ!$B$33:$B$776,V$47)+'СЕТ СН'!$G$9+СВЦЭМ!$D$10+'СЕТ СН'!$G$6-'СЕТ СН'!$G$19</f>
        <v>1499.13477863</v>
      </c>
      <c r="W51" s="36">
        <f>SUMIFS(СВЦЭМ!$C$33:$C$776,СВЦЭМ!$A$33:$A$776,$A51,СВЦЭМ!$B$33:$B$776,W$47)+'СЕТ СН'!$G$9+СВЦЭМ!$D$10+'СЕТ СН'!$G$6-'СЕТ СН'!$G$19</f>
        <v>1498.7012373900002</v>
      </c>
      <c r="X51" s="36">
        <f>SUMIFS(СВЦЭМ!$C$33:$C$776,СВЦЭМ!$A$33:$A$776,$A51,СВЦЭМ!$B$33:$B$776,X$47)+'СЕТ СН'!$G$9+СВЦЭМ!$D$10+'СЕТ СН'!$G$6-'СЕТ СН'!$G$19</f>
        <v>1495.65270179</v>
      </c>
      <c r="Y51" s="36">
        <f>SUMIFS(СВЦЭМ!$C$33:$C$776,СВЦЭМ!$A$33:$A$776,$A51,СВЦЭМ!$B$33:$B$776,Y$47)+'СЕТ СН'!$G$9+СВЦЭМ!$D$10+'СЕТ СН'!$G$6-'СЕТ СН'!$G$19</f>
        <v>1518.4205811000002</v>
      </c>
    </row>
    <row r="52" spans="1:25" ht="15.75" x14ac:dyDescent="0.2">
      <c r="A52" s="35">
        <f t="shared" si="1"/>
        <v>44170</v>
      </c>
      <c r="B52" s="36">
        <f>SUMIFS(СВЦЭМ!$C$33:$C$776,СВЦЭМ!$A$33:$A$776,$A52,СВЦЭМ!$B$33:$B$776,B$47)+'СЕТ СН'!$G$9+СВЦЭМ!$D$10+'СЕТ СН'!$G$6-'СЕТ СН'!$G$19</f>
        <v>1553.88375933</v>
      </c>
      <c r="C52" s="36">
        <f>SUMIFS(СВЦЭМ!$C$33:$C$776,СВЦЭМ!$A$33:$A$776,$A52,СВЦЭМ!$B$33:$B$776,C$47)+'СЕТ СН'!$G$9+СВЦЭМ!$D$10+'СЕТ СН'!$G$6-'СЕТ СН'!$G$19</f>
        <v>1611.2565368099999</v>
      </c>
      <c r="D52" s="36">
        <f>SUMIFS(СВЦЭМ!$C$33:$C$776,СВЦЭМ!$A$33:$A$776,$A52,СВЦЭМ!$B$33:$B$776,D$47)+'СЕТ СН'!$G$9+СВЦЭМ!$D$10+'СЕТ СН'!$G$6-'СЕТ СН'!$G$19</f>
        <v>1615.4873961100002</v>
      </c>
      <c r="E52" s="36">
        <f>SUMIFS(СВЦЭМ!$C$33:$C$776,СВЦЭМ!$A$33:$A$776,$A52,СВЦЭМ!$B$33:$B$776,E$47)+'СЕТ СН'!$G$9+СВЦЭМ!$D$10+'СЕТ СН'!$G$6-'СЕТ СН'!$G$19</f>
        <v>1629.91400909</v>
      </c>
      <c r="F52" s="36">
        <f>SUMIFS(СВЦЭМ!$C$33:$C$776,СВЦЭМ!$A$33:$A$776,$A52,СВЦЭМ!$B$33:$B$776,F$47)+'СЕТ СН'!$G$9+СВЦЭМ!$D$10+'СЕТ СН'!$G$6-'СЕТ СН'!$G$19</f>
        <v>1630.6791553600001</v>
      </c>
      <c r="G52" s="36">
        <f>SUMIFS(СВЦЭМ!$C$33:$C$776,СВЦЭМ!$A$33:$A$776,$A52,СВЦЭМ!$B$33:$B$776,G$47)+'СЕТ СН'!$G$9+СВЦЭМ!$D$10+'СЕТ СН'!$G$6-'СЕТ СН'!$G$19</f>
        <v>1621.6604083000002</v>
      </c>
      <c r="H52" s="36">
        <f>SUMIFS(СВЦЭМ!$C$33:$C$776,СВЦЭМ!$A$33:$A$776,$A52,СВЦЭМ!$B$33:$B$776,H$47)+'СЕТ СН'!$G$9+СВЦЭМ!$D$10+'СЕТ СН'!$G$6-'СЕТ СН'!$G$19</f>
        <v>1598.5891420500002</v>
      </c>
      <c r="I52" s="36">
        <f>SUMIFS(СВЦЭМ!$C$33:$C$776,СВЦЭМ!$A$33:$A$776,$A52,СВЦЭМ!$B$33:$B$776,I$47)+'СЕТ СН'!$G$9+СВЦЭМ!$D$10+'СЕТ СН'!$G$6-'СЕТ СН'!$G$19</f>
        <v>1536.7621664600001</v>
      </c>
      <c r="J52" s="36">
        <f>SUMIFS(СВЦЭМ!$C$33:$C$776,СВЦЭМ!$A$33:$A$776,$A52,СВЦЭМ!$B$33:$B$776,J$47)+'СЕТ СН'!$G$9+СВЦЭМ!$D$10+'СЕТ СН'!$G$6-'СЕТ СН'!$G$19</f>
        <v>1485.40400456</v>
      </c>
      <c r="K52" s="36">
        <f>SUMIFS(СВЦЭМ!$C$33:$C$776,СВЦЭМ!$A$33:$A$776,$A52,СВЦЭМ!$B$33:$B$776,K$47)+'СЕТ СН'!$G$9+СВЦЭМ!$D$10+'СЕТ СН'!$G$6-'СЕТ СН'!$G$19</f>
        <v>1475.9983660500002</v>
      </c>
      <c r="L52" s="36">
        <f>SUMIFS(СВЦЭМ!$C$33:$C$776,СВЦЭМ!$A$33:$A$776,$A52,СВЦЭМ!$B$33:$B$776,L$47)+'СЕТ СН'!$G$9+СВЦЭМ!$D$10+'СЕТ СН'!$G$6-'СЕТ СН'!$G$19</f>
        <v>1480.1953214800001</v>
      </c>
      <c r="M52" s="36">
        <f>SUMIFS(СВЦЭМ!$C$33:$C$776,СВЦЭМ!$A$33:$A$776,$A52,СВЦЭМ!$B$33:$B$776,M$47)+'СЕТ СН'!$G$9+СВЦЭМ!$D$10+'СЕТ СН'!$G$6-'СЕТ СН'!$G$19</f>
        <v>1479.8400249599999</v>
      </c>
      <c r="N52" s="36">
        <f>SUMIFS(СВЦЭМ!$C$33:$C$776,СВЦЭМ!$A$33:$A$776,$A52,СВЦЭМ!$B$33:$B$776,N$47)+'СЕТ СН'!$G$9+СВЦЭМ!$D$10+'СЕТ СН'!$G$6-'СЕТ СН'!$G$19</f>
        <v>1465.8392613000001</v>
      </c>
      <c r="O52" s="36">
        <f>SUMIFS(СВЦЭМ!$C$33:$C$776,СВЦЭМ!$A$33:$A$776,$A52,СВЦЭМ!$B$33:$B$776,O$47)+'СЕТ СН'!$G$9+СВЦЭМ!$D$10+'СЕТ СН'!$G$6-'СЕТ СН'!$G$19</f>
        <v>1521.5963268300002</v>
      </c>
      <c r="P52" s="36">
        <f>SUMIFS(СВЦЭМ!$C$33:$C$776,СВЦЭМ!$A$33:$A$776,$A52,СВЦЭМ!$B$33:$B$776,P$47)+'СЕТ СН'!$G$9+СВЦЭМ!$D$10+'СЕТ СН'!$G$6-'СЕТ СН'!$G$19</f>
        <v>1539.4572156500001</v>
      </c>
      <c r="Q52" s="36">
        <f>SUMIFS(СВЦЭМ!$C$33:$C$776,СВЦЭМ!$A$33:$A$776,$A52,СВЦЭМ!$B$33:$B$776,Q$47)+'СЕТ СН'!$G$9+СВЦЭМ!$D$10+'СЕТ СН'!$G$6-'СЕТ СН'!$G$19</f>
        <v>1540.3039900600002</v>
      </c>
      <c r="R52" s="36">
        <f>SUMIFS(СВЦЭМ!$C$33:$C$776,СВЦЭМ!$A$33:$A$776,$A52,СВЦЭМ!$B$33:$B$776,R$47)+'СЕТ СН'!$G$9+СВЦЭМ!$D$10+'СЕТ СН'!$G$6-'СЕТ СН'!$G$19</f>
        <v>1509.3104234100001</v>
      </c>
      <c r="S52" s="36">
        <f>SUMIFS(СВЦЭМ!$C$33:$C$776,СВЦЭМ!$A$33:$A$776,$A52,СВЦЭМ!$B$33:$B$776,S$47)+'СЕТ СН'!$G$9+СВЦЭМ!$D$10+'СЕТ СН'!$G$6-'СЕТ СН'!$G$19</f>
        <v>1483.1729252800001</v>
      </c>
      <c r="T52" s="36">
        <f>SUMIFS(СВЦЭМ!$C$33:$C$776,СВЦЭМ!$A$33:$A$776,$A52,СВЦЭМ!$B$33:$B$776,T$47)+'СЕТ СН'!$G$9+СВЦЭМ!$D$10+'СЕТ СН'!$G$6-'СЕТ СН'!$G$19</f>
        <v>1494.78209702</v>
      </c>
      <c r="U52" s="36">
        <f>SUMIFS(СВЦЭМ!$C$33:$C$776,СВЦЭМ!$A$33:$A$776,$A52,СВЦЭМ!$B$33:$B$776,U$47)+'СЕТ СН'!$G$9+СВЦЭМ!$D$10+'СЕТ СН'!$G$6-'СЕТ СН'!$G$19</f>
        <v>1484.30254347</v>
      </c>
      <c r="V52" s="36">
        <f>SUMIFS(СВЦЭМ!$C$33:$C$776,СВЦЭМ!$A$33:$A$776,$A52,СВЦЭМ!$B$33:$B$776,V$47)+'СЕТ СН'!$G$9+СВЦЭМ!$D$10+'СЕТ СН'!$G$6-'СЕТ СН'!$G$19</f>
        <v>1474.3832842700001</v>
      </c>
      <c r="W52" s="36">
        <f>SUMIFS(СВЦЭМ!$C$33:$C$776,СВЦЭМ!$A$33:$A$776,$A52,СВЦЭМ!$B$33:$B$776,W$47)+'СЕТ СН'!$G$9+СВЦЭМ!$D$10+'СЕТ СН'!$G$6-'СЕТ СН'!$G$19</f>
        <v>1470.7337640999999</v>
      </c>
      <c r="X52" s="36">
        <f>SUMIFS(СВЦЭМ!$C$33:$C$776,СВЦЭМ!$A$33:$A$776,$A52,СВЦЭМ!$B$33:$B$776,X$47)+'СЕТ СН'!$G$9+СВЦЭМ!$D$10+'СЕТ СН'!$G$6-'СЕТ СН'!$G$19</f>
        <v>1474.31538757</v>
      </c>
      <c r="Y52" s="36">
        <f>SUMIFS(СВЦЭМ!$C$33:$C$776,СВЦЭМ!$A$33:$A$776,$A52,СВЦЭМ!$B$33:$B$776,Y$47)+'СЕТ СН'!$G$9+СВЦЭМ!$D$10+'СЕТ СН'!$G$6-'СЕТ СН'!$G$19</f>
        <v>1497.7473953799999</v>
      </c>
    </row>
    <row r="53" spans="1:25" ht="15.75" x14ac:dyDescent="0.2">
      <c r="A53" s="35">
        <f t="shared" si="1"/>
        <v>44171</v>
      </c>
      <c r="B53" s="36">
        <f>SUMIFS(СВЦЭМ!$C$33:$C$776,СВЦЭМ!$A$33:$A$776,$A53,СВЦЭМ!$B$33:$B$776,B$47)+'СЕТ СН'!$G$9+СВЦЭМ!$D$10+'СЕТ СН'!$G$6-'СЕТ СН'!$G$19</f>
        <v>1549.49248934</v>
      </c>
      <c r="C53" s="36">
        <f>SUMIFS(СВЦЭМ!$C$33:$C$776,СВЦЭМ!$A$33:$A$776,$A53,СВЦЭМ!$B$33:$B$776,C$47)+'СЕТ СН'!$G$9+СВЦЭМ!$D$10+'СЕТ СН'!$G$6-'СЕТ СН'!$G$19</f>
        <v>1606.7488581900002</v>
      </c>
      <c r="D53" s="36">
        <f>SUMIFS(СВЦЭМ!$C$33:$C$776,СВЦЭМ!$A$33:$A$776,$A53,СВЦЭМ!$B$33:$B$776,D$47)+'СЕТ СН'!$G$9+СВЦЭМ!$D$10+'СЕТ СН'!$G$6-'СЕТ СН'!$G$19</f>
        <v>1618.4405650200001</v>
      </c>
      <c r="E53" s="36">
        <f>SUMIFS(СВЦЭМ!$C$33:$C$776,СВЦЭМ!$A$33:$A$776,$A53,СВЦЭМ!$B$33:$B$776,E$47)+'СЕТ СН'!$G$9+СВЦЭМ!$D$10+'СЕТ СН'!$G$6-'СЕТ СН'!$G$19</f>
        <v>1633.45436617</v>
      </c>
      <c r="F53" s="36">
        <f>SUMIFS(СВЦЭМ!$C$33:$C$776,СВЦЭМ!$A$33:$A$776,$A53,СВЦЭМ!$B$33:$B$776,F$47)+'СЕТ СН'!$G$9+СВЦЭМ!$D$10+'СЕТ СН'!$G$6-'СЕТ СН'!$G$19</f>
        <v>1634.2927642</v>
      </c>
      <c r="G53" s="36">
        <f>SUMIFS(СВЦЭМ!$C$33:$C$776,СВЦЭМ!$A$33:$A$776,$A53,СВЦЭМ!$B$33:$B$776,G$47)+'СЕТ СН'!$G$9+СВЦЭМ!$D$10+'СЕТ СН'!$G$6-'СЕТ СН'!$G$19</f>
        <v>1627.2680306299999</v>
      </c>
      <c r="H53" s="36">
        <f>SUMIFS(СВЦЭМ!$C$33:$C$776,СВЦЭМ!$A$33:$A$776,$A53,СВЦЭМ!$B$33:$B$776,H$47)+'СЕТ СН'!$G$9+СВЦЭМ!$D$10+'СЕТ СН'!$G$6-'СЕТ СН'!$G$19</f>
        <v>1615.8383702400001</v>
      </c>
      <c r="I53" s="36">
        <f>SUMIFS(СВЦЭМ!$C$33:$C$776,СВЦЭМ!$A$33:$A$776,$A53,СВЦЭМ!$B$33:$B$776,I$47)+'СЕТ СН'!$G$9+СВЦЭМ!$D$10+'СЕТ СН'!$G$6-'СЕТ СН'!$G$19</f>
        <v>1566.12519163</v>
      </c>
      <c r="J53" s="36">
        <f>SUMIFS(СВЦЭМ!$C$33:$C$776,СВЦЭМ!$A$33:$A$776,$A53,СВЦЭМ!$B$33:$B$776,J$47)+'СЕТ СН'!$G$9+СВЦЭМ!$D$10+'СЕТ СН'!$G$6-'СЕТ СН'!$G$19</f>
        <v>1499.5388985</v>
      </c>
      <c r="K53" s="36">
        <f>SUMIFS(СВЦЭМ!$C$33:$C$776,СВЦЭМ!$A$33:$A$776,$A53,СВЦЭМ!$B$33:$B$776,K$47)+'СЕТ СН'!$G$9+СВЦЭМ!$D$10+'СЕТ СН'!$G$6-'СЕТ СН'!$G$19</f>
        <v>1461.37819674</v>
      </c>
      <c r="L53" s="36">
        <f>SUMIFS(СВЦЭМ!$C$33:$C$776,СВЦЭМ!$A$33:$A$776,$A53,СВЦЭМ!$B$33:$B$776,L$47)+'СЕТ СН'!$G$9+СВЦЭМ!$D$10+'СЕТ СН'!$G$6-'СЕТ СН'!$G$19</f>
        <v>1463.6105353500002</v>
      </c>
      <c r="M53" s="36">
        <f>SUMIFS(СВЦЭМ!$C$33:$C$776,СВЦЭМ!$A$33:$A$776,$A53,СВЦЭМ!$B$33:$B$776,M$47)+'СЕТ СН'!$G$9+СВЦЭМ!$D$10+'СЕТ СН'!$G$6-'СЕТ СН'!$G$19</f>
        <v>1461.93323377</v>
      </c>
      <c r="N53" s="36">
        <f>SUMIFS(СВЦЭМ!$C$33:$C$776,СВЦЭМ!$A$33:$A$776,$A53,СВЦЭМ!$B$33:$B$776,N$47)+'СЕТ СН'!$G$9+СВЦЭМ!$D$10+'СЕТ СН'!$G$6-'СЕТ СН'!$G$19</f>
        <v>1462.9363488600002</v>
      </c>
      <c r="O53" s="36">
        <f>SUMIFS(СВЦЭМ!$C$33:$C$776,СВЦЭМ!$A$33:$A$776,$A53,СВЦЭМ!$B$33:$B$776,O$47)+'СЕТ СН'!$G$9+СВЦЭМ!$D$10+'СЕТ СН'!$G$6-'СЕТ СН'!$G$19</f>
        <v>1520.4699405400002</v>
      </c>
      <c r="P53" s="36">
        <f>SUMIFS(СВЦЭМ!$C$33:$C$776,СВЦЭМ!$A$33:$A$776,$A53,СВЦЭМ!$B$33:$B$776,P$47)+'СЕТ СН'!$G$9+СВЦЭМ!$D$10+'СЕТ СН'!$G$6-'СЕТ СН'!$G$19</f>
        <v>1539.26317733</v>
      </c>
      <c r="Q53" s="36">
        <f>SUMIFS(СВЦЭМ!$C$33:$C$776,СВЦЭМ!$A$33:$A$776,$A53,СВЦЭМ!$B$33:$B$776,Q$47)+'СЕТ СН'!$G$9+СВЦЭМ!$D$10+'СЕТ СН'!$G$6-'СЕТ СН'!$G$19</f>
        <v>1545.5470572700001</v>
      </c>
      <c r="R53" s="36">
        <f>SUMIFS(СВЦЭМ!$C$33:$C$776,СВЦЭМ!$A$33:$A$776,$A53,СВЦЭМ!$B$33:$B$776,R$47)+'СЕТ СН'!$G$9+СВЦЭМ!$D$10+'СЕТ СН'!$G$6-'СЕТ СН'!$G$19</f>
        <v>1501.84472091</v>
      </c>
      <c r="S53" s="36">
        <f>SUMIFS(СВЦЭМ!$C$33:$C$776,СВЦЭМ!$A$33:$A$776,$A53,СВЦЭМ!$B$33:$B$776,S$47)+'СЕТ СН'!$G$9+СВЦЭМ!$D$10+'СЕТ СН'!$G$6-'СЕТ СН'!$G$19</f>
        <v>1468.75146447</v>
      </c>
      <c r="T53" s="36">
        <f>SUMIFS(СВЦЭМ!$C$33:$C$776,СВЦЭМ!$A$33:$A$776,$A53,СВЦЭМ!$B$33:$B$776,T$47)+'СЕТ СН'!$G$9+СВЦЭМ!$D$10+'СЕТ СН'!$G$6-'СЕТ СН'!$G$19</f>
        <v>1491.09757672</v>
      </c>
      <c r="U53" s="36">
        <f>SUMIFS(СВЦЭМ!$C$33:$C$776,СВЦЭМ!$A$33:$A$776,$A53,СВЦЭМ!$B$33:$B$776,U$47)+'СЕТ СН'!$G$9+СВЦЭМ!$D$10+'СЕТ СН'!$G$6-'СЕТ СН'!$G$19</f>
        <v>1488.84135919</v>
      </c>
      <c r="V53" s="36">
        <f>SUMIFS(СВЦЭМ!$C$33:$C$776,СВЦЭМ!$A$33:$A$776,$A53,СВЦЭМ!$B$33:$B$776,V$47)+'СЕТ СН'!$G$9+СВЦЭМ!$D$10+'СЕТ СН'!$G$6-'СЕТ СН'!$G$19</f>
        <v>1483.50103958</v>
      </c>
      <c r="W53" s="36">
        <f>SUMIFS(СВЦЭМ!$C$33:$C$776,СВЦЭМ!$A$33:$A$776,$A53,СВЦЭМ!$B$33:$B$776,W$47)+'СЕТ СН'!$G$9+СВЦЭМ!$D$10+'СЕТ СН'!$G$6-'СЕТ СН'!$G$19</f>
        <v>1474.0613252000001</v>
      </c>
      <c r="X53" s="36">
        <f>SUMIFS(СВЦЭМ!$C$33:$C$776,СВЦЭМ!$A$33:$A$776,$A53,СВЦЭМ!$B$33:$B$776,X$47)+'СЕТ СН'!$G$9+СВЦЭМ!$D$10+'СЕТ СН'!$G$6-'СЕТ СН'!$G$19</f>
        <v>1458.1370459</v>
      </c>
      <c r="Y53" s="36">
        <f>SUMIFS(СВЦЭМ!$C$33:$C$776,СВЦЭМ!$A$33:$A$776,$A53,СВЦЭМ!$B$33:$B$776,Y$47)+'СЕТ СН'!$G$9+СВЦЭМ!$D$10+'СЕТ СН'!$G$6-'СЕТ СН'!$G$19</f>
        <v>1485.9878996699999</v>
      </c>
    </row>
    <row r="54" spans="1:25" ht="15.75" x14ac:dyDescent="0.2">
      <c r="A54" s="35">
        <f t="shared" si="1"/>
        <v>44172</v>
      </c>
      <c r="B54" s="36">
        <f>SUMIFS(СВЦЭМ!$C$33:$C$776,СВЦЭМ!$A$33:$A$776,$A54,СВЦЭМ!$B$33:$B$776,B$47)+'СЕТ СН'!$G$9+СВЦЭМ!$D$10+'СЕТ СН'!$G$6-'СЕТ СН'!$G$19</f>
        <v>1555.7387778500001</v>
      </c>
      <c r="C54" s="36">
        <f>SUMIFS(СВЦЭМ!$C$33:$C$776,СВЦЭМ!$A$33:$A$776,$A54,СВЦЭМ!$B$33:$B$776,C$47)+'СЕТ СН'!$G$9+СВЦЭМ!$D$10+'СЕТ СН'!$G$6-'СЕТ СН'!$G$19</f>
        <v>1611.1231535000002</v>
      </c>
      <c r="D54" s="36">
        <f>SUMIFS(СВЦЭМ!$C$33:$C$776,СВЦЭМ!$A$33:$A$776,$A54,СВЦЭМ!$B$33:$B$776,D$47)+'СЕТ СН'!$G$9+СВЦЭМ!$D$10+'СЕТ СН'!$G$6-'СЕТ СН'!$G$19</f>
        <v>1628.7046372700001</v>
      </c>
      <c r="E54" s="36">
        <f>SUMIFS(СВЦЭМ!$C$33:$C$776,СВЦЭМ!$A$33:$A$776,$A54,СВЦЭМ!$B$33:$B$776,E$47)+'СЕТ СН'!$G$9+СВЦЭМ!$D$10+'СЕТ СН'!$G$6-'СЕТ СН'!$G$19</f>
        <v>1637.9680636399999</v>
      </c>
      <c r="F54" s="36">
        <f>SUMIFS(СВЦЭМ!$C$33:$C$776,СВЦЭМ!$A$33:$A$776,$A54,СВЦЭМ!$B$33:$B$776,F$47)+'СЕТ СН'!$G$9+СВЦЭМ!$D$10+'СЕТ СН'!$G$6-'СЕТ СН'!$G$19</f>
        <v>1632.6174962700002</v>
      </c>
      <c r="G54" s="36">
        <f>SUMIFS(СВЦЭМ!$C$33:$C$776,СВЦЭМ!$A$33:$A$776,$A54,СВЦЭМ!$B$33:$B$776,G$47)+'СЕТ СН'!$G$9+СВЦЭМ!$D$10+'СЕТ СН'!$G$6-'СЕТ СН'!$G$19</f>
        <v>1618.17229778</v>
      </c>
      <c r="H54" s="36">
        <f>SUMIFS(СВЦЭМ!$C$33:$C$776,СВЦЭМ!$A$33:$A$776,$A54,СВЦЭМ!$B$33:$B$776,H$47)+'СЕТ СН'!$G$9+СВЦЭМ!$D$10+'СЕТ СН'!$G$6-'СЕТ СН'!$G$19</f>
        <v>1581.69085421</v>
      </c>
      <c r="I54" s="36">
        <f>SUMIFS(СВЦЭМ!$C$33:$C$776,СВЦЭМ!$A$33:$A$776,$A54,СВЦЭМ!$B$33:$B$776,I$47)+'СЕТ СН'!$G$9+СВЦЭМ!$D$10+'СЕТ СН'!$G$6-'СЕТ СН'!$G$19</f>
        <v>1530.3819822600001</v>
      </c>
      <c r="J54" s="36">
        <f>SUMIFS(СВЦЭМ!$C$33:$C$776,СВЦЭМ!$A$33:$A$776,$A54,СВЦЭМ!$B$33:$B$776,J$47)+'СЕТ СН'!$G$9+СВЦЭМ!$D$10+'СЕТ СН'!$G$6-'СЕТ СН'!$G$19</f>
        <v>1517.19315904</v>
      </c>
      <c r="K54" s="36">
        <f>SUMIFS(СВЦЭМ!$C$33:$C$776,СВЦЭМ!$A$33:$A$776,$A54,СВЦЭМ!$B$33:$B$776,K$47)+'СЕТ СН'!$G$9+СВЦЭМ!$D$10+'СЕТ СН'!$G$6-'СЕТ СН'!$G$19</f>
        <v>1497.47362905</v>
      </c>
      <c r="L54" s="36">
        <f>SUMIFS(СВЦЭМ!$C$33:$C$776,СВЦЭМ!$A$33:$A$776,$A54,СВЦЭМ!$B$33:$B$776,L$47)+'СЕТ СН'!$G$9+СВЦЭМ!$D$10+'СЕТ СН'!$G$6-'СЕТ СН'!$G$19</f>
        <v>1502.3766535899999</v>
      </c>
      <c r="M54" s="36">
        <f>SUMIFS(СВЦЭМ!$C$33:$C$776,СВЦЭМ!$A$33:$A$776,$A54,СВЦЭМ!$B$33:$B$776,M$47)+'СЕТ СН'!$G$9+СВЦЭМ!$D$10+'СЕТ СН'!$G$6-'СЕТ СН'!$G$19</f>
        <v>1492.31445551</v>
      </c>
      <c r="N54" s="36">
        <f>SUMIFS(СВЦЭМ!$C$33:$C$776,СВЦЭМ!$A$33:$A$776,$A54,СВЦЭМ!$B$33:$B$776,N$47)+'СЕТ СН'!$G$9+СВЦЭМ!$D$10+'СЕТ СН'!$G$6-'СЕТ СН'!$G$19</f>
        <v>1483.1383718000002</v>
      </c>
      <c r="O54" s="36">
        <f>SUMIFS(СВЦЭМ!$C$33:$C$776,СВЦЭМ!$A$33:$A$776,$A54,СВЦЭМ!$B$33:$B$776,O$47)+'СЕТ СН'!$G$9+СВЦЭМ!$D$10+'СЕТ СН'!$G$6-'СЕТ СН'!$G$19</f>
        <v>1520.2520136200001</v>
      </c>
      <c r="P54" s="36">
        <f>SUMIFS(СВЦЭМ!$C$33:$C$776,СВЦЭМ!$A$33:$A$776,$A54,СВЦЭМ!$B$33:$B$776,P$47)+'СЕТ СН'!$G$9+СВЦЭМ!$D$10+'СЕТ СН'!$G$6-'СЕТ СН'!$G$19</f>
        <v>1541.1853880000001</v>
      </c>
      <c r="Q54" s="36">
        <f>SUMIFS(СВЦЭМ!$C$33:$C$776,СВЦЭМ!$A$33:$A$776,$A54,СВЦЭМ!$B$33:$B$776,Q$47)+'СЕТ СН'!$G$9+СВЦЭМ!$D$10+'СЕТ СН'!$G$6-'СЕТ СН'!$G$19</f>
        <v>1540.79885588</v>
      </c>
      <c r="R54" s="36">
        <f>SUMIFS(СВЦЭМ!$C$33:$C$776,СВЦЭМ!$A$33:$A$776,$A54,СВЦЭМ!$B$33:$B$776,R$47)+'СЕТ СН'!$G$9+СВЦЭМ!$D$10+'СЕТ СН'!$G$6-'СЕТ СН'!$G$19</f>
        <v>1495.0112084299999</v>
      </c>
      <c r="S54" s="36">
        <f>SUMIFS(СВЦЭМ!$C$33:$C$776,СВЦЭМ!$A$33:$A$776,$A54,СВЦЭМ!$B$33:$B$776,S$47)+'СЕТ СН'!$G$9+СВЦЭМ!$D$10+'СЕТ СН'!$G$6-'СЕТ СН'!$G$19</f>
        <v>1486.28003448</v>
      </c>
      <c r="T54" s="36">
        <f>SUMIFS(СВЦЭМ!$C$33:$C$776,СВЦЭМ!$A$33:$A$776,$A54,СВЦЭМ!$B$33:$B$776,T$47)+'СЕТ СН'!$G$9+СВЦЭМ!$D$10+'СЕТ СН'!$G$6-'СЕТ СН'!$G$19</f>
        <v>1498.50280148</v>
      </c>
      <c r="U54" s="36">
        <f>SUMIFS(СВЦЭМ!$C$33:$C$776,СВЦЭМ!$A$33:$A$776,$A54,СВЦЭМ!$B$33:$B$776,U$47)+'СЕТ СН'!$G$9+СВЦЭМ!$D$10+'СЕТ СН'!$G$6-'СЕТ СН'!$G$19</f>
        <v>1487.8094075200001</v>
      </c>
      <c r="V54" s="36">
        <f>SUMIFS(СВЦЭМ!$C$33:$C$776,СВЦЭМ!$A$33:$A$776,$A54,СВЦЭМ!$B$33:$B$776,V$47)+'СЕТ СН'!$G$9+СВЦЭМ!$D$10+'СЕТ СН'!$G$6-'СЕТ СН'!$G$19</f>
        <v>1485.9408296400002</v>
      </c>
      <c r="W54" s="36">
        <f>SUMIFS(СВЦЭМ!$C$33:$C$776,СВЦЭМ!$A$33:$A$776,$A54,СВЦЭМ!$B$33:$B$776,W$47)+'СЕТ СН'!$G$9+СВЦЭМ!$D$10+'СЕТ СН'!$G$6-'СЕТ СН'!$G$19</f>
        <v>1494.3009043400002</v>
      </c>
      <c r="X54" s="36">
        <f>SUMIFS(СВЦЭМ!$C$33:$C$776,СВЦЭМ!$A$33:$A$776,$A54,СВЦЭМ!$B$33:$B$776,X$47)+'СЕТ СН'!$G$9+СВЦЭМ!$D$10+'СЕТ СН'!$G$6-'СЕТ СН'!$G$19</f>
        <v>1485.2569540500001</v>
      </c>
      <c r="Y54" s="36">
        <f>SUMIFS(СВЦЭМ!$C$33:$C$776,СВЦЭМ!$A$33:$A$776,$A54,СВЦЭМ!$B$33:$B$776,Y$47)+'СЕТ СН'!$G$9+СВЦЭМ!$D$10+'СЕТ СН'!$G$6-'СЕТ СН'!$G$19</f>
        <v>1506.8828947400002</v>
      </c>
    </row>
    <row r="55" spans="1:25" ht="15.75" x14ac:dyDescent="0.2">
      <c r="A55" s="35">
        <f t="shared" si="1"/>
        <v>44173</v>
      </c>
      <c r="B55" s="36">
        <f>SUMIFS(СВЦЭМ!$C$33:$C$776,СВЦЭМ!$A$33:$A$776,$A55,СВЦЭМ!$B$33:$B$776,B$47)+'СЕТ СН'!$G$9+СВЦЭМ!$D$10+'СЕТ СН'!$G$6-'СЕТ СН'!$G$19</f>
        <v>1549.51691437</v>
      </c>
      <c r="C55" s="36">
        <f>SUMIFS(СВЦЭМ!$C$33:$C$776,СВЦЭМ!$A$33:$A$776,$A55,СВЦЭМ!$B$33:$B$776,C$47)+'СЕТ СН'!$G$9+СВЦЭМ!$D$10+'СЕТ СН'!$G$6-'СЕТ СН'!$G$19</f>
        <v>1596.95634419</v>
      </c>
      <c r="D55" s="36">
        <f>SUMIFS(СВЦЭМ!$C$33:$C$776,СВЦЭМ!$A$33:$A$776,$A55,СВЦЭМ!$B$33:$B$776,D$47)+'СЕТ СН'!$G$9+СВЦЭМ!$D$10+'СЕТ СН'!$G$6-'СЕТ СН'!$G$19</f>
        <v>1603.5902426800001</v>
      </c>
      <c r="E55" s="36">
        <f>SUMIFS(СВЦЭМ!$C$33:$C$776,СВЦЭМ!$A$33:$A$776,$A55,СВЦЭМ!$B$33:$B$776,E$47)+'СЕТ СН'!$G$9+СВЦЭМ!$D$10+'СЕТ СН'!$G$6-'СЕТ СН'!$G$19</f>
        <v>1602.47983417</v>
      </c>
      <c r="F55" s="36">
        <f>SUMIFS(СВЦЭМ!$C$33:$C$776,СВЦЭМ!$A$33:$A$776,$A55,СВЦЭМ!$B$33:$B$776,F$47)+'СЕТ СН'!$G$9+СВЦЭМ!$D$10+'СЕТ СН'!$G$6-'СЕТ СН'!$G$19</f>
        <v>1606.9208074400001</v>
      </c>
      <c r="G55" s="36">
        <f>SUMIFS(СВЦЭМ!$C$33:$C$776,СВЦЭМ!$A$33:$A$776,$A55,СВЦЭМ!$B$33:$B$776,G$47)+'СЕТ СН'!$G$9+СВЦЭМ!$D$10+'СЕТ СН'!$G$6-'СЕТ СН'!$G$19</f>
        <v>1599.46789371</v>
      </c>
      <c r="H55" s="36">
        <f>SUMIFS(СВЦЭМ!$C$33:$C$776,СВЦЭМ!$A$33:$A$776,$A55,СВЦЭМ!$B$33:$B$776,H$47)+'СЕТ СН'!$G$9+СВЦЭМ!$D$10+'СЕТ СН'!$G$6-'СЕТ СН'!$G$19</f>
        <v>1546.9245279400002</v>
      </c>
      <c r="I55" s="36">
        <f>SUMIFS(СВЦЭМ!$C$33:$C$776,СВЦЭМ!$A$33:$A$776,$A55,СВЦЭМ!$B$33:$B$776,I$47)+'СЕТ СН'!$G$9+СВЦЭМ!$D$10+'СЕТ СН'!$G$6-'СЕТ СН'!$G$19</f>
        <v>1520.22235916</v>
      </c>
      <c r="J55" s="36">
        <f>SUMIFS(СВЦЭМ!$C$33:$C$776,СВЦЭМ!$A$33:$A$776,$A55,СВЦЭМ!$B$33:$B$776,J$47)+'СЕТ СН'!$G$9+СВЦЭМ!$D$10+'СЕТ СН'!$G$6-'СЕТ СН'!$G$19</f>
        <v>1479.2804034200001</v>
      </c>
      <c r="K55" s="36">
        <f>SUMIFS(СВЦЭМ!$C$33:$C$776,СВЦЭМ!$A$33:$A$776,$A55,СВЦЭМ!$B$33:$B$776,K$47)+'СЕТ СН'!$G$9+СВЦЭМ!$D$10+'СЕТ СН'!$G$6-'СЕТ СН'!$G$19</f>
        <v>1488.8876770900001</v>
      </c>
      <c r="L55" s="36">
        <f>SUMIFS(СВЦЭМ!$C$33:$C$776,СВЦЭМ!$A$33:$A$776,$A55,СВЦЭМ!$B$33:$B$776,L$47)+'СЕТ СН'!$G$9+СВЦЭМ!$D$10+'СЕТ СН'!$G$6-'СЕТ СН'!$G$19</f>
        <v>1496.62168653</v>
      </c>
      <c r="M55" s="36">
        <f>SUMIFS(СВЦЭМ!$C$33:$C$776,СВЦЭМ!$A$33:$A$776,$A55,СВЦЭМ!$B$33:$B$776,M$47)+'СЕТ СН'!$G$9+СВЦЭМ!$D$10+'СЕТ СН'!$G$6-'СЕТ СН'!$G$19</f>
        <v>1493.30819477</v>
      </c>
      <c r="N55" s="36">
        <f>SUMIFS(СВЦЭМ!$C$33:$C$776,СВЦЭМ!$A$33:$A$776,$A55,СВЦЭМ!$B$33:$B$776,N$47)+'СЕТ СН'!$G$9+СВЦЭМ!$D$10+'СЕТ СН'!$G$6-'СЕТ СН'!$G$19</f>
        <v>1491.8004353800002</v>
      </c>
      <c r="O55" s="36">
        <f>SUMIFS(СВЦЭМ!$C$33:$C$776,СВЦЭМ!$A$33:$A$776,$A55,СВЦЭМ!$B$33:$B$776,O$47)+'СЕТ СН'!$G$9+СВЦЭМ!$D$10+'СЕТ СН'!$G$6-'СЕТ СН'!$G$19</f>
        <v>1522.3385648000001</v>
      </c>
      <c r="P55" s="36">
        <f>SUMIFS(СВЦЭМ!$C$33:$C$776,СВЦЭМ!$A$33:$A$776,$A55,СВЦЭМ!$B$33:$B$776,P$47)+'СЕТ СН'!$G$9+СВЦЭМ!$D$10+'СЕТ СН'!$G$6-'СЕТ СН'!$G$19</f>
        <v>1531.0609983300001</v>
      </c>
      <c r="Q55" s="36">
        <f>SUMIFS(СВЦЭМ!$C$33:$C$776,СВЦЭМ!$A$33:$A$776,$A55,СВЦЭМ!$B$33:$B$776,Q$47)+'СЕТ СН'!$G$9+СВЦЭМ!$D$10+'СЕТ СН'!$G$6-'СЕТ СН'!$G$19</f>
        <v>1525.89910766</v>
      </c>
      <c r="R55" s="36">
        <f>SUMIFS(СВЦЭМ!$C$33:$C$776,СВЦЭМ!$A$33:$A$776,$A55,СВЦЭМ!$B$33:$B$776,R$47)+'СЕТ СН'!$G$9+СВЦЭМ!$D$10+'СЕТ СН'!$G$6-'СЕТ СН'!$G$19</f>
        <v>1501.4156357300001</v>
      </c>
      <c r="S55" s="36">
        <f>SUMIFS(СВЦЭМ!$C$33:$C$776,СВЦЭМ!$A$33:$A$776,$A55,СВЦЭМ!$B$33:$B$776,S$47)+'СЕТ СН'!$G$9+СВЦЭМ!$D$10+'СЕТ СН'!$G$6-'СЕТ СН'!$G$19</f>
        <v>1495.04861016</v>
      </c>
      <c r="T55" s="36">
        <f>SUMIFS(СВЦЭМ!$C$33:$C$776,СВЦЭМ!$A$33:$A$776,$A55,СВЦЭМ!$B$33:$B$776,T$47)+'СЕТ СН'!$G$9+СВЦЭМ!$D$10+'СЕТ СН'!$G$6-'СЕТ СН'!$G$19</f>
        <v>1498.0612723700001</v>
      </c>
      <c r="U55" s="36">
        <f>SUMIFS(СВЦЭМ!$C$33:$C$776,СВЦЭМ!$A$33:$A$776,$A55,СВЦЭМ!$B$33:$B$776,U$47)+'СЕТ СН'!$G$9+СВЦЭМ!$D$10+'СЕТ СН'!$G$6-'СЕТ СН'!$G$19</f>
        <v>1494.4295868700001</v>
      </c>
      <c r="V55" s="36">
        <f>SUMIFS(СВЦЭМ!$C$33:$C$776,СВЦЭМ!$A$33:$A$776,$A55,СВЦЭМ!$B$33:$B$776,V$47)+'СЕТ СН'!$G$9+СВЦЭМ!$D$10+'СЕТ СН'!$G$6-'СЕТ СН'!$G$19</f>
        <v>1493.58797499</v>
      </c>
      <c r="W55" s="36">
        <f>SUMIFS(СВЦЭМ!$C$33:$C$776,СВЦЭМ!$A$33:$A$776,$A55,СВЦЭМ!$B$33:$B$776,W$47)+'СЕТ СН'!$G$9+СВЦЭМ!$D$10+'СЕТ СН'!$G$6-'СЕТ СН'!$G$19</f>
        <v>1489.7526748</v>
      </c>
      <c r="X55" s="36">
        <f>SUMIFS(СВЦЭМ!$C$33:$C$776,СВЦЭМ!$A$33:$A$776,$A55,СВЦЭМ!$B$33:$B$776,X$47)+'СЕТ СН'!$G$9+СВЦЭМ!$D$10+'СЕТ СН'!$G$6-'СЕТ СН'!$G$19</f>
        <v>1492.47953755</v>
      </c>
      <c r="Y55" s="36">
        <f>SUMIFS(СВЦЭМ!$C$33:$C$776,СВЦЭМ!$A$33:$A$776,$A55,СВЦЭМ!$B$33:$B$776,Y$47)+'СЕТ СН'!$G$9+СВЦЭМ!$D$10+'СЕТ СН'!$G$6-'СЕТ СН'!$G$19</f>
        <v>1494.45276373</v>
      </c>
    </row>
    <row r="56" spans="1:25" ht="15.75" x14ac:dyDescent="0.2">
      <c r="A56" s="35">
        <f t="shared" si="1"/>
        <v>44174</v>
      </c>
      <c r="B56" s="36">
        <f>SUMIFS(СВЦЭМ!$C$33:$C$776,СВЦЭМ!$A$33:$A$776,$A56,СВЦЭМ!$B$33:$B$776,B$47)+'СЕТ СН'!$G$9+СВЦЭМ!$D$10+'СЕТ СН'!$G$6-'СЕТ СН'!$G$19</f>
        <v>1550.265439</v>
      </c>
      <c r="C56" s="36">
        <f>SUMIFS(СВЦЭМ!$C$33:$C$776,СВЦЭМ!$A$33:$A$776,$A56,СВЦЭМ!$B$33:$B$776,C$47)+'СЕТ СН'!$G$9+СВЦЭМ!$D$10+'СЕТ СН'!$G$6-'СЕТ СН'!$G$19</f>
        <v>1584.0643435000002</v>
      </c>
      <c r="D56" s="36">
        <f>SUMIFS(СВЦЭМ!$C$33:$C$776,СВЦЭМ!$A$33:$A$776,$A56,СВЦЭМ!$B$33:$B$776,D$47)+'СЕТ СН'!$G$9+СВЦЭМ!$D$10+'СЕТ СН'!$G$6-'СЕТ СН'!$G$19</f>
        <v>1603.8152764000001</v>
      </c>
      <c r="E56" s="36">
        <f>SUMIFS(СВЦЭМ!$C$33:$C$776,СВЦЭМ!$A$33:$A$776,$A56,СВЦЭМ!$B$33:$B$776,E$47)+'СЕТ СН'!$G$9+СВЦЭМ!$D$10+'СЕТ СН'!$G$6-'СЕТ СН'!$G$19</f>
        <v>1615.7979940700002</v>
      </c>
      <c r="F56" s="36">
        <f>SUMIFS(СВЦЭМ!$C$33:$C$776,СВЦЭМ!$A$33:$A$776,$A56,СВЦЭМ!$B$33:$B$776,F$47)+'СЕТ СН'!$G$9+СВЦЭМ!$D$10+'СЕТ СН'!$G$6-'СЕТ СН'!$G$19</f>
        <v>1615.55195329</v>
      </c>
      <c r="G56" s="36">
        <f>SUMIFS(СВЦЭМ!$C$33:$C$776,СВЦЭМ!$A$33:$A$776,$A56,СВЦЭМ!$B$33:$B$776,G$47)+'СЕТ СН'!$G$9+СВЦЭМ!$D$10+'СЕТ СН'!$G$6-'СЕТ СН'!$G$19</f>
        <v>1607.2334277700002</v>
      </c>
      <c r="H56" s="36">
        <f>SUMIFS(СВЦЭМ!$C$33:$C$776,СВЦЭМ!$A$33:$A$776,$A56,СВЦЭМ!$B$33:$B$776,H$47)+'СЕТ СН'!$G$9+СВЦЭМ!$D$10+'СЕТ СН'!$G$6-'СЕТ СН'!$G$19</f>
        <v>1573.2198590500002</v>
      </c>
      <c r="I56" s="36">
        <f>SUMIFS(СВЦЭМ!$C$33:$C$776,СВЦЭМ!$A$33:$A$776,$A56,СВЦЭМ!$B$33:$B$776,I$47)+'СЕТ СН'!$G$9+СВЦЭМ!$D$10+'СЕТ СН'!$G$6-'СЕТ СН'!$G$19</f>
        <v>1526.3923786800001</v>
      </c>
      <c r="J56" s="36">
        <f>SUMIFS(СВЦЭМ!$C$33:$C$776,СВЦЭМ!$A$33:$A$776,$A56,СВЦЭМ!$B$33:$B$776,J$47)+'СЕТ СН'!$G$9+СВЦЭМ!$D$10+'СЕТ СН'!$G$6-'СЕТ СН'!$G$19</f>
        <v>1495.7898131500001</v>
      </c>
      <c r="K56" s="36">
        <f>SUMIFS(СВЦЭМ!$C$33:$C$776,СВЦЭМ!$A$33:$A$776,$A56,СВЦЭМ!$B$33:$B$776,K$47)+'СЕТ СН'!$G$9+СВЦЭМ!$D$10+'СЕТ СН'!$G$6-'СЕТ СН'!$G$19</f>
        <v>1490.73483044</v>
      </c>
      <c r="L56" s="36">
        <f>SUMIFS(СВЦЭМ!$C$33:$C$776,СВЦЭМ!$A$33:$A$776,$A56,СВЦЭМ!$B$33:$B$776,L$47)+'СЕТ СН'!$G$9+СВЦЭМ!$D$10+'СЕТ СН'!$G$6-'СЕТ СН'!$G$19</f>
        <v>1498.4817769599999</v>
      </c>
      <c r="M56" s="36">
        <f>SUMIFS(СВЦЭМ!$C$33:$C$776,СВЦЭМ!$A$33:$A$776,$A56,СВЦЭМ!$B$33:$B$776,M$47)+'СЕТ СН'!$G$9+СВЦЭМ!$D$10+'СЕТ СН'!$G$6-'СЕТ СН'!$G$19</f>
        <v>1506.0784010299999</v>
      </c>
      <c r="N56" s="36">
        <f>SUMIFS(СВЦЭМ!$C$33:$C$776,СВЦЭМ!$A$33:$A$776,$A56,СВЦЭМ!$B$33:$B$776,N$47)+'СЕТ СН'!$G$9+СВЦЭМ!$D$10+'СЕТ СН'!$G$6-'СЕТ СН'!$G$19</f>
        <v>1506.8752179600001</v>
      </c>
      <c r="O56" s="36">
        <f>SUMIFS(СВЦЭМ!$C$33:$C$776,СВЦЭМ!$A$33:$A$776,$A56,СВЦЭМ!$B$33:$B$776,O$47)+'СЕТ СН'!$G$9+СВЦЭМ!$D$10+'СЕТ СН'!$G$6-'СЕТ СН'!$G$19</f>
        <v>1550.51126864</v>
      </c>
      <c r="P56" s="36">
        <f>SUMIFS(СВЦЭМ!$C$33:$C$776,СВЦЭМ!$A$33:$A$776,$A56,СВЦЭМ!$B$33:$B$776,P$47)+'СЕТ СН'!$G$9+СВЦЭМ!$D$10+'СЕТ СН'!$G$6-'СЕТ СН'!$G$19</f>
        <v>1564.66341762</v>
      </c>
      <c r="Q56" s="36">
        <f>SUMIFS(СВЦЭМ!$C$33:$C$776,СВЦЭМ!$A$33:$A$776,$A56,СВЦЭМ!$B$33:$B$776,Q$47)+'СЕТ СН'!$G$9+СВЦЭМ!$D$10+'СЕТ СН'!$G$6-'СЕТ СН'!$G$19</f>
        <v>1569.4837602299999</v>
      </c>
      <c r="R56" s="36">
        <f>SUMIFS(СВЦЭМ!$C$33:$C$776,СВЦЭМ!$A$33:$A$776,$A56,СВЦЭМ!$B$33:$B$776,R$47)+'СЕТ СН'!$G$9+СВЦЭМ!$D$10+'СЕТ СН'!$G$6-'СЕТ СН'!$G$19</f>
        <v>1528.0323129100002</v>
      </c>
      <c r="S56" s="36">
        <f>SUMIFS(СВЦЭМ!$C$33:$C$776,СВЦЭМ!$A$33:$A$776,$A56,СВЦЭМ!$B$33:$B$776,S$47)+'СЕТ СН'!$G$9+СВЦЭМ!$D$10+'СЕТ СН'!$G$6-'СЕТ СН'!$G$19</f>
        <v>1506.84386657</v>
      </c>
      <c r="T56" s="36">
        <f>SUMIFS(СВЦЭМ!$C$33:$C$776,СВЦЭМ!$A$33:$A$776,$A56,СВЦЭМ!$B$33:$B$776,T$47)+'СЕТ СН'!$G$9+СВЦЭМ!$D$10+'СЕТ СН'!$G$6-'СЕТ СН'!$G$19</f>
        <v>1497.6048630499999</v>
      </c>
      <c r="U56" s="36">
        <f>SUMIFS(СВЦЭМ!$C$33:$C$776,СВЦЭМ!$A$33:$A$776,$A56,СВЦЭМ!$B$33:$B$776,U$47)+'СЕТ СН'!$G$9+СВЦЭМ!$D$10+'СЕТ СН'!$G$6-'СЕТ СН'!$G$19</f>
        <v>1493.68464212</v>
      </c>
      <c r="V56" s="36">
        <f>SUMIFS(СВЦЭМ!$C$33:$C$776,СВЦЭМ!$A$33:$A$776,$A56,СВЦЭМ!$B$33:$B$776,V$47)+'СЕТ СН'!$G$9+СВЦЭМ!$D$10+'СЕТ СН'!$G$6-'СЕТ СН'!$G$19</f>
        <v>1495.27742919</v>
      </c>
      <c r="W56" s="36">
        <f>SUMIFS(СВЦЭМ!$C$33:$C$776,СВЦЭМ!$A$33:$A$776,$A56,СВЦЭМ!$B$33:$B$776,W$47)+'СЕТ СН'!$G$9+СВЦЭМ!$D$10+'СЕТ СН'!$G$6-'СЕТ СН'!$G$19</f>
        <v>1504.25530738</v>
      </c>
      <c r="X56" s="36">
        <f>SUMIFS(СВЦЭМ!$C$33:$C$776,СВЦЭМ!$A$33:$A$776,$A56,СВЦЭМ!$B$33:$B$776,X$47)+'СЕТ СН'!$G$9+СВЦЭМ!$D$10+'СЕТ СН'!$G$6-'СЕТ СН'!$G$19</f>
        <v>1513.6811141799999</v>
      </c>
      <c r="Y56" s="36">
        <f>SUMIFS(СВЦЭМ!$C$33:$C$776,СВЦЭМ!$A$33:$A$776,$A56,СВЦЭМ!$B$33:$B$776,Y$47)+'СЕТ СН'!$G$9+СВЦЭМ!$D$10+'СЕТ СН'!$G$6-'СЕТ СН'!$G$19</f>
        <v>1529.23159906</v>
      </c>
    </row>
    <row r="57" spans="1:25" ht="15.75" x14ac:dyDescent="0.2">
      <c r="A57" s="35">
        <f t="shared" si="1"/>
        <v>44175</v>
      </c>
      <c r="B57" s="36">
        <f>SUMIFS(СВЦЭМ!$C$33:$C$776,СВЦЭМ!$A$33:$A$776,$A57,СВЦЭМ!$B$33:$B$776,B$47)+'СЕТ СН'!$G$9+СВЦЭМ!$D$10+'СЕТ СН'!$G$6-'СЕТ СН'!$G$19</f>
        <v>1585.9272177100001</v>
      </c>
      <c r="C57" s="36">
        <f>SUMIFS(СВЦЭМ!$C$33:$C$776,СВЦЭМ!$A$33:$A$776,$A57,СВЦЭМ!$B$33:$B$776,C$47)+'СЕТ СН'!$G$9+СВЦЭМ!$D$10+'СЕТ СН'!$G$6-'СЕТ СН'!$G$19</f>
        <v>1645.0419305</v>
      </c>
      <c r="D57" s="36">
        <f>SUMIFS(СВЦЭМ!$C$33:$C$776,СВЦЭМ!$A$33:$A$776,$A57,СВЦЭМ!$B$33:$B$776,D$47)+'СЕТ СН'!$G$9+СВЦЭМ!$D$10+'СЕТ СН'!$G$6-'СЕТ СН'!$G$19</f>
        <v>1656.6446806899999</v>
      </c>
      <c r="E57" s="36">
        <f>SUMIFS(СВЦЭМ!$C$33:$C$776,СВЦЭМ!$A$33:$A$776,$A57,СВЦЭМ!$B$33:$B$776,E$47)+'СЕТ СН'!$G$9+СВЦЭМ!$D$10+'СЕТ СН'!$G$6-'СЕТ СН'!$G$19</f>
        <v>1657.29535652</v>
      </c>
      <c r="F57" s="36">
        <f>SUMIFS(СВЦЭМ!$C$33:$C$776,СВЦЭМ!$A$33:$A$776,$A57,СВЦЭМ!$B$33:$B$776,F$47)+'СЕТ СН'!$G$9+СВЦЭМ!$D$10+'СЕТ СН'!$G$6-'СЕТ СН'!$G$19</f>
        <v>1662.3441028500001</v>
      </c>
      <c r="G57" s="36">
        <f>SUMIFS(СВЦЭМ!$C$33:$C$776,СВЦЭМ!$A$33:$A$776,$A57,СВЦЭМ!$B$33:$B$776,G$47)+'СЕТ СН'!$G$9+СВЦЭМ!$D$10+'СЕТ СН'!$G$6-'СЕТ СН'!$G$19</f>
        <v>1645.1408420299999</v>
      </c>
      <c r="H57" s="36">
        <f>SUMIFS(СВЦЭМ!$C$33:$C$776,СВЦЭМ!$A$33:$A$776,$A57,СВЦЭМ!$B$33:$B$776,H$47)+'СЕТ СН'!$G$9+СВЦЭМ!$D$10+'СЕТ СН'!$G$6-'СЕТ СН'!$G$19</f>
        <v>1609.7703407600002</v>
      </c>
      <c r="I57" s="36">
        <f>SUMIFS(СВЦЭМ!$C$33:$C$776,СВЦЭМ!$A$33:$A$776,$A57,СВЦЭМ!$B$33:$B$776,I$47)+'СЕТ СН'!$G$9+СВЦЭМ!$D$10+'СЕТ СН'!$G$6-'СЕТ СН'!$G$19</f>
        <v>1545.25015295</v>
      </c>
      <c r="J57" s="36">
        <f>SUMIFS(СВЦЭМ!$C$33:$C$776,СВЦЭМ!$A$33:$A$776,$A57,СВЦЭМ!$B$33:$B$776,J$47)+'СЕТ СН'!$G$9+СВЦЭМ!$D$10+'СЕТ СН'!$G$6-'СЕТ СН'!$G$19</f>
        <v>1498.3944485500001</v>
      </c>
      <c r="K57" s="36">
        <f>SUMIFS(СВЦЭМ!$C$33:$C$776,СВЦЭМ!$A$33:$A$776,$A57,СВЦЭМ!$B$33:$B$776,K$47)+'СЕТ СН'!$G$9+СВЦЭМ!$D$10+'СЕТ СН'!$G$6-'СЕТ СН'!$G$19</f>
        <v>1487.4379368800001</v>
      </c>
      <c r="L57" s="36">
        <f>SUMIFS(СВЦЭМ!$C$33:$C$776,СВЦЭМ!$A$33:$A$776,$A57,СВЦЭМ!$B$33:$B$776,L$47)+'СЕТ СН'!$G$9+СВЦЭМ!$D$10+'СЕТ СН'!$G$6-'СЕТ СН'!$G$19</f>
        <v>1484.96785759</v>
      </c>
      <c r="M57" s="36">
        <f>SUMIFS(СВЦЭМ!$C$33:$C$776,СВЦЭМ!$A$33:$A$776,$A57,СВЦЭМ!$B$33:$B$776,M$47)+'СЕТ СН'!$G$9+СВЦЭМ!$D$10+'СЕТ СН'!$G$6-'СЕТ СН'!$G$19</f>
        <v>1477.5382110600001</v>
      </c>
      <c r="N57" s="36">
        <f>SUMIFS(СВЦЭМ!$C$33:$C$776,СВЦЭМ!$A$33:$A$776,$A57,СВЦЭМ!$B$33:$B$776,N$47)+'СЕТ СН'!$G$9+СВЦЭМ!$D$10+'СЕТ СН'!$G$6-'СЕТ СН'!$G$19</f>
        <v>1490.96564395</v>
      </c>
      <c r="O57" s="36">
        <f>SUMIFS(СВЦЭМ!$C$33:$C$776,СВЦЭМ!$A$33:$A$776,$A57,СВЦЭМ!$B$33:$B$776,O$47)+'СЕТ СН'!$G$9+СВЦЭМ!$D$10+'СЕТ СН'!$G$6-'СЕТ СН'!$G$19</f>
        <v>1533.24704421</v>
      </c>
      <c r="P57" s="36">
        <f>SUMIFS(СВЦЭМ!$C$33:$C$776,СВЦЭМ!$A$33:$A$776,$A57,СВЦЭМ!$B$33:$B$776,P$47)+'СЕТ СН'!$G$9+СВЦЭМ!$D$10+'СЕТ СН'!$G$6-'СЕТ СН'!$G$19</f>
        <v>1554.66420062</v>
      </c>
      <c r="Q57" s="36">
        <f>SUMIFS(СВЦЭМ!$C$33:$C$776,СВЦЭМ!$A$33:$A$776,$A57,СВЦЭМ!$B$33:$B$776,Q$47)+'СЕТ СН'!$G$9+СВЦЭМ!$D$10+'СЕТ СН'!$G$6-'СЕТ СН'!$G$19</f>
        <v>1558.3798946900001</v>
      </c>
      <c r="R57" s="36">
        <f>SUMIFS(СВЦЭМ!$C$33:$C$776,СВЦЭМ!$A$33:$A$776,$A57,СВЦЭМ!$B$33:$B$776,R$47)+'СЕТ СН'!$G$9+СВЦЭМ!$D$10+'СЕТ СН'!$G$6-'СЕТ СН'!$G$19</f>
        <v>1528.4511574400001</v>
      </c>
      <c r="S57" s="36">
        <f>SUMIFS(СВЦЭМ!$C$33:$C$776,СВЦЭМ!$A$33:$A$776,$A57,СВЦЭМ!$B$33:$B$776,S$47)+'СЕТ СН'!$G$9+СВЦЭМ!$D$10+'СЕТ СН'!$G$6-'СЕТ СН'!$G$19</f>
        <v>1500.0914799900002</v>
      </c>
      <c r="T57" s="36">
        <f>SUMIFS(СВЦЭМ!$C$33:$C$776,СВЦЭМ!$A$33:$A$776,$A57,СВЦЭМ!$B$33:$B$776,T$47)+'СЕТ СН'!$G$9+СВЦЭМ!$D$10+'СЕТ СН'!$G$6-'СЕТ СН'!$G$19</f>
        <v>1495.1454004000002</v>
      </c>
      <c r="U57" s="36">
        <f>SUMIFS(СВЦЭМ!$C$33:$C$776,СВЦЭМ!$A$33:$A$776,$A57,СВЦЭМ!$B$33:$B$776,U$47)+'СЕТ СН'!$G$9+СВЦЭМ!$D$10+'СЕТ СН'!$G$6-'СЕТ СН'!$G$19</f>
        <v>1494.11573604</v>
      </c>
      <c r="V57" s="36">
        <f>SUMIFS(СВЦЭМ!$C$33:$C$776,СВЦЭМ!$A$33:$A$776,$A57,СВЦЭМ!$B$33:$B$776,V$47)+'СЕТ СН'!$G$9+СВЦЭМ!$D$10+'СЕТ СН'!$G$6-'СЕТ СН'!$G$19</f>
        <v>1498.4286867800001</v>
      </c>
      <c r="W57" s="36">
        <f>SUMIFS(СВЦЭМ!$C$33:$C$776,СВЦЭМ!$A$33:$A$776,$A57,СВЦЭМ!$B$33:$B$776,W$47)+'СЕТ СН'!$G$9+СВЦЭМ!$D$10+'СЕТ СН'!$G$6-'СЕТ СН'!$G$19</f>
        <v>1505.8245200199999</v>
      </c>
      <c r="X57" s="36">
        <f>SUMIFS(СВЦЭМ!$C$33:$C$776,СВЦЭМ!$A$33:$A$776,$A57,СВЦЭМ!$B$33:$B$776,X$47)+'СЕТ СН'!$G$9+СВЦЭМ!$D$10+'СЕТ СН'!$G$6-'СЕТ СН'!$G$19</f>
        <v>1505.2477008300002</v>
      </c>
      <c r="Y57" s="36">
        <f>SUMIFS(СВЦЭМ!$C$33:$C$776,СВЦЭМ!$A$33:$A$776,$A57,СВЦЭМ!$B$33:$B$776,Y$47)+'СЕТ СН'!$G$9+СВЦЭМ!$D$10+'СЕТ СН'!$G$6-'СЕТ СН'!$G$19</f>
        <v>1518.06851676</v>
      </c>
    </row>
    <row r="58" spans="1:25" ht="15.75" x14ac:dyDescent="0.2">
      <c r="A58" s="35">
        <f t="shared" si="1"/>
        <v>44176</v>
      </c>
      <c r="B58" s="36">
        <f>SUMIFS(СВЦЭМ!$C$33:$C$776,СВЦЭМ!$A$33:$A$776,$A58,СВЦЭМ!$B$33:$B$776,B$47)+'СЕТ СН'!$G$9+СВЦЭМ!$D$10+'СЕТ СН'!$G$6-'СЕТ СН'!$G$19</f>
        <v>1545.5384263400001</v>
      </c>
      <c r="C58" s="36">
        <f>SUMIFS(СВЦЭМ!$C$33:$C$776,СВЦЭМ!$A$33:$A$776,$A58,СВЦЭМ!$B$33:$B$776,C$47)+'СЕТ СН'!$G$9+СВЦЭМ!$D$10+'СЕТ СН'!$G$6-'СЕТ СН'!$G$19</f>
        <v>1605.5561174500001</v>
      </c>
      <c r="D58" s="36">
        <f>SUMIFS(СВЦЭМ!$C$33:$C$776,СВЦЭМ!$A$33:$A$776,$A58,СВЦЭМ!$B$33:$B$776,D$47)+'СЕТ СН'!$G$9+СВЦЭМ!$D$10+'СЕТ СН'!$G$6-'СЕТ СН'!$G$19</f>
        <v>1618.82942798</v>
      </c>
      <c r="E58" s="36">
        <f>SUMIFS(СВЦЭМ!$C$33:$C$776,СВЦЭМ!$A$33:$A$776,$A58,СВЦЭМ!$B$33:$B$776,E$47)+'СЕТ СН'!$G$9+СВЦЭМ!$D$10+'СЕТ СН'!$G$6-'СЕТ СН'!$G$19</f>
        <v>1615.93873641</v>
      </c>
      <c r="F58" s="36">
        <f>SUMIFS(СВЦЭМ!$C$33:$C$776,СВЦЭМ!$A$33:$A$776,$A58,СВЦЭМ!$B$33:$B$776,F$47)+'СЕТ СН'!$G$9+СВЦЭМ!$D$10+'СЕТ СН'!$G$6-'СЕТ СН'!$G$19</f>
        <v>1623.1664742100002</v>
      </c>
      <c r="G58" s="36">
        <f>SUMIFS(СВЦЭМ!$C$33:$C$776,СВЦЭМ!$A$33:$A$776,$A58,СВЦЭМ!$B$33:$B$776,G$47)+'СЕТ СН'!$G$9+СВЦЭМ!$D$10+'СЕТ СН'!$G$6-'СЕТ СН'!$G$19</f>
        <v>1606.03669588</v>
      </c>
      <c r="H58" s="36">
        <f>SUMIFS(СВЦЭМ!$C$33:$C$776,СВЦЭМ!$A$33:$A$776,$A58,СВЦЭМ!$B$33:$B$776,H$47)+'СЕТ СН'!$G$9+СВЦЭМ!$D$10+'СЕТ СН'!$G$6-'СЕТ СН'!$G$19</f>
        <v>1581.85718436</v>
      </c>
      <c r="I58" s="36">
        <f>SUMIFS(СВЦЭМ!$C$33:$C$776,СВЦЭМ!$A$33:$A$776,$A58,СВЦЭМ!$B$33:$B$776,I$47)+'СЕТ СН'!$G$9+СВЦЭМ!$D$10+'СЕТ СН'!$G$6-'СЕТ СН'!$G$19</f>
        <v>1536.43486338</v>
      </c>
      <c r="J58" s="36">
        <f>SUMIFS(СВЦЭМ!$C$33:$C$776,СВЦЭМ!$A$33:$A$776,$A58,СВЦЭМ!$B$33:$B$776,J$47)+'СЕТ СН'!$G$9+СВЦЭМ!$D$10+'СЕТ СН'!$G$6-'СЕТ СН'!$G$19</f>
        <v>1489.4582115100002</v>
      </c>
      <c r="K58" s="36">
        <f>SUMIFS(СВЦЭМ!$C$33:$C$776,СВЦЭМ!$A$33:$A$776,$A58,СВЦЭМ!$B$33:$B$776,K$47)+'СЕТ СН'!$G$9+СВЦЭМ!$D$10+'СЕТ СН'!$G$6-'СЕТ СН'!$G$19</f>
        <v>1479.2208311600002</v>
      </c>
      <c r="L58" s="36">
        <f>SUMIFS(СВЦЭМ!$C$33:$C$776,СВЦЭМ!$A$33:$A$776,$A58,СВЦЭМ!$B$33:$B$776,L$47)+'СЕТ СН'!$G$9+СВЦЭМ!$D$10+'СЕТ СН'!$G$6-'СЕТ СН'!$G$19</f>
        <v>1476.7131980300001</v>
      </c>
      <c r="M58" s="36">
        <f>SUMIFS(СВЦЭМ!$C$33:$C$776,СВЦЭМ!$A$33:$A$776,$A58,СВЦЭМ!$B$33:$B$776,M$47)+'СЕТ СН'!$G$9+СВЦЭМ!$D$10+'СЕТ СН'!$G$6-'СЕТ СН'!$G$19</f>
        <v>1475.5272023</v>
      </c>
      <c r="N58" s="36">
        <f>SUMIFS(СВЦЭМ!$C$33:$C$776,СВЦЭМ!$A$33:$A$776,$A58,СВЦЭМ!$B$33:$B$776,N$47)+'СЕТ СН'!$G$9+СВЦЭМ!$D$10+'СЕТ СН'!$G$6-'СЕТ СН'!$G$19</f>
        <v>1474.54352369</v>
      </c>
      <c r="O58" s="36">
        <f>SUMIFS(СВЦЭМ!$C$33:$C$776,СВЦЭМ!$A$33:$A$776,$A58,СВЦЭМ!$B$33:$B$776,O$47)+'СЕТ СН'!$G$9+СВЦЭМ!$D$10+'СЕТ СН'!$G$6-'СЕТ СН'!$G$19</f>
        <v>1516.0904887300001</v>
      </c>
      <c r="P58" s="36">
        <f>SUMIFS(СВЦЭМ!$C$33:$C$776,СВЦЭМ!$A$33:$A$776,$A58,СВЦЭМ!$B$33:$B$776,P$47)+'СЕТ СН'!$G$9+СВЦЭМ!$D$10+'СЕТ СН'!$G$6-'СЕТ СН'!$G$19</f>
        <v>1538.72334009</v>
      </c>
      <c r="Q58" s="36">
        <f>SUMIFS(СВЦЭМ!$C$33:$C$776,СВЦЭМ!$A$33:$A$776,$A58,СВЦЭМ!$B$33:$B$776,Q$47)+'СЕТ СН'!$G$9+СВЦЭМ!$D$10+'СЕТ СН'!$G$6-'СЕТ СН'!$G$19</f>
        <v>1542.3591707300002</v>
      </c>
      <c r="R58" s="36">
        <f>SUMIFS(СВЦЭМ!$C$33:$C$776,СВЦЭМ!$A$33:$A$776,$A58,СВЦЭМ!$B$33:$B$776,R$47)+'СЕТ СН'!$G$9+СВЦЭМ!$D$10+'СЕТ СН'!$G$6-'СЕТ СН'!$G$19</f>
        <v>1518.43082639</v>
      </c>
      <c r="S58" s="36">
        <f>SUMIFS(СВЦЭМ!$C$33:$C$776,СВЦЭМ!$A$33:$A$776,$A58,СВЦЭМ!$B$33:$B$776,S$47)+'СЕТ СН'!$G$9+СВЦЭМ!$D$10+'СЕТ СН'!$G$6-'СЕТ СН'!$G$19</f>
        <v>1484.5932980600001</v>
      </c>
      <c r="T58" s="36">
        <f>SUMIFS(СВЦЭМ!$C$33:$C$776,СВЦЭМ!$A$33:$A$776,$A58,СВЦЭМ!$B$33:$B$776,T$47)+'СЕТ СН'!$G$9+СВЦЭМ!$D$10+'СЕТ СН'!$G$6-'СЕТ СН'!$G$19</f>
        <v>1474.4496983900001</v>
      </c>
      <c r="U58" s="36">
        <f>SUMIFS(СВЦЭМ!$C$33:$C$776,СВЦЭМ!$A$33:$A$776,$A58,СВЦЭМ!$B$33:$B$776,U$47)+'СЕТ СН'!$G$9+СВЦЭМ!$D$10+'СЕТ СН'!$G$6-'СЕТ СН'!$G$19</f>
        <v>1465.2796064899999</v>
      </c>
      <c r="V58" s="36">
        <f>SUMIFS(СВЦЭМ!$C$33:$C$776,СВЦЭМ!$A$33:$A$776,$A58,СВЦЭМ!$B$33:$B$776,V$47)+'СЕТ СН'!$G$9+СВЦЭМ!$D$10+'СЕТ СН'!$G$6-'СЕТ СН'!$G$19</f>
        <v>1474.2626768600001</v>
      </c>
      <c r="W58" s="36">
        <f>SUMIFS(СВЦЭМ!$C$33:$C$776,СВЦЭМ!$A$33:$A$776,$A58,СВЦЭМ!$B$33:$B$776,W$47)+'СЕТ СН'!$G$9+СВЦЭМ!$D$10+'СЕТ СН'!$G$6-'СЕТ СН'!$G$19</f>
        <v>1475.8188641000002</v>
      </c>
      <c r="X58" s="36">
        <f>SUMIFS(СВЦЭМ!$C$33:$C$776,СВЦЭМ!$A$33:$A$776,$A58,СВЦЭМ!$B$33:$B$776,X$47)+'СЕТ СН'!$G$9+СВЦЭМ!$D$10+'СЕТ СН'!$G$6-'СЕТ СН'!$G$19</f>
        <v>1486.5090527500001</v>
      </c>
      <c r="Y58" s="36">
        <f>SUMIFS(СВЦЭМ!$C$33:$C$776,СВЦЭМ!$A$33:$A$776,$A58,СВЦЭМ!$B$33:$B$776,Y$47)+'СЕТ СН'!$G$9+СВЦЭМ!$D$10+'СЕТ СН'!$G$6-'СЕТ СН'!$G$19</f>
        <v>1509.0627419</v>
      </c>
    </row>
    <row r="59" spans="1:25" ht="15.75" x14ac:dyDescent="0.2">
      <c r="A59" s="35">
        <f t="shared" si="1"/>
        <v>44177</v>
      </c>
      <c r="B59" s="36">
        <f>SUMIFS(СВЦЭМ!$C$33:$C$776,СВЦЭМ!$A$33:$A$776,$A59,СВЦЭМ!$B$33:$B$776,B$47)+'СЕТ СН'!$G$9+СВЦЭМ!$D$10+'СЕТ СН'!$G$6-'СЕТ СН'!$G$19</f>
        <v>1518.1881008700002</v>
      </c>
      <c r="C59" s="36">
        <f>SUMIFS(СВЦЭМ!$C$33:$C$776,СВЦЭМ!$A$33:$A$776,$A59,СВЦЭМ!$B$33:$B$776,C$47)+'СЕТ СН'!$G$9+СВЦЭМ!$D$10+'СЕТ СН'!$G$6-'СЕТ СН'!$G$19</f>
        <v>1563.75132708</v>
      </c>
      <c r="D59" s="36">
        <f>SUMIFS(СВЦЭМ!$C$33:$C$776,СВЦЭМ!$A$33:$A$776,$A59,СВЦЭМ!$B$33:$B$776,D$47)+'СЕТ СН'!$G$9+СВЦЭМ!$D$10+'СЕТ СН'!$G$6-'СЕТ СН'!$G$19</f>
        <v>1585.92140771</v>
      </c>
      <c r="E59" s="36">
        <f>SUMIFS(СВЦЭМ!$C$33:$C$776,СВЦЭМ!$A$33:$A$776,$A59,СВЦЭМ!$B$33:$B$776,E$47)+'СЕТ СН'!$G$9+СВЦЭМ!$D$10+'СЕТ СН'!$G$6-'СЕТ СН'!$G$19</f>
        <v>1603.8100675000001</v>
      </c>
      <c r="F59" s="36">
        <f>SUMIFS(СВЦЭМ!$C$33:$C$776,СВЦЭМ!$A$33:$A$776,$A59,СВЦЭМ!$B$33:$B$776,F$47)+'СЕТ СН'!$G$9+СВЦЭМ!$D$10+'СЕТ СН'!$G$6-'СЕТ СН'!$G$19</f>
        <v>1612.291737</v>
      </c>
      <c r="G59" s="36">
        <f>SUMIFS(СВЦЭМ!$C$33:$C$776,СВЦЭМ!$A$33:$A$776,$A59,СВЦЭМ!$B$33:$B$776,G$47)+'СЕТ СН'!$G$9+СВЦЭМ!$D$10+'СЕТ СН'!$G$6-'СЕТ СН'!$G$19</f>
        <v>1609.5088734000001</v>
      </c>
      <c r="H59" s="36">
        <f>SUMIFS(СВЦЭМ!$C$33:$C$776,СВЦЭМ!$A$33:$A$776,$A59,СВЦЭМ!$B$33:$B$776,H$47)+'СЕТ СН'!$G$9+СВЦЭМ!$D$10+'СЕТ СН'!$G$6-'СЕТ СН'!$G$19</f>
        <v>1604.9917513999999</v>
      </c>
      <c r="I59" s="36">
        <f>SUMIFS(СВЦЭМ!$C$33:$C$776,СВЦЭМ!$A$33:$A$776,$A59,СВЦЭМ!$B$33:$B$776,I$47)+'СЕТ СН'!$G$9+СВЦЭМ!$D$10+'СЕТ СН'!$G$6-'СЕТ СН'!$G$19</f>
        <v>1561.7784869300001</v>
      </c>
      <c r="J59" s="36">
        <f>SUMIFS(СВЦЭМ!$C$33:$C$776,СВЦЭМ!$A$33:$A$776,$A59,СВЦЭМ!$B$33:$B$776,J$47)+'СЕТ СН'!$G$9+СВЦЭМ!$D$10+'СЕТ СН'!$G$6-'СЕТ СН'!$G$19</f>
        <v>1488.6098809499999</v>
      </c>
      <c r="K59" s="36">
        <f>SUMIFS(СВЦЭМ!$C$33:$C$776,СВЦЭМ!$A$33:$A$776,$A59,СВЦЭМ!$B$33:$B$776,K$47)+'СЕТ СН'!$G$9+СВЦЭМ!$D$10+'СЕТ СН'!$G$6-'СЕТ СН'!$G$19</f>
        <v>1480.86506616</v>
      </c>
      <c r="L59" s="36">
        <f>SUMIFS(СВЦЭМ!$C$33:$C$776,СВЦЭМ!$A$33:$A$776,$A59,СВЦЭМ!$B$33:$B$776,L$47)+'СЕТ СН'!$G$9+СВЦЭМ!$D$10+'СЕТ СН'!$G$6-'СЕТ СН'!$G$19</f>
        <v>1486.8605111500001</v>
      </c>
      <c r="M59" s="36">
        <f>SUMIFS(СВЦЭМ!$C$33:$C$776,СВЦЭМ!$A$33:$A$776,$A59,СВЦЭМ!$B$33:$B$776,M$47)+'СЕТ СН'!$G$9+СВЦЭМ!$D$10+'СЕТ СН'!$G$6-'СЕТ СН'!$G$19</f>
        <v>1479.25230173</v>
      </c>
      <c r="N59" s="36">
        <f>SUMIFS(СВЦЭМ!$C$33:$C$776,СВЦЭМ!$A$33:$A$776,$A59,СВЦЭМ!$B$33:$B$776,N$47)+'СЕТ СН'!$G$9+СВЦЭМ!$D$10+'СЕТ СН'!$G$6-'СЕТ СН'!$G$19</f>
        <v>1471.37801132</v>
      </c>
      <c r="O59" s="36">
        <f>SUMIFS(СВЦЭМ!$C$33:$C$776,СВЦЭМ!$A$33:$A$776,$A59,СВЦЭМ!$B$33:$B$776,O$47)+'СЕТ СН'!$G$9+СВЦЭМ!$D$10+'СЕТ СН'!$G$6-'СЕТ СН'!$G$19</f>
        <v>1502.9717755400002</v>
      </c>
      <c r="P59" s="36">
        <f>SUMIFS(СВЦЭМ!$C$33:$C$776,СВЦЭМ!$A$33:$A$776,$A59,СВЦЭМ!$B$33:$B$776,P$47)+'СЕТ СН'!$G$9+СВЦЭМ!$D$10+'СЕТ СН'!$G$6-'СЕТ СН'!$G$19</f>
        <v>1518.27655024</v>
      </c>
      <c r="Q59" s="36">
        <f>SUMIFS(СВЦЭМ!$C$33:$C$776,СВЦЭМ!$A$33:$A$776,$A59,СВЦЭМ!$B$33:$B$776,Q$47)+'СЕТ СН'!$G$9+СВЦЭМ!$D$10+'СЕТ СН'!$G$6-'СЕТ СН'!$G$19</f>
        <v>1518.0557244000001</v>
      </c>
      <c r="R59" s="36">
        <f>SUMIFS(СВЦЭМ!$C$33:$C$776,СВЦЭМ!$A$33:$A$776,$A59,СВЦЭМ!$B$33:$B$776,R$47)+'СЕТ СН'!$G$9+СВЦЭМ!$D$10+'СЕТ СН'!$G$6-'СЕТ СН'!$G$19</f>
        <v>1478.4651316200002</v>
      </c>
      <c r="S59" s="36">
        <f>SUMIFS(СВЦЭМ!$C$33:$C$776,СВЦЭМ!$A$33:$A$776,$A59,СВЦЭМ!$B$33:$B$776,S$47)+'СЕТ СН'!$G$9+СВЦЭМ!$D$10+'СЕТ СН'!$G$6-'СЕТ СН'!$G$19</f>
        <v>1474.3519854599999</v>
      </c>
      <c r="T59" s="36">
        <f>SUMIFS(СВЦЭМ!$C$33:$C$776,СВЦЭМ!$A$33:$A$776,$A59,СВЦЭМ!$B$33:$B$776,T$47)+'СЕТ СН'!$G$9+СВЦЭМ!$D$10+'СЕТ СН'!$G$6-'СЕТ СН'!$G$19</f>
        <v>1490.3539072200001</v>
      </c>
      <c r="U59" s="36">
        <f>SUMIFS(СВЦЭМ!$C$33:$C$776,СВЦЭМ!$A$33:$A$776,$A59,СВЦЭМ!$B$33:$B$776,U$47)+'СЕТ СН'!$G$9+СВЦЭМ!$D$10+'СЕТ СН'!$G$6-'СЕТ СН'!$G$19</f>
        <v>1480.1234092100001</v>
      </c>
      <c r="V59" s="36">
        <f>SUMIFS(СВЦЭМ!$C$33:$C$776,СВЦЭМ!$A$33:$A$776,$A59,СВЦЭМ!$B$33:$B$776,V$47)+'СЕТ СН'!$G$9+СВЦЭМ!$D$10+'СЕТ СН'!$G$6-'СЕТ СН'!$G$19</f>
        <v>1477.6913321100001</v>
      </c>
      <c r="W59" s="36">
        <f>SUMIFS(СВЦЭМ!$C$33:$C$776,СВЦЭМ!$A$33:$A$776,$A59,СВЦЭМ!$B$33:$B$776,W$47)+'СЕТ СН'!$G$9+СВЦЭМ!$D$10+'СЕТ СН'!$G$6-'СЕТ СН'!$G$19</f>
        <v>1477.01399851</v>
      </c>
      <c r="X59" s="36">
        <f>SUMIFS(СВЦЭМ!$C$33:$C$776,СВЦЭМ!$A$33:$A$776,$A59,СВЦЭМ!$B$33:$B$776,X$47)+'СЕТ СН'!$G$9+СВЦЭМ!$D$10+'СЕТ СН'!$G$6-'СЕТ СН'!$G$19</f>
        <v>1478.8088981000001</v>
      </c>
      <c r="Y59" s="36">
        <f>SUMIFS(СВЦЭМ!$C$33:$C$776,СВЦЭМ!$A$33:$A$776,$A59,СВЦЭМ!$B$33:$B$776,Y$47)+'СЕТ СН'!$G$9+СВЦЭМ!$D$10+'СЕТ СН'!$G$6-'СЕТ СН'!$G$19</f>
        <v>1495.3861514499999</v>
      </c>
    </row>
    <row r="60" spans="1:25" ht="15.75" x14ac:dyDescent="0.2">
      <c r="A60" s="35">
        <f t="shared" si="1"/>
        <v>44178</v>
      </c>
      <c r="B60" s="36">
        <f>SUMIFS(СВЦЭМ!$C$33:$C$776,СВЦЭМ!$A$33:$A$776,$A60,СВЦЭМ!$B$33:$B$776,B$47)+'СЕТ СН'!$G$9+СВЦЭМ!$D$10+'СЕТ СН'!$G$6-'СЕТ СН'!$G$19</f>
        <v>1546.24367252</v>
      </c>
      <c r="C60" s="36">
        <f>SUMIFS(СВЦЭМ!$C$33:$C$776,СВЦЭМ!$A$33:$A$776,$A60,СВЦЭМ!$B$33:$B$776,C$47)+'СЕТ СН'!$G$9+СВЦЭМ!$D$10+'СЕТ СН'!$G$6-'СЕТ СН'!$G$19</f>
        <v>1593.4472431300001</v>
      </c>
      <c r="D60" s="36">
        <f>SUMIFS(СВЦЭМ!$C$33:$C$776,СВЦЭМ!$A$33:$A$776,$A60,СВЦЭМ!$B$33:$B$776,D$47)+'СЕТ СН'!$G$9+СВЦЭМ!$D$10+'СЕТ СН'!$G$6-'СЕТ СН'!$G$19</f>
        <v>1611.8752622000002</v>
      </c>
      <c r="E60" s="36">
        <f>SUMIFS(СВЦЭМ!$C$33:$C$776,СВЦЭМ!$A$33:$A$776,$A60,СВЦЭМ!$B$33:$B$776,E$47)+'СЕТ СН'!$G$9+СВЦЭМ!$D$10+'СЕТ СН'!$G$6-'СЕТ СН'!$G$19</f>
        <v>1620.5127128600002</v>
      </c>
      <c r="F60" s="36">
        <f>SUMIFS(СВЦЭМ!$C$33:$C$776,СВЦЭМ!$A$33:$A$776,$A60,СВЦЭМ!$B$33:$B$776,F$47)+'СЕТ СН'!$G$9+СВЦЭМ!$D$10+'СЕТ СН'!$G$6-'СЕТ СН'!$G$19</f>
        <v>1619.4606866099998</v>
      </c>
      <c r="G60" s="36">
        <f>SUMIFS(СВЦЭМ!$C$33:$C$776,СВЦЭМ!$A$33:$A$776,$A60,СВЦЭМ!$B$33:$B$776,G$47)+'СЕТ СН'!$G$9+СВЦЭМ!$D$10+'СЕТ СН'!$G$6-'СЕТ СН'!$G$19</f>
        <v>1617.9551784800001</v>
      </c>
      <c r="H60" s="36">
        <f>SUMIFS(СВЦЭМ!$C$33:$C$776,СВЦЭМ!$A$33:$A$776,$A60,СВЦЭМ!$B$33:$B$776,H$47)+'СЕТ СН'!$G$9+СВЦЭМ!$D$10+'СЕТ СН'!$G$6-'СЕТ СН'!$G$19</f>
        <v>1597.7774374000001</v>
      </c>
      <c r="I60" s="36">
        <f>SUMIFS(СВЦЭМ!$C$33:$C$776,СВЦЭМ!$A$33:$A$776,$A60,СВЦЭМ!$B$33:$B$776,I$47)+'СЕТ СН'!$G$9+СВЦЭМ!$D$10+'СЕТ СН'!$G$6-'СЕТ СН'!$G$19</f>
        <v>1542.20375846</v>
      </c>
      <c r="J60" s="36">
        <f>SUMIFS(СВЦЭМ!$C$33:$C$776,СВЦЭМ!$A$33:$A$776,$A60,СВЦЭМ!$B$33:$B$776,J$47)+'СЕТ СН'!$G$9+СВЦЭМ!$D$10+'СЕТ СН'!$G$6-'СЕТ СН'!$G$19</f>
        <v>1486.36342201</v>
      </c>
      <c r="K60" s="36">
        <f>SUMIFS(СВЦЭМ!$C$33:$C$776,СВЦЭМ!$A$33:$A$776,$A60,СВЦЭМ!$B$33:$B$776,K$47)+'СЕТ СН'!$G$9+СВЦЭМ!$D$10+'СЕТ СН'!$G$6-'СЕТ СН'!$G$19</f>
        <v>1461.2654943800001</v>
      </c>
      <c r="L60" s="36">
        <f>SUMIFS(СВЦЭМ!$C$33:$C$776,СВЦЭМ!$A$33:$A$776,$A60,СВЦЭМ!$B$33:$B$776,L$47)+'СЕТ СН'!$G$9+СВЦЭМ!$D$10+'СЕТ СН'!$G$6-'СЕТ СН'!$G$19</f>
        <v>1470.38277414</v>
      </c>
      <c r="M60" s="36">
        <f>SUMIFS(СВЦЭМ!$C$33:$C$776,СВЦЭМ!$A$33:$A$776,$A60,СВЦЭМ!$B$33:$B$776,M$47)+'СЕТ СН'!$G$9+СВЦЭМ!$D$10+'СЕТ СН'!$G$6-'СЕТ СН'!$G$19</f>
        <v>1467.72147507</v>
      </c>
      <c r="N60" s="36">
        <f>SUMIFS(СВЦЭМ!$C$33:$C$776,СВЦЭМ!$A$33:$A$776,$A60,СВЦЭМ!$B$33:$B$776,N$47)+'СЕТ СН'!$G$9+СВЦЭМ!$D$10+'СЕТ СН'!$G$6-'СЕТ СН'!$G$19</f>
        <v>1466.4048658300001</v>
      </c>
      <c r="O60" s="36">
        <f>SUMIFS(СВЦЭМ!$C$33:$C$776,СВЦЭМ!$A$33:$A$776,$A60,СВЦЭМ!$B$33:$B$776,O$47)+'СЕТ СН'!$G$9+СВЦЭМ!$D$10+'СЕТ СН'!$G$6-'СЕТ СН'!$G$19</f>
        <v>1505.9666228999999</v>
      </c>
      <c r="P60" s="36">
        <f>SUMIFS(СВЦЭМ!$C$33:$C$776,СВЦЭМ!$A$33:$A$776,$A60,СВЦЭМ!$B$33:$B$776,P$47)+'СЕТ СН'!$G$9+СВЦЭМ!$D$10+'СЕТ СН'!$G$6-'СЕТ СН'!$G$19</f>
        <v>1522.4337917800001</v>
      </c>
      <c r="Q60" s="36">
        <f>SUMIFS(СВЦЭМ!$C$33:$C$776,СВЦЭМ!$A$33:$A$776,$A60,СВЦЭМ!$B$33:$B$776,Q$47)+'СЕТ СН'!$G$9+СВЦЭМ!$D$10+'СЕТ СН'!$G$6-'СЕТ СН'!$G$19</f>
        <v>1529.2309625299999</v>
      </c>
      <c r="R60" s="36">
        <f>SUMIFS(СВЦЭМ!$C$33:$C$776,СВЦЭМ!$A$33:$A$776,$A60,СВЦЭМ!$B$33:$B$776,R$47)+'СЕТ СН'!$G$9+СВЦЭМ!$D$10+'СЕТ СН'!$G$6-'СЕТ СН'!$G$19</f>
        <v>1478.71830922</v>
      </c>
      <c r="S60" s="36">
        <f>SUMIFS(СВЦЭМ!$C$33:$C$776,СВЦЭМ!$A$33:$A$776,$A60,СВЦЭМ!$B$33:$B$776,S$47)+'СЕТ СН'!$G$9+СВЦЭМ!$D$10+'СЕТ СН'!$G$6-'СЕТ СН'!$G$19</f>
        <v>1466.1791623300001</v>
      </c>
      <c r="T60" s="36">
        <f>SUMIFS(СВЦЭМ!$C$33:$C$776,СВЦЭМ!$A$33:$A$776,$A60,СВЦЭМ!$B$33:$B$776,T$47)+'СЕТ СН'!$G$9+СВЦЭМ!$D$10+'СЕТ СН'!$G$6-'СЕТ СН'!$G$19</f>
        <v>1473.8976718500001</v>
      </c>
      <c r="U60" s="36">
        <f>SUMIFS(СВЦЭМ!$C$33:$C$776,СВЦЭМ!$A$33:$A$776,$A60,СВЦЭМ!$B$33:$B$776,U$47)+'СЕТ СН'!$G$9+СВЦЭМ!$D$10+'СЕТ СН'!$G$6-'СЕТ СН'!$G$19</f>
        <v>1472.4951107500001</v>
      </c>
      <c r="V60" s="36">
        <f>SUMIFS(СВЦЭМ!$C$33:$C$776,СВЦЭМ!$A$33:$A$776,$A60,СВЦЭМ!$B$33:$B$776,V$47)+'СЕТ СН'!$G$9+СВЦЭМ!$D$10+'СЕТ СН'!$G$6-'СЕТ СН'!$G$19</f>
        <v>1476.8525460300002</v>
      </c>
      <c r="W60" s="36">
        <f>SUMIFS(СВЦЭМ!$C$33:$C$776,СВЦЭМ!$A$33:$A$776,$A60,СВЦЭМ!$B$33:$B$776,W$47)+'СЕТ СН'!$G$9+СВЦЭМ!$D$10+'СЕТ СН'!$G$6-'СЕТ СН'!$G$19</f>
        <v>1471.61768981</v>
      </c>
      <c r="X60" s="36">
        <f>SUMIFS(СВЦЭМ!$C$33:$C$776,СВЦЭМ!$A$33:$A$776,$A60,СВЦЭМ!$B$33:$B$776,X$47)+'СЕТ СН'!$G$9+СВЦЭМ!$D$10+'СЕТ СН'!$G$6-'СЕТ СН'!$G$19</f>
        <v>1463.43695159</v>
      </c>
      <c r="Y60" s="36">
        <f>SUMIFS(СВЦЭМ!$C$33:$C$776,СВЦЭМ!$A$33:$A$776,$A60,СВЦЭМ!$B$33:$B$776,Y$47)+'СЕТ СН'!$G$9+СВЦЭМ!$D$10+'СЕТ СН'!$G$6-'СЕТ СН'!$G$19</f>
        <v>1455.4444684800001</v>
      </c>
    </row>
    <row r="61" spans="1:25" ht="15.75" x14ac:dyDescent="0.2">
      <c r="A61" s="35">
        <f t="shared" si="1"/>
        <v>44179</v>
      </c>
      <c r="B61" s="36">
        <f>SUMIFS(СВЦЭМ!$C$33:$C$776,СВЦЭМ!$A$33:$A$776,$A61,СВЦЭМ!$B$33:$B$776,B$47)+'СЕТ СН'!$G$9+СВЦЭМ!$D$10+'СЕТ СН'!$G$6-'СЕТ СН'!$G$19</f>
        <v>1501.8675790699999</v>
      </c>
      <c r="C61" s="36">
        <f>SUMIFS(СВЦЭМ!$C$33:$C$776,СВЦЭМ!$A$33:$A$776,$A61,СВЦЭМ!$B$33:$B$776,C$47)+'СЕТ СН'!$G$9+СВЦЭМ!$D$10+'СЕТ СН'!$G$6-'СЕТ СН'!$G$19</f>
        <v>1577.7692004700002</v>
      </c>
      <c r="D61" s="36">
        <f>SUMIFS(СВЦЭМ!$C$33:$C$776,СВЦЭМ!$A$33:$A$776,$A61,СВЦЭМ!$B$33:$B$776,D$47)+'СЕТ СН'!$G$9+СВЦЭМ!$D$10+'СЕТ СН'!$G$6-'СЕТ СН'!$G$19</f>
        <v>1605.19447593</v>
      </c>
      <c r="E61" s="36">
        <f>SUMIFS(СВЦЭМ!$C$33:$C$776,СВЦЭМ!$A$33:$A$776,$A61,СВЦЭМ!$B$33:$B$776,E$47)+'СЕТ СН'!$G$9+СВЦЭМ!$D$10+'СЕТ СН'!$G$6-'СЕТ СН'!$G$19</f>
        <v>1622.9014628</v>
      </c>
      <c r="F61" s="36">
        <f>SUMIFS(СВЦЭМ!$C$33:$C$776,СВЦЭМ!$A$33:$A$776,$A61,СВЦЭМ!$B$33:$B$776,F$47)+'СЕТ СН'!$G$9+СВЦЭМ!$D$10+'СЕТ СН'!$G$6-'СЕТ СН'!$G$19</f>
        <v>1620.8672774000001</v>
      </c>
      <c r="G61" s="36">
        <f>SUMIFS(СВЦЭМ!$C$33:$C$776,СВЦЭМ!$A$33:$A$776,$A61,СВЦЭМ!$B$33:$B$776,G$47)+'СЕТ СН'!$G$9+СВЦЭМ!$D$10+'СЕТ СН'!$G$6-'СЕТ СН'!$G$19</f>
        <v>1605.73844377</v>
      </c>
      <c r="H61" s="36">
        <f>SUMIFS(СВЦЭМ!$C$33:$C$776,СВЦЭМ!$A$33:$A$776,$A61,СВЦЭМ!$B$33:$B$776,H$47)+'СЕТ СН'!$G$9+СВЦЭМ!$D$10+'СЕТ СН'!$G$6-'СЕТ СН'!$G$19</f>
        <v>1577.39227888</v>
      </c>
      <c r="I61" s="36">
        <f>SUMIFS(СВЦЭМ!$C$33:$C$776,СВЦЭМ!$A$33:$A$776,$A61,СВЦЭМ!$B$33:$B$776,I$47)+'СЕТ СН'!$G$9+СВЦЭМ!$D$10+'СЕТ СН'!$G$6-'СЕТ СН'!$G$19</f>
        <v>1525.9789448800002</v>
      </c>
      <c r="J61" s="36">
        <f>SUMIFS(СВЦЭМ!$C$33:$C$776,СВЦЭМ!$A$33:$A$776,$A61,СВЦЭМ!$B$33:$B$776,J$47)+'СЕТ СН'!$G$9+СВЦЭМ!$D$10+'СЕТ СН'!$G$6-'СЕТ СН'!$G$19</f>
        <v>1502.4069325600001</v>
      </c>
      <c r="K61" s="36">
        <f>SUMIFS(СВЦЭМ!$C$33:$C$776,СВЦЭМ!$A$33:$A$776,$A61,СВЦЭМ!$B$33:$B$776,K$47)+'СЕТ СН'!$G$9+СВЦЭМ!$D$10+'СЕТ СН'!$G$6-'СЕТ СН'!$G$19</f>
        <v>1482.9782365599999</v>
      </c>
      <c r="L61" s="36">
        <f>SUMIFS(СВЦЭМ!$C$33:$C$776,СВЦЭМ!$A$33:$A$776,$A61,СВЦЭМ!$B$33:$B$776,L$47)+'СЕТ СН'!$G$9+СВЦЭМ!$D$10+'СЕТ СН'!$G$6-'СЕТ СН'!$G$19</f>
        <v>1486.3669627200002</v>
      </c>
      <c r="M61" s="36">
        <f>SUMIFS(СВЦЭМ!$C$33:$C$776,СВЦЭМ!$A$33:$A$776,$A61,СВЦЭМ!$B$33:$B$776,M$47)+'СЕТ СН'!$G$9+СВЦЭМ!$D$10+'СЕТ СН'!$G$6-'СЕТ СН'!$G$19</f>
        <v>1488.80106123</v>
      </c>
      <c r="N61" s="36">
        <f>SUMIFS(СВЦЭМ!$C$33:$C$776,СВЦЭМ!$A$33:$A$776,$A61,СВЦЭМ!$B$33:$B$776,N$47)+'СЕТ СН'!$G$9+СВЦЭМ!$D$10+'СЕТ СН'!$G$6-'СЕТ СН'!$G$19</f>
        <v>1481.1508007800001</v>
      </c>
      <c r="O61" s="36">
        <f>SUMIFS(СВЦЭМ!$C$33:$C$776,СВЦЭМ!$A$33:$A$776,$A61,СВЦЭМ!$B$33:$B$776,O$47)+'СЕТ СН'!$G$9+СВЦЭМ!$D$10+'СЕТ СН'!$G$6-'СЕТ СН'!$G$19</f>
        <v>1519.0056434100002</v>
      </c>
      <c r="P61" s="36">
        <f>SUMIFS(СВЦЭМ!$C$33:$C$776,СВЦЭМ!$A$33:$A$776,$A61,СВЦЭМ!$B$33:$B$776,P$47)+'СЕТ СН'!$G$9+СВЦЭМ!$D$10+'СЕТ СН'!$G$6-'СЕТ СН'!$G$19</f>
        <v>1538.3518263200001</v>
      </c>
      <c r="Q61" s="36">
        <f>SUMIFS(СВЦЭМ!$C$33:$C$776,СВЦЭМ!$A$33:$A$776,$A61,СВЦЭМ!$B$33:$B$776,Q$47)+'СЕТ СН'!$G$9+СВЦЭМ!$D$10+'СЕТ СН'!$G$6-'СЕТ СН'!$G$19</f>
        <v>1547.21071334</v>
      </c>
      <c r="R61" s="36">
        <f>SUMIFS(СВЦЭМ!$C$33:$C$776,СВЦЭМ!$A$33:$A$776,$A61,СВЦЭМ!$B$33:$B$776,R$47)+'СЕТ СН'!$G$9+СВЦЭМ!$D$10+'СЕТ СН'!$G$6-'СЕТ СН'!$G$19</f>
        <v>1515.5913507499999</v>
      </c>
      <c r="S61" s="36">
        <f>SUMIFS(СВЦЭМ!$C$33:$C$776,СВЦЭМ!$A$33:$A$776,$A61,СВЦЭМ!$B$33:$B$776,S$47)+'СЕТ СН'!$G$9+СВЦЭМ!$D$10+'СЕТ СН'!$G$6-'СЕТ СН'!$G$19</f>
        <v>1488.74161116</v>
      </c>
      <c r="T61" s="36">
        <f>SUMIFS(СВЦЭМ!$C$33:$C$776,СВЦЭМ!$A$33:$A$776,$A61,СВЦЭМ!$B$33:$B$776,T$47)+'СЕТ СН'!$G$9+СВЦЭМ!$D$10+'СЕТ СН'!$G$6-'СЕТ СН'!$G$19</f>
        <v>1506.6099711900001</v>
      </c>
      <c r="U61" s="36">
        <f>SUMIFS(СВЦЭМ!$C$33:$C$776,СВЦЭМ!$A$33:$A$776,$A61,СВЦЭМ!$B$33:$B$776,U$47)+'СЕТ СН'!$G$9+СВЦЭМ!$D$10+'СЕТ СН'!$G$6-'СЕТ СН'!$G$19</f>
        <v>1500.4980789700001</v>
      </c>
      <c r="V61" s="36">
        <f>SUMIFS(СВЦЭМ!$C$33:$C$776,СВЦЭМ!$A$33:$A$776,$A61,СВЦЭМ!$B$33:$B$776,V$47)+'СЕТ СН'!$G$9+СВЦЭМ!$D$10+'СЕТ СН'!$G$6-'СЕТ СН'!$G$19</f>
        <v>1492.7626834500002</v>
      </c>
      <c r="W61" s="36">
        <f>SUMIFS(СВЦЭМ!$C$33:$C$776,СВЦЭМ!$A$33:$A$776,$A61,СВЦЭМ!$B$33:$B$776,W$47)+'СЕТ СН'!$G$9+СВЦЭМ!$D$10+'СЕТ СН'!$G$6-'СЕТ СН'!$G$19</f>
        <v>1486.9846121</v>
      </c>
      <c r="X61" s="36">
        <f>SUMIFS(СВЦЭМ!$C$33:$C$776,СВЦЭМ!$A$33:$A$776,$A61,СВЦЭМ!$B$33:$B$776,X$47)+'СЕТ СН'!$G$9+СВЦЭМ!$D$10+'СЕТ СН'!$G$6-'СЕТ СН'!$G$19</f>
        <v>1491.3327678200001</v>
      </c>
      <c r="Y61" s="36">
        <f>SUMIFS(СВЦЭМ!$C$33:$C$776,СВЦЭМ!$A$33:$A$776,$A61,СВЦЭМ!$B$33:$B$776,Y$47)+'СЕТ СН'!$G$9+СВЦЭМ!$D$10+'СЕТ СН'!$G$6-'СЕТ СН'!$G$19</f>
        <v>1521.00609037</v>
      </c>
    </row>
    <row r="62" spans="1:25" ht="15.75" x14ac:dyDescent="0.2">
      <c r="A62" s="35">
        <f t="shared" si="1"/>
        <v>44180</v>
      </c>
      <c r="B62" s="36">
        <f>SUMIFS(СВЦЭМ!$C$33:$C$776,СВЦЭМ!$A$33:$A$776,$A62,СВЦЭМ!$B$33:$B$776,B$47)+'СЕТ СН'!$G$9+СВЦЭМ!$D$10+'СЕТ СН'!$G$6-'СЕТ СН'!$G$19</f>
        <v>1590.8564077400001</v>
      </c>
      <c r="C62" s="36">
        <f>SUMIFS(СВЦЭМ!$C$33:$C$776,СВЦЭМ!$A$33:$A$776,$A62,СВЦЭМ!$B$33:$B$776,C$47)+'СЕТ СН'!$G$9+СВЦЭМ!$D$10+'СЕТ СН'!$G$6-'СЕТ СН'!$G$19</f>
        <v>1639.7842554700001</v>
      </c>
      <c r="D62" s="36">
        <f>SUMIFS(СВЦЭМ!$C$33:$C$776,СВЦЭМ!$A$33:$A$776,$A62,СВЦЭМ!$B$33:$B$776,D$47)+'СЕТ СН'!$G$9+СВЦЭМ!$D$10+'СЕТ СН'!$G$6-'СЕТ СН'!$G$19</f>
        <v>1644.7738994699998</v>
      </c>
      <c r="E62" s="36">
        <f>SUMIFS(СВЦЭМ!$C$33:$C$776,СВЦЭМ!$A$33:$A$776,$A62,СВЦЭМ!$B$33:$B$776,E$47)+'СЕТ СН'!$G$9+СВЦЭМ!$D$10+'СЕТ СН'!$G$6-'СЕТ СН'!$G$19</f>
        <v>1648.7160546</v>
      </c>
      <c r="F62" s="36">
        <f>SUMIFS(СВЦЭМ!$C$33:$C$776,СВЦЭМ!$A$33:$A$776,$A62,СВЦЭМ!$B$33:$B$776,F$47)+'СЕТ СН'!$G$9+СВЦЭМ!$D$10+'СЕТ СН'!$G$6-'СЕТ СН'!$G$19</f>
        <v>1638.3804665900002</v>
      </c>
      <c r="G62" s="36">
        <f>SUMIFS(СВЦЭМ!$C$33:$C$776,СВЦЭМ!$A$33:$A$776,$A62,СВЦЭМ!$B$33:$B$776,G$47)+'СЕТ СН'!$G$9+СВЦЭМ!$D$10+'СЕТ СН'!$G$6-'СЕТ СН'!$G$19</f>
        <v>1604.1072906500001</v>
      </c>
      <c r="H62" s="36">
        <f>SUMIFS(СВЦЭМ!$C$33:$C$776,СВЦЭМ!$A$33:$A$776,$A62,СВЦЭМ!$B$33:$B$776,H$47)+'СЕТ СН'!$G$9+СВЦЭМ!$D$10+'СЕТ СН'!$G$6-'СЕТ СН'!$G$19</f>
        <v>1562.4309579300002</v>
      </c>
      <c r="I62" s="36">
        <f>SUMIFS(СВЦЭМ!$C$33:$C$776,СВЦЭМ!$A$33:$A$776,$A62,СВЦЭМ!$B$33:$B$776,I$47)+'СЕТ СН'!$G$9+СВЦЭМ!$D$10+'СЕТ СН'!$G$6-'СЕТ СН'!$G$19</f>
        <v>1523.85210396</v>
      </c>
      <c r="J62" s="36">
        <f>SUMIFS(СВЦЭМ!$C$33:$C$776,СВЦЭМ!$A$33:$A$776,$A62,СВЦЭМ!$B$33:$B$776,J$47)+'СЕТ СН'!$G$9+СВЦЭМ!$D$10+'СЕТ СН'!$G$6-'СЕТ СН'!$G$19</f>
        <v>1498.5619668300001</v>
      </c>
      <c r="K62" s="36">
        <f>SUMIFS(СВЦЭМ!$C$33:$C$776,СВЦЭМ!$A$33:$A$776,$A62,СВЦЭМ!$B$33:$B$776,K$47)+'СЕТ СН'!$G$9+СВЦЭМ!$D$10+'СЕТ СН'!$G$6-'СЕТ СН'!$G$19</f>
        <v>1473.9049692000001</v>
      </c>
      <c r="L62" s="36">
        <f>SUMIFS(СВЦЭМ!$C$33:$C$776,СВЦЭМ!$A$33:$A$776,$A62,СВЦЭМ!$B$33:$B$776,L$47)+'СЕТ СН'!$G$9+СВЦЭМ!$D$10+'СЕТ СН'!$G$6-'СЕТ СН'!$G$19</f>
        <v>1477.5687981400001</v>
      </c>
      <c r="M62" s="36">
        <f>SUMIFS(СВЦЭМ!$C$33:$C$776,СВЦЭМ!$A$33:$A$776,$A62,СВЦЭМ!$B$33:$B$776,M$47)+'СЕТ СН'!$G$9+СВЦЭМ!$D$10+'СЕТ СН'!$G$6-'СЕТ СН'!$G$19</f>
        <v>1483.6742551000002</v>
      </c>
      <c r="N62" s="36">
        <f>SUMIFS(СВЦЭМ!$C$33:$C$776,СВЦЭМ!$A$33:$A$776,$A62,СВЦЭМ!$B$33:$B$776,N$47)+'СЕТ СН'!$G$9+СВЦЭМ!$D$10+'СЕТ СН'!$G$6-'СЕТ СН'!$G$19</f>
        <v>1494.2370120600001</v>
      </c>
      <c r="O62" s="36">
        <f>SUMIFS(СВЦЭМ!$C$33:$C$776,СВЦЭМ!$A$33:$A$776,$A62,СВЦЭМ!$B$33:$B$776,O$47)+'СЕТ СН'!$G$9+СВЦЭМ!$D$10+'СЕТ СН'!$G$6-'СЕТ СН'!$G$19</f>
        <v>1541.5076988800001</v>
      </c>
      <c r="P62" s="36">
        <f>SUMIFS(СВЦЭМ!$C$33:$C$776,СВЦЭМ!$A$33:$A$776,$A62,СВЦЭМ!$B$33:$B$776,P$47)+'СЕТ СН'!$G$9+СВЦЭМ!$D$10+'СЕТ СН'!$G$6-'СЕТ СН'!$G$19</f>
        <v>1554.1213282200001</v>
      </c>
      <c r="Q62" s="36">
        <f>SUMIFS(СВЦЭМ!$C$33:$C$776,СВЦЭМ!$A$33:$A$776,$A62,СВЦЭМ!$B$33:$B$776,Q$47)+'СЕТ СН'!$G$9+СВЦЭМ!$D$10+'СЕТ СН'!$G$6-'СЕТ СН'!$G$19</f>
        <v>1554.5397346700001</v>
      </c>
      <c r="R62" s="36">
        <f>SUMIFS(СВЦЭМ!$C$33:$C$776,СВЦЭМ!$A$33:$A$776,$A62,СВЦЭМ!$B$33:$B$776,R$47)+'СЕТ СН'!$G$9+СВЦЭМ!$D$10+'СЕТ СН'!$G$6-'СЕТ СН'!$G$19</f>
        <v>1512.02986536</v>
      </c>
      <c r="S62" s="36">
        <f>SUMIFS(СВЦЭМ!$C$33:$C$776,СВЦЭМ!$A$33:$A$776,$A62,СВЦЭМ!$B$33:$B$776,S$47)+'СЕТ СН'!$G$9+СВЦЭМ!$D$10+'СЕТ СН'!$G$6-'СЕТ СН'!$G$19</f>
        <v>1483.9917614999999</v>
      </c>
      <c r="T62" s="36">
        <f>SUMIFS(СВЦЭМ!$C$33:$C$776,СВЦЭМ!$A$33:$A$776,$A62,СВЦЭМ!$B$33:$B$776,T$47)+'СЕТ СН'!$G$9+СВЦЭМ!$D$10+'СЕТ СН'!$G$6-'СЕТ СН'!$G$19</f>
        <v>1472.7640908100002</v>
      </c>
      <c r="U62" s="36">
        <f>SUMIFS(СВЦЭМ!$C$33:$C$776,СВЦЭМ!$A$33:$A$776,$A62,СВЦЭМ!$B$33:$B$776,U$47)+'СЕТ СН'!$G$9+СВЦЭМ!$D$10+'СЕТ СН'!$G$6-'СЕТ СН'!$G$19</f>
        <v>1475.7636893700001</v>
      </c>
      <c r="V62" s="36">
        <f>SUMIFS(СВЦЭМ!$C$33:$C$776,СВЦЭМ!$A$33:$A$776,$A62,СВЦЭМ!$B$33:$B$776,V$47)+'СЕТ СН'!$G$9+СВЦЭМ!$D$10+'СЕТ СН'!$G$6-'СЕТ СН'!$G$19</f>
        <v>1449.0901165700002</v>
      </c>
      <c r="W62" s="36">
        <f>SUMIFS(СВЦЭМ!$C$33:$C$776,СВЦЭМ!$A$33:$A$776,$A62,СВЦЭМ!$B$33:$B$776,W$47)+'СЕТ СН'!$G$9+СВЦЭМ!$D$10+'СЕТ СН'!$G$6-'СЕТ СН'!$G$19</f>
        <v>1478.4950492200001</v>
      </c>
      <c r="X62" s="36">
        <f>SUMIFS(СВЦЭМ!$C$33:$C$776,СВЦЭМ!$A$33:$A$776,$A62,СВЦЭМ!$B$33:$B$776,X$47)+'СЕТ СН'!$G$9+СВЦЭМ!$D$10+'СЕТ СН'!$G$6-'СЕТ СН'!$G$19</f>
        <v>1479.4231401100001</v>
      </c>
      <c r="Y62" s="36">
        <f>SUMIFS(СВЦЭМ!$C$33:$C$776,СВЦЭМ!$A$33:$A$776,$A62,СВЦЭМ!$B$33:$B$776,Y$47)+'СЕТ СН'!$G$9+СВЦЭМ!$D$10+'СЕТ СН'!$G$6-'СЕТ СН'!$G$19</f>
        <v>1493.8801676500002</v>
      </c>
    </row>
    <row r="63" spans="1:25" ht="15.75" x14ac:dyDescent="0.2">
      <c r="A63" s="35">
        <f t="shared" si="1"/>
        <v>44181</v>
      </c>
      <c r="B63" s="36">
        <f>SUMIFS(СВЦЭМ!$C$33:$C$776,СВЦЭМ!$A$33:$A$776,$A63,СВЦЭМ!$B$33:$B$776,B$47)+'СЕТ СН'!$G$9+СВЦЭМ!$D$10+'СЕТ СН'!$G$6-'СЕТ СН'!$G$19</f>
        <v>1595.8115832799999</v>
      </c>
      <c r="C63" s="36">
        <f>SUMIFS(СВЦЭМ!$C$33:$C$776,СВЦЭМ!$A$33:$A$776,$A63,СВЦЭМ!$B$33:$B$776,C$47)+'СЕТ СН'!$G$9+СВЦЭМ!$D$10+'СЕТ СН'!$G$6-'СЕТ СН'!$G$19</f>
        <v>1650.0029000999998</v>
      </c>
      <c r="D63" s="36">
        <f>SUMIFS(СВЦЭМ!$C$33:$C$776,СВЦЭМ!$A$33:$A$776,$A63,СВЦЭМ!$B$33:$B$776,D$47)+'СЕТ СН'!$G$9+СВЦЭМ!$D$10+'СЕТ СН'!$G$6-'СЕТ СН'!$G$19</f>
        <v>1659.6045174699998</v>
      </c>
      <c r="E63" s="36">
        <f>SUMIFS(СВЦЭМ!$C$33:$C$776,СВЦЭМ!$A$33:$A$776,$A63,СВЦЭМ!$B$33:$B$776,E$47)+'СЕТ СН'!$G$9+СВЦЭМ!$D$10+'СЕТ СН'!$G$6-'СЕТ СН'!$G$19</f>
        <v>1661.4609830999998</v>
      </c>
      <c r="F63" s="36">
        <f>SUMIFS(СВЦЭМ!$C$33:$C$776,СВЦЭМ!$A$33:$A$776,$A63,СВЦЭМ!$B$33:$B$776,F$47)+'СЕТ СН'!$G$9+СВЦЭМ!$D$10+'СЕТ СН'!$G$6-'СЕТ СН'!$G$19</f>
        <v>1652.3372106299998</v>
      </c>
      <c r="G63" s="36">
        <f>SUMIFS(СВЦЭМ!$C$33:$C$776,СВЦЭМ!$A$33:$A$776,$A63,СВЦЭМ!$B$33:$B$776,G$47)+'СЕТ СН'!$G$9+СВЦЭМ!$D$10+'СЕТ СН'!$G$6-'СЕТ СН'!$G$19</f>
        <v>1641.0394708099998</v>
      </c>
      <c r="H63" s="36">
        <f>SUMIFS(СВЦЭМ!$C$33:$C$776,СВЦЭМ!$A$33:$A$776,$A63,СВЦЭМ!$B$33:$B$776,H$47)+'СЕТ СН'!$G$9+СВЦЭМ!$D$10+'СЕТ СН'!$G$6-'СЕТ СН'!$G$19</f>
        <v>1607.8081976100002</v>
      </c>
      <c r="I63" s="36">
        <f>SUMIFS(СВЦЭМ!$C$33:$C$776,СВЦЭМ!$A$33:$A$776,$A63,СВЦЭМ!$B$33:$B$776,I$47)+'СЕТ СН'!$G$9+СВЦЭМ!$D$10+'СЕТ СН'!$G$6-'СЕТ СН'!$G$19</f>
        <v>1545.49206383</v>
      </c>
      <c r="J63" s="36">
        <f>SUMIFS(СВЦЭМ!$C$33:$C$776,СВЦЭМ!$A$33:$A$776,$A63,СВЦЭМ!$B$33:$B$776,J$47)+'СЕТ СН'!$G$9+СВЦЭМ!$D$10+'СЕТ СН'!$G$6-'СЕТ СН'!$G$19</f>
        <v>1504.2699343300001</v>
      </c>
      <c r="K63" s="36">
        <f>SUMIFS(СВЦЭМ!$C$33:$C$776,СВЦЭМ!$A$33:$A$776,$A63,СВЦЭМ!$B$33:$B$776,K$47)+'СЕТ СН'!$G$9+СВЦЭМ!$D$10+'СЕТ СН'!$G$6-'СЕТ СН'!$G$19</f>
        <v>1483.2772408300002</v>
      </c>
      <c r="L63" s="36">
        <f>SUMIFS(СВЦЭМ!$C$33:$C$776,СВЦЭМ!$A$33:$A$776,$A63,СВЦЭМ!$B$33:$B$776,L$47)+'СЕТ СН'!$G$9+СВЦЭМ!$D$10+'СЕТ СН'!$G$6-'СЕТ СН'!$G$19</f>
        <v>1480.9295954500001</v>
      </c>
      <c r="M63" s="36">
        <f>SUMIFS(СВЦЭМ!$C$33:$C$776,СВЦЭМ!$A$33:$A$776,$A63,СВЦЭМ!$B$33:$B$776,M$47)+'СЕТ СН'!$G$9+СВЦЭМ!$D$10+'СЕТ СН'!$G$6-'СЕТ СН'!$G$19</f>
        <v>1489.06334386</v>
      </c>
      <c r="N63" s="36">
        <f>SUMIFS(СВЦЭМ!$C$33:$C$776,СВЦЭМ!$A$33:$A$776,$A63,СВЦЭМ!$B$33:$B$776,N$47)+'СЕТ СН'!$G$9+СВЦЭМ!$D$10+'СЕТ СН'!$G$6-'СЕТ СН'!$G$19</f>
        <v>1494.12703375</v>
      </c>
      <c r="O63" s="36">
        <f>SUMIFS(СВЦЭМ!$C$33:$C$776,СВЦЭМ!$A$33:$A$776,$A63,СВЦЭМ!$B$33:$B$776,O$47)+'СЕТ СН'!$G$9+СВЦЭМ!$D$10+'СЕТ СН'!$G$6-'СЕТ СН'!$G$19</f>
        <v>1541.5029725200002</v>
      </c>
      <c r="P63" s="36">
        <f>SUMIFS(СВЦЭМ!$C$33:$C$776,СВЦЭМ!$A$33:$A$776,$A63,СВЦЭМ!$B$33:$B$776,P$47)+'СЕТ СН'!$G$9+СВЦЭМ!$D$10+'СЕТ СН'!$G$6-'СЕТ СН'!$G$19</f>
        <v>1559.5637971000001</v>
      </c>
      <c r="Q63" s="36">
        <f>SUMIFS(СВЦЭМ!$C$33:$C$776,СВЦЭМ!$A$33:$A$776,$A63,СВЦЭМ!$B$33:$B$776,Q$47)+'СЕТ СН'!$G$9+СВЦЭМ!$D$10+'СЕТ СН'!$G$6-'СЕТ СН'!$G$19</f>
        <v>1562.67550486</v>
      </c>
      <c r="R63" s="36">
        <f>SUMIFS(СВЦЭМ!$C$33:$C$776,СВЦЭМ!$A$33:$A$776,$A63,СВЦЭМ!$B$33:$B$776,R$47)+'СЕТ СН'!$G$9+СВЦЭМ!$D$10+'СЕТ СН'!$G$6-'СЕТ СН'!$G$19</f>
        <v>1529.44971091</v>
      </c>
      <c r="S63" s="36">
        <f>SUMIFS(СВЦЭМ!$C$33:$C$776,СВЦЭМ!$A$33:$A$776,$A63,СВЦЭМ!$B$33:$B$776,S$47)+'СЕТ СН'!$G$9+СВЦЭМ!$D$10+'СЕТ СН'!$G$6-'СЕТ СН'!$G$19</f>
        <v>1499.50541613</v>
      </c>
      <c r="T63" s="36">
        <f>SUMIFS(СВЦЭМ!$C$33:$C$776,СВЦЭМ!$A$33:$A$776,$A63,СВЦЭМ!$B$33:$B$776,T$47)+'СЕТ СН'!$G$9+СВЦЭМ!$D$10+'СЕТ СН'!$G$6-'СЕТ СН'!$G$19</f>
        <v>1479.7175636900001</v>
      </c>
      <c r="U63" s="36">
        <f>SUMIFS(СВЦЭМ!$C$33:$C$776,СВЦЭМ!$A$33:$A$776,$A63,СВЦЭМ!$B$33:$B$776,U$47)+'СЕТ СН'!$G$9+СВЦЭМ!$D$10+'СЕТ СН'!$G$6-'СЕТ СН'!$G$19</f>
        <v>1485.22998856</v>
      </c>
      <c r="V63" s="36">
        <f>SUMIFS(СВЦЭМ!$C$33:$C$776,СВЦЭМ!$A$33:$A$776,$A63,СВЦЭМ!$B$33:$B$776,V$47)+'СЕТ СН'!$G$9+СВЦЭМ!$D$10+'СЕТ СН'!$G$6-'СЕТ СН'!$G$19</f>
        <v>1494.0928791400002</v>
      </c>
      <c r="W63" s="36">
        <f>SUMIFS(СВЦЭМ!$C$33:$C$776,СВЦЭМ!$A$33:$A$776,$A63,СВЦЭМ!$B$33:$B$776,W$47)+'СЕТ СН'!$G$9+СВЦЭМ!$D$10+'СЕТ СН'!$G$6-'СЕТ СН'!$G$19</f>
        <v>1510.1052350099999</v>
      </c>
      <c r="X63" s="36">
        <f>SUMIFS(СВЦЭМ!$C$33:$C$776,СВЦЭМ!$A$33:$A$776,$A63,СВЦЭМ!$B$33:$B$776,X$47)+'СЕТ СН'!$G$9+СВЦЭМ!$D$10+'СЕТ СН'!$G$6-'СЕТ СН'!$G$19</f>
        <v>1532.25180189</v>
      </c>
      <c r="Y63" s="36">
        <f>SUMIFS(СВЦЭМ!$C$33:$C$776,СВЦЭМ!$A$33:$A$776,$A63,СВЦЭМ!$B$33:$B$776,Y$47)+'СЕТ СН'!$G$9+СВЦЭМ!$D$10+'СЕТ СН'!$G$6-'СЕТ СН'!$G$19</f>
        <v>1551.5940830700001</v>
      </c>
    </row>
    <row r="64" spans="1:25" ht="15.75" x14ac:dyDescent="0.2">
      <c r="A64" s="35">
        <f t="shared" si="1"/>
        <v>44182</v>
      </c>
      <c r="B64" s="36">
        <f>SUMIFS(СВЦЭМ!$C$33:$C$776,СВЦЭМ!$A$33:$A$776,$A64,СВЦЭМ!$B$33:$B$776,B$47)+'СЕТ СН'!$G$9+СВЦЭМ!$D$10+'СЕТ СН'!$G$6-'СЕТ СН'!$G$19</f>
        <v>1598.4653421100002</v>
      </c>
      <c r="C64" s="36">
        <f>SUMIFS(СВЦЭМ!$C$33:$C$776,СВЦЭМ!$A$33:$A$776,$A64,СВЦЭМ!$B$33:$B$776,C$47)+'СЕТ СН'!$G$9+СВЦЭМ!$D$10+'СЕТ СН'!$G$6-'СЕТ СН'!$G$19</f>
        <v>1651.41249702</v>
      </c>
      <c r="D64" s="36">
        <f>SUMIFS(СВЦЭМ!$C$33:$C$776,СВЦЭМ!$A$33:$A$776,$A64,СВЦЭМ!$B$33:$B$776,D$47)+'СЕТ СН'!$G$9+СВЦЭМ!$D$10+'СЕТ СН'!$G$6-'СЕТ СН'!$G$19</f>
        <v>1659.1280928400001</v>
      </c>
      <c r="E64" s="36">
        <f>SUMIFS(СВЦЭМ!$C$33:$C$776,СВЦЭМ!$A$33:$A$776,$A64,СВЦЭМ!$B$33:$B$776,E$47)+'СЕТ СН'!$G$9+СВЦЭМ!$D$10+'СЕТ СН'!$G$6-'СЕТ СН'!$G$19</f>
        <v>1663.7515979999998</v>
      </c>
      <c r="F64" s="36">
        <f>SUMIFS(СВЦЭМ!$C$33:$C$776,СВЦЭМ!$A$33:$A$776,$A64,СВЦЭМ!$B$33:$B$776,F$47)+'СЕТ СН'!$G$9+СВЦЭМ!$D$10+'СЕТ СН'!$G$6-'СЕТ СН'!$G$19</f>
        <v>1652.8504703899998</v>
      </c>
      <c r="G64" s="36">
        <f>SUMIFS(СВЦЭМ!$C$33:$C$776,СВЦЭМ!$A$33:$A$776,$A64,СВЦЭМ!$B$33:$B$776,G$47)+'СЕТ СН'!$G$9+СВЦЭМ!$D$10+'СЕТ СН'!$G$6-'СЕТ СН'!$G$19</f>
        <v>1640.8942766099999</v>
      </c>
      <c r="H64" s="36">
        <f>SUMIFS(СВЦЭМ!$C$33:$C$776,СВЦЭМ!$A$33:$A$776,$A64,СВЦЭМ!$B$33:$B$776,H$47)+'СЕТ СН'!$G$9+СВЦЭМ!$D$10+'СЕТ СН'!$G$6-'СЕТ СН'!$G$19</f>
        <v>1609.23188914</v>
      </c>
      <c r="I64" s="36">
        <f>SUMIFS(СВЦЭМ!$C$33:$C$776,СВЦЭМ!$A$33:$A$776,$A64,СВЦЭМ!$B$33:$B$776,I$47)+'СЕТ СН'!$G$9+СВЦЭМ!$D$10+'СЕТ СН'!$G$6-'СЕТ СН'!$G$19</f>
        <v>1563.6811120900002</v>
      </c>
      <c r="J64" s="36">
        <f>SUMIFS(СВЦЭМ!$C$33:$C$776,СВЦЭМ!$A$33:$A$776,$A64,СВЦЭМ!$B$33:$B$776,J$47)+'СЕТ СН'!$G$9+СВЦЭМ!$D$10+'СЕТ СН'!$G$6-'СЕТ СН'!$G$19</f>
        <v>1513.32995312</v>
      </c>
      <c r="K64" s="36">
        <f>SUMIFS(СВЦЭМ!$C$33:$C$776,СВЦЭМ!$A$33:$A$776,$A64,СВЦЭМ!$B$33:$B$776,K$47)+'СЕТ СН'!$G$9+СВЦЭМ!$D$10+'СЕТ СН'!$G$6-'СЕТ СН'!$G$19</f>
        <v>1482.36807176</v>
      </c>
      <c r="L64" s="36">
        <f>SUMIFS(СВЦЭМ!$C$33:$C$776,СВЦЭМ!$A$33:$A$776,$A64,СВЦЭМ!$B$33:$B$776,L$47)+'СЕТ СН'!$G$9+СВЦЭМ!$D$10+'СЕТ СН'!$G$6-'СЕТ СН'!$G$19</f>
        <v>1487.4460166900001</v>
      </c>
      <c r="M64" s="36">
        <f>SUMIFS(СВЦЭМ!$C$33:$C$776,СВЦЭМ!$A$33:$A$776,$A64,СВЦЭМ!$B$33:$B$776,M$47)+'СЕТ СН'!$G$9+СВЦЭМ!$D$10+'СЕТ СН'!$G$6-'СЕТ СН'!$G$19</f>
        <v>1493.2834727899999</v>
      </c>
      <c r="N64" s="36">
        <f>SUMIFS(СВЦЭМ!$C$33:$C$776,СВЦЭМ!$A$33:$A$776,$A64,СВЦЭМ!$B$33:$B$776,N$47)+'СЕТ СН'!$G$9+СВЦЭМ!$D$10+'СЕТ СН'!$G$6-'СЕТ СН'!$G$19</f>
        <v>1513.6433958</v>
      </c>
      <c r="O64" s="36">
        <f>SUMIFS(СВЦЭМ!$C$33:$C$776,СВЦЭМ!$A$33:$A$776,$A64,СВЦЭМ!$B$33:$B$776,O$47)+'СЕТ СН'!$G$9+СВЦЭМ!$D$10+'СЕТ СН'!$G$6-'СЕТ СН'!$G$19</f>
        <v>1557.8735536600002</v>
      </c>
      <c r="P64" s="36">
        <f>SUMIFS(СВЦЭМ!$C$33:$C$776,СВЦЭМ!$A$33:$A$776,$A64,СВЦЭМ!$B$33:$B$776,P$47)+'СЕТ СН'!$G$9+СВЦЭМ!$D$10+'СЕТ СН'!$G$6-'СЕТ СН'!$G$19</f>
        <v>1571.25306963</v>
      </c>
      <c r="Q64" s="36">
        <f>SUMIFS(СВЦЭМ!$C$33:$C$776,СВЦЭМ!$A$33:$A$776,$A64,СВЦЭМ!$B$33:$B$776,Q$47)+'СЕТ СН'!$G$9+СВЦЭМ!$D$10+'СЕТ СН'!$G$6-'СЕТ СН'!$G$19</f>
        <v>1575.19707965</v>
      </c>
      <c r="R64" s="36">
        <f>SUMIFS(СВЦЭМ!$C$33:$C$776,СВЦЭМ!$A$33:$A$776,$A64,СВЦЭМ!$B$33:$B$776,R$47)+'СЕТ СН'!$G$9+СВЦЭМ!$D$10+'СЕТ СН'!$G$6-'СЕТ СН'!$G$19</f>
        <v>1540.4589588399999</v>
      </c>
      <c r="S64" s="36">
        <f>SUMIFS(СВЦЭМ!$C$33:$C$776,СВЦЭМ!$A$33:$A$776,$A64,СВЦЭМ!$B$33:$B$776,S$47)+'СЕТ СН'!$G$9+СВЦЭМ!$D$10+'СЕТ СН'!$G$6-'СЕТ СН'!$G$19</f>
        <v>1504.45142063</v>
      </c>
      <c r="T64" s="36">
        <f>SUMIFS(СВЦЭМ!$C$33:$C$776,СВЦЭМ!$A$33:$A$776,$A64,СВЦЭМ!$B$33:$B$776,T$47)+'СЕТ СН'!$G$9+СВЦЭМ!$D$10+'СЕТ СН'!$G$6-'СЕТ СН'!$G$19</f>
        <v>1486.9115055299999</v>
      </c>
      <c r="U64" s="36">
        <f>SUMIFS(СВЦЭМ!$C$33:$C$776,СВЦЭМ!$A$33:$A$776,$A64,СВЦЭМ!$B$33:$B$776,U$47)+'СЕТ СН'!$G$9+СВЦЭМ!$D$10+'СЕТ СН'!$G$6-'СЕТ СН'!$G$19</f>
        <v>1488.3493281199999</v>
      </c>
      <c r="V64" s="36">
        <f>SUMIFS(СВЦЭМ!$C$33:$C$776,СВЦЭМ!$A$33:$A$776,$A64,СВЦЭМ!$B$33:$B$776,V$47)+'СЕТ СН'!$G$9+СВЦЭМ!$D$10+'СЕТ СН'!$G$6-'СЕТ СН'!$G$19</f>
        <v>1499.8020957799999</v>
      </c>
      <c r="W64" s="36">
        <f>SUMIFS(СВЦЭМ!$C$33:$C$776,СВЦЭМ!$A$33:$A$776,$A64,СВЦЭМ!$B$33:$B$776,W$47)+'СЕТ СН'!$G$9+СВЦЭМ!$D$10+'СЕТ СН'!$G$6-'СЕТ СН'!$G$19</f>
        <v>1512.2192131500001</v>
      </c>
      <c r="X64" s="36">
        <f>SUMIFS(СВЦЭМ!$C$33:$C$776,СВЦЭМ!$A$33:$A$776,$A64,СВЦЭМ!$B$33:$B$776,X$47)+'СЕТ СН'!$G$9+СВЦЭМ!$D$10+'СЕТ СН'!$G$6-'СЕТ СН'!$G$19</f>
        <v>1525.1079870399999</v>
      </c>
      <c r="Y64" s="36">
        <f>SUMIFS(СВЦЭМ!$C$33:$C$776,СВЦЭМ!$A$33:$A$776,$A64,СВЦЭМ!$B$33:$B$776,Y$47)+'СЕТ СН'!$G$9+СВЦЭМ!$D$10+'СЕТ СН'!$G$6-'СЕТ СН'!$G$19</f>
        <v>1544.3752044400001</v>
      </c>
    </row>
    <row r="65" spans="1:27" ht="15.75" x14ac:dyDescent="0.2">
      <c r="A65" s="35">
        <f t="shared" si="1"/>
        <v>44183</v>
      </c>
      <c r="B65" s="36">
        <f>SUMIFS(СВЦЭМ!$C$33:$C$776,СВЦЭМ!$A$33:$A$776,$A65,СВЦЭМ!$B$33:$B$776,B$47)+'СЕТ СН'!$G$9+СВЦЭМ!$D$10+'СЕТ СН'!$G$6-'СЕТ СН'!$G$19</f>
        <v>1580.311279</v>
      </c>
      <c r="C65" s="36">
        <f>SUMIFS(СВЦЭМ!$C$33:$C$776,СВЦЭМ!$A$33:$A$776,$A65,СВЦЭМ!$B$33:$B$776,C$47)+'СЕТ СН'!$G$9+СВЦЭМ!$D$10+'СЕТ СН'!$G$6-'СЕТ СН'!$G$19</f>
        <v>1638.99751659</v>
      </c>
      <c r="D65" s="36">
        <f>SUMIFS(СВЦЭМ!$C$33:$C$776,СВЦЭМ!$A$33:$A$776,$A65,СВЦЭМ!$B$33:$B$776,D$47)+'СЕТ СН'!$G$9+СВЦЭМ!$D$10+'СЕТ СН'!$G$6-'СЕТ СН'!$G$19</f>
        <v>1660.701677</v>
      </c>
      <c r="E65" s="36">
        <f>SUMIFS(СВЦЭМ!$C$33:$C$776,СВЦЭМ!$A$33:$A$776,$A65,СВЦЭМ!$B$33:$B$776,E$47)+'СЕТ СН'!$G$9+СВЦЭМ!$D$10+'СЕТ СН'!$G$6-'СЕТ СН'!$G$19</f>
        <v>1669.5748294</v>
      </c>
      <c r="F65" s="36">
        <f>SUMIFS(СВЦЭМ!$C$33:$C$776,СВЦЭМ!$A$33:$A$776,$A65,СВЦЭМ!$B$33:$B$776,F$47)+'СЕТ СН'!$G$9+СВЦЭМ!$D$10+'СЕТ СН'!$G$6-'СЕТ СН'!$G$19</f>
        <v>1668.0419379300001</v>
      </c>
      <c r="G65" s="36">
        <f>SUMIFS(СВЦЭМ!$C$33:$C$776,СВЦЭМ!$A$33:$A$776,$A65,СВЦЭМ!$B$33:$B$776,G$47)+'СЕТ СН'!$G$9+СВЦЭМ!$D$10+'СЕТ СН'!$G$6-'СЕТ СН'!$G$19</f>
        <v>1647.6914373200002</v>
      </c>
      <c r="H65" s="36">
        <f>SUMIFS(СВЦЭМ!$C$33:$C$776,СВЦЭМ!$A$33:$A$776,$A65,СВЦЭМ!$B$33:$B$776,H$47)+'СЕТ СН'!$G$9+СВЦЭМ!$D$10+'СЕТ СН'!$G$6-'СЕТ СН'!$G$19</f>
        <v>1611.79464351</v>
      </c>
      <c r="I65" s="36">
        <f>SUMIFS(СВЦЭМ!$C$33:$C$776,СВЦЭМ!$A$33:$A$776,$A65,СВЦЭМ!$B$33:$B$776,I$47)+'СЕТ СН'!$G$9+СВЦЭМ!$D$10+'СЕТ СН'!$G$6-'СЕТ СН'!$G$19</f>
        <v>1553.9932918700001</v>
      </c>
      <c r="J65" s="36">
        <f>SUMIFS(СВЦЭМ!$C$33:$C$776,СВЦЭМ!$A$33:$A$776,$A65,СВЦЭМ!$B$33:$B$776,J$47)+'СЕТ СН'!$G$9+СВЦЭМ!$D$10+'СЕТ СН'!$G$6-'СЕТ СН'!$G$19</f>
        <v>1509.7002176000001</v>
      </c>
      <c r="K65" s="36">
        <f>SUMIFS(СВЦЭМ!$C$33:$C$776,СВЦЭМ!$A$33:$A$776,$A65,СВЦЭМ!$B$33:$B$776,K$47)+'СЕТ СН'!$G$9+СВЦЭМ!$D$10+'СЕТ СН'!$G$6-'СЕТ СН'!$G$19</f>
        <v>1493.8437220599999</v>
      </c>
      <c r="L65" s="36">
        <f>SUMIFS(СВЦЭМ!$C$33:$C$776,СВЦЭМ!$A$33:$A$776,$A65,СВЦЭМ!$B$33:$B$776,L$47)+'СЕТ СН'!$G$9+СВЦЭМ!$D$10+'СЕТ СН'!$G$6-'СЕТ СН'!$G$19</f>
        <v>1507.6721158999999</v>
      </c>
      <c r="M65" s="36">
        <f>SUMIFS(СВЦЭМ!$C$33:$C$776,СВЦЭМ!$A$33:$A$776,$A65,СВЦЭМ!$B$33:$B$776,M$47)+'СЕТ СН'!$G$9+СВЦЭМ!$D$10+'СЕТ СН'!$G$6-'СЕТ СН'!$G$19</f>
        <v>1497.2457484800002</v>
      </c>
      <c r="N65" s="36">
        <f>SUMIFS(СВЦЭМ!$C$33:$C$776,СВЦЭМ!$A$33:$A$776,$A65,СВЦЭМ!$B$33:$B$776,N$47)+'СЕТ СН'!$G$9+СВЦЭМ!$D$10+'СЕТ СН'!$G$6-'СЕТ СН'!$G$19</f>
        <v>1491.64597129</v>
      </c>
      <c r="O65" s="36">
        <f>SUMIFS(СВЦЭМ!$C$33:$C$776,СВЦЭМ!$A$33:$A$776,$A65,СВЦЭМ!$B$33:$B$776,O$47)+'СЕТ СН'!$G$9+СВЦЭМ!$D$10+'СЕТ СН'!$G$6-'СЕТ СН'!$G$19</f>
        <v>1516.31933873</v>
      </c>
      <c r="P65" s="36">
        <f>SUMIFS(СВЦЭМ!$C$33:$C$776,СВЦЭМ!$A$33:$A$776,$A65,СВЦЭМ!$B$33:$B$776,P$47)+'СЕТ СН'!$G$9+СВЦЭМ!$D$10+'СЕТ СН'!$G$6-'СЕТ СН'!$G$19</f>
        <v>1534.8985543600002</v>
      </c>
      <c r="Q65" s="36">
        <f>SUMIFS(СВЦЭМ!$C$33:$C$776,СВЦЭМ!$A$33:$A$776,$A65,СВЦЭМ!$B$33:$B$776,Q$47)+'СЕТ СН'!$G$9+СВЦЭМ!$D$10+'СЕТ СН'!$G$6-'СЕТ СН'!$G$19</f>
        <v>1539.83932774</v>
      </c>
      <c r="R65" s="36">
        <f>SUMIFS(СВЦЭМ!$C$33:$C$776,СВЦЭМ!$A$33:$A$776,$A65,СВЦЭМ!$B$33:$B$776,R$47)+'СЕТ СН'!$G$9+СВЦЭМ!$D$10+'СЕТ СН'!$G$6-'СЕТ СН'!$G$19</f>
        <v>1511.90727311</v>
      </c>
      <c r="S65" s="36">
        <f>SUMIFS(СВЦЭМ!$C$33:$C$776,СВЦЭМ!$A$33:$A$776,$A65,СВЦЭМ!$B$33:$B$776,S$47)+'СЕТ СН'!$G$9+СВЦЭМ!$D$10+'СЕТ СН'!$G$6-'СЕТ СН'!$G$19</f>
        <v>1479.22703002</v>
      </c>
      <c r="T65" s="36">
        <f>SUMIFS(СВЦЭМ!$C$33:$C$776,СВЦЭМ!$A$33:$A$776,$A65,СВЦЭМ!$B$33:$B$776,T$47)+'СЕТ СН'!$G$9+СВЦЭМ!$D$10+'СЕТ СН'!$G$6-'СЕТ СН'!$G$19</f>
        <v>1493.95728826</v>
      </c>
      <c r="U65" s="36">
        <f>SUMIFS(СВЦЭМ!$C$33:$C$776,СВЦЭМ!$A$33:$A$776,$A65,СВЦЭМ!$B$33:$B$776,U$47)+'СЕТ СН'!$G$9+СВЦЭМ!$D$10+'СЕТ СН'!$G$6-'СЕТ СН'!$G$19</f>
        <v>1504.4260714100001</v>
      </c>
      <c r="V65" s="36">
        <f>SUMIFS(СВЦЭМ!$C$33:$C$776,СВЦЭМ!$A$33:$A$776,$A65,СВЦЭМ!$B$33:$B$776,V$47)+'СЕТ СН'!$G$9+СВЦЭМ!$D$10+'СЕТ СН'!$G$6-'СЕТ СН'!$G$19</f>
        <v>1488.5786198200001</v>
      </c>
      <c r="W65" s="36">
        <f>SUMIFS(СВЦЭМ!$C$33:$C$776,СВЦЭМ!$A$33:$A$776,$A65,СВЦЭМ!$B$33:$B$776,W$47)+'СЕТ СН'!$G$9+СВЦЭМ!$D$10+'СЕТ СН'!$G$6-'СЕТ СН'!$G$19</f>
        <v>1495.52439082</v>
      </c>
      <c r="X65" s="36">
        <f>SUMIFS(СВЦЭМ!$C$33:$C$776,СВЦЭМ!$A$33:$A$776,$A65,СВЦЭМ!$B$33:$B$776,X$47)+'СЕТ СН'!$G$9+СВЦЭМ!$D$10+'СЕТ СН'!$G$6-'СЕТ СН'!$G$19</f>
        <v>1505.364174</v>
      </c>
      <c r="Y65" s="36">
        <f>SUMIFS(СВЦЭМ!$C$33:$C$776,СВЦЭМ!$A$33:$A$776,$A65,СВЦЭМ!$B$33:$B$776,Y$47)+'СЕТ СН'!$G$9+СВЦЭМ!$D$10+'СЕТ СН'!$G$6-'СЕТ СН'!$G$19</f>
        <v>1525.81965524</v>
      </c>
    </row>
    <row r="66" spans="1:27" ht="15.75" x14ac:dyDescent="0.2">
      <c r="A66" s="35">
        <f t="shared" si="1"/>
        <v>44184</v>
      </c>
      <c r="B66" s="36">
        <f>SUMIFS(СВЦЭМ!$C$33:$C$776,СВЦЭМ!$A$33:$A$776,$A66,СВЦЭМ!$B$33:$B$776,B$47)+'СЕТ СН'!$G$9+СВЦЭМ!$D$10+'СЕТ СН'!$G$6-'СЕТ СН'!$G$19</f>
        <v>1565.2631839400001</v>
      </c>
      <c r="C66" s="36">
        <f>SUMIFS(СВЦЭМ!$C$33:$C$776,СВЦЭМ!$A$33:$A$776,$A66,СВЦЭМ!$B$33:$B$776,C$47)+'СЕТ СН'!$G$9+СВЦЭМ!$D$10+'СЕТ СН'!$G$6-'СЕТ СН'!$G$19</f>
        <v>1628.52565138</v>
      </c>
      <c r="D66" s="36">
        <f>SUMIFS(СВЦЭМ!$C$33:$C$776,СВЦЭМ!$A$33:$A$776,$A66,СВЦЭМ!$B$33:$B$776,D$47)+'СЕТ СН'!$G$9+СВЦЭМ!$D$10+'СЕТ СН'!$G$6-'СЕТ СН'!$G$19</f>
        <v>1646.1634764400001</v>
      </c>
      <c r="E66" s="36">
        <f>SUMIFS(СВЦЭМ!$C$33:$C$776,СВЦЭМ!$A$33:$A$776,$A66,СВЦЭМ!$B$33:$B$776,E$47)+'СЕТ СН'!$G$9+СВЦЭМ!$D$10+'СЕТ СН'!$G$6-'СЕТ СН'!$G$19</f>
        <v>1652.1449687899999</v>
      </c>
      <c r="F66" s="36">
        <f>SUMIFS(СВЦЭМ!$C$33:$C$776,СВЦЭМ!$A$33:$A$776,$A66,СВЦЭМ!$B$33:$B$776,F$47)+'СЕТ СН'!$G$9+СВЦЭМ!$D$10+'СЕТ СН'!$G$6-'СЕТ СН'!$G$19</f>
        <v>1649.3798649</v>
      </c>
      <c r="G66" s="36">
        <f>SUMIFS(СВЦЭМ!$C$33:$C$776,СВЦЭМ!$A$33:$A$776,$A66,СВЦЭМ!$B$33:$B$776,G$47)+'СЕТ СН'!$G$9+СВЦЭМ!$D$10+'СЕТ СН'!$G$6-'СЕТ СН'!$G$19</f>
        <v>1648.74378368</v>
      </c>
      <c r="H66" s="36">
        <f>SUMIFS(СВЦЭМ!$C$33:$C$776,СВЦЭМ!$A$33:$A$776,$A66,СВЦЭМ!$B$33:$B$776,H$47)+'СЕТ СН'!$G$9+СВЦЭМ!$D$10+'СЕТ СН'!$G$6-'СЕТ СН'!$G$19</f>
        <v>1636.9282851500002</v>
      </c>
      <c r="I66" s="36">
        <f>SUMIFS(СВЦЭМ!$C$33:$C$776,СВЦЭМ!$A$33:$A$776,$A66,СВЦЭМ!$B$33:$B$776,I$47)+'СЕТ СН'!$G$9+СВЦЭМ!$D$10+'СЕТ СН'!$G$6-'СЕТ СН'!$G$19</f>
        <v>1597.8536349200001</v>
      </c>
      <c r="J66" s="36">
        <f>SUMIFS(СВЦЭМ!$C$33:$C$776,СВЦЭМ!$A$33:$A$776,$A66,СВЦЭМ!$B$33:$B$776,J$47)+'СЕТ СН'!$G$9+СВЦЭМ!$D$10+'СЕТ СН'!$G$6-'СЕТ СН'!$G$19</f>
        <v>1517.4757431200001</v>
      </c>
      <c r="K66" s="36">
        <f>SUMIFS(СВЦЭМ!$C$33:$C$776,СВЦЭМ!$A$33:$A$776,$A66,СВЦЭМ!$B$33:$B$776,K$47)+'СЕТ СН'!$G$9+СВЦЭМ!$D$10+'СЕТ СН'!$G$6-'СЕТ СН'!$G$19</f>
        <v>1476.6961497299999</v>
      </c>
      <c r="L66" s="36">
        <f>SUMIFS(СВЦЭМ!$C$33:$C$776,СВЦЭМ!$A$33:$A$776,$A66,СВЦЭМ!$B$33:$B$776,L$47)+'СЕТ СН'!$G$9+СВЦЭМ!$D$10+'СЕТ СН'!$G$6-'СЕТ СН'!$G$19</f>
        <v>1487.2945834300001</v>
      </c>
      <c r="M66" s="36">
        <f>SUMIFS(СВЦЭМ!$C$33:$C$776,СВЦЭМ!$A$33:$A$776,$A66,СВЦЭМ!$B$33:$B$776,M$47)+'СЕТ СН'!$G$9+СВЦЭМ!$D$10+'СЕТ СН'!$G$6-'СЕТ СН'!$G$19</f>
        <v>1482.2591039500001</v>
      </c>
      <c r="N66" s="36">
        <f>SUMIFS(СВЦЭМ!$C$33:$C$776,СВЦЭМ!$A$33:$A$776,$A66,СВЦЭМ!$B$33:$B$776,N$47)+'СЕТ СН'!$G$9+СВЦЭМ!$D$10+'СЕТ СН'!$G$6-'СЕТ СН'!$G$19</f>
        <v>1493.32066491</v>
      </c>
      <c r="O66" s="36">
        <f>SUMIFS(СВЦЭМ!$C$33:$C$776,СВЦЭМ!$A$33:$A$776,$A66,СВЦЭМ!$B$33:$B$776,O$47)+'СЕТ СН'!$G$9+СВЦЭМ!$D$10+'СЕТ СН'!$G$6-'СЕТ СН'!$G$19</f>
        <v>1545.9222605</v>
      </c>
      <c r="P66" s="36">
        <f>SUMIFS(СВЦЭМ!$C$33:$C$776,СВЦЭМ!$A$33:$A$776,$A66,СВЦЭМ!$B$33:$B$776,P$47)+'СЕТ СН'!$G$9+СВЦЭМ!$D$10+'СЕТ СН'!$G$6-'СЕТ СН'!$G$19</f>
        <v>1566.7532357700002</v>
      </c>
      <c r="Q66" s="36">
        <f>SUMIFS(СВЦЭМ!$C$33:$C$776,СВЦЭМ!$A$33:$A$776,$A66,СВЦЭМ!$B$33:$B$776,Q$47)+'СЕТ СН'!$G$9+СВЦЭМ!$D$10+'СЕТ СН'!$G$6-'СЕТ СН'!$G$19</f>
        <v>1567.2095607700001</v>
      </c>
      <c r="R66" s="36">
        <f>SUMIFS(СВЦЭМ!$C$33:$C$776,СВЦЭМ!$A$33:$A$776,$A66,СВЦЭМ!$B$33:$B$776,R$47)+'СЕТ СН'!$G$9+СВЦЭМ!$D$10+'СЕТ СН'!$G$6-'СЕТ СН'!$G$19</f>
        <v>1526.05089464</v>
      </c>
      <c r="S66" s="36">
        <f>SUMIFS(СВЦЭМ!$C$33:$C$776,СВЦЭМ!$A$33:$A$776,$A66,СВЦЭМ!$B$33:$B$776,S$47)+'СЕТ СН'!$G$9+СВЦЭМ!$D$10+'СЕТ СН'!$G$6-'СЕТ СН'!$G$19</f>
        <v>1492.91878911</v>
      </c>
      <c r="T66" s="36">
        <f>SUMIFS(СВЦЭМ!$C$33:$C$776,СВЦЭМ!$A$33:$A$776,$A66,СВЦЭМ!$B$33:$B$776,T$47)+'СЕТ СН'!$G$9+СВЦЭМ!$D$10+'СЕТ СН'!$G$6-'СЕТ СН'!$G$19</f>
        <v>1487.2586552100001</v>
      </c>
      <c r="U66" s="36">
        <f>SUMIFS(СВЦЭМ!$C$33:$C$776,СВЦЭМ!$A$33:$A$776,$A66,СВЦЭМ!$B$33:$B$776,U$47)+'СЕТ СН'!$G$9+СВЦЭМ!$D$10+'СЕТ СН'!$G$6-'СЕТ СН'!$G$19</f>
        <v>1483.39181358</v>
      </c>
      <c r="V66" s="36">
        <f>SUMIFS(СВЦЭМ!$C$33:$C$776,СВЦЭМ!$A$33:$A$776,$A66,СВЦЭМ!$B$33:$B$776,V$47)+'СЕТ СН'!$G$9+СВЦЭМ!$D$10+'СЕТ СН'!$G$6-'СЕТ СН'!$G$19</f>
        <v>1485.0266959400001</v>
      </c>
      <c r="W66" s="36">
        <f>SUMIFS(СВЦЭМ!$C$33:$C$776,СВЦЭМ!$A$33:$A$776,$A66,СВЦЭМ!$B$33:$B$776,W$47)+'СЕТ СН'!$G$9+СВЦЭМ!$D$10+'СЕТ СН'!$G$6-'СЕТ СН'!$G$19</f>
        <v>1499.14447058</v>
      </c>
      <c r="X66" s="36">
        <f>SUMIFS(СВЦЭМ!$C$33:$C$776,СВЦЭМ!$A$33:$A$776,$A66,СВЦЭМ!$B$33:$B$776,X$47)+'СЕТ СН'!$G$9+СВЦЭМ!$D$10+'СЕТ СН'!$G$6-'СЕТ СН'!$G$19</f>
        <v>1514.5412377600001</v>
      </c>
      <c r="Y66" s="36">
        <f>SUMIFS(СВЦЭМ!$C$33:$C$776,СВЦЭМ!$A$33:$A$776,$A66,СВЦЭМ!$B$33:$B$776,Y$47)+'СЕТ СН'!$G$9+СВЦЭМ!$D$10+'СЕТ СН'!$G$6-'СЕТ СН'!$G$19</f>
        <v>1521.9803335900001</v>
      </c>
    </row>
    <row r="67" spans="1:27" ht="15.75" x14ac:dyDescent="0.2">
      <c r="A67" s="35">
        <f t="shared" si="1"/>
        <v>44185</v>
      </c>
      <c r="B67" s="36">
        <f>SUMIFS(СВЦЭМ!$C$33:$C$776,СВЦЭМ!$A$33:$A$776,$A67,СВЦЭМ!$B$33:$B$776,B$47)+'СЕТ СН'!$G$9+СВЦЭМ!$D$10+'СЕТ СН'!$G$6-'СЕТ СН'!$G$19</f>
        <v>1578.87918313</v>
      </c>
      <c r="C67" s="36">
        <f>SUMIFS(СВЦЭМ!$C$33:$C$776,СВЦЭМ!$A$33:$A$776,$A67,СВЦЭМ!$B$33:$B$776,C$47)+'СЕТ СН'!$G$9+СВЦЭМ!$D$10+'СЕТ СН'!$G$6-'СЕТ СН'!$G$19</f>
        <v>1642.6029243899998</v>
      </c>
      <c r="D67" s="36">
        <f>SUMIFS(СВЦЭМ!$C$33:$C$776,СВЦЭМ!$A$33:$A$776,$A67,СВЦЭМ!$B$33:$B$776,D$47)+'СЕТ СН'!$G$9+СВЦЭМ!$D$10+'СЕТ СН'!$G$6-'СЕТ СН'!$G$19</f>
        <v>1654.1892407599998</v>
      </c>
      <c r="E67" s="36">
        <f>SUMIFS(СВЦЭМ!$C$33:$C$776,СВЦЭМ!$A$33:$A$776,$A67,СВЦЭМ!$B$33:$B$776,E$47)+'СЕТ СН'!$G$9+СВЦЭМ!$D$10+'СЕТ СН'!$G$6-'СЕТ СН'!$G$19</f>
        <v>1658.2261754199999</v>
      </c>
      <c r="F67" s="36">
        <f>SUMIFS(СВЦЭМ!$C$33:$C$776,СВЦЭМ!$A$33:$A$776,$A67,СВЦЭМ!$B$33:$B$776,F$47)+'СЕТ СН'!$G$9+СВЦЭМ!$D$10+'СЕТ СН'!$G$6-'СЕТ СН'!$G$19</f>
        <v>1652.75418227</v>
      </c>
      <c r="G67" s="36">
        <f>SUMIFS(СВЦЭМ!$C$33:$C$776,СВЦЭМ!$A$33:$A$776,$A67,СВЦЭМ!$B$33:$B$776,G$47)+'СЕТ СН'!$G$9+СВЦЭМ!$D$10+'СЕТ СН'!$G$6-'СЕТ СН'!$G$19</f>
        <v>1661.0571782799998</v>
      </c>
      <c r="H67" s="36">
        <f>SUMIFS(СВЦЭМ!$C$33:$C$776,СВЦЭМ!$A$33:$A$776,$A67,СВЦЭМ!$B$33:$B$776,H$47)+'СЕТ СН'!$G$9+СВЦЭМ!$D$10+'СЕТ СН'!$G$6-'СЕТ СН'!$G$19</f>
        <v>1653.5449163499998</v>
      </c>
      <c r="I67" s="36">
        <f>SUMIFS(СВЦЭМ!$C$33:$C$776,СВЦЭМ!$A$33:$A$776,$A67,СВЦЭМ!$B$33:$B$776,I$47)+'СЕТ СН'!$G$9+СВЦЭМ!$D$10+'СЕТ СН'!$G$6-'СЕТ СН'!$G$19</f>
        <v>1608.26392263</v>
      </c>
      <c r="J67" s="36">
        <f>SUMIFS(СВЦЭМ!$C$33:$C$776,СВЦЭМ!$A$33:$A$776,$A67,СВЦЭМ!$B$33:$B$776,J$47)+'СЕТ СН'!$G$9+СВЦЭМ!$D$10+'СЕТ СН'!$G$6-'СЕТ СН'!$G$19</f>
        <v>1543.81178869</v>
      </c>
      <c r="K67" s="36">
        <f>SUMIFS(СВЦЭМ!$C$33:$C$776,СВЦЭМ!$A$33:$A$776,$A67,СВЦЭМ!$B$33:$B$776,K$47)+'СЕТ СН'!$G$9+СВЦЭМ!$D$10+'СЕТ СН'!$G$6-'СЕТ СН'!$G$19</f>
        <v>1505.5671950800001</v>
      </c>
      <c r="L67" s="36">
        <f>SUMIFS(СВЦЭМ!$C$33:$C$776,СВЦЭМ!$A$33:$A$776,$A67,СВЦЭМ!$B$33:$B$776,L$47)+'СЕТ СН'!$G$9+СВЦЭМ!$D$10+'СЕТ СН'!$G$6-'СЕТ СН'!$G$19</f>
        <v>1498.06621821</v>
      </c>
      <c r="M67" s="36">
        <f>SUMIFS(СВЦЭМ!$C$33:$C$776,СВЦЭМ!$A$33:$A$776,$A67,СВЦЭМ!$B$33:$B$776,M$47)+'СЕТ СН'!$G$9+СВЦЭМ!$D$10+'СЕТ СН'!$G$6-'СЕТ СН'!$G$19</f>
        <v>1490.79042381</v>
      </c>
      <c r="N67" s="36">
        <f>SUMIFS(СВЦЭМ!$C$33:$C$776,СВЦЭМ!$A$33:$A$776,$A67,СВЦЭМ!$B$33:$B$776,N$47)+'СЕТ СН'!$G$9+СВЦЭМ!$D$10+'СЕТ СН'!$G$6-'СЕТ СН'!$G$19</f>
        <v>1500.4584891100001</v>
      </c>
      <c r="O67" s="36">
        <f>SUMIFS(СВЦЭМ!$C$33:$C$776,СВЦЭМ!$A$33:$A$776,$A67,СВЦЭМ!$B$33:$B$776,O$47)+'СЕТ СН'!$G$9+СВЦЭМ!$D$10+'СЕТ СН'!$G$6-'СЕТ СН'!$G$19</f>
        <v>1550.7454690100001</v>
      </c>
      <c r="P67" s="36">
        <f>SUMIFS(СВЦЭМ!$C$33:$C$776,СВЦЭМ!$A$33:$A$776,$A67,СВЦЭМ!$B$33:$B$776,P$47)+'СЕТ СН'!$G$9+СВЦЭМ!$D$10+'СЕТ СН'!$G$6-'СЕТ СН'!$G$19</f>
        <v>1562.9239470699999</v>
      </c>
      <c r="Q67" s="36">
        <f>SUMIFS(СВЦЭМ!$C$33:$C$776,СВЦЭМ!$A$33:$A$776,$A67,СВЦЭМ!$B$33:$B$776,Q$47)+'СЕТ СН'!$G$9+СВЦЭМ!$D$10+'СЕТ СН'!$G$6-'СЕТ СН'!$G$19</f>
        <v>1570.1372485100001</v>
      </c>
      <c r="R67" s="36">
        <f>SUMIFS(СВЦЭМ!$C$33:$C$776,СВЦЭМ!$A$33:$A$776,$A67,СВЦЭМ!$B$33:$B$776,R$47)+'СЕТ СН'!$G$9+СВЦЭМ!$D$10+'СЕТ СН'!$G$6-'СЕТ СН'!$G$19</f>
        <v>1524.92899304</v>
      </c>
      <c r="S67" s="36">
        <f>SUMIFS(СВЦЭМ!$C$33:$C$776,СВЦЭМ!$A$33:$A$776,$A67,СВЦЭМ!$B$33:$B$776,S$47)+'СЕТ СН'!$G$9+СВЦЭМ!$D$10+'СЕТ СН'!$G$6-'СЕТ СН'!$G$19</f>
        <v>1496.8384280800001</v>
      </c>
      <c r="T67" s="36">
        <f>SUMIFS(СВЦЭМ!$C$33:$C$776,СВЦЭМ!$A$33:$A$776,$A67,СВЦЭМ!$B$33:$B$776,T$47)+'СЕТ СН'!$G$9+СВЦЭМ!$D$10+'СЕТ СН'!$G$6-'СЕТ СН'!$G$19</f>
        <v>1499.7888570099999</v>
      </c>
      <c r="U67" s="36">
        <f>SUMIFS(СВЦЭМ!$C$33:$C$776,СВЦЭМ!$A$33:$A$776,$A67,СВЦЭМ!$B$33:$B$776,U$47)+'СЕТ СН'!$G$9+СВЦЭМ!$D$10+'СЕТ СН'!$G$6-'СЕТ СН'!$G$19</f>
        <v>1504.64261046</v>
      </c>
      <c r="V67" s="36">
        <f>SUMIFS(СВЦЭМ!$C$33:$C$776,СВЦЭМ!$A$33:$A$776,$A67,СВЦЭМ!$B$33:$B$776,V$47)+'СЕТ СН'!$G$9+СВЦЭМ!$D$10+'СЕТ СН'!$G$6-'СЕТ СН'!$G$19</f>
        <v>1506.90359762</v>
      </c>
      <c r="W67" s="36">
        <f>SUMIFS(СВЦЭМ!$C$33:$C$776,СВЦЭМ!$A$33:$A$776,$A67,СВЦЭМ!$B$33:$B$776,W$47)+'СЕТ СН'!$G$9+СВЦЭМ!$D$10+'СЕТ СН'!$G$6-'СЕТ СН'!$G$19</f>
        <v>1521.8600486099999</v>
      </c>
      <c r="X67" s="36">
        <f>SUMIFS(СВЦЭМ!$C$33:$C$776,СВЦЭМ!$A$33:$A$776,$A67,СВЦЭМ!$B$33:$B$776,X$47)+'СЕТ СН'!$G$9+СВЦЭМ!$D$10+'СЕТ СН'!$G$6-'СЕТ СН'!$G$19</f>
        <v>1524.91103748</v>
      </c>
      <c r="Y67" s="36">
        <f>SUMIFS(СВЦЭМ!$C$33:$C$776,СВЦЭМ!$A$33:$A$776,$A67,СВЦЭМ!$B$33:$B$776,Y$47)+'СЕТ СН'!$G$9+СВЦЭМ!$D$10+'СЕТ СН'!$G$6-'СЕТ СН'!$G$19</f>
        <v>1547.0761403000001</v>
      </c>
    </row>
    <row r="68" spans="1:27" ht="15.75" x14ac:dyDescent="0.2">
      <c r="A68" s="35">
        <f t="shared" si="1"/>
        <v>44186</v>
      </c>
      <c r="B68" s="36">
        <f>SUMIFS(СВЦЭМ!$C$33:$C$776,СВЦЭМ!$A$33:$A$776,$A68,СВЦЭМ!$B$33:$B$776,B$47)+'СЕТ СН'!$G$9+СВЦЭМ!$D$10+'СЕТ СН'!$G$6-'СЕТ СН'!$G$19</f>
        <v>1568.9138011</v>
      </c>
      <c r="C68" s="36">
        <f>SUMIFS(СВЦЭМ!$C$33:$C$776,СВЦЭМ!$A$33:$A$776,$A68,СВЦЭМ!$B$33:$B$776,C$47)+'СЕТ СН'!$G$9+СВЦЭМ!$D$10+'СЕТ СН'!$G$6-'СЕТ СН'!$G$19</f>
        <v>1616.8356157400001</v>
      </c>
      <c r="D68" s="36">
        <f>SUMIFS(СВЦЭМ!$C$33:$C$776,СВЦЭМ!$A$33:$A$776,$A68,СВЦЭМ!$B$33:$B$776,D$47)+'СЕТ СН'!$G$9+СВЦЭМ!$D$10+'СЕТ СН'!$G$6-'СЕТ СН'!$G$19</f>
        <v>1617.9475305200001</v>
      </c>
      <c r="E68" s="36">
        <f>SUMIFS(СВЦЭМ!$C$33:$C$776,СВЦЭМ!$A$33:$A$776,$A68,СВЦЭМ!$B$33:$B$776,E$47)+'СЕТ СН'!$G$9+СВЦЭМ!$D$10+'СЕТ СН'!$G$6-'СЕТ СН'!$G$19</f>
        <v>1630.1343173300002</v>
      </c>
      <c r="F68" s="36">
        <f>SUMIFS(СВЦЭМ!$C$33:$C$776,СВЦЭМ!$A$33:$A$776,$A68,СВЦЭМ!$B$33:$B$776,F$47)+'СЕТ СН'!$G$9+СВЦЭМ!$D$10+'СЕТ СН'!$G$6-'СЕТ СН'!$G$19</f>
        <v>1628.8075733999999</v>
      </c>
      <c r="G68" s="36">
        <f>SUMIFS(СВЦЭМ!$C$33:$C$776,СВЦЭМ!$A$33:$A$776,$A68,СВЦЭМ!$B$33:$B$776,G$47)+'СЕТ СН'!$G$9+СВЦЭМ!$D$10+'СЕТ СН'!$G$6-'СЕТ СН'!$G$19</f>
        <v>1634.9896649699999</v>
      </c>
      <c r="H68" s="36">
        <f>SUMIFS(СВЦЭМ!$C$33:$C$776,СВЦЭМ!$A$33:$A$776,$A68,СВЦЭМ!$B$33:$B$776,H$47)+'СЕТ СН'!$G$9+СВЦЭМ!$D$10+'СЕТ СН'!$G$6-'СЕТ СН'!$G$19</f>
        <v>1620.2144542199999</v>
      </c>
      <c r="I68" s="36">
        <f>SUMIFS(СВЦЭМ!$C$33:$C$776,СВЦЭМ!$A$33:$A$776,$A68,СВЦЭМ!$B$33:$B$776,I$47)+'СЕТ СН'!$G$9+СВЦЭМ!$D$10+'СЕТ СН'!$G$6-'СЕТ СН'!$G$19</f>
        <v>1563.8206104300002</v>
      </c>
      <c r="J68" s="36">
        <f>SUMIFS(СВЦЭМ!$C$33:$C$776,СВЦЭМ!$A$33:$A$776,$A68,СВЦЭМ!$B$33:$B$776,J$47)+'СЕТ СН'!$G$9+СВЦЭМ!$D$10+'СЕТ СН'!$G$6-'СЕТ СН'!$G$19</f>
        <v>1520.4011290200001</v>
      </c>
      <c r="K68" s="36">
        <f>SUMIFS(СВЦЭМ!$C$33:$C$776,СВЦЭМ!$A$33:$A$776,$A68,СВЦЭМ!$B$33:$B$776,K$47)+'СЕТ СН'!$G$9+СВЦЭМ!$D$10+'СЕТ СН'!$G$6-'СЕТ СН'!$G$19</f>
        <v>1568.3109343400001</v>
      </c>
      <c r="L68" s="36">
        <f>SUMIFS(СВЦЭМ!$C$33:$C$776,СВЦЭМ!$A$33:$A$776,$A68,СВЦЭМ!$B$33:$B$776,L$47)+'СЕТ СН'!$G$9+СВЦЭМ!$D$10+'СЕТ СН'!$G$6-'СЕТ СН'!$G$19</f>
        <v>1567.3973796</v>
      </c>
      <c r="M68" s="36">
        <f>SUMIFS(СВЦЭМ!$C$33:$C$776,СВЦЭМ!$A$33:$A$776,$A68,СВЦЭМ!$B$33:$B$776,M$47)+'СЕТ СН'!$G$9+СВЦЭМ!$D$10+'СЕТ СН'!$G$6-'СЕТ СН'!$G$19</f>
        <v>1566.19719235</v>
      </c>
      <c r="N68" s="36">
        <f>SUMIFS(СВЦЭМ!$C$33:$C$776,СВЦЭМ!$A$33:$A$776,$A68,СВЦЭМ!$B$33:$B$776,N$47)+'СЕТ СН'!$G$9+СВЦЭМ!$D$10+'СЕТ СН'!$G$6-'СЕТ СН'!$G$19</f>
        <v>1562.8681568000002</v>
      </c>
      <c r="O68" s="36">
        <f>SUMIFS(СВЦЭМ!$C$33:$C$776,СВЦЭМ!$A$33:$A$776,$A68,СВЦЭМ!$B$33:$B$776,O$47)+'СЕТ СН'!$G$9+СВЦЭМ!$D$10+'СЕТ СН'!$G$6-'СЕТ СН'!$G$19</f>
        <v>1560.86617652</v>
      </c>
      <c r="P68" s="36">
        <f>SUMIFS(СВЦЭМ!$C$33:$C$776,СВЦЭМ!$A$33:$A$776,$A68,СВЦЭМ!$B$33:$B$776,P$47)+'СЕТ СН'!$G$9+СВЦЭМ!$D$10+'СЕТ СН'!$G$6-'СЕТ СН'!$G$19</f>
        <v>1559.5765127200002</v>
      </c>
      <c r="Q68" s="36">
        <f>SUMIFS(СВЦЭМ!$C$33:$C$776,СВЦЭМ!$A$33:$A$776,$A68,СВЦЭМ!$B$33:$B$776,Q$47)+'СЕТ СН'!$G$9+СВЦЭМ!$D$10+'СЕТ СН'!$G$6-'СЕТ СН'!$G$19</f>
        <v>1555.92870169</v>
      </c>
      <c r="R68" s="36">
        <f>SUMIFS(СВЦЭМ!$C$33:$C$776,СВЦЭМ!$A$33:$A$776,$A68,СВЦЭМ!$B$33:$B$776,R$47)+'СЕТ СН'!$G$9+СВЦЭМ!$D$10+'СЕТ СН'!$G$6-'СЕТ СН'!$G$19</f>
        <v>1551.1291301599999</v>
      </c>
      <c r="S68" s="36">
        <f>SUMIFS(СВЦЭМ!$C$33:$C$776,СВЦЭМ!$A$33:$A$776,$A68,СВЦЭМ!$B$33:$B$776,S$47)+'СЕТ СН'!$G$9+СВЦЭМ!$D$10+'СЕТ СН'!$G$6-'СЕТ СН'!$G$19</f>
        <v>1564.10524704</v>
      </c>
      <c r="T68" s="36">
        <f>SUMIFS(СВЦЭМ!$C$33:$C$776,СВЦЭМ!$A$33:$A$776,$A68,СВЦЭМ!$B$33:$B$776,T$47)+'СЕТ СН'!$G$9+СВЦЭМ!$D$10+'СЕТ СН'!$G$6-'СЕТ СН'!$G$19</f>
        <v>1531.29484462</v>
      </c>
      <c r="U68" s="36">
        <f>SUMIFS(СВЦЭМ!$C$33:$C$776,СВЦЭМ!$A$33:$A$776,$A68,СВЦЭМ!$B$33:$B$776,U$47)+'СЕТ СН'!$G$9+СВЦЭМ!$D$10+'СЕТ СН'!$G$6-'СЕТ СН'!$G$19</f>
        <v>1491.3121432100002</v>
      </c>
      <c r="V68" s="36">
        <f>SUMIFS(СВЦЭМ!$C$33:$C$776,СВЦЭМ!$A$33:$A$776,$A68,СВЦЭМ!$B$33:$B$776,V$47)+'СЕТ СН'!$G$9+СВЦЭМ!$D$10+'СЕТ СН'!$G$6-'СЕТ СН'!$G$19</f>
        <v>1491.44810637</v>
      </c>
      <c r="W68" s="36">
        <f>SUMIFS(СВЦЭМ!$C$33:$C$776,СВЦЭМ!$A$33:$A$776,$A68,СВЦЭМ!$B$33:$B$776,W$47)+'СЕТ СН'!$G$9+СВЦЭМ!$D$10+'СЕТ СН'!$G$6-'СЕТ СН'!$G$19</f>
        <v>1497.5818036000001</v>
      </c>
      <c r="X68" s="36">
        <f>SUMIFS(СВЦЭМ!$C$33:$C$776,СВЦЭМ!$A$33:$A$776,$A68,СВЦЭМ!$B$33:$B$776,X$47)+'СЕТ СН'!$G$9+СВЦЭМ!$D$10+'СЕТ СН'!$G$6-'СЕТ СН'!$G$19</f>
        <v>1506.0025068300001</v>
      </c>
      <c r="Y68" s="36">
        <f>SUMIFS(СВЦЭМ!$C$33:$C$776,СВЦЭМ!$A$33:$A$776,$A68,СВЦЭМ!$B$33:$B$776,Y$47)+'СЕТ СН'!$G$9+СВЦЭМ!$D$10+'СЕТ СН'!$G$6-'СЕТ СН'!$G$19</f>
        <v>1535.9545109800001</v>
      </c>
    </row>
    <row r="69" spans="1:27" ht="15.75" x14ac:dyDescent="0.2">
      <c r="A69" s="35">
        <f t="shared" si="1"/>
        <v>44187</v>
      </c>
      <c r="B69" s="36">
        <f>SUMIFS(СВЦЭМ!$C$33:$C$776,СВЦЭМ!$A$33:$A$776,$A69,СВЦЭМ!$B$33:$B$776,B$47)+'СЕТ СН'!$G$9+СВЦЭМ!$D$10+'СЕТ СН'!$G$6-'СЕТ СН'!$G$19</f>
        <v>1595.3558032400001</v>
      </c>
      <c r="C69" s="36">
        <f>SUMIFS(СВЦЭМ!$C$33:$C$776,СВЦЭМ!$A$33:$A$776,$A69,СВЦЭМ!$B$33:$B$776,C$47)+'СЕТ СН'!$G$9+СВЦЭМ!$D$10+'СЕТ СН'!$G$6-'СЕТ СН'!$G$19</f>
        <v>1650.8856479999999</v>
      </c>
      <c r="D69" s="36">
        <f>SUMIFS(СВЦЭМ!$C$33:$C$776,СВЦЭМ!$A$33:$A$776,$A69,СВЦЭМ!$B$33:$B$776,D$47)+'СЕТ СН'!$G$9+СВЦЭМ!$D$10+'СЕТ СН'!$G$6-'СЕТ СН'!$G$19</f>
        <v>1666.7506232300002</v>
      </c>
      <c r="E69" s="36">
        <f>SUMIFS(СВЦЭМ!$C$33:$C$776,СВЦЭМ!$A$33:$A$776,$A69,СВЦЭМ!$B$33:$B$776,E$47)+'СЕТ СН'!$G$9+СВЦЭМ!$D$10+'СЕТ СН'!$G$6-'СЕТ СН'!$G$19</f>
        <v>1674.17143519</v>
      </c>
      <c r="F69" s="36">
        <f>SUMIFS(СВЦЭМ!$C$33:$C$776,СВЦЭМ!$A$33:$A$776,$A69,СВЦЭМ!$B$33:$B$776,F$47)+'СЕТ СН'!$G$9+СВЦЭМ!$D$10+'СЕТ СН'!$G$6-'СЕТ СН'!$G$19</f>
        <v>1672.39506936</v>
      </c>
      <c r="G69" s="36">
        <f>SUMIFS(СВЦЭМ!$C$33:$C$776,СВЦЭМ!$A$33:$A$776,$A69,СВЦЭМ!$B$33:$B$776,G$47)+'СЕТ СН'!$G$9+СВЦЭМ!$D$10+'СЕТ СН'!$G$6-'СЕТ СН'!$G$19</f>
        <v>1657.1837051900002</v>
      </c>
      <c r="H69" s="36">
        <f>SUMIFS(СВЦЭМ!$C$33:$C$776,СВЦЭМ!$A$33:$A$776,$A69,СВЦЭМ!$B$33:$B$776,H$47)+'СЕТ СН'!$G$9+СВЦЭМ!$D$10+'СЕТ СН'!$G$6-'СЕТ СН'!$G$19</f>
        <v>1623.8642990799999</v>
      </c>
      <c r="I69" s="36">
        <f>SUMIFS(СВЦЭМ!$C$33:$C$776,СВЦЭМ!$A$33:$A$776,$A69,СВЦЭМ!$B$33:$B$776,I$47)+'СЕТ СН'!$G$9+СВЦЭМ!$D$10+'СЕТ СН'!$G$6-'СЕТ СН'!$G$19</f>
        <v>1550.6633107299999</v>
      </c>
      <c r="J69" s="36">
        <f>SUMIFS(СВЦЭМ!$C$33:$C$776,СВЦЭМ!$A$33:$A$776,$A69,СВЦЭМ!$B$33:$B$776,J$47)+'СЕТ СН'!$G$9+СВЦЭМ!$D$10+'СЕТ СН'!$G$6-'СЕТ СН'!$G$19</f>
        <v>1491.1738526600002</v>
      </c>
      <c r="K69" s="36">
        <f>SUMIFS(СВЦЭМ!$C$33:$C$776,СВЦЭМ!$A$33:$A$776,$A69,СВЦЭМ!$B$33:$B$776,K$47)+'СЕТ СН'!$G$9+СВЦЭМ!$D$10+'СЕТ СН'!$G$6-'СЕТ СН'!$G$19</f>
        <v>1556.16582694</v>
      </c>
      <c r="L69" s="36">
        <f>SUMIFS(СВЦЭМ!$C$33:$C$776,СВЦЭМ!$A$33:$A$776,$A69,СВЦЭМ!$B$33:$B$776,L$47)+'СЕТ СН'!$G$9+СВЦЭМ!$D$10+'СЕТ СН'!$G$6-'СЕТ СН'!$G$19</f>
        <v>1561.15836934</v>
      </c>
      <c r="M69" s="36">
        <f>SUMIFS(СВЦЭМ!$C$33:$C$776,СВЦЭМ!$A$33:$A$776,$A69,СВЦЭМ!$B$33:$B$776,M$47)+'СЕТ СН'!$G$9+СВЦЭМ!$D$10+'СЕТ СН'!$G$6-'СЕТ СН'!$G$19</f>
        <v>1553.8703842899999</v>
      </c>
      <c r="N69" s="36">
        <f>SUMIFS(СВЦЭМ!$C$33:$C$776,СВЦЭМ!$A$33:$A$776,$A69,СВЦЭМ!$B$33:$B$776,N$47)+'СЕТ СН'!$G$9+СВЦЭМ!$D$10+'СЕТ СН'!$G$6-'СЕТ СН'!$G$19</f>
        <v>1549.0628863300001</v>
      </c>
      <c r="O69" s="36">
        <f>SUMIFS(СВЦЭМ!$C$33:$C$776,СВЦЭМ!$A$33:$A$776,$A69,СВЦЭМ!$B$33:$B$776,O$47)+'СЕТ СН'!$G$9+СВЦЭМ!$D$10+'СЕТ СН'!$G$6-'СЕТ СН'!$G$19</f>
        <v>1547.2174585800001</v>
      </c>
      <c r="P69" s="36">
        <f>SUMIFS(СВЦЭМ!$C$33:$C$776,СВЦЭМ!$A$33:$A$776,$A69,СВЦЭМ!$B$33:$B$776,P$47)+'СЕТ СН'!$G$9+СВЦЭМ!$D$10+'СЕТ СН'!$G$6-'СЕТ СН'!$G$19</f>
        <v>1552.0534604100001</v>
      </c>
      <c r="Q69" s="36">
        <f>SUMIFS(СВЦЭМ!$C$33:$C$776,СВЦЭМ!$A$33:$A$776,$A69,СВЦЭМ!$B$33:$B$776,Q$47)+'СЕТ СН'!$G$9+СВЦЭМ!$D$10+'СЕТ СН'!$G$6-'СЕТ СН'!$G$19</f>
        <v>1551.8464667500002</v>
      </c>
      <c r="R69" s="36">
        <f>SUMIFS(СВЦЭМ!$C$33:$C$776,СВЦЭМ!$A$33:$A$776,$A69,СВЦЭМ!$B$33:$B$776,R$47)+'СЕТ СН'!$G$9+СВЦЭМ!$D$10+'СЕТ СН'!$G$6-'СЕТ СН'!$G$19</f>
        <v>1529.32897776</v>
      </c>
      <c r="S69" s="36">
        <f>SUMIFS(СВЦЭМ!$C$33:$C$776,СВЦЭМ!$A$33:$A$776,$A69,СВЦЭМ!$B$33:$B$776,S$47)+'СЕТ СН'!$G$9+СВЦЭМ!$D$10+'СЕТ СН'!$G$6-'СЕТ СН'!$G$19</f>
        <v>1551.0753725</v>
      </c>
      <c r="T69" s="36">
        <f>SUMIFS(СВЦЭМ!$C$33:$C$776,СВЦЭМ!$A$33:$A$776,$A69,СВЦЭМ!$B$33:$B$776,T$47)+'СЕТ СН'!$G$9+СВЦЭМ!$D$10+'СЕТ СН'!$G$6-'СЕТ СН'!$G$19</f>
        <v>1523.1625172700001</v>
      </c>
      <c r="U69" s="36">
        <f>SUMIFS(СВЦЭМ!$C$33:$C$776,СВЦЭМ!$A$33:$A$776,$A69,СВЦЭМ!$B$33:$B$776,U$47)+'СЕТ СН'!$G$9+СВЦЭМ!$D$10+'СЕТ СН'!$G$6-'СЕТ СН'!$G$19</f>
        <v>1472.2759546000002</v>
      </c>
      <c r="V69" s="36">
        <f>SUMIFS(СВЦЭМ!$C$33:$C$776,СВЦЭМ!$A$33:$A$776,$A69,СВЦЭМ!$B$33:$B$776,V$47)+'СЕТ СН'!$G$9+СВЦЭМ!$D$10+'СЕТ СН'!$G$6-'СЕТ СН'!$G$19</f>
        <v>1473.4298857200001</v>
      </c>
      <c r="W69" s="36">
        <f>SUMIFS(СВЦЭМ!$C$33:$C$776,СВЦЭМ!$A$33:$A$776,$A69,СВЦЭМ!$B$33:$B$776,W$47)+'СЕТ СН'!$G$9+СВЦЭМ!$D$10+'СЕТ СН'!$G$6-'СЕТ СН'!$G$19</f>
        <v>1482.5209317200001</v>
      </c>
      <c r="X69" s="36">
        <f>SUMIFS(СВЦЭМ!$C$33:$C$776,СВЦЭМ!$A$33:$A$776,$A69,СВЦЭМ!$B$33:$B$776,X$47)+'СЕТ СН'!$G$9+СВЦЭМ!$D$10+'СЕТ СН'!$G$6-'СЕТ СН'!$G$19</f>
        <v>1489.1302959200002</v>
      </c>
      <c r="Y69" s="36">
        <f>SUMIFS(СВЦЭМ!$C$33:$C$776,СВЦЭМ!$A$33:$A$776,$A69,СВЦЭМ!$B$33:$B$776,Y$47)+'СЕТ СН'!$G$9+СВЦЭМ!$D$10+'СЕТ СН'!$G$6-'СЕТ СН'!$G$19</f>
        <v>1509.9371347800002</v>
      </c>
    </row>
    <row r="70" spans="1:27" ht="15.75" x14ac:dyDescent="0.2">
      <c r="A70" s="35">
        <f t="shared" si="1"/>
        <v>44188</v>
      </c>
      <c r="B70" s="36">
        <f>SUMIFS(СВЦЭМ!$C$33:$C$776,СВЦЭМ!$A$33:$A$776,$A70,СВЦЭМ!$B$33:$B$776,B$47)+'СЕТ СН'!$G$9+СВЦЭМ!$D$10+'СЕТ СН'!$G$6-'СЕТ СН'!$G$19</f>
        <v>1590.9374998000001</v>
      </c>
      <c r="C70" s="36">
        <f>SUMIFS(СВЦЭМ!$C$33:$C$776,СВЦЭМ!$A$33:$A$776,$A70,СВЦЭМ!$B$33:$B$776,C$47)+'СЕТ СН'!$G$9+СВЦЭМ!$D$10+'СЕТ СН'!$G$6-'СЕТ СН'!$G$19</f>
        <v>1628.8421158000001</v>
      </c>
      <c r="D70" s="36">
        <f>SUMIFS(СВЦЭМ!$C$33:$C$776,СВЦЭМ!$A$33:$A$776,$A70,СВЦЭМ!$B$33:$B$776,D$47)+'СЕТ СН'!$G$9+СВЦЭМ!$D$10+'СЕТ СН'!$G$6-'СЕТ СН'!$G$19</f>
        <v>1641.9399995099998</v>
      </c>
      <c r="E70" s="36">
        <f>SUMIFS(СВЦЭМ!$C$33:$C$776,СВЦЭМ!$A$33:$A$776,$A70,СВЦЭМ!$B$33:$B$776,E$47)+'СЕТ СН'!$G$9+СВЦЭМ!$D$10+'СЕТ СН'!$G$6-'СЕТ СН'!$G$19</f>
        <v>1652.90760073</v>
      </c>
      <c r="F70" s="36">
        <f>SUMIFS(СВЦЭМ!$C$33:$C$776,СВЦЭМ!$A$33:$A$776,$A70,СВЦЭМ!$B$33:$B$776,F$47)+'СЕТ СН'!$G$9+СВЦЭМ!$D$10+'СЕТ СН'!$G$6-'СЕТ СН'!$G$19</f>
        <v>1653.8775561100001</v>
      </c>
      <c r="G70" s="36">
        <f>SUMIFS(СВЦЭМ!$C$33:$C$776,СВЦЭМ!$A$33:$A$776,$A70,СВЦЭМ!$B$33:$B$776,G$47)+'СЕТ СН'!$G$9+СВЦЭМ!$D$10+'СЕТ СН'!$G$6-'СЕТ СН'!$G$19</f>
        <v>1647.5696787500001</v>
      </c>
      <c r="H70" s="36">
        <f>SUMIFS(СВЦЭМ!$C$33:$C$776,СВЦЭМ!$A$33:$A$776,$A70,СВЦЭМ!$B$33:$B$776,H$47)+'СЕТ СН'!$G$9+СВЦЭМ!$D$10+'СЕТ СН'!$G$6-'СЕТ СН'!$G$19</f>
        <v>1610.8876165800002</v>
      </c>
      <c r="I70" s="36">
        <f>SUMIFS(СВЦЭМ!$C$33:$C$776,СВЦЭМ!$A$33:$A$776,$A70,СВЦЭМ!$B$33:$B$776,I$47)+'СЕТ СН'!$G$9+СВЦЭМ!$D$10+'СЕТ СН'!$G$6-'СЕТ СН'!$G$19</f>
        <v>1561.2369427200001</v>
      </c>
      <c r="J70" s="36">
        <f>SUMIFS(СВЦЭМ!$C$33:$C$776,СВЦЭМ!$A$33:$A$776,$A70,СВЦЭМ!$B$33:$B$776,J$47)+'СЕТ СН'!$G$9+СВЦЭМ!$D$10+'СЕТ СН'!$G$6-'СЕТ СН'!$G$19</f>
        <v>1525.2081823600001</v>
      </c>
      <c r="K70" s="36">
        <f>SUMIFS(СВЦЭМ!$C$33:$C$776,СВЦЭМ!$A$33:$A$776,$A70,СВЦЭМ!$B$33:$B$776,K$47)+'СЕТ СН'!$G$9+СВЦЭМ!$D$10+'СЕТ СН'!$G$6-'СЕТ СН'!$G$19</f>
        <v>1517.9804504700001</v>
      </c>
      <c r="L70" s="36">
        <f>SUMIFS(СВЦЭМ!$C$33:$C$776,СВЦЭМ!$A$33:$A$776,$A70,СВЦЭМ!$B$33:$B$776,L$47)+'СЕТ СН'!$G$9+СВЦЭМ!$D$10+'СЕТ СН'!$G$6-'СЕТ СН'!$G$19</f>
        <v>1522.4977330000002</v>
      </c>
      <c r="M70" s="36">
        <f>SUMIFS(СВЦЭМ!$C$33:$C$776,СВЦЭМ!$A$33:$A$776,$A70,СВЦЭМ!$B$33:$B$776,M$47)+'СЕТ СН'!$G$9+СВЦЭМ!$D$10+'СЕТ СН'!$G$6-'СЕТ СН'!$G$19</f>
        <v>1523.5802450599999</v>
      </c>
      <c r="N70" s="36">
        <f>SUMIFS(СВЦЭМ!$C$33:$C$776,СВЦЭМ!$A$33:$A$776,$A70,СВЦЭМ!$B$33:$B$776,N$47)+'СЕТ СН'!$G$9+СВЦЭМ!$D$10+'СЕТ СН'!$G$6-'СЕТ СН'!$G$19</f>
        <v>1523.3265909900001</v>
      </c>
      <c r="O70" s="36">
        <f>SUMIFS(СВЦЭМ!$C$33:$C$776,СВЦЭМ!$A$33:$A$776,$A70,СВЦЭМ!$B$33:$B$776,O$47)+'СЕТ СН'!$G$9+СВЦЭМ!$D$10+'СЕТ СН'!$G$6-'СЕТ СН'!$G$19</f>
        <v>1566.1632877100001</v>
      </c>
      <c r="P70" s="36">
        <f>SUMIFS(СВЦЭМ!$C$33:$C$776,СВЦЭМ!$A$33:$A$776,$A70,СВЦЭМ!$B$33:$B$776,P$47)+'СЕТ СН'!$G$9+СВЦЭМ!$D$10+'СЕТ СН'!$G$6-'СЕТ СН'!$G$19</f>
        <v>1578.3571600499999</v>
      </c>
      <c r="Q70" s="36">
        <f>SUMIFS(СВЦЭМ!$C$33:$C$776,СВЦЭМ!$A$33:$A$776,$A70,СВЦЭМ!$B$33:$B$776,Q$47)+'СЕТ СН'!$G$9+СВЦЭМ!$D$10+'СЕТ СН'!$G$6-'СЕТ СН'!$G$19</f>
        <v>1580.8180578400002</v>
      </c>
      <c r="R70" s="36">
        <f>SUMIFS(СВЦЭМ!$C$33:$C$776,СВЦЭМ!$A$33:$A$776,$A70,СВЦЭМ!$B$33:$B$776,R$47)+'СЕТ СН'!$G$9+СВЦЭМ!$D$10+'СЕТ СН'!$G$6-'СЕТ СН'!$G$19</f>
        <v>1541.8489225200001</v>
      </c>
      <c r="S70" s="36">
        <f>SUMIFS(СВЦЭМ!$C$33:$C$776,СВЦЭМ!$A$33:$A$776,$A70,СВЦЭМ!$B$33:$B$776,S$47)+'СЕТ СН'!$G$9+СВЦЭМ!$D$10+'СЕТ СН'!$G$6-'СЕТ СН'!$G$19</f>
        <v>1516.7163678300001</v>
      </c>
      <c r="T70" s="36">
        <f>SUMIFS(СВЦЭМ!$C$33:$C$776,СВЦЭМ!$A$33:$A$776,$A70,СВЦЭМ!$B$33:$B$776,T$47)+'СЕТ СН'!$G$9+СВЦЭМ!$D$10+'СЕТ СН'!$G$6-'СЕТ СН'!$G$19</f>
        <v>1518.3599414700002</v>
      </c>
      <c r="U70" s="36">
        <f>SUMIFS(СВЦЭМ!$C$33:$C$776,СВЦЭМ!$A$33:$A$776,$A70,СВЦЭМ!$B$33:$B$776,U$47)+'СЕТ СН'!$G$9+СВЦЭМ!$D$10+'СЕТ СН'!$G$6-'СЕТ СН'!$G$19</f>
        <v>1512.0118245399999</v>
      </c>
      <c r="V70" s="36">
        <f>SUMIFS(СВЦЭМ!$C$33:$C$776,СВЦЭМ!$A$33:$A$776,$A70,СВЦЭМ!$B$33:$B$776,V$47)+'СЕТ СН'!$G$9+СВЦЭМ!$D$10+'СЕТ СН'!$G$6-'СЕТ СН'!$G$19</f>
        <v>1516.45902948</v>
      </c>
      <c r="W70" s="36">
        <f>SUMIFS(СВЦЭМ!$C$33:$C$776,СВЦЭМ!$A$33:$A$776,$A70,СВЦЭМ!$B$33:$B$776,W$47)+'СЕТ СН'!$G$9+СВЦЭМ!$D$10+'СЕТ СН'!$G$6-'СЕТ СН'!$G$19</f>
        <v>1520.3866333800001</v>
      </c>
      <c r="X70" s="36">
        <f>SUMIFS(СВЦЭМ!$C$33:$C$776,СВЦЭМ!$A$33:$A$776,$A70,СВЦЭМ!$B$33:$B$776,X$47)+'СЕТ СН'!$G$9+СВЦЭМ!$D$10+'СЕТ СН'!$G$6-'СЕТ СН'!$G$19</f>
        <v>1525.97941457</v>
      </c>
      <c r="Y70" s="36">
        <f>SUMIFS(СВЦЭМ!$C$33:$C$776,СВЦЭМ!$A$33:$A$776,$A70,СВЦЭМ!$B$33:$B$776,Y$47)+'СЕТ СН'!$G$9+СВЦЭМ!$D$10+'СЕТ СН'!$G$6-'СЕТ СН'!$G$19</f>
        <v>1550.0342791100002</v>
      </c>
    </row>
    <row r="71" spans="1:27" ht="15.75" x14ac:dyDescent="0.2">
      <c r="A71" s="35">
        <f t="shared" si="1"/>
        <v>44189</v>
      </c>
      <c r="B71" s="36">
        <f>SUMIFS(СВЦЭМ!$C$33:$C$776,СВЦЭМ!$A$33:$A$776,$A71,СВЦЭМ!$B$33:$B$776,B$47)+'СЕТ СН'!$G$9+СВЦЭМ!$D$10+'СЕТ СН'!$G$6-'СЕТ СН'!$G$19</f>
        <v>1590.1104274899999</v>
      </c>
      <c r="C71" s="36">
        <f>SUMIFS(СВЦЭМ!$C$33:$C$776,СВЦЭМ!$A$33:$A$776,$A71,СВЦЭМ!$B$33:$B$776,C$47)+'СЕТ СН'!$G$9+СВЦЭМ!$D$10+'СЕТ СН'!$G$6-'СЕТ СН'!$G$19</f>
        <v>1637.59714605</v>
      </c>
      <c r="D71" s="36">
        <f>SUMIFS(СВЦЭМ!$C$33:$C$776,СВЦЭМ!$A$33:$A$776,$A71,СВЦЭМ!$B$33:$B$776,D$47)+'СЕТ СН'!$G$9+СВЦЭМ!$D$10+'СЕТ СН'!$G$6-'СЕТ СН'!$G$19</f>
        <v>1652.51751401</v>
      </c>
      <c r="E71" s="36">
        <f>SUMIFS(СВЦЭМ!$C$33:$C$776,СВЦЭМ!$A$33:$A$776,$A71,СВЦЭМ!$B$33:$B$776,E$47)+'СЕТ СН'!$G$9+СВЦЭМ!$D$10+'СЕТ СН'!$G$6-'СЕТ СН'!$G$19</f>
        <v>1655.3891794699998</v>
      </c>
      <c r="F71" s="36">
        <f>SUMIFS(СВЦЭМ!$C$33:$C$776,СВЦЭМ!$A$33:$A$776,$A71,СВЦЭМ!$B$33:$B$776,F$47)+'СЕТ СН'!$G$9+СВЦЭМ!$D$10+'СЕТ СН'!$G$6-'СЕТ СН'!$G$19</f>
        <v>1651.3552435500001</v>
      </c>
      <c r="G71" s="36">
        <f>SUMIFS(СВЦЭМ!$C$33:$C$776,СВЦЭМ!$A$33:$A$776,$A71,СВЦЭМ!$B$33:$B$776,G$47)+'СЕТ СН'!$G$9+СВЦЭМ!$D$10+'СЕТ СН'!$G$6-'СЕТ СН'!$G$19</f>
        <v>1633.89342536</v>
      </c>
      <c r="H71" s="36">
        <f>SUMIFS(СВЦЭМ!$C$33:$C$776,СВЦЭМ!$A$33:$A$776,$A71,СВЦЭМ!$B$33:$B$776,H$47)+'СЕТ СН'!$G$9+СВЦЭМ!$D$10+'СЕТ СН'!$G$6-'СЕТ СН'!$G$19</f>
        <v>1598.6727867</v>
      </c>
      <c r="I71" s="36">
        <f>SUMIFS(СВЦЭМ!$C$33:$C$776,СВЦЭМ!$A$33:$A$776,$A71,СВЦЭМ!$B$33:$B$776,I$47)+'СЕТ СН'!$G$9+СВЦЭМ!$D$10+'СЕТ СН'!$G$6-'СЕТ СН'!$G$19</f>
        <v>1550.1844323800001</v>
      </c>
      <c r="J71" s="36">
        <f>SUMIFS(СВЦЭМ!$C$33:$C$776,СВЦЭМ!$A$33:$A$776,$A71,СВЦЭМ!$B$33:$B$776,J$47)+'СЕТ СН'!$G$9+СВЦЭМ!$D$10+'СЕТ СН'!$G$6-'СЕТ СН'!$G$19</f>
        <v>1524.4511032999999</v>
      </c>
      <c r="K71" s="36">
        <f>SUMIFS(СВЦЭМ!$C$33:$C$776,СВЦЭМ!$A$33:$A$776,$A71,СВЦЭМ!$B$33:$B$776,K$47)+'СЕТ СН'!$G$9+СВЦЭМ!$D$10+'СЕТ СН'!$G$6-'СЕТ СН'!$G$19</f>
        <v>1530.66182688</v>
      </c>
      <c r="L71" s="36">
        <f>SUMIFS(СВЦЭМ!$C$33:$C$776,СВЦЭМ!$A$33:$A$776,$A71,СВЦЭМ!$B$33:$B$776,L$47)+'СЕТ СН'!$G$9+СВЦЭМ!$D$10+'СЕТ СН'!$G$6-'СЕТ СН'!$G$19</f>
        <v>1531.4957720500001</v>
      </c>
      <c r="M71" s="36">
        <f>SUMIFS(СВЦЭМ!$C$33:$C$776,СВЦЭМ!$A$33:$A$776,$A71,СВЦЭМ!$B$33:$B$776,M$47)+'СЕТ СН'!$G$9+СВЦЭМ!$D$10+'СЕТ СН'!$G$6-'СЕТ СН'!$G$19</f>
        <v>1530.8192782000001</v>
      </c>
      <c r="N71" s="36">
        <f>SUMIFS(СВЦЭМ!$C$33:$C$776,СВЦЭМ!$A$33:$A$776,$A71,СВЦЭМ!$B$33:$B$776,N$47)+'СЕТ СН'!$G$9+СВЦЭМ!$D$10+'СЕТ СН'!$G$6-'СЕТ СН'!$G$19</f>
        <v>1529.29139403</v>
      </c>
      <c r="O71" s="36">
        <f>SUMIFS(СВЦЭМ!$C$33:$C$776,СВЦЭМ!$A$33:$A$776,$A71,СВЦЭМ!$B$33:$B$776,O$47)+'СЕТ СН'!$G$9+СВЦЭМ!$D$10+'СЕТ СН'!$G$6-'СЕТ СН'!$G$19</f>
        <v>1565.66834111</v>
      </c>
      <c r="P71" s="36">
        <f>SUMIFS(СВЦЭМ!$C$33:$C$776,СВЦЭМ!$A$33:$A$776,$A71,СВЦЭМ!$B$33:$B$776,P$47)+'СЕТ СН'!$G$9+СВЦЭМ!$D$10+'СЕТ СН'!$G$6-'СЕТ СН'!$G$19</f>
        <v>1580.20306987</v>
      </c>
      <c r="Q71" s="36">
        <f>SUMIFS(СВЦЭМ!$C$33:$C$776,СВЦЭМ!$A$33:$A$776,$A71,СВЦЭМ!$B$33:$B$776,Q$47)+'СЕТ СН'!$G$9+СВЦЭМ!$D$10+'СЕТ СН'!$G$6-'СЕТ СН'!$G$19</f>
        <v>1573.8531619400001</v>
      </c>
      <c r="R71" s="36">
        <f>SUMIFS(СВЦЭМ!$C$33:$C$776,СВЦЭМ!$A$33:$A$776,$A71,СВЦЭМ!$B$33:$B$776,R$47)+'СЕТ СН'!$G$9+СВЦЭМ!$D$10+'СЕТ СН'!$G$6-'СЕТ СН'!$G$19</f>
        <v>1536.6611344800001</v>
      </c>
      <c r="S71" s="36">
        <f>SUMIFS(СВЦЭМ!$C$33:$C$776,СВЦЭМ!$A$33:$A$776,$A71,СВЦЭМ!$B$33:$B$776,S$47)+'СЕТ СН'!$G$9+СВЦЭМ!$D$10+'СЕТ СН'!$G$6-'СЕТ СН'!$G$19</f>
        <v>1517.9820760800001</v>
      </c>
      <c r="T71" s="36">
        <f>SUMIFS(СВЦЭМ!$C$33:$C$776,СВЦЭМ!$A$33:$A$776,$A71,СВЦЭМ!$B$33:$B$776,T$47)+'СЕТ СН'!$G$9+СВЦЭМ!$D$10+'СЕТ СН'!$G$6-'СЕТ СН'!$G$19</f>
        <v>1525.56611445</v>
      </c>
      <c r="U71" s="36">
        <f>SUMIFS(СВЦЭМ!$C$33:$C$776,СВЦЭМ!$A$33:$A$776,$A71,СВЦЭМ!$B$33:$B$776,U$47)+'СЕТ СН'!$G$9+СВЦЭМ!$D$10+'СЕТ СН'!$G$6-'СЕТ СН'!$G$19</f>
        <v>1525.24585054</v>
      </c>
      <c r="V71" s="36">
        <f>SUMIFS(СВЦЭМ!$C$33:$C$776,СВЦЭМ!$A$33:$A$776,$A71,СВЦЭМ!$B$33:$B$776,V$47)+'СЕТ СН'!$G$9+СВЦЭМ!$D$10+'СЕТ СН'!$G$6-'СЕТ СН'!$G$19</f>
        <v>1522.9071698400001</v>
      </c>
      <c r="W71" s="36">
        <f>SUMIFS(СВЦЭМ!$C$33:$C$776,СВЦЭМ!$A$33:$A$776,$A71,СВЦЭМ!$B$33:$B$776,W$47)+'СЕТ СН'!$G$9+СВЦЭМ!$D$10+'СЕТ СН'!$G$6-'СЕТ СН'!$G$19</f>
        <v>1526.84938857</v>
      </c>
      <c r="X71" s="36">
        <f>SUMIFS(СВЦЭМ!$C$33:$C$776,СВЦЭМ!$A$33:$A$776,$A71,СВЦЭМ!$B$33:$B$776,X$47)+'СЕТ СН'!$G$9+СВЦЭМ!$D$10+'СЕТ СН'!$G$6-'СЕТ СН'!$G$19</f>
        <v>1525.30083341</v>
      </c>
      <c r="Y71" s="36">
        <f>SUMIFS(СВЦЭМ!$C$33:$C$776,СВЦЭМ!$A$33:$A$776,$A71,СВЦЭМ!$B$33:$B$776,Y$47)+'СЕТ СН'!$G$9+СВЦЭМ!$D$10+'СЕТ СН'!$G$6-'СЕТ СН'!$G$19</f>
        <v>1540.5576398000001</v>
      </c>
    </row>
    <row r="72" spans="1:27" ht="15.75" x14ac:dyDescent="0.2">
      <c r="A72" s="35">
        <f t="shared" si="1"/>
        <v>44190</v>
      </c>
      <c r="B72" s="36">
        <f>SUMIFS(СВЦЭМ!$C$33:$C$776,СВЦЭМ!$A$33:$A$776,$A72,СВЦЭМ!$B$33:$B$776,B$47)+'СЕТ СН'!$G$9+СВЦЭМ!$D$10+'СЕТ СН'!$G$6-'СЕТ СН'!$G$19</f>
        <v>1577.2320541500001</v>
      </c>
      <c r="C72" s="36">
        <f>SUMIFS(СВЦЭМ!$C$33:$C$776,СВЦЭМ!$A$33:$A$776,$A72,СВЦЭМ!$B$33:$B$776,C$47)+'СЕТ СН'!$G$9+СВЦЭМ!$D$10+'СЕТ СН'!$G$6-'СЕТ СН'!$G$19</f>
        <v>1632.3571224799998</v>
      </c>
      <c r="D72" s="36">
        <f>SUMIFS(СВЦЭМ!$C$33:$C$776,СВЦЭМ!$A$33:$A$776,$A72,СВЦЭМ!$B$33:$B$776,D$47)+'СЕТ СН'!$G$9+СВЦЭМ!$D$10+'СЕТ СН'!$G$6-'СЕТ СН'!$G$19</f>
        <v>1653.6713358799998</v>
      </c>
      <c r="E72" s="36">
        <f>SUMIFS(СВЦЭМ!$C$33:$C$776,СВЦЭМ!$A$33:$A$776,$A72,СВЦЭМ!$B$33:$B$776,E$47)+'СЕТ СН'!$G$9+СВЦЭМ!$D$10+'СЕТ СН'!$G$6-'СЕТ СН'!$G$19</f>
        <v>1662.3540227499998</v>
      </c>
      <c r="F72" s="36">
        <f>SUMIFS(СВЦЭМ!$C$33:$C$776,СВЦЭМ!$A$33:$A$776,$A72,СВЦЭМ!$B$33:$B$776,F$47)+'СЕТ СН'!$G$9+СВЦЭМ!$D$10+'СЕТ СН'!$G$6-'СЕТ СН'!$G$19</f>
        <v>1654.5815815800001</v>
      </c>
      <c r="G72" s="36">
        <f>SUMIFS(СВЦЭМ!$C$33:$C$776,СВЦЭМ!$A$33:$A$776,$A72,СВЦЭМ!$B$33:$B$776,G$47)+'СЕТ СН'!$G$9+СВЦЭМ!$D$10+'СЕТ СН'!$G$6-'СЕТ СН'!$G$19</f>
        <v>1638.0448868200001</v>
      </c>
      <c r="H72" s="36">
        <f>SUMIFS(СВЦЭМ!$C$33:$C$776,СВЦЭМ!$A$33:$A$776,$A72,СВЦЭМ!$B$33:$B$776,H$47)+'СЕТ СН'!$G$9+СВЦЭМ!$D$10+'СЕТ СН'!$G$6-'СЕТ СН'!$G$19</f>
        <v>1601.0603693</v>
      </c>
      <c r="I72" s="36">
        <f>SUMIFS(СВЦЭМ!$C$33:$C$776,СВЦЭМ!$A$33:$A$776,$A72,СВЦЭМ!$B$33:$B$776,I$47)+'СЕТ СН'!$G$9+СВЦЭМ!$D$10+'СЕТ СН'!$G$6-'СЕТ СН'!$G$19</f>
        <v>1553.7135723800002</v>
      </c>
      <c r="J72" s="36">
        <f>SUMIFS(СВЦЭМ!$C$33:$C$776,СВЦЭМ!$A$33:$A$776,$A72,СВЦЭМ!$B$33:$B$776,J$47)+'СЕТ СН'!$G$9+СВЦЭМ!$D$10+'СЕТ СН'!$G$6-'СЕТ СН'!$G$19</f>
        <v>1515.2695835899999</v>
      </c>
      <c r="K72" s="36">
        <f>SUMIFS(СВЦЭМ!$C$33:$C$776,СВЦЭМ!$A$33:$A$776,$A72,СВЦЭМ!$B$33:$B$776,K$47)+'СЕТ СН'!$G$9+СВЦЭМ!$D$10+'СЕТ СН'!$G$6-'СЕТ СН'!$G$19</f>
        <v>1514.3338621800001</v>
      </c>
      <c r="L72" s="36">
        <f>SUMIFS(СВЦЭМ!$C$33:$C$776,СВЦЭМ!$A$33:$A$776,$A72,СВЦЭМ!$B$33:$B$776,L$47)+'СЕТ СН'!$G$9+СВЦЭМ!$D$10+'СЕТ СН'!$G$6-'СЕТ СН'!$G$19</f>
        <v>1519.1823446799999</v>
      </c>
      <c r="M72" s="36">
        <f>SUMIFS(СВЦЭМ!$C$33:$C$776,СВЦЭМ!$A$33:$A$776,$A72,СВЦЭМ!$B$33:$B$776,M$47)+'СЕТ СН'!$G$9+СВЦЭМ!$D$10+'СЕТ СН'!$G$6-'СЕТ СН'!$G$19</f>
        <v>1510.1079449700001</v>
      </c>
      <c r="N72" s="36">
        <f>SUMIFS(СВЦЭМ!$C$33:$C$776,СВЦЭМ!$A$33:$A$776,$A72,СВЦЭМ!$B$33:$B$776,N$47)+'СЕТ СН'!$G$9+СВЦЭМ!$D$10+'СЕТ СН'!$G$6-'СЕТ СН'!$G$19</f>
        <v>1506.4682887500001</v>
      </c>
      <c r="O72" s="36">
        <f>SUMIFS(СВЦЭМ!$C$33:$C$776,СВЦЭМ!$A$33:$A$776,$A72,СВЦЭМ!$B$33:$B$776,O$47)+'СЕТ СН'!$G$9+СВЦЭМ!$D$10+'СЕТ СН'!$G$6-'СЕТ СН'!$G$19</f>
        <v>1542.53916527</v>
      </c>
      <c r="P72" s="36">
        <f>SUMIFS(СВЦЭМ!$C$33:$C$776,СВЦЭМ!$A$33:$A$776,$A72,СВЦЭМ!$B$33:$B$776,P$47)+'СЕТ СН'!$G$9+СВЦЭМ!$D$10+'СЕТ СН'!$G$6-'СЕТ СН'!$G$19</f>
        <v>1560.78314482</v>
      </c>
      <c r="Q72" s="36">
        <f>SUMIFS(СВЦЭМ!$C$33:$C$776,СВЦЭМ!$A$33:$A$776,$A72,СВЦЭМ!$B$33:$B$776,Q$47)+'СЕТ СН'!$G$9+СВЦЭМ!$D$10+'СЕТ СН'!$G$6-'СЕТ СН'!$G$19</f>
        <v>1564.24964632</v>
      </c>
      <c r="R72" s="36">
        <f>SUMIFS(СВЦЭМ!$C$33:$C$776,СВЦЭМ!$A$33:$A$776,$A72,СВЦЭМ!$B$33:$B$776,R$47)+'СЕТ СН'!$G$9+СВЦЭМ!$D$10+'СЕТ СН'!$G$6-'СЕТ СН'!$G$19</f>
        <v>1520.4029351700001</v>
      </c>
      <c r="S72" s="36">
        <f>SUMIFS(СВЦЭМ!$C$33:$C$776,СВЦЭМ!$A$33:$A$776,$A72,СВЦЭМ!$B$33:$B$776,S$47)+'СЕТ СН'!$G$9+СВЦЭМ!$D$10+'СЕТ СН'!$G$6-'СЕТ СН'!$G$19</f>
        <v>1505.4433607400001</v>
      </c>
      <c r="T72" s="36">
        <f>SUMIFS(СВЦЭМ!$C$33:$C$776,СВЦЭМ!$A$33:$A$776,$A72,СВЦЭМ!$B$33:$B$776,T$47)+'СЕТ СН'!$G$9+СВЦЭМ!$D$10+'СЕТ СН'!$G$6-'СЕТ СН'!$G$19</f>
        <v>1515.0112025000001</v>
      </c>
      <c r="U72" s="36">
        <f>SUMIFS(СВЦЭМ!$C$33:$C$776,СВЦЭМ!$A$33:$A$776,$A72,СВЦЭМ!$B$33:$B$776,U$47)+'СЕТ СН'!$G$9+СВЦЭМ!$D$10+'СЕТ СН'!$G$6-'СЕТ СН'!$G$19</f>
        <v>1516.0644922900001</v>
      </c>
      <c r="V72" s="36">
        <f>SUMIFS(СВЦЭМ!$C$33:$C$776,СВЦЭМ!$A$33:$A$776,$A72,СВЦЭМ!$B$33:$B$776,V$47)+'СЕТ СН'!$G$9+СВЦЭМ!$D$10+'СЕТ СН'!$G$6-'СЕТ СН'!$G$19</f>
        <v>1503.12041617</v>
      </c>
      <c r="W72" s="36">
        <f>SUMIFS(СВЦЭМ!$C$33:$C$776,СВЦЭМ!$A$33:$A$776,$A72,СВЦЭМ!$B$33:$B$776,W$47)+'СЕТ СН'!$G$9+СВЦЭМ!$D$10+'СЕТ СН'!$G$6-'СЕТ СН'!$G$19</f>
        <v>1499.75385781</v>
      </c>
      <c r="X72" s="36">
        <f>SUMIFS(СВЦЭМ!$C$33:$C$776,СВЦЭМ!$A$33:$A$776,$A72,СВЦЭМ!$B$33:$B$776,X$47)+'СЕТ СН'!$G$9+СВЦЭМ!$D$10+'СЕТ СН'!$G$6-'СЕТ СН'!$G$19</f>
        <v>1502.8181503200001</v>
      </c>
      <c r="Y72" s="36">
        <f>SUMIFS(СВЦЭМ!$C$33:$C$776,СВЦЭМ!$A$33:$A$776,$A72,СВЦЭМ!$B$33:$B$776,Y$47)+'СЕТ СН'!$G$9+СВЦЭМ!$D$10+'СЕТ СН'!$G$6-'СЕТ СН'!$G$19</f>
        <v>1520.6483355</v>
      </c>
    </row>
    <row r="73" spans="1:27" ht="15.75" x14ac:dyDescent="0.2">
      <c r="A73" s="35">
        <f t="shared" si="1"/>
        <v>44191</v>
      </c>
      <c r="B73" s="36">
        <f>SUMIFS(СВЦЭМ!$C$33:$C$776,СВЦЭМ!$A$33:$A$776,$A73,СВЦЭМ!$B$33:$B$776,B$47)+'СЕТ СН'!$G$9+СВЦЭМ!$D$10+'СЕТ СН'!$G$6-'СЕТ СН'!$G$19</f>
        <v>1586.8854609300001</v>
      </c>
      <c r="C73" s="36">
        <f>SUMIFS(СВЦЭМ!$C$33:$C$776,СВЦЭМ!$A$33:$A$776,$A73,СВЦЭМ!$B$33:$B$776,C$47)+'СЕТ СН'!$G$9+СВЦЭМ!$D$10+'СЕТ СН'!$G$6-'СЕТ СН'!$G$19</f>
        <v>1639.1341246100001</v>
      </c>
      <c r="D73" s="36">
        <f>SUMIFS(СВЦЭМ!$C$33:$C$776,СВЦЭМ!$A$33:$A$776,$A73,СВЦЭМ!$B$33:$B$776,D$47)+'СЕТ СН'!$G$9+СВЦЭМ!$D$10+'СЕТ СН'!$G$6-'СЕТ СН'!$G$19</f>
        <v>1655.3992215499998</v>
      </c>
      <c r="E73" s="36">
        <f>SUMIFS(СВЦЭМ!$C$33:$C$776,СВЦЭМ!$A$33:$A$776,$A73,СВЦЭМ!$B$33:$B$776,E$47)+'СЕТ СН'!$G$9+СВЦЭМ!$D$10+'СЕТ СН'!$G$6-'СЕТ СН'!$G$19</f>
        <v>1663.5063610000002</v>
      </c>
      <c r="F73" s="36">
        <f>SUMIFS(СВЦЭМ!$C$33:$C$776,СВЦЭМ!$A$33:$A$776,$A73,СВЦЭМ!$B$33:$B$776,F$47)+'СЕТ СН'!$G$9+СВЦЭМ!$D$10+'СЕТ СН'!$G$6-'СЕТ СН'!$G$19</f>
        <v>1677.4648496200002</v>
      </c>
      <c r="G73" s="36">
        <f>SUMIFS(СВЦЭМ!$C$33:$C$776,СВЦЭМ!$A$33:$A$776,$A73,СВЦЭМ!$B$33:$B$776,G$47)+'СЕТ СН'!$G$9+СВЦЭМ!$D$10+'СЕТ СН'!$G$6-'СЕТ СН'!$G$19</f>
        <v>1667.3073708000002</v>
      </c>
      <c r="H73" s="36">
        <f>SUMIFS(СВЦЭМ!$C$33:$C$776,СВЦЭМ!$A$33:$A$776,$A73,СВЦЭМ!$B$33:$B$776,H$47)+'СЕТ СН'!$G$9+СВЦЭМ!$D$10+'СЕТ СН'!$G$6-'СЕТ СН'!$G$19</f>
        <v>1613.3412163100002</v>
      </c>
      <c r="I73" s="36">
        <f>SUMIFS(СВЦЭМ!$C$33:$C$776,СВЦЭМ!$A$33:$A$776,$A73,СВЦЭМ!$B$33:$B$776,I$47)+'СЕТ СН'!$G$9+СВЦЭМ!$D$10+'СЕТ СН'!$G$6-'СЕТ СН'!$G$19</f>
        <v>1569.0018991699999</v>
      </c>
      <c r="J73" s="36">
        <f>SUMIFS(СВЦЭМ!$C$33:$C$776,СВЦЭМ!$A$33:$A$776,$A73,СВЦЭМ!$B$33:$B$776,J$47)+'СЕТ СН'!$G$9+СВЦЭМ!$D$10+'СЕТ СН'!$G$6-'СЕТ СН'!$G$19</f>
        <v>1531.5684675800001</v>
      </c>
      <c r="K73" s="36">
        <f>SUMIFS(СВЦЭМ!$C$33:$C$776,СВЦЭМ!$A$33:$A$776,$A73,СВЦЭМ!$B$33:$B$776,K$47)+'СЕТ СН'!$G$9+СВЦЭМ!$D$10+'СЕТ СН'!$G$6-'СЕТ СН'!$G$19</f>
        <v>1494.9595777100001</v>
      </c>
      <c r="L73" s="36">
        <f>SUMIFS(СВЦЭМ!$C$33:$C$776,СВЦЭМ!$A$33:$A$776,$A73,СВЦЭМ!$B$33:$B$776,L$47)+'СЕТ СН'!$G$9+СВЦЭМ!$D$10+'СЕТ СН'!$G$6-'СЕТ СН'!$G$19</f>
        <v>1490.8045564900001</v>
      </c>
      <c r="M73" s="36">
        <f>SUMIFS(СВЦЭМ!$C$33:$C$776,СВЦЭМ!$A$33:$A$776,$A73,СВЦЭМ!$B$33:$B$776,M$47)+'СЕТ СН'!$G$9+СВЦЭМ!$D$10+'СЕТ СН'!$G$6-'СЕТ СН'!$G$19</f>
        <v>1496.34863737</v>
      </c>
      <c r="N73" s="36">
        <f>SUMIFS(СВЦЭМ!$C$33:$C$776,СВЦЭМ!$A$33:$A$776,$A73,СВЦЭМ!$B$33:$B$776,N$47)+'СЕТ СН'!$G$9+СВЦЭМ!$D$10+'СЕТ СН'!$G$6-'СЕТ СН'!$G$19</f>
        <v>1498.4851454200002</v>
      </c>
      <c r="O73" s="36">
        <f>SUMIFS(СВЦЭМ!$C$33:$C$776,СВЦЭМ!$A$33:$A$776,$A73,СВЦЭМ!$B$33:$B$776,O$47)+'СЕТ СН'!$G$9+СВЦЭМ!$D$10+'СЕТ СН'!$G$6-'СЕТ СН'!$G$19</f>
        <v>1540.0801273900001</v>
      </c>
      <c r="P73" s="36">
        <f>SUMIFS(СВЦЭМ!$C$33:$C$776,СВЦЭМ!$A$33:$A$776,$A73,СВЦЭМ!$B$33:$B$776,P$47)+'СЕТ СН'!$G$9+СВЦЭМ!$D$10+'СЕТ СН'!$G$6-'СЕТ СН'!$G$19</f>
        <v>1559.0446281100001</v>
      </c>
      <c r="Q73" s="36">
        <f>SUMIFS(СВЦЭМ!$C$33:$C$776,СВЦЭМ!$A$33:$A$776,$A73,СВЦЭМ!$B$33:$B$776,Q$47)+'СЕТ СН'!$G$9+СВЦЭМ!$D$10+'СЕТ СН'!$G$6-'СЕТ СН'!$G$19</f>
        <v>1565.0208265700001</v>
      </c>
      <c r="R73" s="36">
        <f>SUMIFS(СВЦЭМ!$C$33:$C$776,СВЦЭМ!$A$33:$A$776,$A73,СВЦЭМ!$B$33:$B$776,R$47)+'СЕТ СН'!$G$9+СВЦЭМ!$D$10+'СЕТ СН'!$G$6-'СЕТ СН'!$G$19</f>
        <v>1521.6183140100002</v>
      </c>
      <c r="S73" s="36">
        <f>SUMIFS(СВЦЭМ!$C$33:$C$776,СВЦЭМ!$A$33:$A$776,$A73,СВЦЭМ!$B$33:$B$776,S$47)+'СЕТ СН'!$G$9+СВЦЭМ!$D$10+'СЕТ СН'!$G$6-'СЕТ СН'!$G$19</f>
        <v>1490.5039669</v>
      </c>
      <c r="T73" s="36">
        <f>SUMIFS(СВЦЭМ!$C$33:$C$776,СВЦЭМ!$A$33:$A$776,$A73,СВЦЭМ!$B$33:$B$776,T$47)+'СЕТ СН'!$G$9+СВЦЭМ!$D$10+'СЕТ СН'!$G$6-'СЕТ СН'!$G$19</f>
        <v>1480.8134811899999</v>
      </c>
      <c r="U73" s="36">
        <f>SUMIFS(СВЦЭМ!$C$33:$C$776,СВЦЭМ!$A$33:$A$776,$A73,СВЦЭМ!$B$33:$B$776,U$47)+'СЕТ СН'!$G$9+СВЦЭМ!$D$10+'СЕТ СН'!$G$6-'СЕТ СН'!$G$19</f>
        <v>1478.66300821</v>
      </c>
      <c r="V73" s="36">
        <f>SUMIFS(СВЦЭМ!$C$33:$C$776,СВЦЭМ!$A$33:$A$776,$A73,СВЦЭМ!$B$33:$B$776,V$47)+'СЕТ СН'!$G$9+СВЦЭМ!$D$10+'СЕТ СН'!$G$6-'СЕТ СН'!$G$19</f>
        <v>1486.5804216800002</v>
      </c>
      <c r="W73" s="36">
        <f>SUMIFS(СВЦЭМ!$C$33:$C$776,СВЦЭМ!$A$33:$A$776,$A73,СВЦЭМ!$B$33:$B$776,W$47)+'СЕТ СН'!$G$9+СВЦЭМ!$D$10+'СЕТ СН'!$G$6-'СЕТ СН'!$G$19</f>
        <v>1500.4436535100001</v>
      </c>
      <c r="X73" s="36">
        <f>SUMIFS(СВЦЭМ!$C$33:$C$776,СВЦЭМ!$A$33:$A$776,$A73,СВЦЭМ!$B$33:$B$776,X$47)+'СЕТ СН'!$G$9+СВЦЭМ!$D$10+'СЕТ СН'!$G$6-'СЕТ СН'!$G$19</f>
        <v>1514.2669996200002</v>
      </c>
      <c r="Y73" s="36">
        <f>SUMIFS(СВЦЭМ!$C$33:$C$776,СВЦЭМ!$A$33:$A$776,$A73,СВЦЭМ!$B$33:$B$776,Y$47)+'СЕТ СН'!$G$9+СВЦЭМ!$D$10+'СЕТ СН'!$G$6-'СЕТ СН'!$G$19</f>
        <v>1544.2050285400001</v>
      </c>
    </row>
    <row r="74" spans="1:27" ht="15.75" x14ac:dyDescent="0.2">
      <c r="A74" s="35">
        <f t="shared" si="1"/>
        <v>44192</v>
      </c>
      <c r="B74" s="36">
        <f>SUMIFS(СВЦЭМ!$C$33:$C$776,СВЦЭМ!$A$33:$A$776,$A74,СВЦЭМ!$B$33:$B$776,B$47)+'СЕТ СН'!$G$9+СВЦЭМ!$D$10+'СЕТ СН'!$G$6-'СЕТ СН'!$G$19</f>
        <v>1572.6265291</v>
      </c>
      <c r="C74" s="36">
        <f>SUMIFS(СВЦЭМ!$C$33:$C$776,СВЦЭМ!$A$33:$A$776,$A74,СВЦЭМ!$B$33:$B$776,C$47)+'СЕТ СН'!$G$9+СВЦЭМ!$D$10+'СЕТ СН'!$G$6-'СЕТ СН'!$G$19</f>
        <v>1628.0593992399999</v>
      </c>
      <c r="D74" s="36">
        <f>SUMIFS(СВЦЭМ!$C$33:$C$776,СВЦЭМ!$A$33:$A$776,$A74,СВЦЭМ!$B$33:$B$776,D$47)+'СЕТ СН'!$G$9+СВЦЭМ!$D$10+'СЕТ СН'!$G$6-'СЕТ СН'!$G$19</f>
        <v>1644.9779878899999</v>
      </c>
      <c r="E74" s="36">
        <f>SUMIFS(СВЦЭМ!$C$33:$C$776,СВЦЭМ!$A$33:$A$776,$A74,СВЦЭМ!$B$33:$B$776,E$47)+'СЕТ СН'!$G$9+СВЦЭМ!$D$10+'СЕТ СН'!$G$6-'СЕТ СН'!$G$19</f>
        <v>1657.82244924</v>
      </c>
      <c r="F74" s="36">
        <f>SUMIFS(СВЦЭМ!$C$33:$C$776,СВЦЭМ!$A$33:$A$776,$A74,СВЦЭМ!$B$33:$B$776,F$47)+'СЕТ СН'!$G$9+СВЦЭМ!$D$10+'СЕТ СН'!$G$6-'СЕТ СН'!$G$19</f>
        <v>1661.3434340499998</v>
      </c>
      <c r="G74" s="36">
        <f>SUMIFS(СВЦЭМ!$C$33:$C$776,СВЦЭМ!$A$33:$A$776,$A74,СВЦЭМ!$B$33:$B$776,G$47)+'СЕТ СН'!$G$9+СВЦЭМ!$D$10+'СЕТ СН'!$G$6-'СЕТ СН'!$G$19</f>
        <v>1651.49014984</v>
      </c>
      <c r="H74" s="36">
        <f>SUMIFS(СВЦЭМ!$C$33:$C$776,СВЦЭМ!$A$33:$A$776,$A74,СВЦЭМ!$B$33:$B$776,H$47)+'СЕТ СН'!$G$9+СВЦЭМ!$D$10+'СЕТ СН'!$G$6-'СЕТ СН'!$G$19</f>
        <v>1637.5341597199999</v>
      </c>
      <c r="I74" s="36">
        <f>SUMIFS(СВЦЭМ!$C$33:$C$776,СВЦЭМ!$A$33:$A$776,$A74,СВЦЭМ!$B$33:$B$776,I$47)+'СЕТ СН'!$G$9+СВЦЭМ!$D$10+'СЕТ СН'!$G$6-'СЕТ СН'!$G$19</f>
        <v>1583.6509839300002</v>
      </c>
      <c r="J74" s="36">
        <f>SUMIFS(СВЦЭМ!$C$33:$C$776,СВЦЭМ!$A$33:$A$776,$A74,СВЦЭМ!$B$33:$B$776,J$47)+'СЕТ СН'!$G$9+СВЦЭМ!$D$10+'СЕТ СН'!$G$6-'СЕТ СН'!$G$19</f>
        <v>1525.2778201400001</v>
      </c>
      <c r="K74" s="36">
        <f>SUMIFS(СВЦЭМ!$C$33:$C$776,СВЦЭМ!$A$33:$A$776,$A74,СВЦЭМ!$B$33:$B$776,K$47)+'СЕТ СН'!$G$9+СВЦЭМ!$D$10+'СЕТ СН'!$G$6-'СЕТ СН'!$G$19</f>
        <v>1497.6246117300002</v>
      </c>
      <c r="L74" s="36">
        <f>SUMIFS(СВЦЭМ!$C$33:$C$776,СВЦЭМ!$A$33:$A$776,$A74,СВЦЭМ!$B$33:$B$776,L$47)+'СЕТ СН'!$G$9+СВЦЭМ!$D$10+'СЕТ СН'!$G$6-'СЕТ СН'!$G$19</f>
        <v>1498.8063354599999</v>
      </c>
      <c r="M74" s="36">
        <f>SUMIFS(СВЦЭМ!$C$33:$C$776,СВЦЭМ!$A$33:$A$776,$A74,СВЦЭМ!$B$33:$B$776,M$47)+'СЕТ СН'!$G$9+СВЦЭМ!$D$10+'СЕТ СН'!$G$6-'СЕТ СН'!$G$19</f>
        <v>1499.2350992300001</v>
      </c>
      <c r="N74" s="36">
        <f>SUMIFS(СВЦЭМ!$C$33:$C$776,СВЦЭМ!$A$33:$A$776,$A74,СВЦЭМ!$B$33:$B$776,N$47)+'СЕТ СН'!$G$9+СВЦЭМ!$D$10+'СЕТ СН'!$G$6-'СЕТ СН'!$G$19</f>
        <v>1509.18981962</v>
      </c>
      <c r="O74" s="36">
        <f>SUMIFS(СВЦЭМ!$C$33:$C$776,СВЦЭМ!$A$33:$A$776,$A74,СВЦЭМ!$B$33:$B$776,O$47)+'СЕТ СН'!$G$9+СВЦЭМ!$D$10+'СЕТ СН'!$G$6-'СЕТ СН'!$G$19</f>
        <v>1552.68328673</v>
      </c>
      <c r="P74" s="36">
        <f>SUMIFS(СВЦЭМ!$C$33:$C$776,СВЦЭМ!$A$33:$A$776,$A74,СВЦЭМ!$B$33:$B$776,P$47)+'СЕТ СН'!$G$9+СВЦЭМ!$D$10+'СЕТ СН'!$G$6-'СЕТ СН'!$G$19</f>
        <v>1563.6949690599999</v>
      </c>
      <c r="Q74" s="36">
        <f>SUMIFS(СВЦЭМ!$C$33:$C$776,СВЦЭМ!$A$33:$A$776,$A74,СВЦЭМ!$B$33:$B$776,Q$47)+'СЕТ СН'!$G$9+СВЦЭМ!$D$10+'СЕТ СН'!$G$6-'СЕТ СН'!$G$19</f>
        <v>1562.6089514800001</v>
      </c>
      <c r="R74" s="36">
        <f>SUMIFS(СВЦЭМ!$C$33:$C$776,СВЦЭМ!$A$33:$A$776,$A74,СВЦЭМ!$B$33:$B$776,R$47)+'СЕТ СН'!$G$9+СВЦЭМ!$D$10+'СЕТ СН'!$G$6-'СЕТ СН'!$G$19</f>
        <v>1533.11219637</v>
      </c>
      <c r="S74" s="36">
        <f>SUMIFS(СВЦЭМ!$C$33:$C$776,СВЦЭМ!$A$33:$A$776,$A74,СВЦЭМ!$B$33:$B$776,S$47)+'СЕТ СН'!$G$9+СВЦЭМ!$D$10+'СЕТ СН'!$G$6-'СЕТ СН'!$G$19</f>
        <v>1509.8242460400002</v>
      </c>
      <c r="T74" s="36">
        <f>SUMIFS(СВЦЭМ!$C$33:$C$776,СВЦЭМ!$A$33:$A$776,$A74,СВЦЭМ!$B$33:$B$776,T$47)+'СЕТ СН'!$G$9+СВЦЭМ!$D$10+'СЕТ СН'!$G$6-'СЕТ СН'!$G$19</f>
        <v>1519.2041238000002</v>
      </c>
      <c r="U74" s="36">
        <f>SUMIFS(СВЦЭМ!$C$33:$C$776,СВЦЭМ!$A$33:$A$776,$A74,СВЦЭМ!$B$33:$B$776,U$47)+'СЕТ СН'!$G$9+СВЦЭМ!$D$10+'СЕТ СН'!$G$6-'СЕТ СН'!$G$19</f>
        <v>1519.9439183</v>
      </c>
      <c r="V74" s="36">
        <f>SUMIFS(СВЦЭМ!$C$33:$C$776,СВЦЭМ!$A$33:$A$776,$A74,СВЦЭМ!$B$33:$B$776,V$47)+'СЕТ СН'!$G$9+СВЦЭМ!$D$10+'СЕТ СН'!$G$6-'СЕТ СН'!$G$19</f>
        <v>1495.8066878700001</v>
      </c>
      <c r="W74" s="36">
        <f>SUMIFS(СВЦЭМ!$C$33:$C$776,СВЦЭМ!$A$33:$A$776,$A74,СВЦЭМ!$B$33:$B$776,W$47)+'СЕТ СН'!$G$9+СВЦЭМ!$D$10+'СЕТ СН'!$G$6-'СЕТ СН'!$G$19</f>
        <v>1505.8644433100001</v>
      </c>
      <c r="X74" s="36">
        <f>SUMIFS(СВЦЭМ!$C$33:$C$776,СВЦЭМ!$A$33:$A$776,$A74,СВЦЭМ!$B$33:$B$776,X$47)+'СЕТ СН'!$G$9+СВЦЭМ!$D$10+'СЕТ СН'!$G$6-'СЕТ СН'!$G$19</f>
        <v>1523.1907070900002</v>
      </c>
      <c r="Y74" s="36">
        <f>SUMIFS(СВЦЭМ!$C$33:$C$776,СВЦЭМ!$A$33:$A$776,$A74,СВЦЭМ!$B$33:$B$776,Y$47)+'СЕТ СН'!$G$9+СВЦЭМ!$D$10+'СЕТ СН'!$G$6-'СЕТ СН'!$G$19</f>
        <v>1539.6244240400001</v>
      </c>
    </row>
    <row r="75" spans="1:27" ht="15.75" x14ac:dyDescent="0.2">
      <c r="A75" s="35">
        <f t="shared" si="1"/>
        <v>44193</v>
      </c>
      <c r="B75" s="36">
        <f>SUMIFS(СВЦЭМ!$C$33:$C$776,СВЦЭМ!$A$33:$A$776,$A75,СВЦЭМ!$B$33:$B$776,B$47)+'СЕТ СН'!$G$9+СВЦЭМ!$D$10+'СЕТ СН'!$G$6-'СЕТ СН'!$G$19</f>
        <v>1587.8556682200001</v>
      </c>
      <c r="C75" s="36">
        <f>SUMIFS(СВЦЭМ!$C$33:$C$776,СВЦЭМ!$A$33:$A$776,$A75,СВЦЭМ!$B$33:$B$776,C$47)+'СЕТ СН'!$G$9+СВЦЭМ!$D$10+'СЕТ СН'!$G$6-'СЕТ СН'!$G$19</f>
        <v>1644.8334349199999</v>
      </c>
      <c r="D75" s="36">
        <f>SUMIFS(СВЦЭМ!$C$33:$C$776,СВЦЭМ!$A$33:$A$776,$A75,СВЦЭМ!$B$33:$B$776,D$47)+'СЕТ СН'!$G$9+СВЦЭМ!$D$10+'СЕТ СН'!$G$6-'СЕТ СН'!$G$19</f>
        <v>1666.8337323999999</v>
      </c>
      <c r="E75" s="36">
        <f>SUMIFS(СВЦЭМ!$C$33:$C$776,СВЦЭМ!$A$33:$A$776,$A75,СВЦЭМ!$B$33:$B$776,E$47)+'СЕТ СН'!$G$9+СВЦЭМ!$D$10+'СЕТ СН'!$G$6-'СЕТ СН'!$G$19</f>
        <v>1690.9214811100001</v>
      </c>
      <c r="F75" s="36">
        <f>SUMIFS(СВЦЭМ!$C$33:$C$776,СВЦЭМ!$A$33:$A$776,$A75,СВЦЭМ!$B$33:$B$776,F$47)+'СЕТ СН'!$G$9+СВЦЭМ!$D$10+'СЕТ СН'!$G$6-'СЕТ СН'!$G$19</f>
        <v>1690.5784139500001</v>
      </c>
      <c r="G75" s="36">
        <f>SUMIFS(СВЦЭМ!$C$33:$C$776,СВЦЭМ!$A$33:$A$776,$A75,СВЦЭМ!$B$33:$B$776,G$47)+'СЕТ СН'!$G$9+СВЦЭМ!$D$10+'СЕТ СН'!$G$6-'СЕТ СН'!$G$19</f>
        <v>1670.5096760000001</v>
      </c>
      <c r="H75" s="36">
        <f>SUMIFS(СВЦЭМ!$C$33:$C$776,СВЦЭМ!$A$33:$A$776,$A75,СВЦЭМ!$B$33:$B$776,H$47)+'СЕТ СН'!$G$9+СВЦЭМ!$D$10+'СЕТ СН'!$G$6-'СЕТ СН'!$G$19</f>
        <v>1627.3011619399999</v>
      </c>
      <c r="I75" s="36">
        <f>SUMIFS(СВЦЭМ!$C$33:$C$776,СВЦЭМ!$A$33:$A$776,$A75,СВЦЭМ!$B$33:$B$776,I$47)+'СЕТ СН'!$G$9+СВЦЭМ!$D$10+'СЕТ СН'!$G$6-'СЕТ СН'!$G$19</f>
        <v>1566.1814529000001</v>
      </c>
      <c r="J75" s="36">
        <f>SUMIFS(СВЦЭМ!$C$33:$C$776,СВЦЭМ!$A$33:$A$776,$A75,СВЦЭМ!$B$33:$B$776,J$47)+'СЕТ СН'!$G$9+СВЦЭМ!$D$10+'СЕТ СН'!$G$6-'СЕТ СН'!$G$19</f>
        <v>1523.9667004800001</v>
      </c>
      <c r="K75" s="36">
        <f>SUMIFS(СВЦЭМ!$C$33:$C$776,СВЦЭМ!$A$33:$A$776,$A75,СВЦЭМ!$B$33:$B$776,K$47)+'СЕТ СН'!$G$9+СВЦЭМ!$D$10+'СЕТ СН'!$G$6-'СЕТ СН'!$G$19</f>
        <v>1558.05256934</v>
      </c>
      <c r="L75" s="36">
        <f>SUMIFS(СВЦЭМ!$C$33:$C$776,СВЦЭМ!$A$33:$A$776,$A75,СВЦЭМ!$B$33:$B$776,L$47)+'СЕТ СН'!$G$9+СВЦЭМ!$D$10+'СЕТ СН'!$G$6-'СЕТ СН'!$G$19</f>
        <v>1564.1500811200001</v>
      </c>
      <c r="M75" s="36">
        <f>SUMIFS(СВЦЭМ!$C$33:$C$776,СВЦЭМ!$A$33:$A$776,$A75,СВЦЭМ!$B$33:$B$776,M$47)+'СЕТ СН'!$G$9+СВЦЭМ!$D$10+'СЕТ СН'!$G$6-'СЕТ СН'!$G$19</f>
        <v>1557.03396004</v>
      </c>
      <c r="N75" s="36">
        <f>SUMIFS(СВЦЭМ!$C$33:$C$776,СВЦЭМ!$A$33:$A$776,$A75,СВЦЭМ!$B$33:$B$776,N$47)+'СЕТ СН'!$G$9+СВЦЭМ!$D$10+'СЕТ СН'!$G$6-'СЕТ СН'!$G$19</f>
        <v>1552.7628676200002</v>
      </c>
      <c r="O75" s="36">
        <f>SUMIFS(СВЦЭМ!$C$33:$C$776,СВЦЭМ!$A$33:$A$776,$A75,СВЦЭМ!$B$33:$B$776,O$47)+'СЕТ СН'!$G$9+СВЦЭМ!$D$10+'СЕТ СН'!$G$6-'СЕТ СН'!$G$19</f>
        <v>1561.3168731400001</v>
      </c>
      <c r="P75" s="36">
        <f>SUMIFS(СВЦЭМ!$C$33:$C$776,СВЦЭМ!$A$33:$A$776,$A75,СВЦЭМ!$B$33:$B$776,P$47)+'СЕТ СН'!$G$9+СВЦЭМ!$D$10+'СЕТ СН'!$G$6-'СЕТ СН'!$G$19</f>
        <v>1586.2641273700001</v>
      </c>
      <c r="Q75" s="36">
        <f>SUMIFS(СВЦЭМ!$C$33:$C$776,СВЦЭМ!$A$33:$A$776,$A75,СВЦЭМ!$B$33:$B$776,Q$47)+'СЕТ СН'!$G$9+СВЦЭМ!$D$10+'СЕТ СН'!$G$6-'СЕТ СН'!$G$19</f>
        <v>1589.00638097</v>
      </c>
      <c r="R75" s="36">
        <f>SUMIFS(СВЦЭМ!$C$33:$C$776,СВЦЭМ!$A$33:$A$776,$A75,СВЦЭМ!$B$33:$B$776,R$47)+'СЕТ СН'!$G$9+СВЦЭМ!$D$10+'СЕТ СН'!$G$6-'СЕТ СН'!$G$19</f>
        <v>1559.76254148</v>
      </c>
      <c r="S75" s="36">
        <f>SUMIFS(СВЦЭМ!$C$33:$C$776,СВЦЭМ!$A$33:$A$776,$A75,СВЦЭМ!$B$33:$B$776,S$47)+'СЕТ СН'!$G$9+СВЦЭМ!$D$10+'СЕТ СН'!$G$6-'СЕТ СН'!$G$19</f>
        <v>1563.7605233100001</v>
      </c>
      <c r="T75" s="36">
        <f>SUMIFS(СВЦЭМ!$C$33:$C$776,СВЦЭМ!$A$33:$A$776,$A75,СВЦЭМ!$B$33:$B$776,T$47)+'СЕТ СН'!$G$9+СВЦЭМ!$D$10+'СЕТ СН'!$G$6-'СЕТ СН'!$G$19</f>
        <v>1534.85110532</v>
      </c>
      <c r="U75" s="36">
        <f>SUMIFS(СВЦЭМ!$C$33:$C$776,СВЦЭМ!$A$33:$A$776,$A75,СВЦЭМ!$B$33:$B$776,U$47)+'СЕТ СН'!$G$9+СВЦЭМ!$D$10+'СЕТ СН'!$G$6-'СЕТ СН'!$G$19</f>
        <v>1492.3860484000002</v>
      </c>
      <c r="V75" s="36">
        <f>SUMIFS(СВЦЭМ!$C$33:$C$776,СВЦЭМ!$A$33:$A$776,$A75,СВЦЭМ!$B$33:$B$776,V$47)+'СЕТ СН'!$G$9+СВЦЭМ!$D$10+'СЕТ СН'!$G$6-'СЕТ СН'!$G$19</f>
        <v>1483.9910276099999</v>
      </c>
      <c r="W75" s="36">
        <f>SUMIFS(СВЦЭМ!$C$33:$C$776,СВЦЭМ!$A$33:$A$776,$A75,СВЦЭМ!$B$33:$B$776,W$47)+'СЕТ СН'!$G$9+СВЦЭМ!$D$10+'СЕТ СН'!$G$6-'СЕТ СН'!$G$19</f>
        <v>1491.24300438</v>
      </c>
      <c r="X75" s="36">
        <f>SUMIFS(СВЦЭМ!$C$33:$C$776,СВЦЭМ!$A$33:$A$776,$A75,СВЦЭМ!$B$33:$B$776,X$47)+'СЕТ СН'!$G$9+СВЦЭМ!$D$10+'СЕТ СН'!$G$6-'СЕТ СН'!$G$19</f>
        <v>1494.167813</v>
      </c>
      <c r="Y75" s="36">
        <f>SUMIFS(СВЦЭМ!$C$33:$C$776,СВЦЭМ!$A$33:$A$776,$A75,СВЦЭМ!$B$33:$B$776,Y$47)+'СЕТ СН'!$G$9+СВЦЭМ!$D$10+'СЕТ СН'!$G$6-'СЕТ СН'!$G$19</f>
        <v>1518.87222337</v>
      </c>
    </row>
    <row r="76" spans="1:27" ht="15.75" x14ac:dyDescent="0.2">
      <c r="A76" s="35">
        <f t="shared" si="1"/>
        <v>44194</v>
      </c>
      <c r="B76" s="36">
        <f>SUMIFS(СВЦЭМ!$C$33:$C$776,СВЦЭМ!$A$33:$A$776,$A76,СВЦЭМ!$B$33:$B$776,B$47)+'СЕТ СН'!$G$9+СВЦЭМ!$D$10+'СЕТ СН'!$G$6-'СЕТ СН'!$G$19</f>
        <v>1623.4962744300001</v>
      </c>
      <c r="C76" s="36">
        <f>SUMIFS(СВЦЭМ!$C$33:$C$776,СВЦЭМ!$A$33:$A$776,$A76,СВЦЭМ!$B$33:$B$776,C$47)+'СЕТ СН'!$G$9+СВЦЭМ!$D$10+'СЕТ СН'!$G$6-'СЕТ СН'!$G$19</f>
        <v>1682.5592760499999</v>
      </c>
      <c r="D76" s="36">
        <f>SUMIFS(СВЦЭМ!$C$33:$C$776,СВЦЭМ!$A$33:$A$776,$A76,СВЦЭМ!$B$33:$B$776,D$47)+'СЕТ СН'!$G$9+СВЦЭМ!$D$10+'СЕТ СН'!$G$6-'СЕТ СН'!$G$19</f>
        <v>1695.3047226799999</v>
      </c>
      <c r="E76" s="36">
        <f>SUMIFS(СВЦЭМ!$C$33:$C$776,СВЦЭМ!$A$33:$A$776,$A76,СВЦЭМ!$B$33:$B$776,E$47)+'СЕТ СН'!$G$9+СВЦЭМ!$D$10+'СЕТ СН'!$G$6-'СЕТ СН'!$G$19</f>
        <v>1703.3699778700002</v>
      </c>
      <c r="F76" s="36">
        <f>SUMIFS(СВЦЭМ!$C$33:$C$776,СВЦЭМ!$A$33:$A$776,$A76,СВЦЭМ!$B$33:$B$776,F$47)+'СЕТ СН'!$G$9+СВЦЭМ!$D$10+'СЕТ СН'!$G$6-'СЕТ СН'!$G$19</f>
        <v>1702.3167477299999</v>
      </c>
      <c r="G76" s="36">
        <f>SUMIFS(СВЦЭМ!$C$33:$C$776,СВЦЭМ!$A$33:$A$776,$A76,СВЦЭМ!$B$33:$B$776,G$47)+'СЕТ СН'!$G$9+СВЦЭМ!$D$10+'СЕТ СН'!$G$6-'СЕТ СН'!$G$19</f>
        <v>1672.1924117200001</v>
      </c>
      <c r="H76" s="36">
        <f>SUMIFS(СВЦЭМ!$C$33:$C$776,СВЦЭМ!$A$33:$A$776,$A76,СВЦЭМ!$B$33:$B$776,H$47)+'СЕТ СН'!$G$9+СВЦЭМ!$D$10+'СЕТ СН'!$G$6-'СЕТ СН'!$G$19</f>
        <v>1638.7514673199998</v>
      </c>
      <c r="I76" s="36">
        <f>SUMIFS(СВЦЭМ!$C$33:$C$776,СВЦЭМ!$A$33:$A$776,$A76,СВЦЭМ!$B$33:$B$776,I$47)+'СЕТ СН'!$G$9+СВЦЭМ!$D$10+'СЕТ СН'!$G$6-'СЕТ СН'!$G$19</f>
        <v>1573.91424611</v>
      </c>
      <c r="J76" s="36">
        <f>SUMIFS(СВЦЭМ!$C$33:$C$776,СВЦЭМ!$A$33:$A$776,$A76,СВЦЭМ!$B$33:$B$776,J$47)+'СЕТ СН'!$G$9+СВЦЭМ!$D$10+'СЕТ СН'!$G$6-'СЕТ СН'!$G$19</f>
        <v>1526.9591129700002</v>
      </c>
      <c r="K76" s="36">
        <f>SUMIFS(СВЦЭМ!$C$33:$C$776,СВЦЭМ!$A$33:$A$776,$A76,СВЦЭМ!$B$33:$B$776,K$47)+'СЕТ СН'!$G$9+СВЦЭМ!$D$10+'СЕТ СН'!$G$6-'СЕТ СН'!$G$19</f>
        <v>1508.3755536000001</v>
      </c>
      <c r="L76" s="36">
        <f>SUMIFS(СВЦЭМ!$C$33:$C$776,СВЦЭМ!$A$33:$A$776,$A76,СВЦЭМ!$B$33:$B$776,L$47)+'СЕТ СН'!$G$9+СВЦЭМ!$D$10+'СЕТ СН'!$G$6-'СЕТ СН'!$G$19</f>
        <v>1512.4449083899999</v>
      </c>
      <c r="M76" s="36">
        <f>SUMIFS(СВЦЭМ!$C$33:$C$776,СВЦЭМ!$A$33:$A$776,$A76,СВЦЭМ!$B$33:$B$776,M$47)+'СЕТ СН'!$G$9+СВЦЭМ!$D$10+'СЕТ СН'!$G$6-'СЕТ СН'!$G$19</f>
        <v>1509.6846684500001</v>
      </c>
      <c r="N76" s="36">
        <f>SUMIFS(СВЦЭМ!$C$33:$C$776,СВЦЭМ!$A$33:$A$776,$A76,СВЦЭМ!$B$33:$B$776,N$47)+'СЕТ СН'!$G$9+СВЦЭМ!$D$10+'СЕТ СН'!$G$6-'СЕТ СН'!$G$19</f>
        <v>1526.9017616199999</v>
      </c>
      <c r="O76" s="36">
        <f>SUMIFS(СВЦЭМ!$C$33:$C$776,СВЦЭМ!$A$33:$A$776,$A76,СВЦЭМ!$B$33:$B$776,O$47)+'СЕТ СН'!$G$9+СВЦЭМ!$D$10+'СЕТ СН'!$G$6-'СЕТ СН'!$G$19</f>
        <v>1588.1741321200002</v>
      </c>
      <c r="P76" s="36">
        <f>SUMIFS(СВЦЭМ!$C$33:$C$776,СВЦЭМ!$A$33:$A$776,$A76,СВЦЭМ!$B$33:$B$776,P$47)+'СЕТ СН'!$G$9+СВЦЭМ!$D$10+'СЕТ СН'!$G$6-'СЕТ СН'!$G$19</f>
        <v>1615.26064965</v>
      </c>
      <c r="Q76" s="36">
        <f>SUMIFS(СВЦЭМ!$C$33:$C$776,СВЦЭМ!$A$33:$A$776,$A76,СВЦЭМ!$B$33:$B$776,Q$47)+'СЕТ СН'!$G$9+СВЦЭМ!$D$10+'СЕТ СН'!$G$6-'СЕТ СН'!$G$19</f>
        <v>1616.3463350100001</v>
      </c>
      <c r="R76" s="36">
        <f>SUMIFS(СВЦЭМ!$C$33:$C$776,СВЦЭМ!$A$33:$A$776,$A76,СВЦЭМ!$B$33:$B$776,R$47)+'СЕТ СН'!$G$9+СВЦЭМ!$D$10+'СЕТ СН'!$G$6-'СЕТ СН'!$G$19</f>
        <v>1554.3277740399999</v>
      </c>
      <c r="S76" s="36">
        <f>SUMIFS(СВЦЭМ!$C$33:$C$776,СВЦЭМ!$A$33:$A$776,$A76,СВЦЭМ!$B$33:$B$776,S$47)+'СЕТ СН'!$G$9+СВЦЭМ!$D$10+'СЕТ СН'!$G$6-'СЕТ СН'!$G$19</f>
        <v>1520.7458796300002</v>
      </c>
      <c r="T76" s="36">
        <f>SUMIFS(СВЦЭМ!$C$33:$C$776,СВЦЭМ!$A$33:$A$776,$A76,СВЦЭМ!$B$33:$B$776,T$47)+'СЕТ СН'!$G$9+СВЦЭМ!$D$10+'СЕТ СН'!$G$6-'СЕТ СН'!$G$19</f>
        <v>1519.0345798799999</v>
      </c>
      <c r="U76" s="36">
        <f>SUMIFS(СВЦЭМ!$C$33:$C$776,СВЦЭМ!$A$33:$A$776,$A76,СВЦЭМ!$B$33:$B$776,U$47)+'СЕТ СН'!$G$9+СВЦЭМ!$D$10+'СЕТ СН'!$G$6-'СЕТ СН'!$G$19</f>
        <v>1513.5241660199999</v>
      </c>
      <c r="V76" s="36">
        <f>SUMIFS(СВЦЭМ!$C$33:$C$776,СВЦЭМ!$A$33:$A$776,$A76,СВЦЭМ!$B$33:$B$776,V$47)+'СЕТ СН'!$G$9+СВЦЭМ!$D$10+'СЕТ СН'!$G$6-'СЕТ СН'!$G$19</f>
        <v>1516.10234954</v>
      </c>
      <c r="W76" s="36">
        <f>SUMIFS(СВЦЭМ!$C$33:$C$776,СВЦЭМ!$A$33:$A$776,$A76,СВЦЭМ!$B$33:$B$776,W$47)+'СЕТ СН'!$G$9+СВЦЭМ!$D$10+'СЕТ СН'!$G$6-'СЕТ СН'!$G$19</f>
        <v>1525.9277785200002</v>
      </c>
      <c r="X76" s="36">
        <f>SUMIFS(СВЦЭМ!$C$33:$C$776,СВЦЭМ!$A$33:$A$776,$A76,СВЦЭМ!$B$33:$B$776,X$47)+'СЕТ СН'!$G$9+СВЦЭМ!$D$10+'СЕТ СН'!$G$6-'СЕТ СН'!$G$19</f>
        <v>1535.5979041800001</v>
      </c>
      <c r="Y76" s="36">
        <f>SUMIFS(СВЦЭМ!$C$33:$C$776,СВЦЭМ!$A$33:$A$776,$A76,СВЦЭМ!$B$33:$B$776,Y$47)+'СЕТ СН'!$G$9+СВЦЭМ!$D$10+'СЕТ СН'!$G$6-'СЕТ СН'!$G$19</f>
        <v>1556.11267711</v>
      </c>
    </row>
    <row r="77" spans="1:27" ht="15.75" x14ac:dyDescent="0.2">
      <c r="A77" s="35">
        <f t="shared" si="1"/>
        <v>44195</v>
      </c>
      <c r="B77" s="36">
        <f>SUMIFS(СВЦЭМ!$C$33:$C$776,СВЦЭМ!$A$33:$A$776,$A77,СВЦЭМ!$B$33:$B$776,B$47)+'СЕТ СН'!$G$9+СВЦЭМ!$D$10+'СЕТ СН'!$G$6-'СЕТ СН'!$G$19</f>
        <v>1631.5145600999999</v>
      </c>
      <c r="C77" s="36">
        <f>SUMIFS(СВЦЭМ!$C$33:$C$776,СВЦЭМ!$A$33:$A$776,$A77,СВЦЭМ!$B$33:$B$776,C$47)+'СЕТ СН'!$G$9+СВЦЭМ!$D$10+'СЕТ СН'!$G$6-'СЕТ СН'!$G$19</f>
        <v>1687.3348369400001</v>
      </c>
      <c r="D77" s="36">
        <f>SUMIFS(СВЦЭМ!$C$33:$C$776,СВЦЭМ!$A$33:$A$776,$A77,СВЦЭМ!$B$33:$B$776,D$47)+'СЕТ СН'!$G$9+СВЦЭМ!$D$10+'СЕТ СН'!$G$6-'СЕТ СН'!$G$19</f>
        <v>1702.7143377100001</v>
      </c>
      <c r="E77" s="36">
        <f>SUMIFS(СВЦЭМ!$C$33:$C$776,СВЦЭМ!$A$33:$A$776,$A77,СВЦЭМ!$B$33:$B$776,E$47)+'СЕТ СН'!$G$9+СВЦЭМ!$D$10+'СЕТ СН'!$G$6-'СЕТ СН'!$G$19</f>
        <v>1710.33783821</v>
      </c>
      <c r="F77" s="36">
        <f>SUMIFS(СВЦЭМ!$C$33:$C$776,СВЦЭМ!$A$33:$A$776,$A77,СВЦЭМ!$B$33:$B$776,F$47)+'СЕТ СН'!$G$9+СВЦЭМ!$D$10+'СЕТ СН'!$G$6-'СЕТ СН'!$G$19</f>
        <v>1710.41392486</v>
      </c>
      <c r="G77" s="36">
        <f>SUMIFS(СВЦЭМ!$C$33:$C$776,СВЦЭМ!$A$33:$A$776,$A77,СВЦЭМ!$B$33:$B$776,G$47)+'СЕТ СН'!$G$9+СВЦЭМ!$D$10+'СЕТ СН'!$G$6-'СЕТ СН'!$G$19</f>
        <v>1690.6689997500002</v>
      </c>
      <c r="H77" s="36">
        <f>SUMIFS(СВЦЭМ!$C$33:$C$776,СВЦЭМ!$A$33:$A$776,$A77,СВЦЭМ!$B$33:$B$776,H$47)+'СЕТ СН'!$G$9+СВЦЭМ!$D$10+'СЕТ СН'!$G$6-'СЕТ СН'!$G$19</f>
        <v>1655.6133146399998</v>
      </c>
      <c r="I77" s="36">
        <f>SUMIFS(СВЦЭМ!$C$33:$C$776,СВЦЭМ!$A$33:$A$776,$A77,СВЦЭМ!$B$33:$B$776,I$47)+'СЕТ СН'!$G$9+СВЦЭМ!$D$10+'СЕТ СН'!$G$6-'СЕТ СН'!$G$19</f>
        <v>1600.1320749000001</v>
      </c>
      <c r="J77" s="36">
        <f>SUMIFS(СВЦЭМ!$C$33:$C$776,СВЦЭМ!$A$33:$A$776,$A77,СВЦЭМ!$B$33:$B$776,J$47)+'СЕТ СН'!$G$9+СВЦЭМ!$D$10+'СЕТ СН'!$G$6-'СЕТ СН'!$G$19</f>
        <v>1548.7961229</v>
      </c>
      <c r="K77" s="36">
        <f>SUMIFS(СВЦЭМ!$C$33:$C$776,СВЦЭМ!$A$33:$A$776,$A77,СВЦЭМ!$B$33:$B$776,K$47)+'СЕТ СН'!$G$9+СВЦЭМ!$D$10+'СЕТ СН'!$G$6-'СЕТ СН'!$G$19</f>
        <v>1523.4569287100001</v>
      </c>
      <c r="L77" s="36">
        <f>SUMIFS(СВЦЭМ!$C$33:$C$776,СВЦЭМ!$A$33:$A$776,$A77,СВЦЭМ!$B$33:$B$776,L$47)+'СЕТ СН'!$G$9+СВЦЭМ!$D$10+'СЕТ СН'!$G$6-'СЕТ СН'!$G$19</f>
        <v>1526.4280457700002</v>
      </c>
      <c r="M77" s="36">
        <f>SUMIFS(СВЦЭМ!$C$33:$C$776,СВЦЭМ!$A$33:$A$776,$A77,СВЦЭМ!$B$33:$B$776,M$47)+'СЕТ СН'!$G$9+СВЦЭМ!$D$10+'СЕТ СН'!$G$6-'СЕТ СН'!$G$19</f>
        <v>1528.7746633300001</v>
      </c>
      <c r="N77" s="36">
        <f>SUMIFS(СВЦЭМ!$C$33:$C$776,СВЦЭМ!$A$33:$A$776,$A77,СВЦЭМ!$B$33:$B$776,N$47)+'СЕТ СН'!$G$9+СВЦЭМ!$D$10+'СЕТ СН'!$G$6-'СЕТ СН'!$G$19</f>
        <v>1534.0513580000002</v>
      </c>
      <c r="O77" s="36">
        <f>SUMIFS(СВЦЭМ!$C$33:$C$776,СВЦЭМ!$A$33:$A$776,$A77,СВЦЭМ!$B$33:$B$776,O$47)+'СЕТ СН'!$G$9+СВЦЭМ!$D$10+'СЕТ СН'!$G$6-'СЕТ СН'!$G$19</f>
        <v>1576.0562999799999</v>
      </c>
      <c r="P77" s="36">
        <f>SUMIFS(СВЦЭМ!$C$33:$C$776,СВЦЭМ!$A$33:$A$776,$A77,СВЦЭМ!$B$33:$B$776,P$47)+'СЕТ СН'!$G$9+СВЦЭМ!$D$10+'СЕТ СН'!$G$6-'СЕТ СН'!$G$19</f>
        <v>1594.9510343100001</v>
      </c>
      <c r="Q77" s="36">
        <f>SUMIFS(СВЦЭМ!$C$33:$C$776,СВЦЭМ!$A$33:$A$776,$A77,СВЦЭМ!$B$33:$B$776,Q$47)+'СЕТ СН'!$G$9+СВЦЭМ!$D$10+'СЕТ СН'!$G$6-'СЕТ СН'!$G$19</f>
        <v>1593.9270256300001</v>
      </c>
      <c r="R77" s="36">
        <f>SUMIFS(СВЦЭМ!$C$33:$C$776,СВЦЭМ!$A$33:$A$776,$A77,СВЦЭМ!$B$33:$B$776,R$47)+'СЕТ СН'!$G$9+СВЦЭМ!$D$10+'СЕТ СН'!$G$6-'СЕТ СН'!$G$19</f>
        <v>1556.6054385299999</v>
      </c>
      <c r="S77" s="36">
        <f>SUMIFS(СВЦЭМ!$C$33:$C$776,СВЦЭМ!$A$33:$A$776,$A77,СВЦЭМ!$B$33:$B$776,S$47)+'СЕТ СН'!$G$9+СВЦЭМ!$D$10+'СЕТ СН'!$G$6-'СЕТ СН'!$G$19</f>
        <v>1532.73713733</v>
      </c>
      <c r="T77" s="36">
        <f>SUMIFS(СВЦЭМ!$C$33:$C$776,СВЦЭМ!$A$33:$A$776,$A77,СВЦЭМ!$B$33:$B$776,T$47)+'СЕТ СН'!$G$9+СВЦЭМ!$D$10+'СЕТ СН'!$G$6-'СЕТ СН'!$G$19</f>
        <v>1530.7423981900001</v>
      </c>
      <c r="U77" s="36">
        <f>SUMIFS(СВЦЭМ!$C$33:$C$776,СВЦЭМ!$A$33:$A$776,$A77,СВЦЭМ!$B$33:$B$776,U$47)+'СЕТ СН'!$G$9+СВЦЭМ!$D$10+'СЕТ СН'!$G$6-'СЕТ СН'!$G$19</f>
        <v>1522.99235821</v>
      </c>
      <c r="V77" s="36">
        <f>SUMIFS(СВЦЭМ!$C$33:$C$776,СВЦЭМ!$A$33:$A$776,$A77,СВЦЭМ!$B$33:$B$776,V$47)+'СЕТ СН'!$G$9+СВЦЭМ!$D$10+'СЕТ СН'!$G$6-'СЕТ СН'!$G$19</f>
        <v>1528.64804413</v>
      </c>
      <c r="W77" s="36">
        <f>SUMIFS(СВЦЭМ!$C$33:$C$776,СВЦЭМ!$A$33:$A$776,$A77,СВЦЭМ!$B$33:$B$776,W$47)+'СЕТ СН'!$G$9+СВЦЭМ!$D$10+'СЕТ СН'!$G$6-'СЕТ СН'!$G$19</f>
        <v>1542.5743473</v>
      </c>
      <c r="X77" s="36">
        <f>SUMIFS(СВЦЭМ!$C$33:$C$776,СВЦЭМ!$A$33:$A$776,$A77,СВЦЭМ!$B$33:$B$776,X$47)+'СЕТ СН'!$G$9+СВЦЭМ!$D$10+'СЕТ СН'!$G$6-'СЕТ СН'!$G$19</f>
        <v>1557.2565232000002</v>
      </c>
      <c r="Y77" s="36">
        <f>SUMIFS(СВЦЭМ!$C$33:$C$776,СВЦЭМ!$A$33:$A$776,$A77,СВЦЭМ!$B$33:$B$776,Y$47)+'СЕТ СН'!$G$9+СВЦЭМ!$D$10+'СЕТ СН'!$G$6-'СЕТ СН'!$G$19</f>
        <v>1561.5840950100001</v>
      </c>
      <c r="AA77" s="37"/>
    </row>
    <row r="78" spans="1:27" ht="15.75" x14ac:dyDescent="0.2">
      <c r="A78" s="35">
        <f t="shared" si="1"/>
        <v>44196</v>
      </c>
      <c r="B78" s="36">
        <f>SUMIFS(СВЦЭМ!$C$33:$C$776,СВЦЭМ!$A$33:$A$776,$A78,СВЦЭМ!$B$33:$B$776,B$47)+'СЕТ СН'!$G$9+СВЦЭМ!$D$10+'СЕТ СН'!$G$6-'СЕТ СН'!$G$19</f>
        <v>1613.3071846900002</v>
      </c>
      <c r="C78" s="36">
        <f>SUMIFS(СВЦЭМ!$C$33:$C$776,СВЦЭМ!$A$33:$A$776,$A78,СВЦЭМ!$B$33:$B$776,C$47)+'СЕТ СН'!$G$9+СВЦЭМ!$D$10+'СЕТ СН'!$G$6-'СЕТ СН'!$G$19</f>
        <v>1665.3412960800001</v>
      </c>
      <c r="D78" s="36">
        <f>SUMIFS(СВЦЭМ!$C$33:$C$776,СВЦЭМ!$A$33:$A$776,$A78,СВЦЭМ!$B$33:$B$776,D$47)+'СЕТ СН'!$G$9+СВЦЭМ!$D$10+'СЕТ СН'!$G$6-'СЕТ СН'!$G$19</f>
        <v>1676.7833461200003</v>
      </c>
      <c r="E78" s="36">
        <f>SUMIFS(СВЦЭМ!$C$33:$C$776,СВЦЭМ!$A$33:$A$776,$A78,СВЦЭМ!$B$33:$B$776,E$47)+'СЕТ СН'!$G$9+СВЦЭМ!$D$10+'СЕТ СН'!$G$6-'СЕТ СН'!$G$19</f>
        <v>1692.2453132400001</v>
      </c>
      <c r="F78" s="36">
        <f>SUMIFS(СВЦЭМ!$C$33:$C$776,СВЦЭМ!$A$33:$A$776,$A78,СВЦЭМ!$B$33:$B$776,F$47)+'СЕТ СН'!$G$9+СВЦЭМ!$D$10+'СЕТ СН'!$G$6-'СЕТ СН'!$G$19</f>
        <v>1694.12348049</v>
      </c>
      <c r="G78" s="36">
        <f>SUMIFS(СВЦЭМ!$C$33:$C$776,СВЦЭМ!$A$33:$A$776,$A78,СВЦЭМ!$B$33:$B$776,G$47)+'СЕТ СН'!$G$9+СВЦЭМ!$D$10+'СЕТ СН'!$G$6-'СЕТ СН'!$G$19</f>
        <v>1677.2846454700002</v>
      </c>
      <c r="H78" s="36">
        <f>SUMIFS(СВЦЭМ!$C$33:$C$776,СВЦЭМ!$A$33:$A$776,$A78,СВЦЭМ!$B$33:$B$776,H$47)+'СЕТ СН'!$G$9+СВЦЭМ!$D$10+'СЕТ СН'!$G$6-'СЕТ СН'!$G$19</f>
        <v>1647.07609933</v>
      </c>
      <c r="I78" s="36">
        <f>SUMIFS(СВЦЭМ!$C$33:$C$776,СВЦЭМ!$A$33:$A$776,$A78,СВЦЭМ!$B$33:$B$776,I$47)+'СЕТ СН'!$G$9+СВЦЭМ!$D$10+'СЕТ СН'!$G$6-'СЕТ СН'!$G$19</f>
        <v>1595.58189997</v>
      </c>
      <c r="J78" s="36">
        <f>SUMIFS(СВЦЭМ!$C$33:$C$776,СВЦЭМ!$A$33:$A$776,$A78,СВЦЭМ!$B$33:$B$776,J$47)+'СЕТ СН'!$G$9+СВЦЭМ!$D$10+'СЕТ СН'!$G$6-'СЕТ СН'!$G$19</f>
        <v>1564.4455584699999</v>
      </c>
      <c r="K78" s="36">
        <f>SUMIFS(СВЦЭМ!$C$33:$C$776,СВЦЭМ!$A$33:$A$776,$A78,СВЦЭМ!$B$33:$B$776,K$47)+'СЕТ СН'!$G$9+СВЦЭМ!$D$10+'СЕТ СН'!$G$6-'СЕТ СН'!$G$19</f>
        <v>1547.5960211900001</v>
      </c>
      <c r="L78" s="36">
        <f>SUMIFS(СВЦЭМ!$C$33:$C$776,СВЦЭМ!$A$33:$A$776,$A78,СВЦЭМ!$B$33:$B$776,L$47)+'СЕТ СН'!$G$9+СВЦЭМ!$D$10+'СЕТ СН'!$G$6-'СЕТ СН'!$G$19</f>
        <v>1532.5838666899999</v>
      </c>
      <c r="M78" s="36">
        <f>SUMIFS(СВЦЭМ!$C$33:$C$776,СВЦЭМ!$A$33:$A$776,$A78,СВЦЭМ!$B$33:$B$776,M$47)+'СЕТ СН'!$G$9+СВЦЭМ!$D$10+'СЕТ СН'!$G$6-'СЕТ СН'!$G$19</f>
        <v>1535.3079412000002</v>
      </c>
      <c r="N78" s="36">
        <f>SUMIFS(СВЦЭМ!$C$33:$C$776,СВЦЭМ!$A$33:$A$776,$A78,СВЦЭМ!$B$33:$B$776,N$47)+'СЕТ СН'!$G$9+СВЦЭМ!$D$10+'СЕТ СН'!$G$6-'СЕТ СН'!$G$19</f>
        <v>1538.4120415299999</v>
      </c>
      <c r="O78" s="36">
        <f>SUMIFS(СВЦЭМ!$C$33:$C$776,СВЦЭМ!$A$33:$A$776,$A78,СВЦЭМ!$B$33:$B$776,O$47)+'СЕТ СН'!$G$9+СВЦЭМ!$D$10+'СЕТ СН'!$G$6-'СЕТ СН'!$G$19</f>
        <v>1581.28572381</v>
      </c>
      <c r="P78" s="36">
        <f>SUMIFS(СВЦЭМ!$C$33:$C$776,СВЦЭМ!$A$33:$A$776,$A78,СВЦЭМ!$B$33:$B$776,P$47)+'СЕТ СН'!$G$9+СВЦЭМ!$D$10+'СЕТ СН'!$G$6-'СЕТ СН'!$G$19</f>
        <v>1592.1046517499999</v>
      </c>
      <c r="Q78" s="36">
        <f>SUMIFS(СВЦЭМ!$C$33:$C$776,СВЦЭМ!$A$33:$A$776,$A78,СВЦЭМ!$B$33:$B$776,Q$47)+'СЕТ СН'!$G$9+СВЦЭМ!$D$10+'СЕТ СН'!$G$6-'СЕТ СН'!$G$19</f>
        <v>1601.74926583</v>
      </c>
      <c r="R78" s="36">
        <f>SUMIFS(СВЦЭМ!$C$33:$C$776,СВЦЭМ!$A$33:$A$776,$A78,СВЦЭМ!$B$33:$B$776,R$47)+'СЕТ СН'!$G$9+СВЦЭМ!$D$10+'СЕТ СН'!$G$6-'СЕТ СН'!$G$19</f>
        <v>1565.8613635800002</v>
      </c>
      <c r="S78" s="36">
        <f>SUMIFS(СВЦЭМ!$C$33:$C$776,СВЦЭМ!$A$33:$A$776,$A78,СВЦЭМ!$B$33:$B$776,S$47)+'СЕТ СН'!$G$9+СВЦЭМ!$D$10+'СЕТ СН'!$G$6-'СЕТ СН'!$G$19</f>
        <v>1526.5803284600001</v>
      </c>
      <c r="T78" s="36">
        <f>SUMIFS(СВЦЭМ!$C$33:$C$776,СВЦЭМ!$A$33:$A$776,$A78,СВЦЭМ!$B$33:$B$776,T$47)+'СЕТ СН'!$G$9+СВЦЭМ!$D$10+'СЕТ СН'!$G$6-'СЕТ СН'!$G$19</f>
        <v>1502.3959047000001</v>
      </c>
      <c r="U78" s="36">
        <f>SUMIFS(СВЦЭМ!$C$33:$C$776,СВЦЭМ!$A$33:$A$776,$A78,СВЦЭМ!$B$33:$B$776,U$47)+'СЕТ СН'!$G$9+СВЦЭМ!$D$10+'СЕТ СН'!$G$6-'СЕТ СН'!$G$19</f>
        <v>1507.5933598199999</v>
      </c>
      <c r="V78" s="36">
        <f>SUMIFS(СВЦЭМ!$C$33:$C$776,СВЦЭМ!$A$33:$A$776,$A78,СВЦЭМ!$B$33:$B$776,V$47)+'СЕТ СН'!$G$9+СВЦЭМ!$D$10+'СЕТ СН'!$G$6-'СЕТ СН'!$G$19</f>
        <v>1510.87381925</v>
      </c>
      <c r="W78" s="36">
        <f>SUMIFS(СВЦЭМ!$C$33:$C$776,СВЦЭМ!$A$33:$A$776,$A78,СВЦЭМ!$B$33:$B$776,W$47)+'СЕТ СН'!$G$9+СВЦЭМ!$D$10+'СЕТ СН'!$G$6-'СЕТ СН'!$G$19</f>
        <v>1523.8393362300001</v>
      </c>
      <c r="X78" s="36">
        <f>SUMIFS(СВЦЭМ!$C$33:$C$776,СВЦЭМ!$A$33:$A$776,$A78,СВЦЭМ!$B$33:$B$776,X$47)+'СЕТ СН'!$G$9+СВЦЭМ!$D$10+'СЕТ СН'!$G$6-'СЕТ СН'!$G$19</f>
        <v>1519.64188087</v>
      </c>
      <c r="Y78" s="36">
        <f>SUMIFS(СВЦЭМ!$C$33:$C$776,СВЦЭМ!$A$33:$A$776,$A78,СВЦЭМ!$B$33:$B$776,Y$47)+'СЕТ СН'!$G$9+СВЦЭМ!$D$10+'СЕТ СН'!$G$6-'СЕТ СН'!$G$19</f>
        <v>1535.7150455200001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01.12.2020</v>
      </c>
      <c r="B84" s="36">
        <f>SUMIFS(СВЦЭМ!$C$33:$C$776,СВЦЭМ!$A$33:$A$776,$A84,СВЦЭМ!$B$33:$B$776,B$83)+'СЕТ СН'!$H$9+СВЦЭМ!$D$10+'СЕТ СН'!$H$6-'СЕТ СН'!$H$19</f>
        <v>1369.3081423900001</v>
      </c>
      <c r="C84" s="36">
        <f>SUMIFS(СВЦЭМ!$C$33:$C$776,СВЦЭМ!$A$33:$A$776,$A84,СВЦЭМ!$B$33:$B$776,C$83)+'СЕТ СН'!$H$9+СВЦЭМ!$D$10+'СЕТ СН'!$H$6-'СЕТ СН'!$H$19</f>
        <v>1436.8274084</v>
      </c>
      <c r="D84" s="36">
        <f>SUMIFS(СВЦЭМ!$C$33:$C$776,СВЦЭМ!$A$33:$A$776,$A84,СВЦЭМ!$B$33:$B$776,D$83)+'СЕТ СН'!$H$9+СВЦЭМ!$D$10+'СЕТ СН'!$H$6-'СЕТ СН'!$H$19</f>
        <v>1441.20623574</v>
      </c>
      <c r="E84" s="36">
        <f>SUMIFS(СВЦЭМ!$C$33:$C$776,СВЦЭМ!$A$33:$A$776,$A84,СВЦЭМ!$B$33:$B$776,E$83)+'СЕТ СН'!$H$9+СВЦЭМ!$D$10+'СЕТ СН'!$H$6-'СЕТ СН'!$H$19</f>
        <v>1447.6363454900002</v>
      </c>
      <c r="F84" s="36">
        <f>SUMIFS(СВЦЭМ!$C$33:$C$776,СВЦЭМ!$A$33:$A$776,$A84,СВЦЭМ!$B$33:$B$776,F$83)+'СЕТ СН'!$H$9+СВЦЭМ!$D$10+'СЕТ СН'!$H$6-'СЕТ СН'!$H$19</f>
        <v>1436.4604998999998</v>
      </c>
      <c r="G84" s="36">
        <f>SUMIFS(СВЦЭМ!$C$33:$C$776,СВЦЭМ!$A$33:$A$776,$A84,СВЦЭМ!$B$33:$B$776,G$83)+'СЕТ СН'!$H$9+СВЦЭМ!$D$10+'СЕТ СН'!$H$6-'СЕТ СН'!$H$19</f>
        <v>1423.1539804600002</v>
      </c>
      <c r="H84" s="36">
        <f>SUMIFS(СВЦЭМ!$C$33:$C$776,СВЦЭМ!$A$33:$A$776,$A84,СВЦЭМ!$B$33:$B$776,H$83)+'СЕТ СН'!$H$9+СВЦЭМ!$D$10+'СЕТ СН'!$H$6-'СЕТ СН'!$H$19</f>
        <v>1392.2106761</v>
      </c>
      <c r="I84" s="36">
        <f>SUMIFS(СВЦЭМ!$C$33:$C$776,СВЦЭМ!$A$33:$A$776,$A84,СВЦЭМ!$B$33:$B$776,I$83)+'СЕТ СН'!$H$9+СВЦЭМ!$D$10+'СЕТ СН'!$H$6-'СЕТ СН'!$H$19</f>
        <v>1331.40149066</v>
      </c>
      <c r="J84" s="36">
        <f>SUMIFS(СВЦЭМ!$C$33:$C$776,СВЦЭМ!$A$33:$A$776,$A84,СВЦЭМ!$B$33:$B$776,J$83)+'СЕТ СН'!$H$9+СВЦЭМ!$D$10+'СЕТ СН'!$H$6-'СЕТ СН'!$H$19</f>
        <v>1289.1195681200002</v>
      </c>
      <c r="K84" s="36">
        <f>SUMIFS(СВЦЭМ!$C$33:$C$776,СВЦЭМ!$A$33:$A$776,$A84,СВЦЭМ!$B$33:$B$776,K$83)+'СЕТ СН'!$H$9+СВЦЭМ!$D$10+'СЕТ СН'!$H$6-'СЕТ СН'!$H$19</f>
        <v>1257.1814831300001</v>
      </c>
      <c r="L84" s="36">
        <f>SUMIFS(СВЦЭМ!$C$33:$C$776,СВЦЭМ!$A$33:$A$776,$A84,СВЦЭМ!$B$33:$B$776,L$83)+'СЕТ СН'!$H$9+СВЦЭМ!$D$10+'СЕТ СН'!$H$6-'СЕТ СН'!$H$19</f>
        <v>1273.19756826</v>
      </c>
      <c r="M84" s="36">
        <f>SUMIFS(СВЦЭМ!$C$33:$C$776,СВЦЭМ!$A$33:$A$776,$A84,СВЦЭМ!$B$33:$B$776,M$83)+'СЕТ СН'!$H$9+СВЦЭМ!$D$10+'СЕТ СН'!$H$6-'СЕТ СН'!$H$19</f>
        <v>1296.11407321</v>
      </c>
      <c r="N84" s="36">
        <f>SUMIFS(СВЦЭМ!$C$33:$C$776,СВЦЭМ!$A$33:$A$776,$A84,СВЦЭМ!$B$33:$B$776,N$83)+'СЕТ СН'!$H$9+СВЦЭМ!$D$10+'СЕТ СН'!$H$6-'СЕТ СН'!$H$19</f>
        <v>1302.5854497999999</v>
      </c>
      <c r="O84" s="36">
        <f>SUMIFS(СВЦЭМ!$C$33:$C$776,СВЦЭМ!$A$33:$A$776,$A84,СВЦЭМ!$B$33:$B$776,O$83)+'СЕТ СН'!$H$9+СВЦЭМ!$D$10+'СЕТ СН'!$H$6-'СЕТ СН'!$H$19</f>
        <v>1345.7755912100001</v>
      </c>
      <c r="P84" s="36">
        <f>SUMIFS(СВЦЭМ!$C$33:$C$776,СВЦЭМ!$A$33:$A$776,$A84,СВЦЭМ!$B$33:$B$776,P$83)+'СЕТ СН'!$H$9+СВЦЭМ!$D$10+'СЕТ СН'!$H$6-'СЕТ СН'!$H$19</f>
        <v>1359.48074376</v>
      </c>
      <c r="Q84" s="36">
        <f>SUMIFS(СВЦЭМ!$C$33:$C$776,СВЦЭМ!$A$33:$A$776,$A84,СВЦЭМ!$B$33:$B$776,Q$83)+'СЕТ СН'!$H$9+СВЦЭМ!$D$10+'СЕТ СН'!$H$6-'СЕТ СН'!$H$19</f>
        <v>1357.09458492</v>
      </c>
      <c r="R84" s="36">
        <f>SUMIFS(СВЦЭМ!$C$33:$C$776,СВЦЭМ!$A$33:$A$776,$A84,СВЦЭМ!$B$33:$B$776,R$83)+'СЕТ СН'!$H$9+СВЦЭМ!$D$10+'СЕТ СН'!$H$6-'СЕТ СН'!$H$19</f>
        <v>1322.36766257</v>
      </c>
      <c r="S84" s="36">
        <f>SUMIFS(СВЦЭМ!$C$33:$C$776,СВЦЭМ!$A$33:$A$776,$A84,СВЦЭМ!$B$33:$B$776,S$83)+'СЕТ СН'!$H$9+СВЦЭМ!$D$10+'СЕТ СН'!$H$6-'СЕТ СН'!$H$19</f>
        <v>1281.9242716200001</v>
      </c>
      <c r="T84" s="36">
        <f>SUMIFS(СВЦЭМ!$C$33:$C$776,СВЦЭМ!$A$33:$A$776,$A84,СВЦЭМ!$B$33:$B$776,T$83)+'СЕТ СН'!$H$9+СВЦЭМ!$D$10+'СЕТ СН'!$H$6-'СЕТ СН'!$H$19</f>
        <v>1267.67069752</v>
      </c>
      <c r="U84" s="36">
        <f>SUMIFS(СВЦЭМ!$C$33:$C$776,СВЦЭМ!$A$33:$A$776,$A84,СВЦЭМ!$B$33:$B$776,U$83)+'СЕТ СН'!$H$9+СВЦЭМ!$D$10+'СЕТ СН'!$H$6-'СЕТ СН'!$H$19</f>
        <v>1270.8965047900001</v>
      </c>
      <c r="V84" s="36">
        <f>SUMIFS(СВЦЭМ!$C$33:$C$776,СВЦЭМ!$A$33:$A$776,$A84,СВЦЭМ!$B$33:$B$776,V$83)+'СЕТ СН'!$H$9+СВЦЭМ!$D$10+'СЕТ СН'!$H$6-'СЕТ СН'!$H$19</f>
        <v>1291.7734103299999</v>
      </c>
      <c r="W84" s="36">
        <f>SUMIFS(СВЦЭМ!$C$33:$C$776,СВЦЭМ!$A$33:$A$776,$A84,СВЦЭМ!$B$33:$B$776,W$83)+'СЕТ СН'!$H$9+СВЦЭМ!$D$10+'СЕТ СН'!$H$6-'СЕТ СН'!$H$19</f>
        <v>1306.66181858</v>
      </c>
      <c r="X84" s="36">
        <f>SUMIFS(СВЦЭМ!$C$33:$C$776,СВЦЭМ!$A$33:$A$776,$A84,СВЦЭМ!$B$33:$B$776,X$83)+'СЕТ СН'!$H$9+СВЦЭМ!$D$10+'СЕТ СН'!$H$6-'СЕТ СН'!$H$19</f>
        <v>1313.5825202999999</v>
      </c>
      <c r="Y84" s="36">
        <f>SUMIFS(СВЦЭМ!$C$33:$C$776,СВЦЭМ!$A$33:$A$776,$A84,СВЦЭМ!$B$33:$B$776,Y$83)+'СЕТ СН'!$H$9+СВЦЭМ!$D$10+'СЕТ СН'!$H$6-'СЕТ СН'!$H$19</f>
        <v>1338.4952143</v>
      </c>
    </row>
    <row r="85" spans="1:25" ht="15.75" x14ac:dyDescent="0.2">
      <c r="A85" s="35">
        <f>A84+1</f>
        <v>44167</v>
      </c>
      <c r="B85" s="36">
        <f>SUMIFS(СВЦЭМ!$C$33:$C$776,СВЦЭМ!$A$33:$A$776,$A85,СВЦЭМ!$B$33:$B$776,B$83)+'СЕТ СН'!$H$9+СВЦЭМ!$D$10+'СЕТ СН'!$H$6-'СЕТ СН'!$H$19</f>
        <v>1403.9379512</v>
      </c>
      <c r="C85" s="36">
        <f>SUMIFS(СВЦЭМ!$C$33:$C$776,СВЦЭМ!$A$33:$A$776,$A85,СВЦЭМ!$B$33:$B$776,C$83)+'СЕТ СН'!$H$9+СВЦЭМ!$D$10+'СЕТ СН'!$H$6-'СЕТ СН'!$H$19</f>
        <v>1468.1283790800003</v>
      </c>
      <c r="D85" s="36">
        <f>SUMIFS(СВЦЭМ!$C$33:$C$776,СВЦЭМ!$A$33:$A$776,$A85,СВЦЭМ!$B$33:$B$776,D$83)+'СЕТ СН'!$H$9+СВЦЭМ!$D$10+'СЕТ СН'!$H$6-'СЕТ СН'!$H$19</f>
        <v>1475.97849941</v>
      </c>
      <c r="E85" s="36">
        <f>SUMIFS(СВЦЭМ!$C$33:$C$776,СВЦЭМ!$A$33:$A$776,$A85,СВЦЭМ!$B$33:$B$776,E$83)+'СЕТ СН'!$H$9+СВЦЭМ!$D$10+'СЕТ СН'!$H$6-'СЕТ СН'!$H$19</f>
        <v>1477.38991786</v>
      </c>
      <c r="F85" s="36">
        <f>SUMIFS(СВЦЭМ!$C$33:$C$776,СВЦЭМ!$A$33:$A$776,$A85,СВЦЭМ!$B$33:$B$776,F$83)+'СЕТ СН'!$H$9+СВЦЭМ!$D$10+'СЕТ СН'!$H$6-'СЕТ СН'!$H$19</f>
        <v>1473.8014501100001</v>
      </c>
      <c r="G85" s="36">
        <f>SUMIFS(СВЦЭМ!$C$33:$C$776,СВЦЭМ!$A$33:$A$776,$A85,СВЦЭМ!$B$33:$B$776,G$83)+'СЕТ СН'!$H$9+СВЦЭМ!$D$10+'СЕТ СН'!$H$6-'СЕТ СН'!$H$19</f>
        <v>1466.0587466800002</v>
      </c>
      <c r="H85" s="36">
        <f>SUMIFS(СВЦЭМ!$C$33:$C$776,СВЦЭМ!$A$33:$A$776,$A85,СВЦЭМ!$B$33:$B$776,H$83)+'СЕТ СН'!$H$9+СВЦЭМ!$D$10+'СЕТ СН'!$H$6-'СЕТ СН'!$H$19</f>
        <v>1426.20098691</v>
      </c>
      <c r="I85" s="36">
        <f>SUMIFS(СВЦЭМ!$C$33:$C$776,СВЦЭМ!$A$33:$A$776,$A85,СВЦЭМ!$B$33:$B$776,I$83)+'СЕТ СН'!$H$9+СВЦЭМ!$D$10+'СЕТ СН'!$H$6-'СЕТ СН'!$H$19</f>
        <v>1373.4152866200002</v>
      </c>
      <c r="J85" s="36">
        <f>SUMIFS(СВЦЭМ!$C$33:$C$776,СВЦЭМ!$A$33:$A$776,$A85,СВЦЭМ!$B$33:$B$776,J$83)+'СЕТ СН'!$H$9+СВЦЭМ!$D$10+'СЕТ СН'!$H$6-'СЕТ СН'!$H$19</f>
        <v>1316.8539575899999</v>
      </c>
      <c r="K85" s="36">
        <f>SUMIFS(СВЦЭМ!$C$33:$C$776,СВЦЭМ!$A$33:$A$776,$A85,СВЦЭМ!$B$33:$B$776,K$83)+'СЕТ СН'!$H$9+СВЦЭМ!$D$10+'СЕТ СН'!$H$6-'СЕТ СН'!$H$19</f>
        <v>1278.2031527899999</v>
      </c>
      <c r="L85" s="36">
        <f>SUMIFS(СВЦЭМ!$C$33:$C$776,СВЦЭМ!$A$33:$A$776,$A85,СВЦЭМ!$B$33:$B$776,L$83)+'СЕТ СН'!$H$9+СВЦЭМ!$D$10+'СЕТ СН'!$H$6-'СЕТ СН'!$H$19</f>
        <v>1299.9335057799999</v>
      </c>
      <c r="M85" s="36">
        <f>SUMIFS(СВЦЭМ!$C$33:$C$776,СВЦЭМ!$A$33:$A$776,$A85,СВЦЭМ!$B$33:$B$776,M$83)+'СЕТ СН'!$H$9+СВЦЭМ!$D$10+'СЕТ СН'!$H$6-'СЕТ СН'!$H$19</f>
        <v>1326.46881764</v>
      </c>
      <c r="N85" s="36">
        <f>SUMIFS(СВЦЭМ!$C$33:$C$776,СВЦЭМ!$A$33:$A$776,$A85,СВЦЭМ!$B$33:$B$776,N$83)+'СЕТ СН'!$H$9+СВЦЭМ!$D$10+'СЕТ СН'!$H$6-'СЕТ СН'!$H$19</f>
        <v>1316.55329867</v>
      </c>
      <c r="O85" s="36">
        <f>SUMIFS(СВЦЭМ!$C$33:$C$776,СВЦЭМ!$A$33:$A$776,$A85,СВЦЭМ!$B$33:$B$776,O$83)+'СЕТ СН'!$H$9+СВЦЭМ!$D$10+'СЕТ СН'!$H$6-'СЕТ СН'!$H$19</f>
        <v>1366.3745826499999</v>
      </c>
      <c r="P85" s="36">
        <f>SUMIFS(СВЦЭМ!$C$33:$C$776,СВЦЭМ!$A$33:$A$776,$A85,СВЦЭМ!$B$33:$B$776,P$83)+'СЕТ СН'!$H$9+СВЦЭМ!$D$10+'СЕТ СН'!$H$6-'СЕТ СН'!$H$19</f>
        <v>1403.4613119800001</v>
      </c>
      <c r="Q85" s="36">
        <f>SUMIFS(СВЦЭМ!$C$33:$C$776,СВЦЭМ!$A$33:$A$776,$A85,СВЦЭМ!$B$33:$B$776,Q$83)+'СЕТ СН'!$H$9+СВЦЭМ!$D$10+'СЕТ СН'!$H$6-'СЕТ СН'!$H$19</f>
        <v>1396.0115250600002</v>
      </c>
      <c r="R85" s="36">
        <f>SUMIFS(СВЦЭМ!$C$33:$C$776,СВЦЭМ!$A$33:$A$776,$A85,СВЦЭМ!$B$33:$B$776,R$83)+'СЕТ СН'!$H$9+СВЦЭМ!$D$10+'СЕТ СН'!$H$6-'СЕТ СН'!$H$19</f>
        <v>1329.8899828900001</v>
      </c>
      <c r="S85" s="36">
        <f>SUMIFS(СВЦЭМ!$C$33:$C$776,СВЦЭМ!$A$33:$A$776,$A85,СВЦЭМ!$B$33:$B$776,S$83)+'СЕТ СН'!$H$9+СВЦЭМ!$D$10+'СЕТ СН'!$H$6-'СЕТ СН'!$H$19</f>
        <v>1318.3822186</v>
      </c>
      <c r="T85" s="36">
        <f>SUMIFS(СВЦЭМ!$C$33:$C$776,СВЦЭМ!$A$33:$A$776,$A85,СВЦЭМ!$B$33:$B$776,T$83)+'СЕТ СН'!$H$9+СВЦЭМ!$D$10+'СЕТ СН'!$H$6-'СЕТ СН'!$H$19</f>
        <v>1269.48198806</v>
      </c>
      <c r="U85" s="36">
        <f>SUMIFS(СВЦЭМ!$C$33:$C$776,СВЦЭМ!$A$33:$A$776,$A85,СВЦЭМ!$B$33:$B$776,U$83)+'СЕТ СН'!$H$9+СВЦЭМ!$D$10+'СЕТ СН'!$H$6-'СЕТ СН'!$H$19</f>
        <v>1268.6667525500002</v>
      </c>
      <c r="V85" s="36">
        <f>SUMIFS(СВЦЭМ!$C$33:$C$776,СВЦЭМ!$A$33:$A$776,$A85,СВЦЭМ!$B$33:$B$776,V$83)+'СЕТ СН'!$H$9+СВЦЭМ!$D$10+'СЕТ СН'!$H$6-'СЕТ СН'!$H$19</f>
        <v>1312.50923676</v>
      </c>
      <c r="W85" s="36">
        <f>SUMIFS(СВЦЭМ!$C$33:$C$776,СВЦЭМ!$A$33:$A$776,$A85,СВЦЭМ!$B$33:$B$776,W$83)+'СЕТ СН'!$H$9+СВЦЭМ!$D$10+'СЕТ СН'!$H$6-'СЕТ СН'!$H$19</f>
        <v>1313.56820952</v>
      </c>
      <c r="X85" s="36">
        <f>SUMIFS(СВЦЭМ!$C$33:$C$776,СВЦЭМ!$A$33:$A$776,$A85,СВЦЭМ!$B$33:$B$776,X$83)+'СЕТ СН'!$H$9+СВЦЭМ!$D$10+'СЕТ СН'!$H$6-'СЕТ СН'!$H$19</f>
        <v>1311.21599874</v>
      </c>
      <c r="Y85" s="36">
        <f>SUMIFS(СВЦЭМ!$C$33:$C$776,СВЦЭМ!$A$33:$A$776,$A85,СВЦЭМ!$B$33:$B$776,Y$83)+'СЕТ СН'!$H$9+СВЦЭМ!$D$10+'СЕТ СН'!$H$6-'СЕТ СН'!$H$19</f>
        <v>1327.0797838200001</v>
      </c>
    </row>
    <row r="86" spans="1:25" ht="15.75" x14ac:dyDescent="0.2">
      <c r="A86" s="35">
        <f t="shared" ref="A86:A114" si="2">A85+1</f>
        <v>44168</v>
      </c>
      <c r="B86" s="36">
        <f>SUMIFS(СВЦЭМ!$C$33:$C$776,СВЦЭМ!$A$33:$A$776,$A86,СВЦЭМ!$B$33:$B$776,B$83)+'СЕТ СН'!$H$9+СВЦЭМ!$D$10+'СЕТ СН'!$H$6-'СЕТ СН'!$H$19</f>
        <v>1389.1578266400002</v>
      </c>
      <c r="C86" s="36">
        <f>SUMIFS(СВЦЭМ!$C$33:$C$776,СВЦЭМ!$A$33:$A$776,$A86,СВЦЭМ!$B$33:$B$776,C$83)+'СЕТ СН'!$H$9+СВЦЭМ!$D$10+'СЕТ СН'!$H$6-'СЕТ СН'!$H$19</f>
        <v>1442.2535035599999</v>
      </c>
      <c r="D86" s="36">
        <f>SUMIFS(СВЦЭМ!$C$33:$C$776,СВЦЭМ!$A$33:$A$776,$A86,СВЦЭМ!$B$33:$B$776,D$83)+'СЕТ СН'!$H$9+СВЦЭМ!$D$10+'СЕТ СН'!$H$6-'СЕТ СН'!$H$19</f>
        <v>1449.24118744</v>
      </c>
      <c r="E86" s="36">
        <f>SUMIFS(СВЦЭМ!$C$33:$C$776,СВЦЭМ!$A$33:$A$776,$A86,СВЦЭМ!$B$33:$B$776,E$83)+'СЕТ СН'!$H$9+СВЦЭМ!$D$10+'СЕТ СН'!$H$6-'СЕТ СН'!$H$19</f>
        <v>1454.1749611300002</v>
      </c>
      <c r="F86" s="36">
        <f>SUMIFS(СВЦЭМ!$C$33:$C$776,СВЦЭМ!$A$33:$A$776,$A86,СВЦЭМ!$B$33:$B$776,F$83)+'СЕТ СН'!$H$9+СВЦЭМ!$D$10+'СЕТ СН'!$H$6-'СЕТ СН'!$H$19</f>
        <v>1444.4983571799999</v>
      </c>
      <c r="G86" s="36">
        <f>SUMIFS(СВЦЭМ!$C$33:$C$776,СВЦЭМ!$A$33:$A$776,$A86,СВЦЭМ!$B$33:$B$776,G$83)+'СЕТ СН'!$H$9+СВЦЭМ!$D$10+'СЕТ СН'!$H$6-'СЕТ СН'!$H$19</f>
        <v>1437.07812711</v>
      </c>
      <c r="H86" s="36">
        <f>SUMIFS(СВЦЭМ!$C$33:$C$776,СВЦЭМ!$A$33:$A$776,$A86,СВЦЭМ!$B$33:$B$776,H$83)+'СЕТ СН'!$H$9+СВЦЭМ!$D$10+'СЕТ СН'!$H$6-'СЕТ СН'!$H$19</f>
        <v>1404.14886271</v>
      </c>
      <c r="I86" s="36">
        <f>SUMIFS(СВЦЭМ!$C$33:$C$776,СВЦЭМ!$A$33:$A$776,$A86,СВЦЭМ!$B$33:$B$776,I$83)+'СЕТ СН'!$H$9+СВЦЭМ!$D$10+'СЕТ СН'!$H$6-'СЕТ СН'!$H$19</f>
        <v>1350.87170283</v>
      </c>
      <c r="J86" s="36">
        <f>SUMIFS(СВЦЭМ!$C$33:$C$776,СВЦЭМ!$A$33:$A$776,$A86,СВЦЭМ!$B$33:$B$776,J$83)+'СЕТ СН'!$H$9+СВЦЭМ!$D$10+'СЕТ СН'!$H$6-'СЕТ СН'!$H$19</f>
        <v>1300.0486973699999</v>
      </c>
      <c r="K86" s="36">
        <f>SUMIFS(СВЦЭМ!$C$33:$C$776,СВЦЭМ!$A$33:$A$776,$A86,СВЦЭМ!$B$33:$B$776,K$83)+'СЕТ СН'!$H$9+СВЦЭМ!$D$10+'СЕТ СН'!$H$6-'СЕТ СН'!$H$19</f>
        <v>1268.9328083099999</v>
      </c>
      <c r="L86" s="36">
        <f>SUMIFS(СВЦЭМ!$C$33:$C$776,СВЦЭМ!$A$33:$A$776,$A86,СВЦЭМ!$B$33:$B$776,L$83)+'СЕТ СН'!$H$9+СВЦЭМ!$D$10+'СЕТ СН'!$H$6-'СЕТ СН'!$H$19</f>
        <v>1268.7793699200001</v>
      </c>
      <c r="M86" s="36">
        <f>SUMIFS(СВЦЭМ!$C$33:$C$776,СВЦЭМ!$A$33:$A$776,$A86,СВЦЭМ!$B$33:$B$776,M$83)+'СЕТ СН'!$H$9+СВЦЭМ!$D$10+'СЕТ СН'!$H$6-'СЕТ СН'!$H$19</f>
        <v>1286.3736522899999</v>
      </c>
      <c r="N86" s="36">
        <f>SUMIFS(СВЦЭМ!$C$33:$C$776,СВЦЭМ!$A$33:$A$776,$A86,СВЦЭМ!$B$33:$B$776,N$83)+'СЕТ СН'!$H$9+СВЦЭМ!$D$10+'СЕТ СН'!$H$6-'СЕТ СН'!$H$19</f>
        <v>1300.3045001300002</v>
      </c>
      <c r="O86" s="36">
        <f>SUMIFS(СВЦЭМ!$C$33:$C$776,СВЦЭМ!$A$33:$A$776,$A86,СВЦЭМ!$B$33:$B$776,O$83)+'СЕТ СН'!$H$9+СВЦЭМ!$D$10+'СЕТ СН'!$H$6-'СЕТ СН'!$H$19</f>
        <v>1349.3475784699999</v>
      </c>
      <c r="P86" s="36">
        <f>SUMIFS(СВЦЭМ!$C$33:$C$776,СВЦЭМ!$A$33:$A$776,$A86,СВЦЭМ!$B$33:$B$776,P$83)+'СЕТ СН'!$H$9+СВЦЭМ!$D$10+'СЕТ СН'!$H$6-'СЕТ СН'!$H$19</f>
        <v>1368.1006723800001</v>
      </c>
      <c r="Q86" s="36">
        <f>SUMIFS(СВЦЭМ!$C$33:$C$776,СВЦЭМ!$A$33:$A$776,$A86,СВЦЭМ!$B$33:$B$776,Q$83)+'СЕТ СН'!$H$9+СВЦЭМ!$D$10+'СЕТ СН'!$H$6-'СЕТ СН'!$H$19</f>
        <v>1363.7427952799999</v>
      </c>
      <c r="R86" s="36">
        <f>SUMIFS(СВЦЭМ!$C$33:$C$776,СВЦЭМ!$A$33:$A$776,$A86,СВЦЭМ!$B$33:$B$776,R$83)+'СЕТ СН'!$H$9+СВЦЭМ!$D$10+'СЕТ СН'!$H$6-'СЕТ СН'!$H$19</f>
        <v>1327.30037201</v>
      </c>
      <c r="S86" s="36">
        <f>SUMIFS(СВЦЭМ!$C$33:$C$776,СВЦЭМ!$A$33:$A$776,$A86,СВЦЭМ!$B$33:$B$776,S$83)+'СЕТ СН'!$H$9+СВЦЭМ!$D$10+'СЕТ СН'!$H$6-'СЕТ СН'!$H$19</f>
        <v>1302.0689840800001</v>
      </c>
      <c r="T86" s="36">
        <f>SUMIFS(СВЦЭМ!$C$33:$C$776,СВЦЭМ!$A$33:$A$776,$A86,СВЦЭМ!$B$33:$B$776,T$83)+'СЕТ СН'!$H$9+СВЦЭМ!$D$10+'СЕТ СН'!$H$6-'СЕТ СН'!$H$19</f>
        <v>1274.96987242</v>
      </c>
      <c r="U86" s="36">
        <f>SUMIFS(СВЦЭМ!$C$33:$C$776,СВЦЭМ!$A$33:$A$776,$A86,СВЦЭМ!$B$33:$B$776,U$83)+'СЕТ СН'!$H$9+СВЦЭМ!$D$10+'СЕТ СН'!$H$6-'СЕТ СН'!$H$19</f>
        <v>1280.1186786100002</v>
      </c>
      <c r="V86" s="36">
        <f>SUMIFS(СВЦЭМ!$C$33:$C$776,СВЦЭМ!$A$33:$A$776,$A86,СВЦЭМ!$B$33:$B$776,V$83)+'СЕТ СН'!$H$9+СВЦЭМ!$D$10+'СЕТ СН'!$H$6-'СЕТ СН'!$H$19</f>
        <v>1295.5066881</v>
      </c>
      <c r="W86" s="36">
        <f>SUMIFS(СВЦЭМ!$C$33:$C$776,СВЦЭМ!$A$33:$A$776,$A86,СВЦЭМ!$B$33:$B$776,W$83)+'СЕТ СН'!$H$9+СВЦЭМ!$D$10+'СЕТ СН'!$H$6-'СЕТ СН'!$H$19</f>
        <v>1308.6482184000001</v>
      </c>
      <c r="X86" s="36">
        <f>SUMIFS(СВЦЭМ!$C$33:$C$776,СВЦЭМ!$A$33:$A$776,$A86,СВЦЭМ!$B$33:$B$776,X$83)+'СЕТ СН'!$H$9+СВЦЭМ!$D$10+'СЕТ СН'!$H$6-'СЕТ СН'!$H$19</f>
        <v>1309.1930546600001</v>
      </c>
      <c r="Y86" s="36">
        <f>SUMIFS(СВЦЭМ!$C$33:$C$776,СВЦЭМ!$A$33:$A$776,$A86,СВЦЭМ!$B$33:$B$776,Y$83)+'СЕТ СН'!$H$9+СВЦЭМ!$D$10+'СЕТ СН'!$H$6-'СЕТ СН'!$H$19</f>
        <v>1325.7242190900001</v>
      </c>
    </row>
    <row r="87" spans="1:25" ht="15.75" x14ac:dyDescent="0.2">
      <c r="A87" s="35">
        <f t="shared" si="2"/>
        <v>44169</v>
      </c>
      <c r="B87" s="36">
        <f>SUMIFS(СВЦЭМ!$C$33:$C$776,СВЦЭМ!$A$33:$A$776,$A87,СВЦЭМ!$B$33:$B$776,B$83)+'СЕТ СН'!$H$9+СВЦЭМ!$D$10+'СЕТ СН'!$H$6-'СЕТ СН'!$H$19</f>
        <v>1338.7068021</v>
      </c>
      <c r="C87" s="36">
        <f>SUMIFS(СВЦЭМ!$C$33:$C$776,СВЦЭМ!$A$33:$A$776,$A87,СВЦЭМ!$B$33:$B$776,C$83)+'СЕТ СН'!$H$9+СВЦЭМ!$D$10+'СЕТ СН'!$H$6-'СЕТ СН'!$H$19</f>
        <v>1399.8886969</v>
      </c>
      <c r="D87" s="36">
        <f>SUMIFS(СВЦЭМ!$C$33:$C$776,СВЦЭМ!$A$33:$A$776,$A87,СВЦЭМ!$B$33:$B$776,D$83)+'СЕТ СН'!$H$9+СВЦЭМ!$D$10+'СЕТ СН'!$H$6-'СЕТ СН'!$H$19</f>
        <v>1413.3571286800002</v>
      </c>
      <c r="E87" s="36">
        <f>SUMIFS(СВЦЭМ!$C$33:$C$776,СВЦЭМ!$A$33:$A$776,$A87,СВЦЭМ!$B$33:$B$776,E$83)+'СЕТ СН'!$H$9+СВЦЭМ!$D$10+'СЕТ СН'!$H$6-'СЕТ СН'!$H$19</f>
        <v>1421.39468863</v>
      </c>
      <c r="F87" s="36">
        <f>SUMIFS(СВЦЭМ!$C$33:$C$776,СВЦЭМ!$A$33:$A$776,$A87,СВЦЭМ!$B$33:$B$776,F$83)+'СЕТ СН'!$H$9+СВЦЭМ!$D$10+'СЕТ СН'!$H$6-'СЕТ СН'!$H$19</f>
        <v>1414.3587786100002</v>
      </c>
      <c r="G87" s="36">
        <f>SUMIFS(СВЦЭМ!$C$33:$C$776,СВЦЭМ!$A$33:$A$776,$A87,СВЦЭМ!$B$33:$B$776,G$83)+'СЕТ СН'!$H$9+СВЦЭМ!$D$10+'СЕТ СН'!$H$6-'СЕТ СН'!$H$19</f>
        <v>1404.40659822</v>
      </c>
      <c r="H87" s="36">
        <f>SUMIFS(СВЦЭМ!$C$33:$C$776,СВЦЭМ!$A$33:$A$776,$A87,СВЦЭМ!$B$33:$B$776,H$83)+'СЕТ СН'!$H$9+СВЦЭМ!$D$10+'СЕТ СН'!$H$6-'СЕТ СН'!$H$19</f>
        <v>1372.20809848</v>
      </c>
      <c r="I87" s="36">
        <f>SUMIFS(СВЦЭМ!$C$33:$C$776,СВЦЭМ!$A$33:$A$776,$A87,СВЦЭМ!$B$33:$B$776,I$83)+'СЕТ СН'!$H$9+СВЦЭМ!$D$10+'СЕТ СН'!$H$6-'СЕТ СН'!$H$19</f>
        <v>1330.2776414</v>
      </c>
      <c r="J87" s="36">
        <f>SUMIFS(СВЦЭМ!$C$33:$C$776,СВЦЭМ!$A$33:$A$776,$A87,СВЦЭМ!$B$33:$B$776,J$83)+'СЕТ СН'!$H$9+СВЦЭМ!$D$10+'СЕТ СН'!$H$6-'СЕТ СН'!$H$19</f>
        <v>1309.9663337699999</v>
      </c>
      <c r="K87" s="36">
        <f>SUMIFS(СВЦЭМ!$C$33:$C$776,СВЦЭМ!$A$33:$A$776,$A87,СВЦЭМ!$B$33:$B$776,K$83)+'СЕТ СН'!$H$9+СВЦЭМ!$D$10+'СЕТ СН'!$H$6-'СЕТ СН'!$H$19</f>
        <v>1319.58617491</v>
      </c>
      <c r="L87" s="36">
        <f>SUMIFS(СВЦЭМ!$C$33:$C$776,СВЦЭМ!$A$33:$A$776,$A87,СВЦЭМ!$B$33:$B$776,L$83)+'СЕТ СН'!$H$9+СВЦЭМ!$D$10+'СЕТ СН'!$H$6-'СЕТ СН'!$H$19</f>
        <v>1324.37139123</v>
      </c>
      <c r="M87" s="36">
        <f>SUMIFS(СВЦЭМ!$C$33:$C$776,СВЦЭМ!$A$33:$A$776,$A87,СВЦЭМ!$B$33:$B$776,M$83)+'СЕТ СН'!$H$9+СВЦЭМ!$D$10+'СЕТ СН'!$H$6-'СЕТ СН'!$H$19</f>
        <v>1322.7705776299999</v>
      </c>
      <c r="N87" s="36">
        <f>SUMIFS(СВЦЭМ!$C$33:$C$776,СВЦЭМ!$A$33:$A$776,$A87,СВЦЭМ!$B$33:$B$776,N$83)+'СЕТ СН'!$H$9+СВЦЭМ!$D$10+'СЕТ СН'!$H$6-'СЕТ СН'!$H$19</f>
        <v>1326.36297633</v>
      </c>
      <c r="O87" s="36">
        <f>SUMIFS(СВЦЭМ!$C$33:$C$776,СВЦЭМ!$A$33:$A$776,$A87,СВЦЭМ!$B$33:$B$776,O$83)+'СЕТ СН'!$H$9+СВЦЭМ!$D$10+'СЕТ СН'!$H$6-'СЕТ СН'!$H$19</f>
        <v>1366.1087926499999</v>
      </c>
      <c r="P87" s="36">
        <f>SUMIFS(СВЦЭМ!$C$33:$C$776,СВЦЭМ!$A$33:$A$776,$A87,СВЦЭМ!$B$33:$B$776,P$83)+'СЕТ СН'!$H$9+СВЦЭМ!$D$10+'СЕТ СН'!$H$6-'СЕТ СН'!$H$19</f>
        <v>1378.1438008499999</v>
      </c>
      <c r="Q87" s="36">
        <f>SUMIFS(СВЦЭМ!$C$33:$C$776,СВЦЭМ!$A$33:$A$776,$A87,СВЦЭМ!$B$33:$B$776,Q$83)+'СЕТ СН'!$H$9+СВЦЭМ!$D$10+'СЕТ СН'!$H$6-'СЕТ СН'!$H$19</f>
        <v>1381.6475391600002</v>
      </c>
      <c r="R87" s="36">
        <f>SUMIFS(СВЦЭМ!$C$33:$C$776,СВЦЭМ!$A$33:$A$776,$A87,СВЦЭМ!$B$33:$B$776,R$83)+'СЕТ СН'!$H$9+СВЦЭМ!$D$10+'СЕТ СН'!$H$6-'СЕТ СН'!$H$19</f>
        <v>1337.0194061</v>
      </c>
      <c r="S87" s="36">
        <f>SUMIFS(СВЦЭМ!$C$33:$C$776,СВЦЭМ!$A$33:$A$776,$A87,СВЦЭМ!$B$33:$B$776,S$83)+'СЕТ СН'!$H$9+СВЦЭМ!$D$10+'СЕТ СН'!$H$6-'СЕТ СН'!$H$19</f>
        <v>1305.6124566799999</v>
      </c>
      <c r="T87" s="36">
        <f>SUMIFS(СВЦЭМ!$C$33:$C$776,СВЦЭМ!$A$33:$A$776,$A87,СВЦЭМ!$B$33:$B$776,T$83)+'СЕТ СН'!$H$9+СВЦЭМ!$D$10+'СЕТ СН'!$H$6-'СЕТ СН'!$H$19</f>
        <v>1319.5596365500001</v>
      </c>
      <c r="U87" s="36">
        <f>SUMIFS(СВЦЭМ!$C$33:$C$776,СВЦЭМ!$A$33:$A$776,$A87,СВЦЭМ!$B$33:$B$776,U$83)+'СЕТ СН'!$H$9+СВЦЭМ!$D$10+'СЕТ СН'!$H$6-'СЕТ СН'!$H$19</f>
        <v>1317.73542028</v>
      </c>
      <c r="V87" s="36">
        <f>SUMIFS(СВЦЭМ!$C$33:$C$776,СВЦЭМ!$A$33:$A$776,$A87,СВЦЭМ!$B$33:$B$776,V$83)+'СЕТ СН'!$H$9+СВЦЭМ!$D$10+'СЕТ СН'!$H$6-'СЕТ СН'!$H$19</f>
        <v>1313.41477863</v>
      </c>
      <c r="W87" s="36">
        <f>SUMIFS(СВЦЭМ!$C$33:$C$776,СВЦЭМ!$A$33:$A$776,$A87,СВЦЭМ!$B$33:$B$776,W$83)+'СЕТ СН'!$H$9+СВЦЭМ!$D$10+'СЕТ СН'!$H$6-'СЕТ СН'!$H$19</f>
        <v>1312.9812373899999</v>
      </c>
      <c r="X87" s="36">
        <f>SUMIFS(СВЦЭМ!$C$33:$C$776,СВЦЭМ!$A$33:$A$776,$A87,СВЦЭМ!$B$33:$B$776,X$83)+'СЕТ СН'!$H$9+СВЦЭМ!$D$10+'СЕТ СН'!$H$6-'СЕТ СН'!$H$19</f>
        <v>1309.93270179</v>
      </c>
      <c r="Y87" s="36">
        <f>SUMIFS(СВЦЭМ!$C$33:$C$776,СВЦЭМ!$A$33:$A$776,$A87,СВЦЭМ!$B$33:$B$776,Y$83)+'СЕТ СН'!$H$9+СВЦЭМ!$D$10+'СЕТ СН'!$H$6-'СЕТ СН'!$H$19</f>
        <v>1332.7005810999999</v>
      </c>
    </row>
    <row r="88" spans="1:25" ht="15.75" x14ac:dyDescent="0.2">
      <c r="A88" s="35">
        <f t="shared" si="2"/>
        <v>44170</v>
      </c>
      <c r="B88" s="36">
        <f>SUMIFS(СВЦЭМ!$C$33:$C$776,СВЦЭМ!$A$33:$A$776,$A88,СВЦЭМ!$B$33:$B$776,B$83)+'СЕТ СН'!$H$9+СВЦЭМ!$D$10+'СЕТ СН'!$H$6-'СЕТ СН'!$H$19</f>
        <v>1368.1637593300002</v>
      </c>
      <c r="C88" s="36">
        <f>SUMIFS(СВЦЭМ!$C$33:$C$776,СВЦЭМ!$A$33:$A$776,$A88,СВЦЭМ!$B$33:$B$776,C$83)+'СЕТ СН'!$H$9+СВЦЭМ!$D$10+'СЕТ СН'!$H$6-'СЕТ СН'!$H$19</f>
        <v>1425.5365368100001</v>
      </c>
      <c r="D88" s="36">
        <f>SUMIFS(СВЦЭМ!$C$33:$C$776,СВЦЭМ!$A$33:$A$776,$A88,СВЦЭМ!$B$33:$B$776,D$83)+'СЕТ СН'!$H$9+СВЦЭМ!$D$10+'СЕТ СН'!$H$6-'СЕТ СН'!$H$19</f>
        <v>1429.7673961099999</v>
      </c>
      <c r="E88" s="36">
        <f>SUMIFS(СВЦЭМ!$C$33:$C$776,СВЦЭМ!$A$33:$A$776,$A88,СВЦЭМ!$B$33:$B$776,E$83)+'СЕТ СН'!$H$9+СВЦЭМ!$D$10+'СЕТ СН'!$H$6-'СЕТ СН'!$H$19</f>
        <v>1444.1940090900002</v>
      </c>
      <c r="F88" s="36">
        <f>SUMIFS(СВЦЭМ!$C$33:$C$776,СВЦЭМ!$A$33:$A$776,$A88,СВЦЭМ!$B$33:$B$776,F$83)+'СЕТ СН'!$H$9+СВЦЭМ!$D$10+'СЕТ СН'!$H$6-'СЕТ СН'!$H$19</f>
        <v>1444.9591553600003</v>
      </c>
      <c r="G88" s="36">
        <f>SUMIFS(СВЦЭМ!$C$33:$C$776,СВЦЭМ!$A$33:$A$776,$A88,СВЦЭМ!$B$33:$B$776,G$83)+'СЕТ СН'!$H$9+СВЦЭМ!$D$10+'СЕТ СН'!$H$6-'СЕТ СН'!$H$19</f>
        <v>1435.9404082999999</v>
      </c>
      <c r="H88" s="36">
        <f>SUMIFS(СВЦЭМ!$C$33:$C$776,СВЦЭМ!$A$33:$A$776,$A88,СВЦЭМ!$B$33:$B$776,H$83)+'СЕТ СН'!$H$9+СВЦЭМ!$D$10+'СЕТ СН'!$H$6-'СЕТ СН'!$H$19</f>
        <v>1412.8691420499999</v>
      </c>
      <c r="I88" s="36">
        <f>SUMIFS(СВЦЭМ!$C$33:$C$776,СВЦЭМ!$A$33:$A$776,$A88,СВЦЭМ!$B$33:$B$776,I$83)+'СЕТ СН'!$H$9+СВЦЭМ!$D$10+'СЕТ СН'!$H$6-'СЕТ СН'!$H$19</f>
        <v>1351.0421664599999</v>
      </c>
      <c r="J88" s="36">
        <f>SUMIFS(СВЦЭМ!$C$33:$C$776,СВЦЭМ!$A$33:$A$776,$A88,СВЦЭМ!$B$33:$B$776,J$83)+'СЕТ СН'!$H$9+СВЦЭМ!$D$10+'СЕТ СН'!$H$6-'СЕТ СН'!$H$19</f>
        <v>1299.6840045600002</v>
      </c>
      <c r="K88" s="36">
        <f>SUMIFS(СВЦЭМ!$C$33:$C$776,СВЦЭМ!$A$33:$A$776,$A88,СВЦЭМ!$B$33:$B$776,K$83)+'СЕТ СН'!$H$9+СВЦЭМ!$D$10+'СЕТ СН'!$H$6-'СЕТ СН'!$H$19</f>
        <v>1290.2783660499999</v>
      </c>
      <c r="L88" s="36">
        <f>SUMIFS(СВЦЭМ!$C$33:$C$776,СВЦЭМ!$A$33:$A$776,$A88,СВЦЭМ!$B$33:$B$776,L$83)+'СЕТ СН'!$H$9+СВЦЭМ!$D$10+'СЕТ СН'!$H$6-'СЕТ СН'!$H$19</f>
        <v>1294.47532148</v>
      </c>
      <c r="M88" s="36">
        <f>SUMIFS(СВЦЭМ!$C$33:$C$776,СВЦЭМ!$A$33:$A$776,$A88,СВЦЭМ!$B$33:$B$776,M$83)+'СЕТ СН'!$H$9+СВЦЭМ!$D$10+'СЕТ СН'!$H$6-'СЕТ СН'!$H$19</f>
        <v>1294.1200249600001</v>
      </c>
      <c r="N88" s="36">
        <f>SUMIFS(СВЦЭМ!$C$33:$C$776,СВЦЭМ!$A$33:$A$776,$A88,СВЦЭМ!$B$33:$B$776,N$83)+'СЕТ СН'!$H$9+СВЦЭМ!$D$10+'СЕТ СН'!$H$6-'СЕТ СН'!$H$19</f>
        <v>1280.1192613000001</v>
      </c>
      <c r="O88" s="36">
        <f>SUMIFS(СВЦЭМ!$C$33:$C$776,СВЦЭМ!$A$33:$A$776,$A88,СВЦЭМ!$B$33:$B$776,O$83)+'СЕТ СН'!$H$9+СВЦЭМ!$D$10+'СЕТ СН'!$H$6-'СЕТ СН'!$H$19</f>
        <v>1335.8763268299999</v>
      </c>
      <c r="P88" s="36">
        <f>SUMIFS(СВЦЭМ!$C$33:$C$776,СВЦЭМ!$A$33:$A$776,$A88,СВЦЭМ!$B$33:$B$776,P$83)+'СЕТ СН'!$H$9+СВЦЭМ!$D$10+'СЕТ СН'!$H$6-'СЕТ СН'!$H$19</f>
        <v>1353.7372156500001</v>
      </c>
      <c r="Q88" s="36">
        <f>SUMIFS(СВЦЭМ!$C$33:$C$776,СВЦЭМ!$A$33:$A$776,$A88,СВЦЭМ!$B$33:$B$776,Q$83)+'СЕТ СН'!$H$9+СВЦЭМ!$D$10+'СЕТ СН'!$H$6-'СЕТ СН'!$H$19</f>
        <v>1354.5839900599999</v>
      </c>
      <c r="R88" s="36">
        <f>SUMIFS(СВЦЭМ!$C$33:$C$776,СВЦЭМ!$A$33:$A$776,$A88,СВЦЭМ!$B$33:$B$776,R$83)+'СЕТ СН'!$H$9+СВЦЭМ!$D$10+'СЕТ СН'!$H$6-'СЕТ СН'!$H$19</f>
        <v>1323.5904234099999</v>
      </c>
      <c r="S88" s="36">
        <f>SUMIFS(СВЦЭМ!$C$33:$C$776,СВЦЭМ!$A$33:$A$776,$A88,СВЦЭМ!$B$33:$B$776,S$83)+'СЕТ СН'!$H$9+СВЦЭМ!$D$10+'СЕТ СН'!$H$6-'СЕТ СН'!$H$19</f>
        <v>1297.45292528</v>
      </c>
      <c r="T88" s="36">
        <f>SUMIFS(СВЦЭМ!$C$33:$C$776,СВЦЭМ!$A$33:$A$776,$A88,СВЦЭМ!$B$33:$B$776,T$83)+'СЕТ СН'!$H$9+СВЦЭМ!$D$10+'СЕТ СН'!$H$6-'СЕТ СН'!$H$19</f>
        <v>1309.06209702</v>
      </c>
      <c r="U88" s="36">
        <f>SUMIFS(СВЦЭМ!$C$33:$C$776,СВЦЭМ!$A$33:$A$776,$A88,СВЦЭМ!$B$33:$B$776,U$83)+'СЕТ СН'!$H$9+СВЦЭМ!$D$10+'СЕТ СН'!$H$6-'СЕТ СН'!$H$19</f>
        <v>1298.58254347</v>
      </c>
      <c r="V88" s="36">
        <f>SUMIFS(СВЦЭМ!$C$33:$C$776,СВЦЭМ!$A$33:$A$776,$A88,СВЦЭМ!$B$33:$B$776,V$83)+'СЕТ СН'!$H$9+СВЦЭМ!$D$10+'СЕТ СН'!$H$6-'СЕТ СН'!$H$19</f>
        <v>1288.6632842700001</v>
      </c>
      <c r="W88" s="36">
        <f>SUMIFS(СВЦЭМ!$C$33:$C$776,СВЦЭМ!$A$33:$A$776,$A88,СВЦЭМ!$B$33:$B$776,W$83)+'СЕТ СН'!$H$9+СВЦЭМ!$D$10+'СЕТ СН'!$H$6-'СЕТ СН'!$H$19</f>
        <v>1285.0137641000001</v>
      </c>
      <c r="X88" s="36">
        <f>SUMIFS(СВЦЭМ!$C$33:$C$776,СВЦЭМ!$A$33:$A$776,$A88,СВЦЭМ!$B$33:$B$776,X$83)+'СЕТ СН'!$H$9+СВЦЭМ!$D$10+'СЕТ СН'!$H$6-'СЕТ СН'!$H$19</f>
        <v>1288.5953875700002</v>
      </c>
      <c r="Y88" s="36">
        <f>SUMIFS(СВЦЭМ!$C$33:$C$776,СВЦЭМ!$A$33:$A$776,$A88,СВЦЭМ!$B$33:$B$776,Y$83)+'СЕТ СН'!$H$9+СВЦЭМ!$D$10+'СЕТ СН'!$H$6-'СЕТ СН'!$H$19</f>
        <v>1312.0273953800001</v>
      </c>
    </row>
    <row r="89" spans="1:25" ht="15.75" x14ac:dyDescent="0.2">
      <c r="A89" s="35">
        <f t="shared" si="2"/>
        <v>44171</v>
      </c>
      <c r="B89" s="36">
        <f>SUMIFS(СВЦЭМ!$C$33:$C$776,СВЦЭМ!$A$33:$A$776,$A89,СВЦЭМ!$B$33:$B$776,B$83)+'СЕТ СН'!$H$9+СВЦЭМ!$D$10+'СЕТ СН'!$H$6-'СЕТ СН'!$H$19</f>
        <v>1363.77248934</v>
      </c>
      <c r="C89" s="36">
        <f>SUMIFS(СВЦЭМ!$C$33:$C$776,СВЦЭМ!$A$33:$A$776,$A89,СВЦЭМ!$B$33:$B$776,C$83)+'СЕТ СН'!$H$9+СВЦЭМ!$D$10+'СЕТ СН'!$H$6-'СЕТ СН'!$H$19</f>
        <v>1421.0288581899999</v>
      </c>
      <c r="D89" s="36">
        <f>SUMIFS(СВЦЭМ!$C$33:$C$776,СВЦЭМ!$A$33:$A$776,$A89,СВЦЭМ!$B$33:$B$776,D$83)+'СЕТ СН'!$H$9+СВЦЭМ!$D$10+'СЕТ СН'!$H$6-'СЕТ СН'!$H$19</f>
        <v>1432.7205650199999</v>
      </c>
      <c r="E89" s="36">
        <f>SUMIFS(СВЦЭМ!$C$33:$C$776,СВЦЭМ!$A$33:$A$776,$A89,СВЦЭМ!$B$33:$B$776,E$83)+'СЕТ СН'!$H$9+СВЦЭМ!$D$10+'СЕТ СН'!$H$6-'СЕТ СН'!$H$19</f>
        <v>1447.7343661700002</v>
      </c>
      <c r="F89" s="36">
        <f>SUMIFS(СВЦЭМ!$C$33:$C$776,СВЦЭМ!$A$33:$A$776,$A89,СВЦЭМ!$B$33:$B$776,F$83)+'СЕТ СН'!$H$9+СВЦЭМ!$D$10+'СЕТ СН'!$H$6-'СЕТ СН'!$H$19</f>
        <v>1448.5727642000002</v>
      </c>
      <c r="G89" s="36">
        <f>SUMIFS(СВЦЭМ!$C$33:$C$776,СВЦЭМ!$A$33:$A$776,$A89,СВЦЭМ!$B$33:$B$776,G$83)+'СЕТ СН'!$H$9+СВЦЭМ!$D$10+'СЕТ СН'!$H$6-'СЕТ СН'!$H$19</f>
        <v>1441.5480306300001</v>
      </c>
      <c r="H89" s="36">
        <f>SUMIFS(СВЦЭМ!$C$33:$C$776,СВЦЭМ!$A$33:$A$776,$A89,СВЦЭМ!$B$33:$B$776,H$83)+'СЕТ СН'!$H$9+СВЦЭМ!$D$10+'СЕТ СН'!$H$6-'СЕТ СН'!$H$19</f>
        <v>1430.1183702399999</v>
      </c>
      <c r="I89" s="36">
        <f>SUMIFS(СВЦЭМ!$C$33:$C$776,СВЦЭМ!$A$33:$A$776,$A89,СВЦЭМ!$B$33:$B$776,I$83)+'СЕТ СН'!$H$9+СВЦЭМ!$D$10+'СЕТ СН'!$H$6-'СЕТ СН'!$H$19</f>
        <v>1380.40519163</v>
      </c>
      <c r="J89" s="36">
        <f>SUMIFS(СВЦЭМ!$C$33:$C$776,СВЦЭМ!$A$33:$A$776,$A89,СВЦЭМ!$B$33:$B$776,J$83)+'СЕТ СН'!$H$9+СВЦЭМ!$D$10+'СЕТ СН'!$H$6-'СЕТ СН'!$H$19</f>
        <v>1313.8188985000002</v>
      </c>
      <c r="K89" s="36">
        <f>SUMIFS(СВЦЭМ!$C$33:$C$776,СВЦЭМ!$A$33:$A$776,$A89,СВЦЭМ!$B$33:$B$776,K$83)+'СЕТ СН'!$H$9+СВЦЭМ!$D$10+'СЕТ СН'!$H$6-'СЕТ СН'!$H$19</f>
        <v>1275.65819674</v>
      </c>
      <c r="L89" s="36">
        <f>SUMIFS(СВЦЭМ!$C$33:$C$776,СВЦЭМ!$A$33:$A$776,$A89,СВЦЭМ!$B$33:$B$776,L$83)+'СЕТ СН'!$H$9+СВЦЭМ!$D$10+'СЕТ СН'!$H$6-'СЕТ СН'!$H$19</f>
        <v>1277.8905353499999</v>
      </c>
      <c r="M89" s="36">
        <f>SUMIFS(СВЦЭМ!$C$33:$C$776,СВЦЭМ!$A$33:$A$776,$A89,СВЦЭМ!$B$33:$B$776,M$83)+'СЕТ СН'!$H$9+СВЦЭМ!$D$10+'СЕТ СН'!$H$6-'СЕТ СН'!$H$19</f>
        <v>1276.21323377</v>
      </c>
      <c r="N89" s="36">
        <f>SUMIFS(СВЦЭМ!$C$33:$C$776,СВЦЭМ!$A$33:$A$776,$A89,СВЦЭМ!$B$33:$B$776,N$83)+'СЕТ СН'!$H$9+СВЦЭМ!$D$10+'СЕТ СН'!$H$6-'СЕТ СН'!$H$19</f>
        <v>1277.2163488599999</v>
      </c>
      <c r="O89" s="36">
        <f>SUMIFS(СВЦЭМ!$C$33:$C$776,СВЦЭМ!$A$33:$A$776,$A89,СВЦЭМ!$B$33:$B$776,O$83)+'СЕТ СН'!$H$9+СВЦЭМ!$D$10+'СЕТ СН'!$H$6-'СЕТ СН'!$H$19</f>
        <v>1334.7499405399999</v>
      </c>
      <c r="P89" s="36">
        <f>SUMIFS(СВЦЭМ!$C$33:$C$776,СВЦЭМ!$A$33:$A$776,$A89,СВЦЭМ!$B$33:$B$776,P$83)+'СЕТ СН'!$H$9+СВЦЭМ!$D$10+'СЕТ СН'!$H$6-'СЕТ СН'!$H$19</f>
        <v>1353.5431773300002</v>
      </c>
      <c r="Q89" s="36">
        <f>SUMIFS(СВЦЭМ!$C$33:$C$776,СВЦЭМ!$A$33:$A$776,$A89,СВЦЭМ!$B$33:$B$776,Q$83)+'СЕТ СН'!$H$9+СВЦЭМ!$D$10+'СЕТ СН'!$H$6-'СЕТ СН'!$H$19</f>
        <v>1359.8270572700001</v>
      </c>
      <c r="R89" s="36">
        <f>SUMIFS(СВЦЭМ!$C$33:$C$776,СВЦЭМ!$A$33:$A$776,$A89,СВЦЭМ!$B$33:$B$776,R$83)+'СЕТ СН'!$H$9+СВЦЭМ!$D$10+'СЕТ СН'!$H$6-'СЕТ СН'!$H$19</f>
        <v>1316.1247209100002</v>
      </c>
      <c r="S89" s="36">
        <f>SUMIFS(СВЦЭМ!$C$33:$C$776,СВЦЭМ!$A$33:$A$776,$A89,СВЦЭМ!$B$33:$B$776,S$83)+'СЕТ СН'!$H$9+СВЦЭМ!$D$10+'СЕТ СН'!$H$6-'СЕТ СН'!$H$19</f>
        <v>1283.0314644700002</v>
      </c>
      <c r="T89" s="36">
        <f>SUMIFS(СВЦЭМ!$C$33:$C$776,СВЦЭМ!$A$33:$A$776,$A89,СВЦЭМ!$B$33:$B$776,T$83)+'СЕТ СН'!$H$9+СВЦЭМ!$D$10+'СЕТ СН'!$H$6-'СЕТ СН'!$H$19</f>
        <v>1305.37757672</v>
      </c>
      <c r="U89" s="36">
        <f>SUMIFS(СВЦЭМ!$C$33:$C$776,СВЦЭМ!$A$33:$A$776,$A89,СВЦЭМ!$B$33:$B$776,U$83)+'СЕТ СН'!$H$9+СВЦЭМ!$D$10+'СЕТ СН'!$H$6-'СЕТ СН'!$H$19</f>
        <v>1303.12135919</v>
      </c>
      <c r="V89" s="36">
        <f>SUMIFS(СВЦЭМ!$C$33:$C$776,СВЦЭМ!$A$33:$A$776,$A89,СВЦЭМ!$B$33:$B$776,V$83)+'СЕТ СН'!$H$9+СВЦЭМ!$D$10+'СЕТ СН'!$H$6-'СЕТ СН'!$H$19</f>
        <v>1297.78103958</v>
      </c>
      <c r="W89" s="36">
        <f>SUMIFS(СВЦЭМ!$C$33:$C$776,СВЦЭМ!$A$33:$A$776,$A89,СВЦЭМ!$B$33:$B$776,W$83)+'СЕТ СН'!$H$9+СВЦЭМ!$D$10+'СЕТ СН'!$H$6-'СЕТ СН'!$H$19</f>
        <v>1288.3413252</v>
      </c>
      <c r="X89" s="36">
        <f>SUMIFS(СВЦЭМ!$C$33:$C$776,СВЦЭМ!$A$33:$A$776,$A89,СВЦЭМ!$B$33:$B$776,X$83)+'СЕТ СН'!$H$9+СВЦЭМ!$D$10+'СЕТ СН'!$H$6-'СЕТ СН'!$H$19</f>
        <v>1272.4170459000002</v>
      </c>
      <c r="Y89" s="36">
        <f>SUMIFS(СВЦЭМ!$C$33:$C$776,СВЦЭМ!$A$33:$A$776,$A89,СВЦЭМ!$B$33:$B$776,Y$83)+'СЕТ СН'!$H$9+СВЦЭМ!$D$10+'СЕТ СН'!$H$6-'СЕТ СН'!$H$19</f>
        <v>1300.2678996700001</v>
      </c>
    </row>
    <row r="90" spans="1:25" ht="15.75" x14ac:dyDescent="0.2">
      <c r="A90" s="35">
        <f t="shared" si="2"/>
        <v>44172</v>
      </c>
      <c r="B90" s="36">
        <f>SUMIFS(СВЦЭМ!$C$33:$C$776,СВЦЭМ!$A$33:$A$776,$A90,СВЦЭМ!$B$33:$B$776,B$83)+'СЕТ СН'!$H$9+СВЦЭМ!$D$10+'СЕТ СН'!$H$6-'СЕТ СН'!$H$19</f>
        <v>1370.0187778499999</v>
      </c>
      <c r="C90" s="36">
        <f>SUMIFS(СВЦЭМ!$C$33:$C$776,СВЦЭМ!$A$33:$A$776,$A90,СВЦЭМ!$B$33:$B$776,C$83)+'СЕТ СН'!$H$9+СВЦЭМ!$D$10+'СЕТ СН'!$H$6-'СЕТ СН'!$H$19</f>
        <v>1425.4031534999999</v>
      </c>
      <c r="D90" s="36">
        <f>SUMIFS(СВЦЭМ!$C$33:$C$776,СВЦЭМ!$A$33:$A$776,$A90,СВЦЭМ!$B$33:$B$776,D$83)+'СЕТ СН'!$H$9+СВЦЭМ!$D$10+'СЕТ СН'!$H$6-'СЕТ СН'!$H$19</f>
        <v>1442.9846372699999</v>
      </c>
      <c r="E90" s="36">
        <f>SUMIFS(СВЦЭМ!$C$33:$C$776,СВЦЭМ!$A$33:$A$776,$A90,СВЦЭМ!$B$33:$B$776,E$83)+'СЕТ СН'!$H$9+СВЦЭМ!$D$10+'СЕТ СН'!$H$6-'СЕТ СН'!$H$19</f>
        <v>1452.2480636400001</v>
      </c>
      <c r="F90" s="36">
        <f>SUMIFS(СВЦЭМ!$C$33:$C$776,СВЦЭМ!$A$33:$A$776,$A90,СВЦЭМ!$B$33:$B$776,F$83)+'СЕТ СН'!$H$9+СВЦЭМ!$D$10+'СЕТ СН'!$H$6-'СЕТ СН'!$H$19</f>
        <v>1446.8974962699999</v>
      </c>
      <c r="G90" s="36">
        <f>SUMIFS(СВЦЭМ!$C$33:$C$776,СВЦЭМ!$A$33:$A$776,$A90,СВЦЭМ!$B$33:$B$776,G$83)+'СЕТ СН'!$H$9+СВЦЭМ!$D$10+'СЕТ СН'!$H$6-'СЕТ СН'!$H$19</f>
        <v>1432.45229778</v>
      </c>
      <c r="H90" s="36">
        <f>SUMIFS(СВЦЭМ!$C$33:$C$776,СВЦЭМ!$A$33:$A$776,$A90,СВЦЭМ!$B$33:$B$776,H$83)+'СЕТ СН'!$H$9+СВЦЭМ!$D$10+'СЕТ СН'!$H$6-'СЕТ СН'!$H$19</f>
        <v>1395.97085421</v>
      </c>
      <c r="I90" s="36">
        <f>SUMIFS(СВЦЭМ!$C$33:$C$776,СВЦЭМ!$A$33:$A$776,$A90,СВЦЭМ!$B$33:$B$776,I$83)+'СЕТ СН'!$H$9+СВЦЭМ!$D$10+'СЕТ СН'!$H$6-'СЕТ СН'!$H$19</f>
        <v>1344.6619822600001</v>
      </c>
      <c r="J90" s="36">
        <f>SUMIFS(СВЦЭМ!$C$33:$C$776,СВЦЭМ!$A$33:$A$776,$A90,СВЦЭМ!$B$33:$B$776,J$83)+'СЕТ СН'!$H$9+СВЦЭМ!$D$10+'СЕТ СН'!$H$6-'СЕТ СН'!$H$19</f>
        <v>1331.4731590400002</v>
      </c>
      <c r="K90" s="36">
        <f>SUMIFS(СВЦЭМ!$C$33:$C$776,СВЦЭМ!$A$33:$A$776,$A90,СВЦЭМ!$B$33:$B$776,K$83)+'СЕТ СН'!$H$9+СВЦЭМ!$D$10+'СЕТ СН'!$H$6-'СЕТ СН'!$H$19</f>
        <v>1311.75362905</v>
      </c>
      <c r="L90" s="36">
        <f>SUMIFS(СВЦЭМ!$C$33:$C$776,СВЦЭМ!$A$33:$A$776,$A90,СВЦЭМ!$B$33:$B$776,L$83)+'СЕТ СН'!$H$9+СВЦЭМ!$D$10+'СЕТ СН'!$H$6-'СЕТ СН'!$H$19</f>
        <v>1316.6566535900001</v>
      </c>
      <c r="M90" s="36">
        <f>SUMIFS(СВЦЭМ!$C$33:$C$776,СВЦЭМ!$A$33:$A$776,$A90,СВЦЭМ!$B$33:$B$776,M$83)+'СЕТ СН'!$H$9+СВЦЭМ!$D$10+'СЕТ СН'!$H$6-'СЕТ СН'!$H$19</f>
        <v>1306.59445551</v>
      </c>
      <c r="N90" s="36">
        <f>SUMIFS(СВЦЭМ!$C$33:$C$776,СВЦЭМ!$A$33:$A$776,$A90,СВЦЭМ!$B$33:$B$776,N$83)+'СЕТ СН'!$H$9+СВЦЭМ!$D$10+'СЕТ СН'!$H$6-'СЕТ СН'!$H$19</f>
        <v>1297.4183717999999</v>
      </c>
      <c r="O90" s="36">
        <f>SUMIFS(СВЦЭМ!$C$33:$C$776,СВЦЭМ!$A$33:$A$776,$A90,СВЦЭМ!$B$33:$B$776,O$83)+'СЕТ СН'!$H$9+СВЦЭМ!$D$10+'СЕТ СН'!$H$6-'СЕТ СН'!$H$19</f>
        <v>1334.53201362</v>
      </c>
      <c r="P90" s="36">
        <f>SUMIFS(СВЦЭМ!$C$33:$C$776,СВЦЭМ!$A$33:$A$776,$A90,СВЦЭМ!$B$33:$B$776,P$83)+'СЕТ СН'!$H$9+СВЦЭМ!$D$10+'СЕТ СН'!$H$6-'СЕТ СН'!$H$19</f>
        <v>1355.4653880000001</v>
      </c>
      <c r="Q90" s="36">
        <f>SUMIFS(СВЦЭМ!$C$33:$C$776,СВЦЭМ!$A$33:$A$776,$A90,СВЦЭМ!$B$33:$B$776,Q$83)+'СЕТ СН'!$H$9+СВЦЭМ!$D$10+'СЕТ СН'!$H$6-'СЕТ СН'!$H$19</f>
        <v>1355.07885588</v>
      </c>
      <c r="R90" s="36">
        <f>SUMIFS(СВЦЭМ!$C$33:$C$776,СВЦЭМ!$A$33:$A$776,$A90,СВЦЭМ!$B$33:$B$776,R$83)+'СЕТ СН'!$H$9+СВЦЭМ!$D$10+'СЕТ СН'!$H$6-'СЕТ СН'!$H$19</f>
        <v>1309.2912084300001</v>
      </c>
      <c r="S90" s="36">
        <f>SUMIFS(СВЦЭМ!$C$33:$C$776,СВЦЭМ!$A$33:$A$776,$A90,СВЦЭМ!$B$33:$B$776,S$83)+'СЕТ СН'!$H$9+СВЦЭМ!$D$10+'СЕТ СН'!$H$6-'СЕТ СН'!$H$19</f>
        <v>1300.56003448</v>
      </c>
      <c r="T90" s="36">
        <f>SUMIFS(СВЦЭМ!$C$33:$C$776,СВЦЭМ!$A$33:$A$776,$A90,СВЦЭМ!$B$33:$B$776,T$83)+'СЕТ СН'!$H$9+СВЦЭМ!$D$10+'СЕТ СН'!$H$6-'СЕТ СН'!$H$19</f>
        <v>1312.78280148</v>
      </c>
      <c r="U90" s="36">
        <f>SUMIFS(СВЦЭМ!$C$33:$C$776,СВЦЭМ!$A$33:$A$776,$A90,СВЦЭМ!$B$33:$B$776,U$83)+'СЕТ СН'!$H$9+СВЦЭМ!$D$10+'СЕТ СН'!$H$6-'СЕТ СН'!$H$19</f>
        <v>1302.0894075199999</v>
      </c>
      <c r="V90" s="36">
        <f>SUMIFS(СВЦЭМ!$C$33:$C$776,СВЦЭМ!$A$33:$A$776,$A90,СВЦЭМ!$B$33:$B$776,V$83)+'СЕТ СН'!$H$9+СВЦЭМ!$D$10+'СЕТ СН'!$H$6-'СЕТ СН'!$H$19</f>
        <v>1300.2208296399999</v>
      </c>
      <c r="W90" s="36">
        <f>SUMIFS(СВЦЭМ!$C$33:$C$776,СВЦЭМ!$A$33:$A$776,$A90,СВЦЭМ!$B$33:$B$776,W$83)+'СЕТ СН'!$H$9+СВЦЭМ!$D$10+'СЕТ СН'!$H$6-'СЕТ СН'!$H$19</f>
        <v>1308.58090434</v>
      </c>
      <c r="X90" s="36">
        <f>SUMIFS(СВЦЭМ!$C$33:$C$776,СВЦЭМ!$A$33:$A$776,$A90,СВЦЭМ!$B$33:$B$776,X$83)+'СЕТ СН'!$H$9+СВЦЭМ!$D$10+'СЕТ СН'!$H$6-'СЕТ СН'!$H$19</f>
        <v>1299.5369540500001</v>
      </c>
      <c r="Y90" s="36">
        <f>SUMIFS(СВЦЭМ!$C$33:$C$776,СВЦЭМ!$A$33:$A$776,$A90,СВЦЭМ!$B$33:$B$776,Y$83)+'СЕТ СН'!$H$9+СВЦЭМ!$D$10+'СЕТ СН'!$H$6-'СЕТ СН'!$H$19</f>
        <v>1321.16289474</v>
      </c>
    </row>
    <row r="91" spans="1:25" ht="15.75" x14ac:dyDescent="0.2">
      <c r="A91" s="35">
        <f t="shared" si="2"/>
        <v>44173</v>
      </c>
      <c r="B91" s="36">
        <f>SUMIFS(СВЦЭМ!$C$33:$C$776,СВЦЭМ!$A$33:$A$776,$A91,СВЦЭМ!$B$33:$B$776,B$83)+'СЕТ СН'!$H$9+СВЦЭМ!$D$10+'СЕТ СН'!$H$6-'СЕТ СН'!$H$19</f>
        <v>1363.79691437</v>
      </c>
      <c r="C91" s="36">
        <f>SUMIFS(СВЦЭМ!$C$33:$C$776,СВЦЭМ!$A$33:$A$776,$A91,СВЦЭМ!$B$33:$B$776,C$83)+'СЕТ СН'!$H$9+СВЦЭМ!$D$10+'СЕТ СН'!$H$6-'СЕТ СН'!$H$19</f>
        <v>1411.2363441900002</v>
      </c>
      <c r="D91" s="36">
        <f>SUMIFS(СВЦЭМ!$C$33:$C$776,СВЦЭМ!$A$33:$A$776,$A91,СВЦЭМ!$B$33:$B$776,D$83)+'СЕТ СН'!$H$9+СВЦЭМ!$D$10+'СЕТ СН'!$H$6-'СЕТ СН'!$H$19</f>
        <v>1417.87024268</v>
      </c>
      <c r="E91" s="36">
        <f>SUMIFS(СВЦЭМ!$C$33:$C$776,СВЦЭМ!$A$33:$A$776,$A91,СВЦЭМ!$B$33:$B$776,E$83)+'СЕТ СН'!$H$9+СВЦЭМ!$D$10+'СЕТ СН'!$H$6-'СЕТ СН'!$H$19</f>
        <v>1416.75983417</v>
      </c>
      <c r="F91" s="36">
        <f>SUMIFS(СВЦЭМ!$C$33:$C$776,СВЦЭМ!$A$33:$A$776,$A91,СВЦЭМ!$B$33:$B$776,F$83)+'СЕТ СН'!$H$9+СВЦЭМ!$D$10+'СЕТ СН'!$H$6-'СЕТ СН'!$H$19</f>
        <v>1421.2008074400001</v>
      </c>
      <c r="G91" s="36">
        <f>SUMIFS(СВЦЭМ!$C$33:$C$776,СВЦЭМ!$A$33:$A$776,$A91,СВЦЭМ!$B$33:$B$776,G$83)+'СЕТ СН'!$H$9+СВЦЭМ!$D$10+'СЕТ СН'!$H$6-'СЕТ СН'!$H$19</f>
        <v>1413.74789371</v>
      </c>
      <c r="H91" s="36">
        <f>SUMIFS(СВЦЭМ!$C$33:$C$776,СВЦЭМ!$A$33:$A$776,$A91,СВЦЭМ!$B$33:$B$776,H$83)+'СЕТ СН'!$H$9+СВЦЭМ!$D$10+'СЕТ СН'!$H$6-'СЕТ СН'!$H$19</f>
        <v>1361.2045279399999</v>
      </c>
      <c r="I91" s="36">
        <f>SUMIFS(СВЦЭМ!$C$33:$C$776,СВЦЭМ!$A$33:$A$776,$A91,СВЦЭМ!$B$33:$B$776,I$83)+'СЕТ СН'!$H$9+СВЦЭМ!$D$10+'СЕТ СН'!$H$6-'СЕТ СН'!$H$19</f>
        <v>1334.50235916</v>
      </c>
      <c r="J91" s="36">
        <f>SUMIFS(СВЦЭМ!$C$33:$C$776,СВЦЭМ!$A$33:$A$776,$A91,СВЦЭМ!$B$33:$B$776,J$83)+'СЕТ СН'!$H$9+СВЦЭМ!$D$10+'СЕТ СН'!$H$6-'СЕТ СН'!$H$19</f>
        <v>1293.5604034200001</v>
      </c>
      <c r="K91" s="36">
        <f>SUMIFS(СВЦЭМ!$C$33:$C$776,СВЦЭМ!$A$33:$A$776,$A91,СВЦЭМ!$B$33:$B$776,K$83)+'СЕТ СН'!$H$9+СВЦЭМ!$D$10+'СЕТ СН'!$H$6-'СЕТ СН'!$H$19</f>
        <v>1303.1676770899999</v>
      </c>
      <c r="L91" s="36">
        <f>SUMIFS(СВЦЭМ!$C$33:$C$776,СВЦЭМ!$A$33:$A$776,$A91,СВЦЭМ!$B$33:$B$776,L$83)+'СЕТ СН'!$H$9+СВЦЭМ!$D$10+'СЕТ СН'!$H$6-'СЕТ СН'!$H$19</f>
        <v>1310.90168653</v>
      </c>
      <c r="M91" s="36">
        <f>SUMIFS(СВЦЭМ!$C$33:$C$776,СВЦЭМ!$A$33:$A$776,$A91,СВЦЭМ!$B$33:$B$776,M$83)+'СЕТ СН'!$H$9+СВЦЭМ!$D$10+'СЕТ СН'!$H$6-'СЕТ СН'!$H$19</f>
        <v>1307.58819477</v>
      </c>
      <c r="N91" s="36">
        <f>SUMIFS(СВЦЭМ!$C$33:$C$776,СВЦЭМ!$A$33:$A$776,$A91,СВЦЭМ!$B$33:$B$776,N$83)+'СЕТ СН'!$H$9+СВЦЭМ!$D$10+'СЕТ СН'!$H$6-'СЕТ СН'!$H$19</f>
        <v>1306.0804353799999</v>
      </c>
      <c r="O91" s="36">
        <f>SUMIFS(СВЦЭМ!$C$33:$C$776,СВЦЭМ!$A$33:$A$776,$A91,СВЦЭМ!$B$33:$B$776,O$83)+'СЕТ СН'!$H$9+СВЦЭМ!$D$10+'СЕТ СН'!$H$6-'СЕТ СН'!$H$19</f>
        <v>1336.6185648000001</v>
      </c>
      <c r="P91" s="36">
        <f>SUMIFS(СВЦЭМ!$C$33:$C$776,СВЦЭМ!$A$33:$A$776,$A91,СВЦЭМ!$B$33:$B$776,P$83)+'СЕТ СН'!$H$9+СВЦЭМ!$D$10+'СЕТ СН'!$H$6-'СЕТ СН'!$H$19</f>
        <v>1345.34099833</v>
      </c>
      <c r="Q91" s="36">
        <f>SUMIFS(СВЦЭМ!$C$33:$C$776,СВЦЭМ!$A$33:$A$776,$A91,СВЦЭМ!$B$33:$B$776,Q$83)+'СЕТ СН'!$H$9+СВЦЭМ!$D$10+'СЕТ СН'!$H$6-'СЕТ СН'!$H$19</f>
        <v>1340.17910766</v>
      </c>
      <c r="R91" s="36">
        <f>SUMIFS(СВЦЭМ!$C$33:$C$776,СВЦЭМ!$A$33:$A$776,$A91,СВЦЭМ!$B$33:$B$776,R$83)+'СЕТ СН'!$H$9+СВЦЭМ!$D$10+'СЕТ СН'!$H$6-'СЕТ СН'!$H$19</f>
        <v>1315.69563573</v>
      </c>
      <c r="S91" s="36">
        <f>SUMIFS(СВЦЭМ!$C$33:$C$776,СВЦЭМ!$A$33:$A$776,$A91,СВЦЭМ!$B$33:$B$776,S$83)+'СЕТ СН'!$H$9+СВЦЭМ!$D$10+'СЕТ СН'!$H$6-'СЕТ СН'!$H$19</f>
        <v>1309.3286101600002</v>
      </c>
      <c r="T91" s="36">
        <f>SUMIFS(СВЦЭМ!$C$33:$C$776,СВЦЭМ!$A$33:$A$776,$A91,СВЦЭМ!$B$33:$B$776,T$83)+'СЕТ СН'!$H$9+СВЦЭМ!$D$10+'СЕТ СН'!$H$6-'СЕТ СН'!$H$19</f>
        <v>1312.3412723700001</v>
      </c>
      <c r="U91" s="36">
        <f>SUMIFS(СВЦЭМ!$C$33:$C$776,СВЦЭМ!$A$33:$A$776,$A91,СВЦЭМ!$B$33:$B$776,U$83)+'СЕТ СН'!$H$9+СВЦЭМ!$D$10+'СЕТ СН'!$H$6-'СЕТ СН'!$H$19</f>
        <v>1308.7095868700001</v>
      </c>
      <c r="V91" s="36">
        <f>SUMIFS(СВЦЭМ!$C$33:$C$776,СВЦЭМ!$A$33:$A$776,$A91,СВЦЭМ!$B$33:$B$776,V$83)+'СЕТ СН'!$H$9+СВЦЭМ!$D$10+'СЕТ СН'!$H$6-'СЕТ СН'!$H$19</f>
        <v>1307.86797499</v>
      </c>
      <c r="W91" s="36">
        <f>SUMIFS(СВЦЭМ!$C$33:$C$776,СВЦЭМ!$A$33:$A$776,$A91,СВЦЭМ!$B$33:$B$776,W$83)+'СЕТ СН'!$H$9+СВЦЭМ!$D$10+'СЕТ СН'!$H$6-'СЕТ СН'!$H$19</f>
        <v>1304.0326748</v>
      </c>
      <c r="X91" s="36">
        <f>SUMIFS(СВЦЭМ!$C$33:$C$776,СВЦЭМ!$A$33:$A$776,$A91,СВЦЭМ!$B$33:$B$776,X$83)+'СЕТ СН'!$H$9+СВЦЭМ!$D$10+'СЕТ СН'!$H$6-'СЕТ СН'!$H$19</f>
        <v>1306.75953755</v>
      </c>
      <c r="Y91" s="36">
        <f>SUMIFS(СВЦЭМ!$C$33:$C$776,СВЦЭМ!$A$33:$A$776,$A91,СВЦЭМ!$B$33:$B$776,Y$83)+'СЕТ СН'!$H$9+СВЦЭМ!$D$10+'СЕТ СН'!$H$6-'СЕТ СН'!$H$19</f>
        <v>1308.73276373</v>
      </c>
    </row>
    <row r="92" spans="1:25" ht="15.75" x14ac:dyDescent="0.2">
      <c r="A92" s="35">
        <f t="shared" si="2"/>
        <v>44174</v>
      </c>
      <c r="B92" s="36">
        <f>SUMIFS(СВЦЭМ!$C$33:$C$776,СВЦЭМ!$A$33:$A$776,$A92,СВЦЭМ!$B$33:$B$776,B$83)+'СЕТ СН'!$H$9+СВЦЭМ!$D$10+'СЕТ СН'!$H$6-'СЕТ СН'!$H$19</f>
        <v>1364.545439</v>
      </c>
      <c r="C92" s="36">
        <f>SUMIFS(СВЦЭМ!$C$33:$C$776,СВЦЭМ!$A$33:$A$776,$A92,СВЦЭМ!$B$33:$B$776,C$83)+'СЕТ СН'!$H$9+СВЦЭМ!$D$10+'СЕТ СН'!$H$6-'СЕТ СН'!$H$19</f>
        <v>1398.3443434999999</v>
      </c>
      <c r="D92" s="36">
        <f>SUMIFS(СВЦЭМ!$C$33:$C$776,СВЦЭМ!$A$33:$A$776,$A92,СВЦЭМ!$B$33:$B$776,D$83)+'СЕТ СН'!$H$9+СВЦЭМ!$D$10+'СЕТ СН'!$H$6-'СЕТ СН'!$H$19</f>
        <v>1418.0952763999999</v>
      </c>
      <c r="E92" s="36">
        <f>SUMIFS(СВЦЭМ!$C$33:$C$776,СВЦЭМ!$A$33:$A$776,$A92,СВЦЭМ!$B$33:$B$776,E$83)+'СЕТ СН'!$H$9+СВЦЭМ!$D$10+'СЕТ СН'!$H$6-'СЕТ СН'!$H$19</f>
        <v>1430.0779940699999</v>
      </c>
      <c r="F92" s="36">
        <f>SUMIFS(СВЦЭМ!$C$33:$C$776,СВЦЭМ!$A$33:$A$776,$A92,СВЦЭМ!$B$33:$B$776,F$83)+'СЕТ СН'!$H$9+СВЦЭМ!$D$10+'СЕТ СН'!$H$6-'СЕТ СН'!$H$19</f>
        <v>1429.83195329</v>
      </c>
      <c r="G92" s="36">
        <f>SUMIFS(СВЦЭМ!$C$33:$C$776,СВЦЭМ!$A$33:$A$776,$A92,СВЦЭМ!$B$33:$B$776,G$83)+'СЕТ СН'!$H$9+СВЦЭМ!$D$10+'СЕТ СН'!$H$6-'СЕТ СН'!$H$19</f>
        <v>1421.5134277699999</v>
      </c>
      <c r="H92" s="36">
        <f>SUMIFS(СВЦЭМ!$C$33:$C$776,СВЦЭМ!$A$33:$A$776,$A92,СВЦЭМ!$B$33:$B$776,H$83)+'СЕТ СН'!$H$9+СВЦЭМ!$D$10+'СЕТ СН'!$H$6-'СЕТ СН'!$H$19</f>
        <v>1387.4998590499999</v>
      </c>
      <c r="I92" s="36">
        <f>SUMIFS(СВЦЭМ!$C$33:$C$776,СВЦЭМ!$A$33:$A$776,$A92,СВЦЭМ!$B$33:$B$776,I$83)+'СЕТ СН'!$H$9+СВЦЭМ!$D$10+'СЕТ СН'!$H$6-'СЕТ СН'!$H$19</f>
        <v>1340.6723786800001</v>
      </c>
      <c r="J92" s="36">
        <f>SUMIFS(СВЦЭМ!$C$33:$C$776,СВЦЭМ!$A$33:$A$776,$A92,СВЦЭМ!$B$33:$B$776,J$83)+'СЕТ СН'!$H$9+СВЦЭМ!$D$10+'СЕТ СН'!$H$6-'СЕТ СН'!$H$19</f>
        <v>1310.0698131500001</v>
      </c>
      <c r="K92" s="36">
        <f>SUMIFS(СВЦЭМ!$C$33:$C$776,СВЦЭМ!$A$33:$A$776,$A92,СВЦЭМ!$B$33:$B$776,K$83)+'СЕТ СН'!$H$9+СВЦЭМ!$D$10+'СЕТ СН'!$H$6-'СЕТ СН'!$H$19</f>
        <v>1305.01483044</v>
      </c>
      <c r="L92" s="36">
        <f>SUMIFS(СВЦЭМ!$C$33:$C$776,СВЦЭМ!$A$33:$A$776,$A92,СВЦЭМ!$B$33:$B$776,L$83)+'СЕТ СН'!$H$9+СВЦЭМ!$D$10+'СЕТ СН'!$H$6-'СЕТ СН'!$H$19</f>
        <v>1312.7617769600001</v>
      </c>
      <c r="M92" s="36">
        <f>SUMIFS(СВЦЭМ!$C$33:$C$776,СВЦЭМ!$A$33:$A$776,$A92,СВЦЭМ!$B$33:$B$776,M$83)+'СЕТ СН'!$H$9+СВЦЭМ!$D$10+'СЕТ СН'!$H$6-'СЕТ СН'!$H$19</f>
        <v>1320.3584010300001</v>
      </c>
      <c r="N92" s="36">
        <f>SUMIFS(СВЦЭМ!$C$33:$C$776,СВЦЭМ!$A$33:$A$776,$A92,СВЦЭМ!$B$33:$B$776,N$83)+'СЕТ СН'!$H$9+СВЦЭМ!$D$10+'СЕТ СН'!$H$6-'СЕТ СН'!$H$19</f>
        <v>1321.1552179600001</v>
      </c>
      <c r="O92" s="36">
        <f>SUMIFS(СВЦЭМ!$C$33:$C$776,СВЦЭМ!$A$33:$A$776,$A92,СВЦЭМ!$B$33:$B$776,O$83)+'СЕТ СН'!$H$9+СВЦЭМ!$D$10+'СЕТ СН'!$H$6-'СЕТ СН'!$H$19</f>
        <v>1364.79126864</v>
      </c>
      <c r="P92" s="36">
        <f>SUMIFS(СВЦЭМ!$C$33:$C$776,СВЦЭМ!$A$33:$A$776,$A92,СВЦЭМ!$B$33:$B$776,P$83)+'СЕТ СН'!$H$9+СВЦЭМ!$D$10+'СЕТ СН'!$H$6-'СЕТ СН'!$H$19</f>
        <v>1378.94341762</v>
      </c>
      <c r="Q92" s="36">
        <f>SUMIFS(СВЦЭМ!$C$33:$C$776,СВЦЭМ!$A$33:$A$776,$A92,СВЦЭМ!$B$33:$B$776,Q$83)+'СЕТ СН'!$H$9+СВЦЭМ!$D$10+'СЕТ СН'!$H$6-'СЕТ СН'!$H$19</f>
        <v>1383.7637602300001</v>
      </c>
      <c r="R92" s="36">
        <f>SUMIFS(СВЦЭМ!$C$33:$C$776,СВЦЭМ!$A$33:$A$776,$A92,СВЦЭМ!$B$33:$B$776,R$83)+'СЕТ СН'!$H$9+СВЦЭМ!$D$10+'СЕТ СН'!$H$6-'СЕТ СН'!$H$19</f>
        <v>1342.3123129099999</v>
      </c>
      <c r="S92" s="36">
        <f>SUMIFS(СВЦЭМ!$C$33:$C$776,СВЦЭМ!$A$33:$A$776,$A92,СВЦЭМ!$B$33:$B$776,S$83)+'СЕТ СН'!$H$9+СВЦЭМ!$D$10+'СЕТ СН'!$H$6-'СЕТ СН'!$H$19</f>
        <v>1321.12386657</v>
      </c>
      <c r="T92" s="36">
        <f>SUMIFS(СВЦЭМ!$C$33:$C$776,СВЦЭМ!$A$33:$A$776,$A92,СВЦЭМ!$B$33:$B$776,T$83)+'СЕТ СН'!$H$9+СВЦЭМ!$D$10+'СЕТ СН'!$H$6-'СЕТ СН'!$H$19</f>
        <v>1311.8848630500001</v>
      </c>
      <c r="U92" s="36">
        <f>SUMIFS(СВЦЭМ!$C$33:$C$776,СВЦЭМ!$A$33:$A$776,$A92,СВЦЭМ!$B$33:$B$776,U$83)+'СЕТ СН'!$H$9+СВЦЭМ!$D$10+'СЕТ СН'!$H$6-'СЕТ СН'!$H$19</f>
        <v>1307.96464212</v>
      </c>
      <c r="V92" s="36">
        <f>SUMIFS(СВЦЭМ!$C$33:$C$776,СВЦЭМ!$A$33:$A$776,$A92,СВЦЭМ!$B$33:$B$776,V$83)+'СЕТ СН'!$H$9+СВЦЭМ!$D$10+'СЕТ СН'!$H$6-'СЕТ СН'!$H$19</f>
        <v>1309.55742919</v>
      </c>
      <c r="W92" s="36">
        <f>SUMIFS(СВЦЭМ!$C$33:$C$776,СВЦЭМ!$A$33:$A$776,$A92,СВЦЭМ!$B$33:$B$776,W$83)+'СЕТ СН'!$H$9+СВЦЭМ!$D$10+'СЕТ СН'!$H$6-'СЕТ СН'!$H$19</f>
        <v>1318.5353073800002</v>
      </c>
      <c r="X92" s="36">
        <f>SUMIFS(СВЦЭМ!$C$33:$C$776,СВЦЭМ!$A$33:$A$776,$A92,СВЦЭМ!$B$33:$B$776,X$83)+'СЕТ СН'!$H$9+СВЦЭМ!$D$10+'СЕТ СН'!$H$6-'СЕТ СН'!$H$19</f>
        <v>1327.9611141800001</v>
      </c>
      <c r="Y92" s="36">
        <f>SUMIFS(СВЦЭМ!$C$33:$C$776,СВЦЭМ!$A$33:$A$776,$A92,СВЦЭМ!$B$33:$B$776,Y$83)+'СЕТ СН'!$H$9+СВЦЭМ!$D$10+'СЕТ СН'!$H$6-'СЕТ СН'!$H$19</f>
        <v>1343.51159906</v>
      </c>
    </row>
    <row r="93" spans="1:25" ht="15.75" x14ac:dyDescent="0.2">
      <c r="A93" s="35">
        <f t="shared" si="2"/>
        <v>44175</v>
      </c>
      <c r="B93" s="36">
        <f>SUMIFS(СВЦЭМ!$C$33:$C$776,СВЦЭМ!$A$33:$A$776,$A93,СВЦЭМ!$B$33:$B$776,B$83)+'СЕТ СН'!$H$9+СВЦЭМ!$D$10+'СЕТ СН'!$H$6-'СЕТ СН'!$H$19</f>
        <v>1400.2072177099999</v>
      </c>
      <c r="C93" s="36">
        <f>SUMIFS(СВЦЭМ!$C$33:$C$776,СВЦЭМ!$A$33:$A$776,$A93,СВЦЭМ!$B$33:$B$776,C$83)+'СЕТ СН'!$H$9+СВЦЭМ!$D$10+'СЕТ СН'!$H$6-'СЕТ СН'!$H$19</f>
        <v>1459.3219305000002</v>
      </c>
      <c r="D93" s="36">
        <f>SUMIFS(СВЦЭМ!$C$33:$C$776,СВЦЭМ!$A$33:$A$776,$A93,СВЦЭМ!$B$33:$B$776,D$83)+'СЕТ СН'!$H$9+СВЦЭМ!$D$10+'СЕТ СН'!$H$6-'СЕТ СН'!$H$19</f>
        <v>1470.9246806900001</v>
      </c>
      <c r="E93" s="36">
        <f>SUMIFS(СВЦЭМ!$C$33:$C$776,СВЦЭМ!$A$33:$A$776,$A93,СВЦЭМ!$B$33:$B$776,E$83)+'СЕТ СН'!$H$9+СВЦЭМ!$D$10+'СЕТ СН'!$H$6-'СЕТ СН'!$H$19</f>
        <v>1471.5753565200002</v>
      </c>
      <c r="F93" s="36">
        <f>SUMIFS(СВЦЭМ!$C$33:$C$776,СВЦЭМ!$A$33:$A$776,$A93,СВЦЭМ!$B$33:$B$776,F$83)+'СЕТ СН'!$H$9+СВЦЭМ!$D$10+'СЕТ СН'!$H$6-'СЕТ СН'!$H$19</f>
        <v>1476.6241028499999</v>
      </c>
      <c r="G93" s="36">
        <f>SUMIFS(СВЦЭМ!$C$33:$C$776,СВЦЭМ!$A$33:$A$776,$A93,СВЦЭМ!$B$33:$B$776,G$83)+'СЕТ СН'!$H$9+СВЦЭМ!$D$10+'СЕТ СН'!$H$6-'СЕТ СН'!$H$19</f>
        <v>1459.4208420300001</v>
      </c>
      <c r="H93" s="36">
        <f>SUMIFS(СВЦЭМ!$C$33:$C$776,СВЦЭМ!$A$33:$A$776,$A93,СВЦЭМ!$B$33:$B$776,H$83)+'СЕТ СН'!$H$9+СВЦЭМ!$D$10+'СЕТ СН'!$H$6-'СЕТ СН'!$H$19</f>
        <v>1424.0503407599999</v>
      </c>
      <c r="I93" s="36">
        <f>SUMIFS(СВЦЭМ!$C$33:$C$776,СВЦЭМ!$A$33:$A$776,$A93,СВЦЭМ!$B$33:$B$776,I$83)+'СЕТ СН'!$H$9+СВЦЭМ!$D$10+'СЕТ СН'!$H$6-'СЕТ СН'!$H$19</f>
        <v>1359.53015295</v>
      </c>
      <c r="J93" s="36">
        <f>SUMIFS(СВЦЭМ!$C$33:$C$776,СВЦЭМ!$A$33:$A$776,$A93,СВЦЭМ!$B$33:$B$776,J$83)+'СЕТ СН'!$H$9+СВЦЭМ!$D$10+'СЕТ СН'!$H$6-'СЕТ СН'!$H$19</f>
        <v>1312.6744485499999</v>
      </c>
      <c r="K93" s="36">
        <f>SUMIFS(СВЦЭМ!$C$33:$C$776,СВЦЭМ!$A$33:$A$776,$A93,СВЦЭМ!$B$33:$B$776,K$83)+'СЕТ СН'!$H$9+СВЦЭМ!$D$10+'СЕТ СН'!$H$6-'СЕТ СН'!$H$19</f>
        <v>1301.71793688</v>
      </c>
      <c r="L93" s="36">
        <f>SUMIFS(СВЦЭМ!$C$33:$C$776,СВЦЭМ!$A$33:$A$776,$A93,СВЦЭМ!$B$33:$B$776,L$83)+'СЕТ СН'!$H$9+СВЦЭМ!$D$10+'СЕТ СН'!$H$6-'СЕТ СН'!$H$19</f>
        <v>1299.24785759</v>
      </c>
      <c r="M93" s="36">
        <f>SUMIFS(СВЦЭМ!$C$33:$C$776,СВЦЭМ!$A$33:$A$776,$A93,СВЦЭМ!$B$33:$B$776,M$83)+'СЕТ СН'!$H$9+СВЦЭМ!$D$10+'СЕТ СН'!$H$6-'СЕТ СН'!$H$19</f>
        <v>1291.8182110600001</v>
      </c>
      <c r="N93" s="36">
        <f>SUMIFS(СВЦЭМ!$C$33:$C$776,СВЦЭМ!$A$33:$A$776,$A93,СВЦЭМ!$B$33:$B$776,N$83)+'СЕТ СН'!$H$9+СВЦЭМ!$D$10+'СЕТ СН'!$H$6-'СЕТ СН'!$H$19</f>
        <v>1305.2456439500002</v>
      </c>
      <c r="O93" s="36">
        <f>SUMIFS(СВЦЭМ!$C$33:$C$776,СВЦЭМ!$A$33:$A$776,$A93,СВЦЭМ!$B$33:$B$776,O$83)+'СЕТ СН'!$H$9+СВЦЭМ!$D$10+'СЕТ СН'!$H$6-'СЕТ СН'!$H$19</f>
        <v>1347.52704421</v>
      </c>
      <c r="P93" s="36">
        <f>SUMIFS(СВЦЭМ!$C$33:$C$776,СВЦЭМ!$A$33:$A$776,$A93,СВЦЭМ!$B$33:$B$776,P$83)+'СЕТ СН'!$H$9+СВЦЭМ!$D$10+'СЕТ СН'!$H$6-'СЕТ СН'!$H$19</f>
        <v>1368.9442006200002</v>
      </c>
      <c r="Q93" s="36">
        <f>SUMIFS(СВЦЭМ!$C$33:$C$776,СВЦЭМ!$A$33:$A$776,$A93,СВЦЭМ!$B$33:$B$776,Q$83)+'СЕТ СН'!$H$9+СВЦЭМ!$D$10+'СЕТ СН'!$H$6-'СЕТ СН'!$H$19</f>
        <v>1372.6598946899999</v>
      </c>
      <c r="R93" s="36">
        <f>SUMIFS(СВЦЭМ!$C$33:$C$776,СВЦЭМ!$A$33:$A$776,$A93,СВЦЭМ!$B$33:$B$776,R$83)+'СЕТ СН'!$H$9+СВЦЭМ!$D$10+'СЕТ СН'!$H$6-'СЕТ СН'!$H$19</f>
        <v>1342.7311574400001</v>
      </c>
      <c r="S93" s="36">
        <f>SUMIFS(СВЦЭМ!$C$33:$C$776,СВЦЭМ!$A$33:$A$776,$A93,СВЦЭМ!$B$33:$B$776,S$83)+'СЕТ СН'!$H$9+СВЦЭМ!$D$10+'СЕТ СН'!$H$6-'СЕТ СН'!$H$19</f>
        <v>1314.3714799899999</v>
      </c>
      <c r="T93" s="36">
        <f>SUMIFS(СВЦЭМ!$C$33:$C$776,СВЦЭМ!$A$33:$A$776,$A93,СВЦЭМ!$B$33:$B$776,T$83)+'СЕТ СН'!$H$9+СВЦЭМ!$D$10+'СЕТ СН'!$H$6-'СЕТ СН'!$H$19</f>
        <v>1309.4254003999999</v>
      </c>
      <c r="U93" s="36">
        <f>SUMIFS(СВЦЭМ!$C$33:$C$776,СВЦЭМ!$A$33:$A$776,$A93,СВЦЭМ!$B$33:$B$776,U$83)+'СЕТ СН'!$H$9+СВЦЭМ!$D$10+'СЕТ СН'!$H$6-'СЕТ СН'!$H$19</f>
        <v>1308.39573604</v>
      </c>
      <c r="V93" s="36">
        <f>SUMIFS(СВЦЭМ!$C$33:$C$776,СВЦЭМ!$A$33:$A$776,$A93,СВЦЭМ!$B$33:$B$776,V$83)+'СЕТ СН'!$H$9+СВЦЭМ!$D$10+'СЕТ СН'!$H$6-'СЕТ СН'!$H$19</f>
        <v>1312.7086867799999</v>
      </c>
      <c r="W93" s="36">
        <f>SUMIFS(СВЦЭМ!$C$33:$C$776,СВЦЭМ!$A$33:$A$776,$A93,СВЦЭМ!$B$33:$B$776,W$83)+'СЕТ СН'!$H$9+СВЦЭМ!$D$10+'СЕТ СН'!$H$6-'СЕТ СН'!$H$19</f>
        <v>1320.1045200200001</v>
      </c>
      <c r="X93" s="36">
        <f>SUMIFS(СВЦЭМ!$C$33:$C$776,СВЦЭМ!$A$33:$A$776,$A93,СВЦЭМ!$B$33:$B$776,X$83)+'СЕТ СН'!$H$9+СВЦЭМ!$D$10+'СЕТ СН'!$H$6-'СЕТ СН'!$H$19</f>
        <v>1319.52770083</v>
      </c>
      <c r="Y93" s="36">
        <f>SUMIFS(СВЦЭМ!$C$33:$C$776,СВЦЭМ!$A$33:$A$776,$A93,СВЦЭМ!$B$33:$B$776,Y$83)+'СЕТ СН'!$H$9+СВЦЭМ!$D$10+'СЕТ СН'!$H$6-'СЕТ СН'!$H$19</f>
        <v>1332.3485167600002</v>
      </c>
    </row>
    <row r="94" spans="1:25" ht="15.75" x14ac:dyDescent="0.2">
      <c r="A94" s="35">
        <f t="shared" si="2"/>
        <v>44176</v>
      </c>
      <c r="B94" s="36">
        <f>SUMIFS(СВЦЭМ!$C$33:$C$776,СВЦЭМ!$A$33:$A$776,$A94,СВЦЭМ!$B$33:$B$776,B$83)+'СЕТ СН'!$H$9+СВЦЭМ!$D$10+'СЕТ СН'!$H$6-'СЕТ СН'!$H$19</f>
        <v>1359.8184263399999</v>
      </c>
      <c r="C94" s="36">
        <f>SUMIFS(СВЦЭМ!$C$33:$C$776,СВЦЭМ!$A$33:$A$776,$A94,СВЦЭМ!$B$33:$B$776,C$83)+'СЕТ СН'!$H$9+СВЦЭМ!$D$10+'СЕТ СН'!$H$6-'СЕТ СН'!$H$19</f>
        <v>1419.8361174500001</v>
      </c>
      <c r="D94" s="36">
        <f>SUMIFS(СВЦЭМ!$C$33:$C$776,СВЦЭМ!$A$33:$A$776,$A94,СВЦЭМ!$B$33:$B$776,D$83)+'СЕТ СН'!$H$9+СВЦЭМ!$D$10+'СЕТ СН'!$H$6-'СЕТ СН'!$H$19</f>
        <v>1433.10942798</v>
      </c>
      <c r="E94" s="36">
        <f>SUMIFS(СВЦЭМ!$C$33:$C$776,СВЦЭМ!$A$33:$A$776,$A94,СВЦЭМ!$B$33:$B$776,E$83)+'СЕТ СН'!$H$9+СВЦЭМ!$D$10+'СЕТ СН'!$H$6-'СЕТ СН'!$H$19</f>
        <v>1430.21873641</v>
      </c>
      <c r="F94" s="36">
        <f>SUMIFS(СВЦЭМ!$C$33:$C$776,СВЦЭМ!$A$33:$A$776,$A94,СВЦЭМ!$B$33:$B$776,F$83)+'СЕТ СН'!$H$9+СВЦЭМ!$D$10+'СЕТ СН'!$H$6-'СЕТ СН'!$H$19</f>
        <v>1437.4464742099999</v>
      </c>
      <c r="G94" s="36">
        <f>SUMIFS(СВЦЭМ!$C$33:$C$776,СВЦЭМ!$A$33:$A$776,$A94,СВЦЭМ!$B$33:$B$776,G$83)+'СЕТ СН'!$H$9+СВЦЭМ!$D$10+'СЕТ СН'!$H$6-'СЕТ СН'!$H$19</f>
        <v>1420.31669588</v>
      </c>
      <c r="H94" s="36">
        <f>SUMIFS(СВЦЭМ!$C$33:$C$776,СВЦЭМ!$A$33:$A$776,$A94,СВЦЭМ!$B$33:$B$776,H$83)+'СЕТ СН'!$H$9+СВЦЭМ!$D$10+'СЕТ СН'!$H$6-'СЕТ СН'!$H$19</f>
        <v>1396.13718436</v>
      </c>
      <c r="I94" s="36">
        <f>SUMIFS(СВЦЭМ!$C$33:$C$776,СВЦЭМ!$A$33:$A$776,$A94,СВЦЭМ!$B$33:$B$776,I$83)+'СЕТ СН'!$H$9+СВЦЭМ!$D$10+'СЕТ СН'!$H$6-'СЕТ СН'!$H$19</f>
        <v>1350.71486338</v>
      </c>
      <c r="J94" s="36">
        <f>SUMIFS(СВЦЭМ!$C$33:$C$776,СВЦЭМ!$A$33:$A$776,$A94,СВЦЭМ!$B$33:$B$776,J$83)+'СЕТ СН'!$H$9+СВЦЭМ!$D$10+'СЕТ СН'!$H$6-'СЕТ СН'!$H$19</f>
        <v>1303.7382115099999</v>
      </c>
      <c r="K94" s="36">
        <f>SUMIFS(СВЦЭМ!$C$33:$C$776,СВЦЭМ!$A$33:$A$776,$A94,СВЦЭМ!$B$33:$B$776,K$83)+'СЕТ СН'!$H$9+СВЦЭМ!$D$10+'СЕТ СН'!$H$6-'СЕТ СН'!$H$19</f>
        <v>1293.50083116</v>
      </c>
      <c r="L94" s="36">
        <f>SUMIFS(СВЦЭМ!$C$33:$C$776,СВЦЭМ!$A$33:$A$776,$A94,СВЦЭМ!$B$33:$B$776,L$83)+'СЕТ СН'!$H$9+СВЦЭМ!$D$10+'СЕТ СН'!$H$6-'СЕТ СН'!$H$19</f>
        <v>1290.99319803</v>
      </c>
      <c r="M94" s="36">
        <f>SUMIFS(СВЦЭМ!$C$33:$C$776,СВЦЭМ!$A$33:$A$776,$A94,СВЦЭМ!$B$33:$B$776,M$83)+'СЕТ СН'!$H$9+СВЦЭМ!$D$10+'СЕТ СН'!$H$6-'СЕТ СН'!$H$19</f>
        <v>1289.8072023</v>
      </c>
      <c r="N94" s="36">
        <f>SUMIFS(СВЦЭМ!$C$33:$C$776,СВЦЭМ!$A$33:$A$776,$A94,СВЦЭМ!$B$33:$B$776,N$83)+'СЕТ СН'!$H$9+СВЦЭМ!$D$10+'СЕТ СН'!$H$6-'СЕТ СН'!$H$19</f>
        <v>1288.82352369</v>
      </c>
      <c r="O94" s="36">
        <f>SUMIFS(СВЦЭМ!$C$33:$C$776,СВЦЭМ!$A$33:$A$776,$A94,СВЦЭМ!$B$33:$B$776,O$83)+'СЕТ СН'!$H$9+СВЦЭМ!$D$10+'СЕТ СН'!$H$6-'СЕТ СН'!$H$19</f>
        <v>1330.37048873</v>
      </c>
      <c r="P94" s="36">
        <f>SUMIFS(СВЦЭМ!$C$33:$C$776,СВЦЭМ!$A$33:$A$776,$A94,СВЦЭМ!$B$33:$B$776,P$83)+'СЕТ СН'!$H$9+СВЦЭМ!$D$10+'СЕТ СН'!$H$6-'СЕТ СН'!$H$19</f>
        <v>1353.0033400900002</v>
      </c>
      <c r="Q94" s="36">
        <f>SUMIFS(СВЦЭМ!$C$33:$C$776,СВЦЭМ!$A$33:$A$776,$A94,СВЦЭМ!$B$33:$B$776,Q$83)+'СЕТ СН'!$H$9+СВЦЭМ!$D$10+'СЕТ СН'!$H$6-'СЕТ СН'!$H$19</f>
        <v>1356.6391707299999</v>
      </c>
      <c r="R94" s="36">
        <f>SUMIFS(СВЦЭМ!$C$33:$C$776,СВЦЭМ!$A$33:$A$776,$A94,СВЦЭМ!$B$33:$B$776,R$83)+'СЕТ СН'!$H$9+СВЦЭМ!$D$10+'СЕТ СН'!$H$6-'СЕТ СН'!$H$19</f>
        <v>1332.71082639</v>
      </c>
      <c r="S94" s="36">
        <f>SUMIFS(СВЦЭМ!$C$33:$C$776,СВЦЭМ!$A$33:$A$776,$A94,СВЦЭМ!$B$33:$B$776,S$83)+'СЕТ СН'!$H$9+СВЦЭМ!$D$10+'СЕТ СН'!$H$6-'СЕТ СН'!$H$19</f>
        <v>1298.87329806</v>
      </c>
      <c r="T94" s="36">
        <f>SUMIFS(СВЦЭМ!$C$33:$C$776,СВЦЭМ!$A$33:$A$776,$A94,СВЦЭМ!$B$33:$B$776,T$83)+'СЕТ СН'!$H$9+СВЦЭМ!$D$10+'СЕТ СН'!$H$6-'СЕТ СН'!$H$19</f>
        <v>1288.7296983900001</v>
      </c>
      <c r="U94" s="36">
        <f>SUMIFS(СВЦЭМ!$C$33:$C$776,СВЦЭМ!$A$33:$A$776,$A94,СВЦЭМ!$B$33:$B$776,U$83)+'СЕТ СН'!$H$9+СВЦЭМ!$D$10+'СЕТ СН'!$H$6-'СЕТ СН'!$H$19</f>
        <v>1279.5596064900001</v>
      </c>
      <c r="V94" s="36">
        <f>SUMIFS(СВЦЭМ!$C$33:$C$776,СВЦЭМ!$A$33:$A$776,$A94,СВЦЭМ!$B$33:$B$776,V$83)+'СЕТ СН'!$H$9+СВЦЭМ!$D$10+'СЕТ СН'!$H$6-'СЕТ СН'!$H$19</f>
        <v>1288.54267686</v>
      </c>
      <c r="W94" s="36">
        <f>SUMIFS(СВЦЭМ!$C$33:$C$776,СВЦЭМ!$A$33:$A$776,$A94,СВЦЭМ!$B$33:$B$776,W$83)+'СЕТ СН'!$H$9+СВЦЭМ!$D$10+'СЕТ СН'!$H$6-'СЕТ СН'!$H$19</f>
        <v>1290.0988640999999</v>
      </c>
      <c r="X94" s="36">
        <f>SUMIFS(СВЦЭМ!$C$33:$C$776,СВЦЭМ!$A$33:$A$776,$A94,СВЦЭМ!$B$33:$B$776,X$83)+'СЕТ СН'!$H$9+СВЦЭМ!$D$10+'СЕТ СН'!$H$6-'СЕТ СН'!$H$19</f>
        <v>1300.7890527499999</v>
      </c>
      <c r="Y94" s="36">
        <f>SUMIFS(СВЦЭМ!$C$33:$C$776,СВЦЭМ!$A$33:$A$776,$A94,СВЦЭМ!$B$33:$B$776,Y$83)+'СЕТ СН'!$H$9+СВЦЭМ!$D$10+'СЕТ СН'!$H$6-'СЕТ СН'!$H$19</f>
        <v>1323.3427419</v>
      </c>
    </row>
    <row r="95" spans="1:25" ht="15.75" x14ac:dyDescent="0.2">
      <c r="A95" s="35">
        <f t="shared" si="2"/>
        <v>44177</v>
      </c>
      <c r="B95" s="36">
        <f>SUMIFS(СВЦЭМ!$C$33:$C$776,СВЦЭМ!$A$33:$A$776,$A95,СВЦЭМ!$B$33:$B$776,B$83)+'СЕТ СН'!$H$9+СВЦЭМ!$D$10+'СЕТ СН'!$H$6-'СЕТ СН'!$H$19</f>
        <v>1332.4681008699999</v>
      </c>
      <c r="C95" s="36">
        <f>SUMIFS(СВЦЭМ!$C$33:$C$776,СВЦЭМ!$A$33:$A$776,$A95,СВЦЭМ!$B$33:$B$776,C$83)+'СЕТ СН'!$H$9+СВЦЭМ!$D$10+'СЕТ СН'!$H$6-'СЕТ СН'!$H$19</f>
        <v>1378.03132708</v>
      </c>
      <c r="D95" s="36">
        <f>SUMIFS(СВЦЭМ!$C$33:$C$776,СВЦЭМ!$A$33:$A$776,$A95,СВЦЭМ!$B$33:$B$776,D$83)+'СЕТ СН'!$H$9+СВЦЭМ!$D$10+'СЕТ СН'!$H$6-'СЕТ СН'!$H$19</f>
        <v>1400.20140771</v>
      </c>
      <c r="E95" s="36">
        <f>SUMIFS(СВЦЭМ!$C$33:$C$776,СВЦЭМ!$A$33:$A$776,$A95,СВЦЭМ!$B$33:$B$776,E$83)+'СЕТ СН'!$H$9+СВЦЭМ!$D$10+'СЕТ СН'!$H$6-'СЕТ СН'!$H$19</f>
        <v>1418.0900675</v>
      </c>
      <c r="F95" s="36">
        <f>SUMIFS(СВЦЭМ!$C$33:$C$776,СВЦЭМ!$A$33:$A$776,$A95,СВЦЭМ!$B$33:$B$776,F$83)+'СЕТ СН'!$H$9+СВЦЭМ!$D$10+'СЕТ СН'!$H$6-'СЕТ СН'!$H$19</f>
        <v>1426.571737</v>
      </c>
      <c r="G95" s="36">
        <f>SUMIFS(СВЦЭМ!$C$33:$C$776,СВЦЭМ!$A$33:$A$776,$A95,СВЦЭМ!$B$33:$B$776,G$83)+'СЕТ СН'!$H$9+СВЦЭМ!$D$10+'СЕТ СН'!$H$6-'СЕТ СН'!$H$19</f>
        <v>1423.7888734000001</v>
      </c>
      <c r="H95" s="36">
        <f>SUMIFS(СВЦЭМ!$C$33:$C$776,СВЦЭМ!$A$33:$A$776,$A95,СВЦЭМ!$B$33:$B$776,H$83)+'СЕТ СН'!$H$9+СВЦЭМ!$D$10+'СЕТ СН'!$H$6-'СЕТ СН'!$H$19</f>
        <v>1419.2717514000001</v>
      </c>
      <c r="I95" s="36">
        <f>SUMIFS(СВЦЭМ!$C$33:$C$776,СВЦЭМ!$A$33:$A$776,$A95,СВЦЭМ!$B$33:$B$776,I$83)+'СЕТ СН'!$H$9+СВЦЭМ!$D$10+'СЕТ СН'!$H$6-'СЕТ СН'!$H$19</f>
        <v>1376.0584869300001</v>
      </c>
      <c r="J95" s="36">
        <f>SUMIFS(СВЦЭМ!$C$33:$C$776,СВЦЭМ!$A$33:$A$776,$A95,СВЦЭМ!$B$33:$B$776,J$83)+'СЕТ СН'!$H$9+СВЦЭМ!$D$10+'СЕТ СН'!$H$6-'СЕТ СН'!$H$19</f>
        <v>1302.8898809500001</v>
      </c>
      <c r="K95" s="36">
        <f>SUMIFS(СВЦЭМ!$C$33:$C$776,СВЦЭМ!$A$33:$A$776,$A95,СВЦЭМ!$B$33:$B$776,K$83)+'СЕТ СН'!$H$9+СВЦЭМ!$D$10+'СЕТ СН'!$H$6-'СЕТ СН'!$H$19</f>
        <v>1295.1450661600002</v>
      </c>
      <c r="L95" s="36">
        <f>SUMIFS(СВЦЭМ!$C$33:$C$776,СВЦЭМ!$A$33:$A$776,$A95,СВЦЭМ!$B$33:$B$776,L$83)+'СЕТ СН'!$H$9+СВЦЭМ!$D$10+'СЕТ СН'!$H$6-'СЕТ СН'!$H$19</f>
        <v>1301.1405111500001</v>
      </c>
      <c r="M95" s="36">
        <f>SUMIFS(СВЦЭМ!$C$33:$C$776,СВЦЭМ!$A$33:$A$776,$A95,СВЦЭМ!$B$33:$B$776,M$83)+'СЕТ СН'!$H$9+СВЦЭМ!$D$10+'СЕТ СН'!$H$6-'СЕТ СН'!$H$19</f>
        <v>1293.53230173</v>
      </c>
      <c r="N95" s="36">
        <f>SUMIFS(СВЦЭМ!$C$33:$C$776,СВЦЭМ!$A$33:$A$776,$A95,СВЦЭМ!$B$33:$B$776,N$83)+'СЕТ СН'!$H$9+СВЦЭМ!$D$10+'СЕТ СН'!$H$6-'СЕТ СН'!$H$19</f>
        <v>1285.65801132</v>
      </c>
      <c r="O95" s="36">
        <f>SUMIFS(СВЦЭМ!$C$33:$C$776,СВЦЭМ!$A$33:$A$776,$A95,СВЦЭМ!$B$33:$B$776,O$83)+'СЕТ СН'!$H$9+СВЦЭМ!$D$10+'СЕТ СН'!$H$6-'СЕТ СН'!$H$19</f>
        <v>1317.2517755399999</v>
      </c>
      <c r="P95" s="36">
        <f>SUMIFS(СВЦЭМ!$C$33:$C$776,СВЦЭМ!$A$33:$A$776,$A95,СВЦЭМ!$B$33:$B$776,P$83)+'СЕТ СН'!$H$9+СВЦЭМ!$D$10+'СЕТ СН'!$H$6-'СЕТ СН'!$H$19</f>
        <v>1332.55655024</v>
      </c>
      <c r="Q95" s="36">
        <f>SUMIFS(СВЦЭМ!$C$33:$C$776,СВЦЭМ!$A$33:$A$776,$A95,СВЦЭМ!$B$33:$B$776,Q$83)+'СЕТ СН'!$H$9+СВЦЭМ!$D$10+'СЕТ СН'!$H$6-'СЕТ СН'!$H$19</f>
        <v>1332.3357243999999</v>
      </c>
      <c r="R95" s="36">
        <f>SUMIFS(СВЦЭМ!$C$33:$C$776,СВЦЭМ!$A$33:$A$776,$A95,СВЦЭМ!$B$33:$B$776,R$83)+'СЕТ СН'!$H$9+СВЦЭМ!$D$10+'СЕТ СН'!$H$6-'СЕТ СН'!$H$19</f>
        <v>1292.7451316199999</v>
      </c>
      <c r="S95" s="36">
        <f>SUMIFS(СВЦЭМ!$C$33:$C$776,СВЦЭМ!$A$33:$A$776,$A95,СВЦЭМ!$B$33:$B$776,S$83)+'СЕТ СН'!$H$9+СВЦЭМ!$D$10+'СЕТ СН'!$H$6-'СЕТ СН'!$H$19</f>
        <v>1288.6319854600001</v>
      </c>
      <c r="T95" s="36">
        <f>SUMIFS(СВЦЭМ!$C$33:$C$776,СВЦЭМ!$A$33:$A$776,$A95,СВЦЭМ!$B$33:$B$776,T$83)+'СЕТ СН'!$H$9+СВЦЭМ!$D$10+'СЕТ СН'!$H$6-'СЕТ СН'!$H$19</f>
        <v>1304.6339072199999</v>
      </c>
      <c r="U95" s="36">
        <f>SUMIFS(СВЦЭМ!$C$33:$C$776,СВЦЭМ!$A$33:$A$776,$A95,СВЦЭМ!$B$33:$B$776,U$83)+'СЕТ СН'!$H$9+СВЦЭМ!$D$10+'СЕТ СН'!$H$6-'СЕТ СН'!$H$19</f>
        <v>1294.4034092100001</v>
      </c>
      <c r="V95" s="36">
        <f>SUMIFS(СВЦЭМ!$C$33:$C$776,СВЦЭМ!$A$33:$A$776,$A95,СВЦЭМ!$B$33:$B$776,V$83)+'СЕТ СН'!$H$9+СВЦЭМ!$D$10+'СЕТ СН'!$H$6-'СЕТ СН'!$H$19</f>
        <v>1291.97133211</v>
      </c>
      <c r="W95" s="36">
        <f>SUMIFS(СВЦЭМ!$C$33:$C$776,СВЦЭМ!$A$33:$A$776,$A95,СВЦЭМ!$B$33:$B$776,W$83)+'СЕТ СН'!$H$9+СВЦЭМ!$D$10+'СЕТ СН'!$H$6-'СЕТ СН'!$H$19</f>
        <v>1291.2939985100002</v>
      </c>
      <c r="X95" s="36">
        <f>SUMIFS(СВЦЭМ!$C$33:$C$776,СВЦЭМ!$A$33:$A$776,$A95,СВЦЭМ!$B$33:$B$776,X$83)+'СЕТ СН'!$H$9+СВЦЭМ!$D$10+'СЕТ СН'!$H$6-'СЕТ СН'!$H$19</f>
        <v>1293.0888981000001</v>
      </c>
      <c r="Y95" s="36">
        <f>SUMIFS(СВЦЭМ!$C$33:$C$776,СВЦЭМ!$A$33:$A$776,$A95,СВЦЭМ!$B$33:$B$776,Y$83)+'СЕТ СН'!$H$9+СВЦЭМ!$D$10+'СЕТ СН'!$H$6-'СЕТ СН'!$H$19</f>
        <v>1309.6661514500001</v>
      </c>
    </row>
    <row r="96" spans="1:25" ht="15.75" x14ac:dyDescent="0.2">
      <c r="A96" s="35">
        <f t="shared" si="2"/>
        <v>44178</v>
      </c>
      <c r="B96" s="36">
        <f>SUMIFS(СВЦЭМ!$C$33:$C$776,СВЦЭМ!$A$33:$A$776,$A96,СВЦЭМ!$B$33:$B$776,B$83)+'СЕТ СН'!$H$9+СВЦЭМ!$D$10+'СЕТ СН'!$H$6-'СЕТ СН'!$H$19</f>
        <v>1360.52367252</v>
      </c>
      <c r="C96" s="36">
        <f>SUMIFS(СВЦЭМ!$C$33:$C$776,СВЦЭМ!$A$33:$A$776,$A96,СВЦЭМ!$B$33:$B$776,C$83)+'СЕТ СН'!$H$9+СВЦЭМ!$D$10+'СЕТ СН'!$H$6-'СЕТ СН'!$H$19</f>
        <v>1407.72724313</v>
      </c>
      <c r="D96" s="36">
        <f>SUMIFS(СВЦЭМ!$C$33:$C$776,СВЦЭМ!$A$33:$A$776,$A96,СВЦЭМ!$B$33:$B$776,D$83)+'СЕТ СН'!$H$9+СВЦЭМ!$D$10+'СЕТ СН'!$H$6-'СЕТ СН'!$H$19</f>
        <v>1426.1552621999999</v>
      </c>
      <c r="E96" s="36">
        <f>SUMIFS(СВЦЭМ!$C$33:$C$776,СВЦЭМ!$A$33:$A$776,$A96,СВЦЭМ!$B$33:$B$776,E$83)+'СЕТ СН'!$H$9+СВЦЭМ!$D$10+'СЕТ СН'!$H$6-'СЕТ СН'!$H$19</f>
        <v>1434.7927128599999</v>
      </c>
      <c r="F96" s="36">
        <f>SUMIFS(СВЦЭМ!$C$33:$C$776,СВЦЭМ!$A$33:$A$776,$A96,СВЦЭМ!$B$33:$B$776,F$83)+'СЕТ СН'!$H$9+СВЦЭМ!$D$10+'СЕТ СН'!$H$6-'СЕТ СН'!$H$19</f>
        <v>1433.74068661</v>
      </c>
      <c r="G96" s="36">
        <f>SUMIFS(СВЦЭМ!$C$33:$C$776,СВЦЭМ!$A$33:$A$776,$A96,СВЦЭМ!$B$33:$B$776,G$83)+'СЕТ СН'!$H$9+СВЦЭМ!$D$10+'СЕТ СН'!$H$6-'СЕТ СН'!$H$19</f>
        <v>1432.2351784800001</v>
      </c>
      <c r="H96" s="36">
        <f>SUMIFS(СВЦЭМ!$C$33:$C$776,СВЦЭМ!$A$33:$A$776,$A96,СВЦЭМ!$B$33:$B$776,H$83)+'СЕТ СН'!$H$9+СВЦЭМ!$D$10+'СЕТ СН'!$H$6-'СЕТ СН'!$H$19</f>
        <v>1412.0574374</v>
      </c>
      <c r="I96" s="36">
        <f>SUMIFS(СВЦЭМ!$C$33:$C$776,СВЦЭМ!$A$33:$A$776,$A96,СВЦЭМ!$B$33:$B$776,I$83)+'СЕТ СН'!$H$9+СВЦЭМ!$D$10+'СЕТ СН'!$H$6-'СЕТ СН'!$H$19</f>
        <v>1356.48375846</v>
      </c>
      <c r="J96" s="36">
        <f>SUMIFS(СВЦЭМ!$C$33:$C$776,СВЦЭМ!$A$33:$A$776,$A96,СВЦЭМ!$B$33:$B$776,J$83)+'СЕТ СН'!$H$9+СВЦЭМ!$D$10+'СЕТ СН'!$H$6-'СЕТ СН'!$H$19</f>
        <v>1300.64342201</v>
      </c>
      <c r="K96" s="36">
        <f>SUMIFS(СВЦЭМ!$C$33:$C$776,СВЦЭМ!$A$33:$A$776,$A96,СВЦЭМ!$B$33:$B$776,K$83)+'СЕТ СН'!$H$9+СВЦЭМ!$D$10+'СЕТ СН'!$H$6-'СЕТ СН'!$H$19</f>
        <v>1275.54549438</v>
      </c>
      <c r="L96" s="36">
        <f>SUMIFS(СВЦЭМ!$C$33:$C$776,СВЦЭМ!$A$33:$A$776,$A96,СВЦЭМ!$B$33:$B$776,L$83)+'СЕТ СН'!$H$9+СВЦЭМ!$D$10+'СЕТ СН'!$H$6-'СЕТ СН'!$H$19</f>
        <v>1284.66277414</v>
      </c>
      <c r="M96" s="36">
        <f>SUMIFS(СВЦЭМ!$C$33:$C$776,СВЦЭМ!$A$33:$A$776,$A96,СВЦЭМ!$B$33:$B$776,M$83)+'СЕТ СН'!$H$9+СВЦЭМ!$D$10+'СЕТ СН'!$H$6-'СЕТ СН'!$H$19</f>
        <v>1282.00147507</v>
      </c>
      <c r="N96" s="36">
        <f>SUMIFS(СВЦЭМ!$C$33:$C$776,СВЦЭМ!$A$33:$A$776,$A96,СВЦЭМ!$B$33:$B$776,N$83)+'СЕТ СН'!$H$9+СВЦЭМ!$D$10+'СЕТ СН'!$H$6-'СЕТ СН'!$H$19</f>
        <v>1280.68486583</v>
      </c>
      <c r="O96" s="36">
        <f>SUMIFS(СВЦЭМ!$C$33:$C$776,СВЦЭМ!$A$33:$A$776,$A96,СВЦЭМ!$B$33:$B$776,O$83)+'СЕТ СН'!$H$9+СВЦЭМ!$D$10+'СЕТ СН'!$H$6-'СЕТ СН'!$H$19</f>
        <v>1320.2466229000001</v>
      </c>
      <c r="P96" s="36">
        <f>SUMIFS(СВЦЭМ!$C$33:$C$776,СВЦЭМ!$A$33:$A$776,$A96,СВЦЭМ!$B$33:$B$776,P$83)+'СЕТ СН'!$H$9+СВЦЭМ!$D$10+'СЕТ СН'!$H$6-'СЕТ СН'!$H$19</f>
        <v>1336.7137917800001</v>
      </c>
      <c r="Q96" s="36">
        <f>SUMIFS(СВЦЭМ!$C$33:$C$776,СВЦЭМ!$A$33:$A$776,$A96,СВЦЭМ!$B$33:$B$776,Q$83)+'СЕТ СН'!$H$9+СВЦЭМ!$D$10+'СЕТ СН'!$H$6-'СЕТ СН'!$H$19</f>
        <v>1343.5109625300001</v>
      </c>
      <c r="R96" s="36">
        <f>SUMIFS(СВЦЭМ!$C$33:$C$776,СВЦЭМ!$A$33:$A$776,$A96,СВЦЭМ!$B$33:$B$776,R$83)+'СЕТ СН'!$H$9+СВЦЭМ!$D$10+'СЕТ СН'!$H$6-'СЕТ СН'!$H$19</f>
        <v>1292.99830922</v>
      </c>
      <c r="S96" s="36">
        <f>SUMIFS(СВЦЭМ!$C$33:$C$776,СВЦЭМ!$A$33:$A$776,$A96,СВЦЭМ!$B$33:$B$776,S$83)+'СЕТ СН'!$H$9+СВЦЭМ!$D$10+'СЕТ СН'!$H$6-'СЕТ СН'!$H$19</f>
        <v>1280.45916233</v>
      </c>
      <c r="T96" s="36">
        <f>SUMIFS(СВЦЭМ!$C$33:$C$776,СВЦЭМ!$A$33:$A$776,$A96,СВЦЭМ!$B$33:$B$776,T$83)+'СЕТ СН'!$H$9+СВЦЭМ!$D$10+'СЕТ СН'!$H$6-'СЕТ СН'!$H$19</f>
        <v>1288.17767185</v>
      </c>
      <c r="U96" s="36">
        <f>SUMIFS(СВЦЭМ!$C$33:$C$776,СВЦЭМ!$A$33:$A$776,$A96,СВЦЭМ!$B$33:$B$776,U$83)+'СЕТ СН'!$H$9+СВЦЭМ!$D$10+'СЕТ СН'!$H$6-'СЕТ СН'!$H$19</f>
        <v>1286.7751107500001</v>
      </c>
      <c r="V96" s="36">
        <f>SUMIFS(СВЦЭМ!$C$33:$C$776,СВЦЭМ!$A$33:$A$776,$A96,СВЦЭМ!$B$33:$B$776,V$83)+'СЕТ СН'!$H$9+СВЦЭМ!$D$10+'СЕТ СН'!$H$6-'СЕТ СН'!$H$19</f>
        <v>1291.13254603</v>
      </c>
      <c r="W96" s="36">
        <f>SUMIFS(СВЦЭМ!$C$33:$C$776,СВЦЭМ!$A$33:$A$776,$A96,СВЦЭМ!$B$33:$B$776,W$83)+'СЕТ СН'!$H$9+СВЦЭМ!$D$10+'СЕТ СН'!$H$6-'СЕТ СН'!$H$19</f>
        <v>1285.89768981</v>
      </c>
      <c r="X96" s="36">
        <f>SUMIFS(СВЦЭМ!$C$33:$C$776,СВЦЭМ!$A$33:$A$776,$A96,СВЦЭМ!$B$33:$B$776,X$83)+'СЕТ СН'!$H$9+СВЦЭМ!$D$10+'СЕТ СН'!$H$6-'СЕТ СН'!$H$19</f>
        <v>1277.71695159</v>
      </c>
      <c r="Y96" s="36">
        <f>SUMIFS(СВЦЭМ!$C$33:$C$776,СВЦЭМ!$A$33:$A$776,$A96,СВЦЭМ!$B$33:$B$776,Y$83)+'СЕТ СН'!$H$9+СВЦЭМ!$D$10+'СЕТ СН'!$H$6-'СЕТ СН'!$H$19</f>
        <v>1269.72446848</v>
      </c>
    </row>
    <row r="97" spans="1:25" ht="15.75" x14ac:dyDescent="0.2">
      <c r="A97" s="35">
        <f t="shared" si="2"/>
        <v>44179</v>
      </c>
      <c r="B97" s="36">
        <f>SUMIFS(СВЦЭМ!$C$33:$C$776,СВЦЭМ!$A$33:$A$776,$A97,СВЦЭМ!$B$33:$B$776,B$83)+'СЕТ СН'!$H$9+СВЦЭМ!$D$10+'СЕТ СН'!$H$6-'СЕТ СН'!$H$19</f>
        <v>1316.1475790700001</v>
      </c>
      <c r="C97" s="36">
        <f>SUMIFS(СВЦЭМ!$C$33:$C$776,СВЦЭМ!$A$33:$A$776,$A97,СВЦЭМ!$B$33:$B$776,C$83)+'СЕТ СН'!$H$9+СВЦЭМ!$D$10+'СЕТ СН'!$H$6-'СЕТ СН'!$H$19</f>
        <v>1392.04920047</v>
      </c>
      <c r="D97" s="36">
        <f>SUMIFS(СВЦЭМ!$C$33:$C$776,СВЦЭМ!$A$33:$A$776,$A97,СВЦЭМ!$B$33:$B$776,D$83)+'СЕТ СН'!$H$9+СВЦЭМ!$D$10+'СЕТ СН'!$H$6-'СЕТ СН'!$H$19</f>
        <v>1419.4744759300002</v>
      </c>
      <c r="E97" s="36">
        <f>SUMIFS(СВЦЭМ!$C$33:$C$776,СВЦЭМ!$A$33:$A$776,$A97,СВЦЭМ!$B$33:$B$776,E$83)+'СЕТ СН'!$H$9+СВЦЭМ!$D$10+'СЕТ СН'!$H$6-'СЕТ СН'!$H$19</f>
        <v>1437.1814628000002</v>
      </c>
      <c r="F97" s="36">
        <f>SUMIFS(СВЦЭМ!$C$33:$C$776,СВЦЭМ!$A$33:$A$776,$A97,СВЦЭМ!$B$33:$B$776,F$83)+'СЕТ СН'!$H$9+СВЦЭМ!$D$10+'СЕТ СН'!$H$6-'СЕТ СН'!$H$19</f>
        <v>1435.1472773999999</v>
      </c>
      <c r="G97" s="36">
        <f>SUMIFS(СВЦЭМ!$C$33:$C$776,СВЦЭМ!$A$33:$A$776,$A97,СВЦЭМ!$B$33:$B$776,G$83)+'СЕТ СН'!$H$9+СВЦЭМ!$D$10+'СЕТ СН'!$H$6-'СЕТ СН'!$H$19</f>
        <v>1420.01844377</v>
      </c>
      <c r="H97" s="36">
        <f>SUMIFS(СВЦЭМ!$C$33:$C$776,СВЦЭМ!$A$33:$A$776,$A97,СВЦЭМ!$B$33:$B$776,H$83)+'СЕТ СН'!$H$9+СВЦЭМ!$D$10+'СЕТ СН'!$H$6-'СЕТ СН'!$H$19</f>
        <v>1391.67227888</v>
      </c>
      <c r="I97" s="36">
        <f>SUMIFS(СВЦЭМ!$C$33:$C$776,СВЦЭМ!$A$33:$A$776,$A97,СВЦЭМ!$B$33:$B$776,I$83)+'СЕТ СН'!$H$9+СВЦЭМ!$D$10+'СЕТ СН'!$H$6-'СЕТ СН'!$H$19</f>
        <v>1340.2589448799999</v>
      </c>
      <c r="J97" s="36">
        <f>SUMIFS(СВЦЭМ!$C$33:$C$776,СВЦЭМ!$A$33:$A$776,$A97,СВЦЭМ!$B$33:$B$776,J$83)+'СЕТ СН'!$H$9+СВЦЭМ!$D$10+'СЕТ СН'!$H$6-'СЕТ СН'!$H$19</f>
        <v>1316.6869325600001</v>
      </c>
      <c r="K97" s="36">
        <f>SUMIFS(СВЦЭМ!$C$33:$C$776,СВЦЭМ!$A$33:$A$776,$A97,СВЦЭМ!$B$33:$B$776,K$83)+'СЕТ СН'!$H$9+СВЦЭМ!$D$10+'СЕТ СН'!$H$6-'СЕТ СН'!$H$19</f>
        <v>1297.2582365600001</v>
      </c>
      <c r="L97" s="36">
        <f>SUMIFS(СВЦЭМ!$C$33:$C$776,СВЦЭМ!$A$33:$A$776,$A97,СВЦЭМ!$B$33:$B$776,L$83)+'СЕТ СН'!$H$9+СВЦЭМ!$D$10+'СЕТ СН'!$H$6-'СЕТ СН'!$H$19</f>
        <v>1300.6469627199999</v>
      </c>
      <c r="M97" s="36">
        <f>SUMIFS(СВЦЭМ!$C$33:$C$776,СВЦЭМ!$A$33:$A$776,$A97,СВЦЭМ!$B$33:$B$776,M$83)+'СЕТ СН'!$H$9+СВЦЭМ!$D$10+'СЕТ СН'!$H$6-'СЕТ СН'!$H$19</f>
        <v>1303.0810612300002</v>
      </c>
      <c r="N97" s="36">
        <f>SUMIFS(СВЦЭМ!$C$33:$C$776,СВЦЭМ!$A$33:$A$776,$A97,СВЦЭМ!$B$33:$B$776,N$83)+'СЕТ СН'!$H$9+СВЦЭМ!$D$10+'СЕТ СН'!$H$6-'СЕТ СН'!$H$19</f>
        <v>1295.43080078</v>
      </c>
      <c r="O97" s="36">
        <f>SUMIFS(СВЦЭМ!$C$33:$C$776,СВЦЭМ!$A$33:$A$776,$A97,СВЦЭМ!$B$33:$B$776,O$83)+'СЕТ СН'!$H$9+СВЦЭМ!$D$10+'СЕТ СН'!$H$6-'СЕТ СН'!$H$19</f>
        <v>1333.2856434099999</v>
      </c>
      <c r="P97" s="36">
        <f>SUMIFS(СВЦЭМ!$C$33:$C$776,СВЦЭМ!$A$33:$A$776,$A97,СВЦЭМ!$B$33:$B$776,P$83)+'СЕТ СН'!$H$9+СВЦЭМ!$D$10+'СЕТ СН'!$H$6-'СЕТ СН'!$H$19</f>
        <v>1352.6318263200001</v>
      </c>
      <c r="Q97" s="36">
        <f>SUMIFS(СВЦЭМ!$C$33:$C$776,СВЦЭМ!$A$33:$A$776,$A97,СВЦЭМ!$B$33:$B$776,Q$83)+'СЕТ СН'!$H$9+СВЦЭМ!$D$10+'СЕТ СН'!$H$6-'СЕТ СН'!$H$19</f>
        <v>1361.4907133400002</v>
      </c>
      <c r="R97" s="36">
        <f>SUMIFS(СВЦЭМ!$C$33:$C$776,СВЦЭМ!$A$33:$A$776,$A97,СВЦЭМ!$B$33:$B$776,R$83)+'СЕТ СН'!$H$9+СВЦЭМ!$D$10+'СЕТ СН'!$H$6-'СЕТ СН'!$H$19</f>
        <v>1329.8713507500001</v>
      </c>
      <c r="S97" s="36">
        <f>SUMIFS(СВЦЭМ!$C$33:$C$776,СВЦЭМ!$A$33:$A$776,$A97,СВЦЭМ!$B$33:$B$776,S$83)+'СЕТ СН'!$H$9+СВЦЭМ!$D$10+'СЕТ СН'!$H$6-'СЕТ СН'!$H$19</f>
        <v>1303.02161116</v>
      </c>
      <c r="T97" s="36">
        <f>SUMIFS(СВЦЭМ!$C$33:$C$776,СВЦЭМ!$A$33:$A$776,$A97,СВЦЭМ!$B$33:$B$776,T$83)+'СЕТ СН'!$H$9+СВЦЭМ!$D$10+'СЕТ СН'!$H$6-'СЕТ СН'!$H$19</f>
        <v>1320.8899711899999</v>
      </c>
      <c r="U97" s="36">
        <f>SUMIFS(СВЦЭМ!$C$33:$C$776,СВЦЭМ!$A$33:$A$776,$A97,СВЦЭМ!$B$33:$B$776,U$83)+'СЕТ СН'!$H$9+СВЦЭМ!$D$10+'СЕТ СН'!$H$6-'СЕТ СН'!$H$19</f>
        <v>1314.77807897</v>
      </c>
      <c r="V97" s="36">
        <f>SUMIFS(СВЦЭМ!$C$33:$C$776,СВЦЭМ!$A$33:$A$776,$A97,СВЦЭМ!$B$33:$B$776,V$83)+'СЕТ СН'!$H$9+СВЦЭМ!$D$10+'СЕТ СН'!$H$6-'СЕТ СН'!$H$19</f>
        <v>1307.0426834499999</v>
      </c>
      <c r="W97" s="36">
        <f>SUMIFS(СВЦЭМ!$C$33:$C$776,СВЦЭМ!$A$33:$A$776,$A97,СВЦЭМ!$B$33:$B$776,W$83)+'СЕТ СН'!$H$9+СВЦЭМ!$D$10+'СЕТ СН'!$H$6-'СЕТ СН'!$H$19</f>
        <v>1301.2646121</v>
      </c>
      <c r="X97" s="36">
        <f>SUMIFS(СВЦЭМ!$C$33:$C$776,СВЦЭМ!$A$33:$A$776,$A97,СВЦЭМ!$B$33:$B$776,X$83)+'СЕТ СН'!$H$9+СВЦЭМ!$D$10+'СЕТ СН'!$H$6-'СЕТ СН'!$H$19</f>
        <v>1305.61276782</v>
      </c>
      <c r="Y97" s="36">
        <f>SUMIFS(СВЦЭМ!$C$33:$C$776,СВЦЭМ!$A$33:$A$776,$A97,СВЦЭМ!$B$33:$B$776,Y$83)+'СЕТ СН'!$H$9+СВЦЭМ!$D$10+'СЕТ СН'!$H$6-'СЕТ СН'!$H$19</f>
        <v>1335.28609037</v>
      </c>
    </row>
    <row r="98" spans="1:25" ht="15.75" x14ac:dyDescent="0.2">
      <c r="A98" s="35">
        <f t="shared" si="2"/>
        <v>44180</v>
      </c>
      <c r="B98" s="36">
        <f>SUMIFS(СВЦЭМ!$C$33:$C$776,СВЦЭМ!$A$33:$A$776,$A98,СВЦЭМ!$B$33:$B$776,B$83)+'СЕТ СН'!$H$9+СВЦЭМ!$D$10+'СЕТ СН'!$H$6-'СЕТ СН'!$H$19</f>
        <v>1405.1364077399999</v>
      </c>
      <c r="C98" s="36">
        <f>SUMIFS(СВЦЭМ!$C$33:$C$776,СВЦЭМ!$A$33:$A$776,$A98,СВЦЭМ!$B$33:$B$776,C$83)+'СЕТ СН'!$H$9+СВЦЭМ!$D$10+'СЕТ СН'!$H$6-'СЕТ СН'!$H$19</f>
        <v>1454.0642554700003</v>
      </c>
      <c r="D98" s="36">
        <f>SUMIFS(СВЦЭМ!$C$33:$C$776,СВЦЭМ!$A$33:$A$776,$A98,СВЦЭМ!$B$33:$B$776,D$83)+'СЕТ СН'!$H$9+СВЦЭМ!$D$10+'СЕТ СН'!$H$6-'СЕТ СН'!$H$19</f>
        <v>1459.05389947</v>
      </c>
      <c r="E98" s="36">
        <f>SUMIFS(СВЦЭМ!$C$33:$C$776,СВЦЭМ!$A$33:$A$776,$A98,СВЦЭМ!$B$33:$B$776,E$83)+'СЕТ СН'!$H$9+СВЦЭМ!$D$10+'СЕТ СН'!$H$6-'СЕТ СН'!$H$19</f>
        <v>1462.9960546000002</v>
      </c>
      <c r="F98" s="36">
        <f>SUMIFS(СВЦЭМ!$C$33:$C$776,СВЦЭМ!$A$33:$A$776,$A98,СВЦЭМ!$B$33:$B$776,F$83)+'СЕТ СН'!$H$9+СВЦЭМ!$D$10+'СЕТ СН'!$H$6-'СЕТ СН'!$H$19</f>
        <v>1452.6604665899999</v>
      </c>
      <c r="G98" s="36">
        <f>SUMIFS(СВЦЭМ!$C$33:$C$776,СВЦЭМ!$A$33:$A$776,$A98,СВЦЭМ!$B$33:$B$776,G$83)+'СЕТ СН'!$H$9+СВЦЭМ!$D$10+'СЕТ СН'!$H$6-'СЕТ СН'!$H$19</f>
        <v>1418.3872906500001</v>
      </c>
      <c r="H98" s="36">
        <f>SUMIFS(СВЦЭМ!$C$33:$C$776,СВЦЭМ!$A$33:$A$776,$A98,СВЦЭМ!$B$33:$B$776,H$83)+'СЕТ СН'!$H$9+СВЦЭМ!$D$10+'СЕТ СН'!$H$6-'СЕТ СН'!$H$19</f>
        <v>1376.7109579299999</v>
      </c>
      <c r="I98" s="36">
        <f>SUMIFS(СВЦЭМ!$C$33:$C$776,СВЦЭМ!$A$33:$A$776,$A98,СВЦЭМ!$B$33:$B$776,I$83)+'СЕТ СН'!$H$9+СВЦЭМ!$D$10+'СЕТ СН'!$H$6-'СЕТ СН'!$H$19</f>
        <v>1338.13210396</v>
      </c>
      <c r="J98" s="36">
        <f>SUMIFS(СВЦЭМ!$C$33:$C$776,СВЦЭМ!$A$33:$A$776,$A98,СВЦЭМ!$B$33:$B$776,J$83)+'СЕТ СН'!$H$9+СВЦЭМ!$D$10+'СЕТ СН'!$H$6-'СЕТ СН'!$H$19</f>
        <v>1312.84196683</v>
      </c>
      <c r="K98" s="36">
        <f>SUMIFS(СВЦЭМ!$C$33:$C$776,СВЦЭМ!$A$33:$A$776,$A98,СВЦЭМ!$B$33:$B$776,K$83)+'СЕТ СН'!$H$9+СВЦЭМ!$D$10+'СЕТ СН'!$H$6-'СЕТ СН'!$H$19</f>
        <v>1288.1849692000001</v>
      </c>
      <c r="L98" s="36">
        <f>SUMIFS(СВЦЭМ!$C$33:$C$776,СВЦЭМ!$A$33:$A$776,$A98,СВЦЭМ!$B$33:$B$776,L$83)+'СЕТ СН'!$H$9+СВЦЭМ!$D$10+'СЕТ СН'!$H$6-'СЕТ СН'!$H$19</f>
        <v>1291.8487981399999</v>
      </c>
      <c r="M98" s="36">
        <f>SUMIFS(СВЦЭМ!$C$33:$C$776,СВЦЭМ!$A$33:$A$776,$A98,СВЦЭМ!$B$33:$B$776,M$83)+'СЕТ СН'!$H$9+СВЦЭМ!$D$10+'СЕТ СН'!$H$6-'СЕТ СН'!$H$19</f>
        <v>1297.9542551</v>
      </c>
      <c r="N98" s="36">
        <f>SUMIFS(СВЦЭМ!$C$33:$C$776,СВЦЭМ!$A$33:$A$776,$A98,СВЦЭМ!$B$33:$B$776,N$83)+'СЕТ СН'!$H$9+СВЦЭМ!$D$10+'СЕТ СН'!$H$6-'СЕТ СН'!$H$19</f>
        <v>1308.5170120600001</v>
      </c>
      <c r="O98" s="36">
        <f>SUMIFS(СВЦЭМ!$C$33:$C$776,СВЦЭМ!$A$33:$A$776,$A98,СВЦЭМ!$B$33:$B$776,O$83)+'СЕТ СН'!$H$9+СВЦЭМ!$D$10+'СЕТ СН'!$H$6-'СЕТ СН'!$H$19</f>
        <v>1355.7876988799999</v>
      </c>
      <c r="P98" s="36">
        <f>SUMIFS(СВЦЭМ!$C$33:$C$776,СВЦЭМ!$A$33:$A$776,$A98,СВЦЭМ!$B$33:$B$776,P$83)+'СЕТ СН'!$H$9+СВЦЭМ!$D$10+'СЕТ СН'!$H$6-'СЕТ СН'!$H$19</f>
        <v>1368.4013282199999</v>
      </c>
      <c r="Q98" s="36">
        <f>SUMIFS(СВЦЭМ!$C$33:$C$776,СВЦЭМ!$A$33:$A$776,$A98,СВЦЭМ!$B$33:$B$776,Q$83)+'СЕТ СН'!$H$9+СВЦЭМ!$D$10+'СЕТ СН'!$H$6-'СЕТ СН'!$H$19</f>
        <v>1368.8197346699999</v>
      </c>
      <c r="R98" s="36">
        <f>SUMIFS(СВЦЭМ!$C$33:$C$776,СВЦЭМ!$A$33:$A$776,$A98,СВЦЭМ!$B$33:$B$776,R$83)+'СЕТ СН'!$H$9+СВЦЭМ!$D$10+'СЕТ СН'!$H$6-'СЕТ СН'!$H$19</f>
        <v>1326.30986536</v>
      </c>
      <c r="S98" s="36">
        <f>SUMIFS(СВЦЭМ!$C$33:$C$776,СВЦЭМ!$A$33:$A$776,$A98,СВЦЭМ!$B$33:$B$776,S$83)+'СЕТ СН'!$H$9+СВЦЭМ!$D$10+'СЕТ СН'!$H$6-'СЕТ СН'!$H$19</f>
        <v>1298.2717615000001</v>
      </c>
      <c r="T98" s="36">
        <f>SUMIFS(СВЦЭМ!$C$33:$C$776,СВЦЭМ!$A$33:$A$776,$A98,СВЦЭМ!$B$33:$B$776,T$83)+'СЕТ СН'!$H$9+СВЦЭМ!$D$10+'СЕТ СН'!$H$6-'СЕТ СН'!$H$19</f>
        <v>1287.0440908099999</v>
      </c>
      <c r="U98" s="36">
        <f>SUMIFS(СВЦЭМ!$C$33:$C$776,СВЦЭМ!$A$33:$A$776,$A98,СВЦЭМ!$B$33:$B$776,U$83)+'СЕТ СН'!$H$9+СВЦЭМ!$D$10+'СЕТ СН'!$H$6-'СЕТ СН'!$H$19</f>
        <v>1290.04368937</v>
      </c>
      <c r="V98" s="36">
        <f>SUMIFS(СВЦЭМ!$C$33:$C$776,СВЦЭМ!$A$33:$A$776,$A98,СВЦЭМ!$B$33:$B$776,V$83)+'СЕТ СН'!$H$9+СВЦЭМ!$D$10+'СЕТ СН'!$H$6-'СЕТ СН'!$H$19</f>
        <v>1263.3701165699999</v>
      </c>
      <c r="W98" s="36">
        <f>SUMIFS(СВЦЭМ!$C$33:$C$776,СВЦЭМ!$A$33:$A$776,$A98,СВЦЭМ!$B$33:$B$776,W$83)+'СЕТ СН'!$H$9+СВЦЭМ!$D$10+'СЕТ СН'!$H$6-'СЕТ СН'!$H$19</f>
        <v>1292.77504922</v>
      </c>
      <c r="X98" s="36">
        <f>SUMIFS(СВЦЭМ!$C$33:$C$776,СВЦЭМ!$A$33:$A$776,$A98,СВЦЭМ!$B$33:$B$776,X$83)+'СЕТ СН'!$H$9+СВЦЭМ!$D$10+'СЕТ СН'!$H$6-'СЕТ СН'!$H$19</f>
        <v>1293.70314011</v>
      </c>
      <c r="Y98" s="36">
        <f>SUMIFS(СВЦЭМ!$C$33:$C$776,СВЦЭМ!$A$33:$A$776,$A98,СВЦЭМ!$B$33:$B$776,Y$83)+'СЕТ СН'!$H$9+СВЦЭМ!$D$10+'СЕТ СН'!$H$6-'СЕТ СН'!$H$19</f>
        <v>1308.1601676499999</v>
      </c>
    </row>
    <row r="99" spans="1:25" ht="15.75" x14ac:dyDescent="0.2">
      <c r="A99" s="35">
        <f t="shared" si="2"/>
        <v>44181</v>
      </c>
      <c r="B99" s="36">
        <f>SUMIFS(СВЦЭМ!$C$33:$C$776,СВЦЭМ!$A$33:$A$776,$A99,СВЦЭМ!$B$33:$B$776,B$83)+'СЕТ СН'!$H$9+СВЦЭМ!$D$10+'СЕТ СН'!$H$6-'СЕТ СН'!$H$19</f>
        <v>1410.0915832800001</v>
      </c>
      <c r="C99" s="36">
        <f>SUMIFS(СВЦЭМ!$C$33:$C$776,СВЦЭМ!$A$33:$A$776,$A99,СВЦЭМ!$B$33:$B$776,C$83)+'СЕТ СН'!$H$9+СВЦЭМ!$D$10+'СЕТ СН'!$H$6-'СЕТ СН'!$H$19</f>
        <v>1464.2829001</v>
      </c>
      <c r="D99" s="36">
        <f>SUMIFS(СВЦЭМ!$C$33:$C$776,СВЦЭМ!$A$33:$A$776,$A99,СВЦЭМ!$B$33:$B$776,D$83)+'СЕТ СН'!$H$9+СВЦЭМ!$D$10+'СЕТ СН'!$H$6-'СЕТ СН'!$H$19</f>
        <v>1473.88451747</v>
      </c>
      <c r="E99" s="36">
        <f>SUMIFS(СВЦЭМ!$C$33:$C$776,СВЦЭМ!$A$33:$A$776,$A99,СВЦЭМ!$B$33:$B$776,E$83)+'СЕТ СН'!$H$9+СВЦЭМ!$D$10+'СЕТ СН'!$H$6-'СЕТ СН'!$H$19</f>
        <v>1475.7409831</v>
      </c>
      <c r="F99" s="36">
        <f>SUMIFS(СВЦЭМ!$C$33:$C$776,СВЦЭМ!$A$33:$A$776,$A99,СВЦЭМ!$B$33:$B$776,F$83)+'СЕТ СН'!$H$9+СВЦЭМ!$D$10+'СЕТ СН'!$H$6-'СЕТ СН'!$H$19</f>
        <v>1466.61721063</v>
      </c>
      <c r="G99" s="36">
        <f>SUMIFS(СВЦЭМ!$C$33:$C$776,СВЦЭМ!$A$33:$A$776,$A99,СВЦЭМ!$B$33:$B$776,G$83)+'СЕТ СН'!$H$9+СВЦЭМ!$D$10+'СЕТ СН'!$H$6-'СЕТ СН'!$H$19</f>
        <v>1455.31947081</v>
      </c>
      <c r="H99" s="36">
        <f>SUMIFS(СВЦЭМ!$C$33:$C$776,СВЦЭМ!$A$33:$A$776,$A99,СВЦЭМ!$B$33:$B$776,H$83)+'СЕТ СН'!$H$9+СВЦЭМ!$D$10+'СЕТ СН'!$H$6-'СЕТ СН'!$H$19</f>
        <v>1422.08819761</v>
      </c>
      <c r="I99" s="36">
        <f>SUMIFS(СВЦЭМ!$C$33:$C$776,СВЦЭМ!$A$33:$A$776,$A99,СВЦЭМ!$B$33:$B$776,I$83)+'СЕТ СН'!$H$9+СВЦЭМ!$D$10+'СЕТ СН'!$H$6-'СЕТ СН'!$H$19</f>
        <v>1359.77206383</v>
      </c>
      <c r="J99" s="36">
        <f>SUMIFS(СВЦЭМ!$C$33:$C$776,СВЦЭМ!$A$33:$A$776,$A99,СВЦЭМ!$B$33:$B$776,J$83)+'СЕТ СН'!$H$9+СВЦЭМ!$D$10+'СЕТ СН'!$H$6-'СЕТ СН'!$H$19</f>
        <v>1318.54993433</v>
      </c>
      <c r="K99" s="36">
        <f>SUMIFS(СВЦЭМ!$C$33:$C$776,СВЦЭМ!$A$33:$A$776,$A99,СВЦЭМ!$B$33:$B$776,K$83)+'СЕТ СН'!$H$9+СВЦЭМ!$D$10+'СЕТ СН'!$H$6-'СЕТ СН'!$H$19</f>
        <v>1297.55724083</v>
      </c>
      <c r="L99" s="36">
        <f>SUMIFS(СВЦЭМ!$C$33:$C$776,СВЦЭМ!$A$33:$A$776,$A99,СВЦЭМ!$B$33:$B$776,L$83)+'СЕТ СН'!$H$9+СВЦЭМ!$D$10+'СЕТ СН'!$H$6-'СЕТ СН'!$H$19</f>
        <v>1295.2095954500001</v>
      </c>
      <c r="M99" s="36">
        <f>SUMIFS(СВЦЭМ!$C$33:$C$776,СВЦЭМ!$A$33:$A$776,$A99,СВЦЭМ!$B$33:$B$776,M$83)+'СЕТ СН'!$H$9+СВЦЭМ!$D$10+'СЕТ СН'!$H$6-'СЕТ СН'!$H$19</f>
        <v>1303.34334386</v>
      </c>
      <c r="N99" s="36">
        <f>SUMIFS(СВЦЭМ!$C$33:$C$776,СВЦЭМ!$A$33:$A$776,$A99,СВЦЭМ!$B$33:$B$776,N$83)+'СЕТ СН'!$H$9+СВЦЭМ!$D$10+'СЕТ СН'!$H$6-'СЕТ СН'!$H$19</f>
        <v>1308.40703375</v>
      </c>
      <c r="O99" s="36">
        <f>SUMIFS(СВЦЭМ!$C$33:$C$776,СВЦЭМ!$A$33:$A$776,$A99,СВЦЭМ!$B$33:$B$776,O$83)+'СЕТ СН'!$H$9+СВЦЭМ!$D$10+'СЕТ СН'!$H$6-'СЕТ СН'!$H$19</f>
        <v>1355.7829725199999</v>
      </c>
      <c r="P99" s="36">
        <f>SUMIFS(СВЦЭМ!$C$33:$C$776,СВЦЭМ!$A$33:$A$776,$A99,СВЦЭМ!$B$33:$B$776,P$83)+'СЕТ СН'!$H$9+СВЦЭМ!$D$10+'СЕТ СН'!$H$6-'СЕТ СН'!$H$19</f>
        <v>1373.8437971000001</v>
      </c>
      <c r="Q99" s="36">
        <f>SUMIFS(СВЦЭМ!$C$33:$C$776,СВЦЭМ!$A$33:$A$776,$A99,СВЦЭМ!$B$33:$B$776,Q$83)+'СЕТ СН'!$H$9+СВЦЭМ!$D$10+'СЕТ СН'!$H$6-'СЕТ СН'!$H$19</f>
        <v>1376.95550486</v>
      </c>
      <c r="R99" s="36">
        <f>SUMIFS(СВЦЭМ!$C$33:$C$776,СВЦЭМ!$A$33:$A$776,$A99,СВЦЭМ!$B$33:$B$776,R$83)+'СЕТ СН'!$H$9+СВЦЭМ!$D$10+'СЕТ СН'!$H$6-'СЕТ СН'!$H$19</f>
        <v>1343.72971091</v>
      </c>
      <c r="S99" s="36">
        <f>SUMIFS(СВЦЭМ!$C$33:$C$776,СВЦЭМ!$A$33:$A$776,$A99,СВЦЭМ!$B$33:$B$776,S$83)+'СЕТ СН'!$H$9+СВЦЭМ!$D$10+'СЕТ СН'!$H$6-'СЕТ СН'!$H$19</f>
        <v>1313.7854161300002</v>
      </c>
      <c r="T99" s="36">
        <f>SUMIFS(СВЦЭМ!$C$33:$C$776,СВЦЭМ!$A$33:$A$776,$A99,СВЦЭМ!$B$33:$B$776,T$83)+'СЕТ СН'!$H$9+СВЦЭМ!$D$10+'СЕТ СН'!$H$6-'СЕТ СН'!$H$19</f>
        <v>1293.9975636899999</v>
      </c>
      <c r="U99" s="36">
        <f>SUMIFS(СВЦЭМ!$C$33:$C$776,СВЦЭМ!$A$33:$A$776,$A99,СВЦЭМ!$B$33:$B$776,U$83)+'СЕТ СН'!$H$9+СВЦЭМ!$D$10+'СЕТ СН'!$H$6-'СЕТ СН'!$H$19</f>
        <v>1299.50998856</v>
      </c>
      <c r="V99" s="36">
        <f>SUMIFS(СВЦЭМ!$C$33:$C$776,СВЦЭМ!$A$33:$A$776,$A99,СВЦЭМ!$B$33:$B$776,V$83)+'СЕТ СН'!$H$9+СВЦЭМ!$D$10+'СЕТ СН'!$H$6-'СЕТ СН'!$H$19</f>
        <v>1308.3728791399999</v>
      </c>
      <c r="W99" s="36">
        <f>SUMIFS(СВЦЭМ!$C$33:$C$776,СВЦЭМ!$A$33:$A$776,$A99,СВЦЭМ!$B$33:$B$776,W$83)+'СЕТ СН'!$H$9+СВЦЭМ!$D$10+'СЕТ СН'!$H$6-'СЕТ СН'!$H$19</f>
        <v>1324.3852350100001</v>
      </c>
      <c r="X99" s="36">
        <f>SUMIFS(СВЦЭМ!$C$33:$C$776,СВЦЭМ!$A$33:$A$776,$A99,СВЦЭМ!$B$33:$B$776,X$83)+'СЕТ СН'!$H$9+СВЦЭМ!$D$10+'СЕТ СН'!$H$6-'СЕТ СН'!$H$19</f>
        <v>1346.53180189</v>
      </c>
      <c r="Y99" s="36">
        <f>SUMIFS(СВЦЭМ!$C$33:$C$776,СВЦЭМ!$A$33:$A$776,$A99,СВЦЭМ!$B$33:$B$776,Y$83)+'СЕТ СН'!$H$9+СВЦЭМ!$D$10+'СЕТ СН'!$H$6-'СЕТ СН'!$H$19</f>
        <v>1365.8740830699999</v>
      </c>
    </row>
    <row r="100" spans="1:25" ht="15.75" x14ac:dyDescent="0.2">
      <c r="A100" s="35">
        <f t="shared" si="2"/>
        <v>44182</v>
      </c>
      <c r="B100" s="36">
        <f>SUMIFS(СВЦЭМ!$C$33:$C$776,СВЦЭМ!$A$33:$A$776,$A100,СВЦЭМ!$B$33:$B$776,B$83)+'СЕТ СН'!$H$9+СВЦЭМ!$D$10+'СЕТ СН'!$H$6-'СЕТ СН'!$H$19</f>
        <v>1412.7453421099999</v>
      </c>
      <c r="C100" s="36">
        <f>SUMIFS(СВЦЭМ!$C$33:$C$776,СВЦЭМ!$A$33:$A$776,$A100,СВЦЭМ!$B$33:$B$776,C$83)+'СЕТ СН'!$H$9+СВЦЭМ!$D$10+'СЕТ СН'!$H$6-'СЕТ СН'!$H$19</f>
        <v>1465.6924970200002</v>
      </c>
      <c r="D100" s="36">
        <f>SUMIFS(СВЦЭМ!$C$33:$C$776,СВЦЭМ!$A$33:$A$776,$A100,СВЦЭМ!$B$33:$B$776,D$83)+'СЕТ СН'!$H$9+СВЦЭМ!$D$10+'СЕТ СН'!$H$6-'СЕТ СН'!$H$19</f>
        <v>1473.4080928399999</v>
      </c>
      <c r="E100" s="36">
        <f>SUMIFS(СВЦЭМ!$C$33:$C$776,СВЦЭМ!$A$33:$A$776,$A100,СВЦЭМ!$B$33:$B$776,E$83)+'СЕТ СН'!$H$9+СВЦЭМ!$D$10+'СЕТ СН'!$H$6-'СЕТ СН'!$H$19</f>
        <v>1478.031598</v>
      </c>
      <c r="F100" s="36">
        <f>SUMIFS(СВЦЭМ!$C$33:$C$776,СВЦЭМ!$A$33:$A$776,$A100,СВЦЭМ!$B$33:$B$776,F$83)+'СЕТ СН'!$H$9+СВЦЭМ!$D$10+'СЕТ СН'!$H$6-'СЕТ СН'!$H$19</f>
        <v>1467.13047039</v>
      </c>
      <c r="G100" s="36">
        <f>SUMIFS(СВЦЭМ!$C$33:$C$776,СВЦЭМ!$A$33:$A$776,$A100,СВЦЭМ!$B$33:$B$776,G$83)+'СЕТ СН'!$H$9+СВЦЭМ!$D$10+'СЕТ СН'!$H$6-'СЕТ СН'!$H$19</f>
        <v>1455.1742766100001</v>
      </c>
      <c r="H100" s="36">
        <f>SUMIFS(СВЦЭМ!$C$33:$C$776,СВЦЭМ!$A$33:$A$776,$A100,СВЦЭМ!$B$33:$B$776,H$83)+'СЕТ СН'!$H$9+СВЦЭМ!$D$10+'СЕТ СН'!$H$6-'СЕТ СН'!$H$19</f>
        <v>1423.51188914</v>
      </c>
      <c r="I100" s="36">
        <f>SUMIFS(СВЦЭМ!$C$33:$C$776,СВЦЭМ!$A$33:$A$776,$A100,СВЦЭМ!$B$33:$B$776,I$83)+'СЕТ СН'!$H$9+СВЦЭМ!$D$10+'СЕТ СН'!$H$6-'СЕТ СН'!$H$19</f>
        <v>1377.9611120899999</v>
      </c>
      <c r="J100" s="36">
        <f>SUMIFS(СВЦЭМ!$C$33:$C$776,СВЦЭМ!$A$33:$A$776,$A100,СВЦЭМ!$B$33:$B$776,J$83)+'СЕТ СН'!$H$9+СВЦЭМ!$D$10+'СЕТ СН'!$H$6-'СЕТ СН'!$H$19</f>
        <v>1327.60995312</v>
      </c>
      <c r="K100" s="36">
        <f>SUMIFS(СВЦЭМ!$C$33:$C$776,СВЦЭМ!$A$33:$A$776,$A100,СВЦЭМ!$B$33:$B$776,K$83)+'СЕТ СН'!$H$9+СВЦЭМ!$D$10+'СЕТ СН'!$H$6-'СЕТ СН'!$H$19</f>
        <v>1296.64807176</v>
      </c>
      <c r="L100" s="36">
        <f>SUMIFS(СВЦЭМ!$C$33:$C$776,СВЦЭМ!$A$33:$A$776,$A100,СВЦЭМ!$B$33:$B$776,L$83)+'СЕТ СН'!$H$9+СВЦЭМ!$D$10+'СЕТ СН'!$H$6-'СЕТ СН'!$H$19</f>
        <v>1301.7260166900001</v>
      </c>
      <c r="M100" s="36">
        <f>SUMIFS(СВЦЭМ!$C$33:$C$776,СВЦЭМ!$A$33:$A$776,$A100,СВЦЭМ!$B$33:$B$776,M$83)+'СЕТ СН'!$H$9+СВЦЭМ!$D$10+'СЕТ СН'!$H$6-'СЕТ СН'!$H$19</f>
        <v>1307.5634727900001</v>
      </c>
      <c r="N100" s="36">
        <f>SUMIFS(СВЦЭМ!$C$33:$C$776,СВЦЭМ!$A$33:$A$776,$A100,СВЦЭМ!$B$33:$B$776,N$83)+'СЕТ СН'!$H$9+СВЦЭМ!$D$10+'СЕТ СН'!$H$6-'СЕТ СН'!$H$19</f>
        <v>1327.9233958</v>
      </c>
      <c r="O100" s="36">
        <f>SUMIFS(СВЦЭМ!$C$33:$C$776,СВЦЭМ!$A$33:$A$776,$A100,СВЦЭМ!$B$33:$B$776,O$83)+'СЕТ СН'!$H$9+СВЦЭМ!$D$10+'СЕТ СН'!$H$6-'СЕТ СН'!$H$19</f>
        <v>1372.1535536599999</v>
      </c>
      <c r="P100" s="36">
        <f>SUMIFS(СВЦЭМ!$C$33:$C$776,СВЦЭМ!$A$33:$A$776,$A100,СВЦЭМ!$B$33:$B$776,P$83)+'СЕТ СН'!$H$9+СВЦЭМ!$D$10+'СЕТ СН'!$H$6-'СЕТ СН'!$H$19</f>
        <v>1385.53306963</v>
      </c>
      <c r="Q100" s="36">
        <f>SUMIFS(СВЦЭМ!$C$33:$C$776,СВЦЭМ!$A$33:$A$776,$A100,СВЦЭМ!$B$33:$B$776,Q$83)+'СЕТ СН'!$H$9+СВЦЭМ!$D$10+'СЕТ СН'!$H$6-'СЕТ СН'!$H$19</f>
        <v>1389.4770796500002</v>
      </c>
      <c r="R100" s="36">
        <f>SUMIFS(СВЦЭМ!$C$33:$C$776,СВЦЭМ!$A$33:$A$776,$A100,СВЦЭМ!$B$33:$B$776,R$83)+'СЕТ СН'!$H$9+СВЦЭМ!$D$10+'СЕТ СН'!$H$6-'СЕТ СН'!$H$19</f>
        <v>1354.7389588400001</v>
      </c>
      <c r="S100" s="36">
        <f>SUMIFS(СВЦЭМ!$C$33:$C$776,СВЦЭМ!$A$33:$A$776,$A100,СВЦЭМ!$B$33:$B$776,S$83)+'СЕТ СН'!$H$9+СВЦЭМ!$D$10+'СЕТ СН'!$H$6-'СЕТ СН'!$H$19</f>
        <v>1318.73142063</v>
      </c>
      <c r="T100" s="36">
        <f>SUMIFS(СВЦЭМ!$C$33:$C$776,СВЦЭМ!$A$33:$A$776,$A100,СВЦЭМ!$B$33:$B$776,T$83)+'СЕТ СН'!$H$9+СВЦЭМ!$D$10+'СЕТ СН'!$H$6-'СЕТ СН'!$H$19</f>
        <v>1301.1915055300001</v>
      </c>
      <c r="U100" s="36">
        <f>SUMIFS(СВЦЭМ!$C$33:$C$776,СВЦЭМ!$A$33:$A$776,$A100,СВЦЭМ!$B$33:$B$776,U$83)+'СЕТ СН'!$H$9+СВЦЭМ!$D$10+'СЕТ СН'!$H$6-'СЕТ СН'!$H$19</f>
        <v>1302.6293281200001</v>
      </c>
      <c r="V100" s="36">
        <f>SUMIFS(СВЦЭМ!$C$33:$C$776,СВЦЭМ!$A$33:$A$776,$A100,СВЦЭМ!$B$33:$B$776,V$83)+'СЕТ СН'!$H$9+СВЦЭМ!$D$10+'СЕТ СН'!$H$6-'СЕТ СН'!$H$19</f>
        <v>1314.0820957800001</v>
      </c>
      <c r="W100" s="36">
        <f>SUMIFS(СВЦЭМ!$C$33:$C$776,СВЦЭМ!$A$33:$A$776,$A100,СВЦЭМ!$B$33:$B$776,W$83)+'СЕТ СН'!$H$9+СВЦЭМ!$D$10+'СЕТ СН'!$H$6-'СЕТ СН'!$H$19</f>
        <v>1326.4992131500001</v>
      </c>
      <c r="X100" s="36">
        <f>SUMIFS(СВЦЭМ!$C$33:$C$776,СВЦЭМ!$A$33:$A$776,$A100,СВЦЭМ!$B$33:$B$776,X$83)+'СЕТ СН'!$H$9+СВЦЭМ!$D$10+'СЕТ СН'!$H$6-'СЕТ СН'!$H$19</f>
        <v>1339.3879870400001</v>
      </c>
      <c r="Y100" s="36">
        <f>SUMIFS(СВЦЭМ!$C$33:$C$776,СВЦЭМ!$A$33:$A$776,$A100,СВЦЭМ!$B$33:$B$776,Y$83)+'СЕТ СН'!$H$9+СВЦЭМ!$D$10+'СЕТ СН'!$H$6-'СЕТ СН'!$H$19</f>
        <v>1358.65520444</v>
      </c>
    </row>
    <row r="101" spans="1:25" ht="15.75" x14ac:dyDescent="0.2">
      <c r="A101" s="35">
        <f t="shared" si="2"/>
        <v>44183</v>
      </c>
      <c r="B101" s="36">
        <f>SUMIFS(СВЦЭМ!$C$33:$C$776,СВЦЭМ!$A$33:$A$776,$A101,СВЦЭМ!$B$33:$B$776,B$83)+'СЕТ СН'!$H$9+СВЦЭМ!$D$10+'СЕТ СН'!$H$6-'СЕТ СН'!$H$19</f>
        <v>1394.591279</v>
      </c>
      <c r="C101" s="36">
        <f>SUMIFS(СВЦЭМ!$C$33:$C$776,СВЦЭМ!$A$33:$A$776,$A101,СВЦЭМ!$B$33:$B$776,C$83)+'СЕТ СН'!$H$9+СВЦЭМ!$D$10+'СЕТ СН'!$H$6-'СЕТ СН'!$H$19</f>
        <v>1453.2775165900002</v>
      </c>
      <c r="D101" s="36">
        <f>SUMIFS(СВЦЭМ!$C$33:$C$776,СВЦЭМ!$A$33:$A$776,$A101,СВЦЭМ!$B$33:$B$776,D$83)+'СЕТ СН'!$H$9+СВЦЭМ!$D$10+'СЕТ СН'!$H$6-'СЕТ СН'!$H$19</f>
        <v>1474.9816770000002</v>
      </c>
      <c r="E101" s="36">
        <f>SUMIFS(СВЦЭМ!$C$33:$C$776,СВЦЭМ!$A$33:$A$776,$A101,СВЦЭМ!$B$33:$B$776,E$83)+'СЕТ СН'!$H$9+СВЦЭМ!$D$10+'СЕТ СН'!$H$6-'СЕТ СН'!$H$19</f>
        <v>1483.8548294000002</v>
      </c>
      <c r="F101" s="36">
        <f>SUMIFS(СВЦЭМ!$C$33:$C$776,СВЦЭМ!$A$33:$A$776,$A101,СВЦЭМ!$B$33:$B$776,F$83)+'СЕТ СН'!$H$9+СВЦЭМ!$D$10+'СЕТ СН'!$H$6-'СЕТ СН'!$H$19</f>
        <v>1482.3219379299999</v>
      </c>
      <c r="G101" s="36">
        <f>SUMIFS(СВЦЭМ!$C$33:$C$776,СВЦЭМ!$A$33:$A$776,$A101,СВЦЭМ!$B$33:$B$776,G$83)+'СЕТ СН'!$H$9+СВЦЭМ!$D$10+'СЕТ СН'!$H$6-'СЕТ СН'!$H$19</f>
        <v>1461.9714373199999</v>
      </c>
      <c r="H101" s="36">
        <f>SUMIFS(СВЦЭМ!$C$33:$C$776,СВЦЭМ!$A$33:$A$776,$A101,СВЦЭМ!$B$33:$B$776,H$83)+'СЕТ СН'!$H$9+СВЦЭМ!$D$10+'СЕТ СН'!$H$6-'СЕТ СН'!$H$19</f>
        <v>1426.07464351</v>
      </c>
      <c r="I101" s="36">
        <f>SUMIFS(СВЦЭМ!$C$33:$C$776,СВЦЭМ!$A$33:$A$776,$A101,СВЦЭМ!$B$33:$B$776,I$83)+'СЕТ СН'!$H$9+СВЦЭМ!$D$10+'СЕТ СН'!$H$6-'СЕТ СН'!$H$19</f>
        <v>1368.2732918699999</v>
      </c>
      <c r="J101" s="36">
        <f>SUMIFS(СВЦЭМ!$C$33:$C$776,СВЦЭМ!$A$33:$A$776,$A101,СВЦЭМ!$B$33:$B$776,J$83)+'СЕТ СН'!$H$9+СВЦЭМ!$D$10+'СЕТ СН'!$H$6-'СЕТ СН'!$H$19</f>
        <v>1323.9802176000001</v>
      </c>
      <c r="K101" s="36">
        <f>SUMIFS(СВЦЭМ!$C$33:$C$776,СВЦЭМ!$A$33:$A$776,$A101,СВЦЭМ!$B$33:$B$776,K$83)+'СЕТ СН'!$H$9+СВЦЭМ!$D$10+'СЕТ СН'!$H$6-'СЕТ СН'!$H$19</f>
        <v>1308.1237220600001</v>
      </c>
      <c r="L101" s="36">
        <f>SUMIFS(СВЦЭМ!$C$33:$C$776,СВЦЭМ!$A$33:$A$776,$A101,СВЦЭМ!$B$33:$B$776,L$83)+'СЕТ СН'!$H$9+СВЦЭМ!$D$10+'СЕТ СН'!$H$6-'СЕТ СН'!$H$19</f>
        <v>1321.9521159000001</v>
      </c>
      <c r="M101" s="36">
        <f>SUMIFS(СВЦЭМ!$C$33:$C$776,СВЦЭМ!$A$33:$A$776,$A101,СВЦЭМ!$B$33:$B$776,M$83)+'СЕТ СН'!$H$9+СВЦЭМ!$D$10+'СЕТ СН'!$H$6-'СЕТ СН'!$H$19</f>
        <v>1311.5257484799999</v>
      </c>
      <c r="N101" s="36">
        <f>SUMIFS(СВЦЭМ!$C$33:$C$776,СВЦЭМ!$A$33:$A$776,$A101,СВЦЭМ!$B$33:$B$776,N$83)+'СЕТ СН'!$H$9+СВЦЭМ!$D$10+'СЕТ СН'!$H$6-'СЕТ СН'!$H$19</f>
        <v>1305.92597129</v>
      </c>
      <c r="O101" s="36">
        <f>SUMIFS(СВЦЭМ!$C$33:$C$776,СВЦЭМ!$A$33:$A$776,$A101,СВЦЭМ!$B$33:$B$776,O$83)+'СЕТ СН'!$H$9+СВЦЭМ!$D$10+'СЕТ СН'!$H$6-'СЕТ СН'!$H$19</f>
        <v>1330.59933873</v>
      </c>
      <c r="P101" s="36">
        <f>SUMIFS(СВЦЭМ!$C$33:$C$776,СВЦЭМ!$A$33:$A$776,$A101,СВЦЭМ!$B$33:$B$776,P$83)+'СЕТ СН'!$H$9+СВЦЭМ!$D$10+'СЕТ СН'!$H$6-'СЕТ СН'!$H$19</f>
        <v>1349.1785543599999</v>
      </c>
      <c r="Q101" s="36">
        <f>SUMIFS(СВЦЭМ!$C$33:$C$776,СВЦЭМ!$A$33:$A$776,$A101,СВЦЭМ!$B$33:$B$776,Q$83)+'СЕТ СН'!$H$9+СВЦЭМ!$D$10+'СЕТ СН'!$H$6-'СЕТ СН'!$H$19</f>
        <v>1354.11932774</v>
      </c>
      <c r="R101" s="36">
        <f>SUMIFS(СВЦЭМ!$C$33:$C$776,СВЦЭМ!$A$33:$A$776,$A101,СВЦЭМ!$B$33:$B$776,R$83)+'СЕТ СН'!$H$9+СВЦЭМ!$D$10+'СЕТ СН'!$H$6-'СЕТ СН'!$H$19</f>
        <v>1326.18727311</v>
      </c>
      <c r="S101" s="36">
        <f>SUMIFS(СВЦЭМ!$C$33:$C$776,СВЦЭМ!$A$33:$A$776,$A101,СВЦЭМ!$B$33:$B$776,S$83)+'СЕТ СН'!$H$9+СВЦЭМ!$D$10+'СЕТ СН'!$H$6-'СЕТ СН'!$H$19</f>
        <v>1293.50703002</v>
      </c>
      <c r="T101" s="36">
        <f>SUMIFS(СВЦЭМ!$C$33:$C$776,СВЦЭМ!$A$33:$A$776,$A101,СВЦЭМ!$B$33:$B$776,T$83)+'СЕТ СН'!$H$9+СВЦЭМ!$D$10+'СЕТ СН'!$H$6-'СЕТ СН'!$H$19</f>
        <v>1308.23728826</v>
      </c>
      <c r="U101" s="36">
        <f>SUMIFS(СВЦЭМ!$C$33:$C$776,СВЦЭМ!$A$33:$A$776,$A101,СВЦЭМ!$B$33:$B$776,U$83)+'СЕТ СН'!$H$9+СВЦЭМ!$D$10+'СЕТ СН'!$H$6-'СЕТ СН'!$H$19</f>
        <v>1318.70607141</v>
      </c>
      <c r="V101" s="36">
        <f>SUMIFS(СВЦЭМ!$C$33:$C$776,СВЦЭМ!$A$33:$A$776,$A101,СВЦЭМ!$B$33:$B$776,V$83)+'СЕТ СН'!$H$9+СВЦЭМ!$D$10+'СЕТ СН'!$H$6-'СЕТ СН'!$H$19</f>
        <v>1302.8586198200001</v>
      </c>
      <c r="W101" s="36">
        <f>SUMIFS(СВЦЭМ!$C$33:$C$776,СВЦЭМ!$A$33:$A$776,$A101,СВЦЭМ!$B$33:$B$776,W$83)+'СЕТ СН'!$H$9+СВЦЭМ!$D$10+'СЕТ СН'!$H$6-'СЕТ СН'!$H$19</f>
        <v>1309.80439082</v>
      </c>
      <c r="X101" s="36">
        <f>SUMIFS(СВЦЭМ!$C$33:$C$776,СВЦЭМ!$A$33:$A$776,$A101,СВЦЭМ!$B$33:$B$776,X$83)+'СЕТ СН'!$H$9+СВЦЭМ!$D$10+'СЕТ СН'!$H$6-'СЕТ СН'!$H$19</f>
        <v>1319.644174</v>
      </c>
      <c r="Y101" s="36">
        <f>SUMIFS(СВЦЭМ!$C$33:$C$776,СВЦЭМ!$A$33:$A$776,$A101,СВЦЭМ!$B$33:$B$776,Y$83)+'СЕТ СН'!$H$9+СВЦЭМ!$D$10+'СЕТ СН'!$H$6-'СЕТ СН'!$H$19</f>
        <v>1340.0996552400002</v>
      </c>
    </row>
    <row r="102" spans="1:25" ht="15.75" x14ac:dyDescent="0.2">
      <c r="A102" s="35">
        <f t="shared" si="2"/>
        <v>44184</v>
      </c>
      <c r="B102" s="36">
        <f>SUMIFS(СВЦЭМ!$C$33:$C$776,СВЦЭМ!$A$33:$A$776,$A102,СВЦЭМ!$B$33:$B$776,B$83)+'СЕТ СН'!$H$9+СВЦЭМ!$D$10+'СЕТ СН'!$H$6-'СЕТ СН'!$H$19</f>
        <v>1379.5431839400001</v>
      </c>
      <c r="C102" s="36">
        <f>SUMIFS(СВЦЭМ!$C$33:$C$776,СВЦЭМ!$A$33:$A$776,$A102,СВЦЭМ!$B$33:$B$776,C$83)+'СЕТ СН'!$H$9+СВЦЭМ!$D$10+'СЕТ СН'!$H$6-'СЕТ СН'!$H$19</f>
        <v>1442.8056513800002</v>
      </c>
      <c r="D102" s="36">
        <f>SUMIFS(СВЦЭМ!$C$33:$C$776,СВЦЭМ!$A$33:$A$776,$A102,СВЦЭМ!$B$33:$B$776,D$83)+'СЕТ СН'!$H$9+СВЦЭМ!$D$10+'СЕТ СН'!$H$6-'СЕТ СН'!$H$19</f>
        <v>1460.4434764400003</v>
      </c>
      <c r="E102" s="36">
        <f>SUMIFS(СВЦЭМ!$C$33:$C$776,СВЦЭМ!$A$33:$A$776,$A102,СВЦЭМ!$B$33:$B$776,E$83)+'СЕТ СН'!$H$9+СВЦЭМ!$D$10+'СЕТ СН'!$H$6-'СЕТ СН'!$H$19</f>
        <v>1466.4249687900001</v>
      </c>
      <c r="F102" s="36">
        <f>SUMIFS(СВЦЭМ!$C$33:$C$776,СВЦЭМ!$A$33:$A$776,$A102,СВЦЭМ!$B$33:$B$776,F$83)+'СЕТ СН'!$H$9+СВЦЭМ!$D$10+'СЕТ СН'!$H$6-'СЕТ СН'!$H$19</f>
        <v>1463.6598649000002</v>
      </c>
      <c r="G102" s="36">
        <f>SUMIFS(СВЦЭМ!$C$33:$C$776,СВЦЭМ!$A$33:$A$776,$A102,СВЦЭМ!$B$33:$B$776,G$83)+'СЕТ СН'!$H$9+СВЦЭМ!$D$10+'СЕТ СН'!$H$6-'СЕТ СН'!$H$19</f>
        <v>1463.0237836800002</v>
      </c>
      <c r="H102" s="36">
        <f>SUMIFS(СВЦЭМ!$C$33:$C$776,СВЦЭМ!$A$33:$A$776,$A102,СВЦЭМ!$B$33:$B$776,H$83)+'СЕТ СН'!$H$9+СВЦЭМ!$D$10+'СЕТ СН'!$H$6-'СЕТ СН'!$H$19</f>
        <v>1451.2082851499999</v>
      </c>
      <c r="I102" s="36">
        <f>SUMIFS(СВЦЭМ!$C$33:$C$776,СВЦЭМ!$A$33:$A$776,$A102,СВЦЭМ!$B$33:$B$776,I$83)+'СЕТ СН'!$H$9+СВЦЭМ!$D$10+'СЕТ СН'!$H$6-'СЕТ СН'!$H$19</f>
        <v>1412.1336349200001</v>
      </c>
      <c r="J102" s="36">
        <f>SUMIFS(СВЦЭМ!$C$33:$C$776,СВЦЭМ!$A$33:$A$776,$A102,СВЦЭМ!$B$33:$B$776,J$83)+'СЕТ СН'!$H$9+СВЦЭМ!$D$10+'СЕТ СН'!$H$6-'СЕТ СН'!$H$19</f>
        <v>1331.75574312</v>
      </c>
      <c r="K102" s="36">
        <f>SUMIFS(СВЦЭМ!$C$33:$C$776,СВЦЭМ!$A$33:$A$776,$A102,СВЦЭМ!$B$33:$B$776,K$83)+'СЕТ СН'!$H$9+СВЦЭМ!$D$10+'СЕТ СН'!$H$6-'СЕТ СН'!$H$19</f>
        <v>1290.9761497300001</v>
      </c>
      <c r="L102" s="36">
        <f>SUMIFS(СВЦЭМ!$C$33:$C$776,СВЦЭМ!$A$33:$A$776,$A102,СВЦЭМ!$B$33:$B$776,L$83)+'СЕТ СН'!$H$9+СВЦЭМ!$D$10+'СЕТ СН'!$H$6-'СЕТ СН'!$H$19</f>
        <v>1301.5745834300001</v>
      </c>
      <c r="M102" s="36">
        <f>SUMIFS(СВЦЭМ!$C$33:$C$776,СВЦЭМ!$A$33:$A$776,$A102,СВЦЭМ!$B$33:$B$776,M$83)+'СЕТ СН'!$H$9+СВЦЭМ!$D$10+'СЕТ СН'!$H$6-'СЕТ СН'!$H$19</f>
        <v>1296.53910395</v>
      </c>
      <c r="N102" s="36">
        <f>SUMIFS(СВЦЭМ!$C$33:$C$776,СВЦЭМ!$A$33:$A$776,$A102,СВЦЭМ!$B$33:$B$776,N$83)+'СЕТ СН'!$H$9+СВЦЭМ!$D$10+'СЕТ СН'!$H$6-'СЕТ СН'!$H$19</f>
        <v>1307.60066491</v>
      </c>
      <c r="O102" s="36">
        <f>SUMIFS(СВЦЭМ!$C$33:$C$776,СВЦЭМ!$A$33:$A$776,$A102,СВЦЭМ!$B$33:$B$776,O$83)+'СЕТ СН'!$H$9+СВЦЭМ!$D$10+'СЕТ СН'!$H$6-'СЕТ СН'!$H$19</f>
        <v>1360.2022605</v>
      </c>
      <c r="P102" s="36">
        <f>SUMIFS(СВЦЭМ!$C$33:$C$776,СВЦЭМ!$A$33:$A$776,$A102,СВЦЭМ!$B$33:$B$776,P$83)+'СЕТ СН'!$H$9+СВЦЭМ!$D$10+'СЕТ СН'!$H$6-'СЕТ СН'!$H$19</f>
        <v>1381.0332357699999</v>
      </c>
      <c r="Q102" s="36">
        <f>SUMIFS(СВЦЭМ!$C$33:$C$776,СВЦЭМ!$A$33:$A$776,$A102,СВЦЭМ!$B$33:$B$776,Q$83)+'СЕТ СН'!$H$9+СВЦЭМ!$D$10+'СЕТ СН'!$H$6-'СЕТ СН'!$H$19</f>
        <v>1381.48956077</v>
      </c>
      <c r="R102" s="36">
        <f>SUMIFS(СВЦЭМ!$C$33:$C$776,СВЦЭМ!$A$33:$A$776,$A102,СВЦЭМ!$B$33:$B$776,R$83)+'СЕТ СН'!$H$9+СВЦЭМ!$D$10+'СЕТ СН'!$H$6-'СЕТ СН'!$H$19</f>
        <v>1340.33089464</v>
      </c>
      <c r="S102" s="36">
        <f>SUMIFS(СВЦЭМ!$C$33:$C$776,СВЦЭМ!$A$33:$A$776,$A102,СВЦЭМ!$B$33:$B$776,S$83)+'СЕТ СН'!$H$9+СВЦЭМ!$D$10+'СЕТ СН'!$H$6-'СЕТ СН'!$H$19</f>
        <v>1307.19878911</v>
      </c>
      <c r="T102" s="36">
        <f>SUMIFS(СВЦЭМ!$C$33:$C$776,СВЦЭМ!$A$33:$A$776,$A102,СВЦЭМ!$B$33:$B$776,T$83)+'СЕТ СН'!$H$9+СВЦЭМ!$D$10+'СЕТ СН'!$H$6-'СЕТ СН'!$H$19</f>
        <v>1301.5386552099999</v>
      </c>
      <c r="U102" s="36">
        <f>SUMIFS(СВЦЭМ!$C$33:$C$776,СВЦЭМ!$A$33:$A$776,$A102,СВЦЭМ!$B$33:$B$776,U$83)+'СЕТ СН'!$H$9+СВЦЭМ!$D$10+'СЕТ СН'!$H$6-'СЕТ СН'!$H$19</f>
        <v>1297.6718135800002</v>
      </c>
      <c r="V102" s="36">
        <f>SUMIFS(СВЦЭМ!$C$33:$C$776,СВЦЭМ!$A$33:$A$776,$A102,СВЦЭМ!$B$33:$B$776,V$83)+'СЕТ СН'!$H$9+СВЦЭМ!$D$10+'СЕТ СН'!$H$6-'СЕТ СН'!$H$19</f>
        <v>1299.3066959400001</v>
      </c>
      <c r="W102" s="36">
        <f>SUMIFS(СВЦЭМ!$C$33:$C$776,СВЦЭМ!$A$33:$A$776,$A102,СВЦЭМ!$B$33:$B$776,W$83)+'СЕТ СН'!$H$9+СВЦЭМ!$D$10+'СЕТ СН'!$H$6-'СЕТ СН'!$H$19</f>
        <v>1313.4244705800002</v>
      </c>
      <c r="X102" s="36">
        <f>SUMIFS(СВЦЭМ!$C$33:$C$776,СВЦЭМ!$A$33:$A$776,$A102,СВЦЭМ!$B$33:$B$776,X$83)+'СЕТ СН'!$H$9+СВЦЭМ!$D$10+'СЕТ СН'!$H$6-'СЕТ СН'!$H$19</f>
        <v>1328.82123776</v>
      </c>
      <c r="Y102" s="36">
        <f>SUMIFS(СВЦЭМ!$C$33:$C$776,СВЦЭМ!$A$33:$A$776,$A102,СВЦЭМ!$B$33:$B$776,Y$83)+'СЕТ СН'!$H$9+СВЦЭМ!$D$10+'СЕТ СН'!$H$6-'СЕТ СН'!$H$19</f>
        <v>1336.2603335900001</v>
      </c>
    </row>
    <row r="103" spans="1:25" ht="15.75" x14ac:dyDescent="0.2">
      <c r="A103" s="35">
        <f t="shared" si="2"/>
        <v>44185</v>
      </c>
      <c r="B103" s="36">
        <f>SUMIFS(СВЦЭМ!$C$33:$C$776,СВЦЭМ!$A$33:$A$776,$A103,СВЦЭМ!$B$33:$B$776,B$83)+'СЕТ СН'!$H$9+СВЦЭМ!$D$10+'СЕТ СН'!$H$6-'СЕТ СН'!$H$19</f>
        <v>1393.15918313</v>
      </c>
      <c r="C103" s="36">
        <f>SUMIFS(СВЦЭМ!$C$33:$C$776,СВЦЭМ!$A$33:$A$776,$A103,СВЦЭМ!$B$33:$B$776,C$83)+'СЕТ СН'!$H$9+СВЦЭМ!$D$10+'СЕТ СН'!$H$6-'СЕТ СН'!$H$19</f>
        <v>1456.88292439</v>
      </c>
      <c r="D103" s="36">
        <f>SUMIFS(СВЦЭМ!$C$33:$C$776,СВЦЭМ!$A$33:$A$776,$A103,СВЦЭМ!$B$33:$B$776,D$83)+'СЕТ СН'!$H$9+СВЦЭМ!$D$10+'СЕТ СН'!$H$6-'СЕТ СН'!$H$19</f>
        <v>1468.46924076</v>
      </c>
      <c r="E103" s="36">
        <f>SUMIFS(СВЦЭМ!$C$33:$C$776,СВЦЭМ!$A$33:$A$776,$A103,СВЦЭМ!$B$33:$B$776,E$83)+'СЕТ СН'!$H$9+СВЦЭМ!$D$10+'СЕТ СН'!$H$6-'СЕТ СН'!$H$19</f>
        <v>1472.5061754200001</v>
      </c>
      <c r="F103" s="36">
        <f>SUMIFS(СВЦЭМ!$C$33:$C$776,СВЦЭМ!$A$33:$A$776,$A103,СВЦЭМ!$B$33:$B$776,F$83)+'СЕТ СН'!$H$9+СВЦЭМ!$D$10+'СЕТ СН'!$H$6-'СЕТ СН'!$H$19</f>
        <v>1467.0341822700002</v>
      </c>
      <c r="G103" s="36">
        <f>SUMIFS(СВЦЭМ!$C$33:$C$776,СВЦЭМ!$A$33:$A$776,$A103,СВЦЭМ!$B$33:$B$776,G$83)+'СЕТ СН'!$H$9+СВЦЭМ!$D$10+'СЕТ СН'!$H$6-'СЕТ СН'!$H$19</f>
        <v>1475.33717828</v>
      </c>
      <c r="H103" s="36">
        <f>SUMIFS(СВЦЭМ!$C$33:$C$776,СВЦЭМ!$A$33:$A$776,$A103,СВЦЭМ!$B$33:$B$776,H$83)+'СЕТ СН'!$H$9+СВЦЭМ!$D$10+'СЕТ СН'!$H$6-'СЕТ СН'!$H$19</f>
        <v>1467.82491635</v>
      </c>
      <c r="I103" s="36">
        <f>SUMIFS(СВЦЭМ!$C$33:$C$776,СВЦЭМ!$A$33:$A$776,$A103,СВЦЭМ!$B$33:$B$776,I$83)+'СЕТ СН'!$H$9+СВЦЭМ!$D$10+'СЕТ СН'!$H$6-'СЕТ СН'!$H$19</f>
        <v>1422.54392263</v>
      </c>
      <c r="J103" s="36">
        <f>SUMIFS(СВЦЭМ!$C$33:$C$776,СВЦЭМ!$A$33:$A$776,$A103,СВЦЭМ!$B$33:$B$776,J$83)+'СЕТ СН'!$H$9+СВЦЭМ!$D$10+'СЕТ СН'!$H$6-'СЕТ СН'!$H$19</f>
        <v>1358.0917886900002</v>
      </c>
      <c r="K103" s="36">
        <f>SUMIFS(СВЦЭМ!$C$33:$C$776,СВЦЭМ!$A$33:$A$776,$A103,СВЦЭМ!$B$33:$B$776,K$83)+'СЕТ СН'!$H$9+СВЦЭМ!$D$10+'СЕТ СН'!$H$6-'СЕТ СН'!$H$19</f>
        <v>1319.8471950799999</v>
      </c>
      <c r="L103" s="36">
        <f>SUMIFS(СВЦЭМ!$C$33:$C$776,СВЦЭМ!$A$33:$A$776,$A103,СВЦЭМ!$B$33:$B$776,L$83)+'СЕТ СН'!$H$9+СВЦЭМ!$D$10+'СЕТ СН'!$H$6-'СЕТ СН'!$H$19</f>
        <v>1312.3462182100002</v>
      </c>
      <c r="M103" s="36">
        <f>SUMIFS(СВЦЭМ!$C$33:$C$776,СВЦЭМ!$A$33:$A$776,$A103,СВЦЭМ!$B$33:$B$776,M$83)+'СЕТ СН'!$H$9+СВЦЭМ!$D$10+'СЕТ СН'!$H$6-'СЕТ СН'!$H$19</f>
        <v>1305.07042381</v>
      </c>
      <c r="N103" s="36">
        <f>SUMIFS(СВЦЭМ!$C$33:$C$776,СВЦЭМ!$A$33:$A$776,$A103,СВЦЭМ!$B$33:$B$776,N$83)+'СЕТ СН'!$H$9+СВЦЭМ!$D$10+'СЕТ СН'!$H$6-'СЕТ СН'!$H$19</f>
        <v>1314.73848911</v>
      </c>
      <c r="O103" s="36">
        <f>SUMIFS(СВЦЭМ!$C$33:$C$776,СВЦЭМ!$A$33:$A$776,$A103,СВЦЭМ!$B$33:$B$776,O$83)+'СЕТ СН'!$H$9+СВЦЭМ!$D$10+'СЕТ СН'!$H$6-'СЕТ СН'!$H$19</f>
        <v>1365.0254690100001</v>
      </c>
      <c r="P103" s="36">
        <f>SUMIFS(СВЦЭМ!$C$33:$C$776,СВЦЭМ!$A$33:$A$776,$A103,СВЦЭМ!$B$33:$B$776,P$83)+'СЕТ СН'!$H$9+СВЦЭМ!$D$10+'СЕТ СН'!$H$6-'СЕТ СН'!$H$19</f>
        <v>1377.2039470700001</v>
      </c>
      <c r="Q103" s="36">
        <f>SUMIFS(СВЦЭМ!$C$33:$C$776,СВЦЭМ!$A$33:$A$776,$A103,СВЦЭМ!$B$33:$B$776,Q$83)+'СЕТ СН'!$H$9+СВЦЭМ!$D$10+'СЕТ СН'!$H$6-'СЕТ СН'!$H$19</f>
        <v>1384.41724851</v>
      </c>
      <c r="R103" s="36">
        <f>SUMIFS(СВЦЭМ!$C$33:$C$776,СВЦЭМ!$A$33:$A$776,$A103,СВЦЭМ!$B$33:$B$776,R$83)+'СЕТ СН'!$H$9+СВЦЭМ!$D$10+'СЕТ СН'!$H$6-'СЕТ СН'!$H$19</f>
        <v>1339.20899304</v>
      </c>
      <c r="S103" s="36">
        <f>SUMIFS(СВЦЭМ!$C$33:$C$776,СВЦЭМ!$A$33:$A$776,$A103,СВЦЭМ!$B$33:$B$776,S$83)+'СЕТ СН'!$H$9+СВЦЭМ!$D$10+'СЕТ СН'!$H$6-'СЕТ СН'!$H$19</f>
        <v>1311.1184280800001</v>
      </c>
      <c r="T103" s="36">
        <f>SUMIFS(СВЦЭМ!$C$33:$C$776,СВЦЭМ!$A$33:$A$776,$A103,СВЦЭМ!$B$33:$B$776,T$83)+'СЕТ СН'!$H$9+СВЦЭМ!$D$10+'СЕТ СН'!$H$6-'СЕТ СН'!$H$19</f>
        <v>1314.0688570100001</v>
      </c>
      <c r="U103" s="36">
        <f>SUMIFS(СВЦЭМ!$C$33:$C$776,СВЦЭМ!$A$33:$A$776,$A103,СВЦЭМ!$B$33:$B$776,U$83)+'СЕТ СН'!$H$9+СВЦЭМ!$D$10+'СЕТ СН'!$H$6-'СЕТ СН'!$H$19</f>
        <v>1318.92261046</v>
      </c>
      <c r="V103" s="36">
        <f>SUMIFS(СВЦЭМ!$C$33:$C$776,СВЦЭМ!$A$33:$A$776,$A103,СВЦЭМ!$B$33:$B$776,V$83)+'СЕТ СН'!$H$9+СВЦЭМ!$D$10+'СЕТ СН'!$H$6-'СЕТ СН'!$H$19</f>
        <v>1321.18359762</v>
      </c>
      <c r="W103" s="36">
        <f>SUMIFS(СВЦЭМ!$C$33:$C$776,СВЦЭМ!$A$33:$A$776,$A103,СВЦЭМ!$B$33:$B$776,W$83)+'СЕТ СН'!$H$9+СВЦЭМ!$D$10+'СЕТ СН'!$H$6-'СЕТ СН'!$H$19</f>
        <v>1336.1400486100001</v>
      </c>
      <c r="X103" s="36">
        <f>SUMIFS(СВЦЭМ!$C$33:$C$776,СВЦЭМ!$A$33:$A$776,$A103,СВЦЭМ!$B$33:$B$776,X$83)+'СЕТ СН'!$H$9+СВЦЭМ!$D$10+'СЕТ СН'!$H$6-'СЕТ СН'!$H$19</f>
        <v>1339.19103748</v>
      </c>
      <c r="Y103" s="36">
        <f>SUMIFS(СВЦЭМ!$C$33:$C$776,СВЦЭМ!$A$33:$A$776,$A103,СВЦЭМ!$B$33:$B$776,Y$83)+'СЕТ СН'!$H$9+СВЦЭМ!$D$10+'СЕТ СН'!$H$6-'СЕТ СН'!$H$19</f>
        <v>1361.3561402999999</v>
      </c>
    </row>
    <row r="104" spans="1:25" ht="15.75" x14ac:dyDescent="0.2">
      <c r="A104" s="35">
        <f t="shared" si="2"/>
        <v>44186</v>
      </c>
      <c r="B104" s="36">
        <f>SUMIFS(СВЦЭМ!$C$33:$C$776,СВЦЭМ!$A$33:$A$776,$A104,СВЦЭМ!$B$33:$B$776,B$83)+'СЕТ СН'!$H$9+СВЦЭМ!$D$10+'СЕТ СН'!$H$6-'СЕТ СН'!$H$19</f>
        <v>1383.1938011</v>
      </c>
      <c r="C104" s="36">
        <f>SUMIFS(СВЦЭМ!$C$33:$C$776,СВЦЭМ!$A$33:$A$776,$A104,СВЦЭМ!$B$33:$B$776,C$83)+'СЕТ СН'!$H$9+СВЦЭМ!$D$10+'СЕТ СН'!$H$6-'СЕТ СН'!$H$19</f>
        <v>1431.1156157400001</v>
      </c>
      <c r="D104" s="36">
        <f>SUMIFS(СВЦЭМ!$C$33:$C$776,СВЦЭМ!$A$33:$A$776,$A104,СВЦЭМ!$B$33:$B$776,D$83)+'СЕТ СН'!$H$9+СВЦЭМ!$D$10+'СЕТ СН'!$H$6-'СЕТ СН'!$H$19</f>
        <v>1432.2275305200001</v>
      </c>
      <c r="E104" s="36">
        <f>SUMIFS(СВЦЭМ!$C$33:$C$776,СВЦЭМ!$A$33:$A$776,$A104,СВЦЭМ!$B$33:$B$776,E$83)+'СЕТ СН'!$H$9+СВЦЭМ!$D$10+'СЕТ СН'!$H$6-'СЕТ СН'!$H$19</f>
        <v>1444.4143173299999</v>
      </c>
      <c r="F104" s="36">
        <f>SUMIFS(СВЦЭМ!$C$33:$C$776,СВЦЭМ!$A$33:$A$776,$A104,СВЦЭМ!$B$33:$B$776,F$83)+'СЕТ СН'!$H$9+СВЦЭМ!$D$10+'СЕТ СН'!$H$6-'СЕТ СН'!$H$19</f>
        <v>1443.0875734000001</v>
      </c>
      <c r="G104" s="36">
        <f>SUMIFS(СВЦЭМ!$C$33:$C$776,СВЦЭМ!$A$33:$A$776,$A104,СВЦЭМ!$B$33:$B$776,G$83)+'СЕТ СН'!$H$9+СВЦЭМ!$D$10+'СЕТ СН'!$H$6-'СЕТ СН'!$H$19</f>
        <v>1449.2696649700001</v>
      </c>
      <c r="H104" s="36">
        <f>SUMIFS(СВЦЭМ!$C$33:$C$776,СВЦЭМ!$A$33:$A$776,$A104,СВЦЭМ!$B$33:$B$776,H$83)+'СЕТ СН'!$H$9+СВЦЭМ!$D$10+'СЕТ СН'!$H$6-'СЕТ СН'!$H$19</f>
        <v>1434.4944542200001</v>
      </c>
      <c r="I104" s="36">
        <f>SUMIFS(СВЦЭМ!$C$33:$C$776,СВЦЭМ!$A$33:$A$776,$A104,СВЦЭМ!$B$33:$B$776,I$83)+'СЕТ СН'!$H$9+СВЦЭМ!$D$10+'СЕТ СН'!$H$6-'СЕТ СН'!$H$19</f>
        <v>1378.10061043</v>
      </c>
      <c r="J104" s="36">
        <f>SUMIFS(СВЦЭМ!$C$33:$C$776,СВЦЭМ!$A$33:$A$776,$A104,СВЦЭМ!$B$33:$B$776,J$83)+'СЕТ СН'!$H$9+СВЦЭМ!$D$10+'СЕТ СН'!$H$6-'СЕТ СН'!$H$19</f>
        <v>1334.6811290200001</v>
      </c>
      <c r="K104" s="36">
        <f>SUMIFS(СВЦЭМ!$C$33:$C$776,СВЦЭМ!$A$33:$A$776,$A104,СВЦЭМ!$B$33:$B$776,K$83)+'СЕТ СН'!$H$9+СВЦЭМ!$D$10+'СЕТ СН'!$H$6-'СЕТ СН'!$H$19</f>
        <v>1382.5909343399999</v>
      </c>
      <c r="L104" s="36">
        <f>SUMIFS(СВЦЭМ!$C$33:$C$776,СВЦЭМ!$A$33:$A$776,$A104,СВЦЭМ!$B$33:$B$776,L$83)+'СЕТ СН'!$H$9+СВЦЭМ!$D$10+'СЕТ СН'!$H$6-'СЕТ СН'!$H$19</f>
        <v>1381.6773796</v>
      </c>
      <c r="M104" s="36">
        <f>SUMIFS(СВЦЭМ!$C$33:$C$776,СВЦЭМ!$A$33:$A$776,$A104,СВЦЭМ!$B$33:$B$776,M$83)+'СЕТ СН'!$H$9+СВЦЭМ!$D$10+'СЕТ СН'!$H$6-'СЕТ СН'!$H$19</f>
        <v>1380.47719235</v>
      </c>
      <c r="N104" s="36">
        <f>SUMIFS(СВЦЭМ!$C$33:$C$776,СВЦЭМ!$A$33:$A$776,$A104,СВЦЭМ!$B$33:$B$776,N$83)+'СЕТ СН'!$H$9+СВЦЭМ!$D$10+'СЕТ СН'!$H$6-'СЕТ СН'!$H$19</f>
        <v>1377.1481567999999</v>
      </c>
      <c r="O104" s="36">
        <f>SUMIFS(СВЦЭМ!$C$33:$C$776,СВЦЭМ!$A$33:$A$776,$A104,СВЦЭМ!$B$33:$B$776,O$83)+'СЕТ СН'!$H$9+СВЦЭМ!$D$10+'СЕТ СН'!$H$6-'СЕТ СН'!$H$19</f>
        <v>1375.1461765200002</v>
      </c>
      <c r="P104" s="36">
        <f>SUMIFS(СВЦЭМ!$C$33:$C$776,СВЦЭМ!$A$33:$A$776,$A104,СВЦЭМ!$B$33:$B$776,P$83)+'СЕТ СН'!$H$9+СВЦЭМ!$D$10+'СЕТ СН'!$H$6-'СЕТ СН'!$H$19</f>
        <v>1373.85651272</v>
      </c>
      <c r="Q104" s="36">
        <f>SUMIFS(СВЦЭМ!$C$33:$C$776,СВЦЭМ!$A$33:$A$776,$A104,СВЦЭМ!$B$33:$B$776,Q$83)+'СЕТ СН'!$H$9+СВЦЭМ!$D$10+'СЕТ СН'!$H$6-'СЕТ СН'!$H$19</f>
        <v>1370.20870169</v>
      </c>
      <c r="R104" s="36">
        <f>SUMIFS(СВЦЭМ!$C$33:$C$776,СВЦЭМ!$A$33:$A$776,$A104,СВЦЭМ!$B$33:$B$776,R$83)+'СЕТ СН'!$H$9+СВЦЭМ!$D$10+'СЕТ СН'!$H$6-'СЕТ СН'!$H$19</f>
        <v>1365.4091301600001</v>
      </c>
      <c r="S104" s="36">
        <f>SUMIFS(СВЦЭМ!$C$33:$C$776,СВЦЭМ!$A$33:$A$776,$A104,СВЦЭМ!$B$33:$B$776,S$83)+'СЕТ СН'!$H$9+СВЦЭМ!$D$10+'СЕТ СН'!$H$6-'СЕТ СН'!$H$19</f>
        <v>1378.38524704</v>
      </c>
      <c r="T104" s="36">
        <f>SUMIFS(СВЦЭМ!$C$33:$C$776,СВЦЭМ!$A$33:$A$776,$A104,СВЦЭМ!$B$33:$B$776,T$83)+'СЕТ СН'!$H$9+СВЦЭМ!$D$10+'СЕТ СН'!$H$6-'СЕТ СН'!$H$19</f>
        <v>1345.57484462</v>
      </c>
      <c r="U104" s="36">
        <f>SUMIFS(СВЦЭМ!$C$33:$C$776,СВЦЭМ!$A$33:$A$776,$A104,СВЦЭМ!$B$33:$B$776,U$83)+'СЕТ СН'!$H$9+СВЦЭМ!$D$10+'СЕТ СН'!$H$6-'СЕТ СН'!$H$19</f>
        <v>1305.5921432099999</v>
      </c>
      <c r="V104" s="36">
        <f>SUMIFS(СВЦЭМ!$C$33:$C$776,СВЦЭМ!$A$33:$A$776,$A104,СВЦЭМ!$B$33:$B$776,V$83)+'СЕТ СН'!$H$9+СВЦЭМ!$D$10+'СЕТ СН'!$H$6-'СЕТ СН'!$H$19</f>
        <v>1305.72810637</v>
      </c>
      <c r="W104" s="36">
        <f>SUMIFS(СВЦЭМ!$C$33:$C$776,СВЦЭМ!$A$33:$A$776,$A104,СВЦЭМ!$B$33:$B$776,W$83)+'СЕТ СН'!$H$9+СВЦЭМ!$D$10+'СЕТ СН'!$H$6-'СЕТ СН'!$H$19</f>
        <v>1311.8618036</v>
      </c>
      <c r="X104" s="36">
        <f>SUMIFS(СВЦЭМ!$C$33:$C$776,СВЦЭМ!$A$33:$A$776,$A104,СВЦЭМ!$B$33:$B$776,X$83)+'СЕТ СН'!$H$9+СВЦЭМ!$D$10+'СЕТ СН'!$H$6-'СЕТ СН'!$H$19</f>
        <v>1320.2825068299999</v>
      </c>
      <c r="Y104" s="36">
        <f>SUMIFS(СВЦЭМ!$C$33:$C$776,СВЦЭМ!$A$33:$A$776,$A104,СВЦЭМ!$B$33:$B$776,Y$83)+'СЕТ СН'!$H$9+СВЦЭМ!$D$10+'СЕТ СН'!$H$6-'СЕТ СН'!$H$19</f>
        <v>1350.2345109799999</v>
      </c>
    </row>
    <row r="105" spans="1:25" ht="15.75" x14ac:dyDescent="0.2">
      <c r="A105" s="35">
        <f t="shared" si="2"/>
        <v>44187</v>
      </c>
      <c r="B105" s="36">
        <f>SUMIFS(СВЦЭМ!$C$33:$C$776,СВЦЭМ!$A$33:$A$776,$A105,СВЦЭМ!$B$33:$B$776,B$83)+'СЕТ СН'!$H$9+СВЦЭМ!$D$10+'СЕТ СН'!$H$6-'СЕТ СН'!$H$19</f>
        <v>1409.6358032399999</v>
      </c>
      <c r="C105" s="36">
        <f>SUMIFS(СВЦЭМ!$C$33:$C$776,СВЦЭМ!$A$33:$A$776,$A105,СВЦЭМ!$B$33:$B$776,C$83)+'СЕТ СН'!$H$9+СВЦЭМ!$D$10+'СЕТ СН'!$H$6-'СЕТ СН'!$H$19</f>
        <v>1465.1656480000001</v>
      </c>
      <c r="D105" s="36">
        <f>SUMIFS(СВЦЭМ!$C$33:$C$776,СВЦЭМ!$A$33:$A$776,$A105,СВЦЭМ!$B$33:$B$776,D$83)+'СЕТ СН'!$H$9+СВЦЭМ!$D$10+'СЕТ СН'!$H$6-'СЕТ СН'!$H$19</f>
        <v>1481.0306232299999</v>
      </c>
      <c r="E105" s="36">
        <f>SUMIFS(СВЦЭМ!$C$33:$C$776,СВЦЭМ!$A$33:$A$776,$A105,СВЦЭМ!$B$33:$B$776,E$83)+'СЕТ СН'!$H$9+СВЦЭМ!$D$10+'СЕТ СН'!$H$6-'СЕТ СН'!$H$19</f>
        <v>1488.4514351900002</v>
      </c>
      <c r="F105" s="36">
        <f>SUMIFS(СВЦЭМ!$C$33:$C$776,СВЦЭМ!$A$33:$A$776,$A105,СВЦЭМ!$B$33:$B$776,F$83)+'СЕТ СН'!$H$9+СВЦЭМ!$D$10+'СЕТ СН'!$H$6-'СЕТ СН'!$H$19</f>
        <v>1486.6750693600002</v>
      </c>
      <c r="G105" s="36">
        <f>SUMIFS(СВЦЭМ!$C$33:$C$776,СВЦЭМ!$A$33:$A$776,$A105,СВЦЭМ!$B$33:$B$776,G$83)+'СЕТ СН'!$H$9+СВЦЭМ!$D$10+'СЕТ СН'!$H$6-'СЕТ СН'!$H$19</f>
        <v>1471.4637051899999</v>
      </c>
      <c r="H105" s="36">
        <f>SUMIFS(СВЦЭМ!$C$33:$C$776,СВЦЭМ!$A$33:$A$776,$A105,СВЦЭМ!$B$33:$B$776,H$83)+'СЕТ СН'!$H$9+СВЦЭМ!$D$10+'СЕТ СН'!$H$6-'СЕТ СН'!$H$19</f>
        <v>1438.1442990800001</v>
      </c>
      <c r="I105" s="36">
        <f>SUMIFS(СВЦЭМ!$C$33:$C$776,СВЦЭМ!$A$33:$A$776,$A105,СВЦЭМ!$B$33:$B$776,I$83)+'СЕТ СН'!$H$9+СВЦЭМ!$D$10+'СЕТ СН'!$H$6-'СЕТ СН'!$H$19</f>
        <v>1364.9433107300001</v>
      </c>
      <c r="J105" s="36">
        <f>SUMIFS(СВЦЭМ!$C$33:$C$776,СВЦЭМ!$A$33:$A$776,$A105,СВЦЭМ!$B$33:$B$776,J$83)+'СЕТ СН'!$H$9+СВЦЭМ!$D$10+'СЕТ СН'!$H$6-'СЕТ СН'!$H$19</f>
        <v>1305.4538526599999</v>
      </c>
      <c r="K105" s="36">
        <f>SUMIFS(СВЦЭМ!$C$33:$C$776,СВЦЭМ!$A$33:$A$776,$A105,СВЦЭМ!$B$33:$B$776,K$83)+'СЕТ СН'!$H$9+СВЦЭМ!$D$10+'СЕТ СН'!$H$6-'СЕТ СН'!$H$19</f>
        <v>1370.4458269400002</v>
      </c>
      <c r="L105" s="36">
        <f>SUMIFS(СВЦЭМ!$C$33:$C$776,СВЦЭМ!$A$33:$A$776,$A105,СВЦЭМ!$B$33:$B$776,L$83)+'СЕТ СН'!$H$9+СВЦЭМ!$D$10+'СЕТ СН'!$H$6-'СЕТ СН'!$H$19</f>
        <v>1375.43836934</v>
      </c>
      <c r="M105" s="36">
        <f>SUMIFS(СВЦЭМ!$C$33:$C$776,СВЦЭМ!$A$33:$A$776,$A105,СВЦЭМ!$B$33:$B$776,M$83)+'СЕТ СН'!$H$9+СВЦЭМ!$D$10+'СЕТ СН'!$H$6-'СЕТ СН'!$H$19</f>
        <v>1368.1503842900001</v>
      </c>
      <c r="N105" s="36">
        <f>SUMIFS(СВЦЭМ!$C$33:$C$776,СВЦЭМ!$A$33:$A$776,$A105,СВЦЭМ!$B$33:$B$776,N$83)+'СЕТ СН'!$H$9+СВЦЭМ!$D$10+'СЕТ СН'!$H$6-'СЕТ СН'!$H$19</f>
        <v>1363.3428863300001</v>
      </c>
      <c r="O105" s="36">
        <f>SUMIFS(СВЦЭМ!$C$33:$C$776,СВЦЭМ!$A$33:$A$776,$A105,СВЦЭМ!$B$33:$B$776,O$83)+'СЕТ СН'!$H$9+СВЦЭМ!$D$10+'СЕТ СН'!$H$6-'СЕТ СН'!$H$19</f>
        <v>1361.4974585800001</v>
      </c>
      <c r="P105" s="36">
        <f>SUMIFS(СВЦЭМ!$C$33:$C$776,СВЦЭМ!$A$33:$A$776,$A105,СВЦЭМ!$B$33:$B$776,P$83)+'СЕТ СН'!$H$9+СВЦЭМ!$D$10+'СЕТ СН'!$H$6-'СЕТ СН'!$H$19</f>
        <v>1366.33346041</v>
      </c>
      <c r="Q105" s="36">
        <f>SUMIFS(СВЦЭМ!$C$33:$C$776,СВЦЭМ!$A$33:$A$776,$A105,СВЦЭМ!$B$33:$B$776,Q$83)+'СЕТ СН'!$H$9+СВЦЭМ!$D$10+'СЕТ СН'!$H$6-'СЕТ СН'!$H$19</f>
        <v>1366.12646675</v>
      </c>
      <c r="R105" s="36">
        <f>SUMIFS(СВЦЭМ!$C$33:$C$776,СВЦЭМ!$A$33:$A$776,$A105,СВЦЭМ!$B$33:$B$776,R$83)+'СЕТ СН'!$H$9+СВЦЭМ!$D$10+'СЕТ СН'!$H$6-'СЕТ СН'!$H$19</f>
        <v>1343.60897776</v>
      </c>
      <c r="S105" s="36">
        <f>SUMIFS(СВЦЭМ!$C$33:$C$776,СВЦЭМ!$A$33:$A$776,$A105,СВЦЭМ!$B$33:$B$776,S$83)+'СЕТ СН'!$H$9+СВЦЭМ!$D$10+'СЕТ СН'!$H$6-'СЕТ СН'!$H$19</f>
        <v>1365.3553725000002</v>
      </c>
      <c r="T105" s="36">
        <f>SUMIFS(СВЦЭМ!$C$33:$C$776,СВЦЭМ!$A$33:$A$776,$A105,СВЦЭМ!$B$33:$B$776,T$83)+'СЕТ СН'!$H$9+СВЦЭМ!$D$10+'СЕТ СН'!$H$6-'СЕТ СН'!$H$19</f>
        <v>1337.4425172700001</v>
      </c>
      <c r="U105" s="36">
        <f>SUMIFS(СВЦЭМ!$C$33:$C$776,СВЦЭМ!$A$33:$A$776,$A105,СВЦЭМ!$B$33:$B$776,U$83)+'СЕТ СН'!$H$9+СВЦЭМ!$D$10+'СЕТ СН'!$H$6-'СЕТ СН'!$H$19</f>
        <v>1286.5559546</v>
      </c>
      <c r="V105" s="36">
        <f>SUMIFS(СВЦЭМ!$C$33:$C$776,СВЦЭМ!$A$33:$A$776,$A105,СВЦЭМ!$B$33:$B$776,V$83)+'СЕТ СН'!$H$9+СВЦЭМ!$D$10+'СЕТ СН'!$H$6-'СЕТ СН'!$H$19</f>
        <v>1287.7098857199999</v>
      </c>
      <c r="W105" s="36">
        <f>SUMIFS(СВЦЭМ!$C$33:$C$776,СВЦЭМ!$A$33:$A$776,$A105,СВЦЭМ!$B$33:$B$776,W$83)+'СЕТ СН'!$H$9+СВЦЭМ!$D$10+'СЕТ СН'!$H$6-'СЕТ СН'!$H$19</f>
        <v>1296.8009317199999</v>
      </c>
      <c r="X105" s="36">
        <f>SUMIFS(СВЦЭМ!$C$33:$C$776,СВЦЭМ!$A$33:$A$776,$A105,СВЦЭМ!$B$33:$B$776,X$83)+'СЕТ СН'!$H$9+СВЦЭМ!$D$10+'СЕТ СН'!$H$6-'СЕТ СН'!$H$19</f>
        <v>1303.41029592</v>
      </c>
      <c r="Y105" s="36">
        <f>SUMIFS(СВЦЭМ!$C$33:$C$776,СВЦЭМ!$A$33:$A$776,$A105,СВЦЭМ!$B$33:$B$776,Y$83)+'СЕТ СН'!$H$9+СВЦЭМ!$D$10+'СЕТ СН'!$H$6-'СЕТ СН'!$H$19</f>
        <v>1324.2171347799999</v>
      </c>
    </row>
    <row r="106" spans="1:25" ht="15.75" x14ac:dyDescent="0.2">
      <c r="A106" s="35">
        <f t="shared" si="2"/>
        <v>44188</v>
      </c>
      <c r="B106" s="36">
        <f>SUMIFS(СВЦЭМ!$C$33:$C$776,СВЦЭМ!$A$33:$A$776,$A106,СВЦЭМ!$B$33:$B$776,B$83)+'СЕТ СН'!$H$9+СВЦЭМ!$D$10+'СЕТ СН'!$H$6-'СЕТ СН'!$H$19</f>
        <v>1405.2174998</v>
      </c>
      <c r="C106" s="36">
        <f>SUMIFS(СВЦЭМ!$C$33:$C$776,СВЦЭМ!$A$33:$A$776,$A106,СВЦЭМ!$B$33:$B$776,C$83)+'СЕТ СН'!$H$9+СВЦЭМ!$D$10+'СЕТ СН'!$H$6-'СЕТ СН'!$H$19</f>
        <v>1443.1221158000003</v>
      </c>
      <c r="D106" s="36">
        <f>SUMIFS(СВЦЭМ!$C$33:$C$776,СВЦЭМ!$A$33:$A$776,$A106,СВЦЭМ!$B$33:$B$776,D$83)+'СЕТ СН'!$H$9+СВЦЭМ!$D$10+'СЕТ СН'!$H$6-'СЕТ СН'!$H$19</f>
        <v>1456.21999951</v>
      </c>
      <c r="E106" s="36">
        <f>SUMIFS(СВЦЭМ!$C$33:$C$776,СВЦЭМ!$A$33:$A$776,$A106,СВЦЭМ!$B$33:$B$776,E$83)+'СЕТ СН'!$H$9+СВЦЭМ!$D$10+'СЕТ СН'!$H$6-'СЕТ СН'!$H$19</f>
        <v>1467.1876007300002</v>
      </c>
      <c r="F106" s="36">
        <f>SUMIFS(СВЦЭМ!$C$33:$C$776,СВЦЭМ!$A$33:$A$776,$A106,СВЦЭМ!$B$33:$B$776,F$83)+'СЕТ СН'!$H$9+СВЦЭМ!$D$10+'СЕТ СН'!$H$6-'СЕТ СН'!$H$19</f>
        <v>1468.1575561099999</v>
      </c>
      <c r="G106" s="36">
        <f>SUMIFS(СВЦЭМ!$C$33:$C$776,СВЦЭМ!$A$33:$A$776,$A106,СВЦЭМ!$B$33:$B$776,G$83)+'СЕТ СН'!$H$9+СВЦЭМ!$D$10+'СЕТ СН'!$H$6-'СЕТ СН'!$H$19</f>
        <v>1461.8496787500003</v>
      </c>
      <c r="H106" s="36">
        <f>SUMIFS(СВЦЭМ!$C$33:$C$776,СВЦЭМ!$A$33:$A$776,$A106,СВЦЭМ!$B$33:$B$776,H$83)+'СЕТ СН'!$H$9+СВЦЭМ!$D$10+'СЕТ СН'!$H$6-'СЕТ СН'!$H$19</f>
        <v>1425.16761658</v>
      </c>
      <c r="I106" s="36">
        <f>SUMIFS(СВЦЭМ!$C$33:$C$776,СВЦЭМ!$A$33:$A$776,$A106,СВЦЭМ!$B$33:$B$776,I$83)+'СЕТ СН'!$H$9+СВЦЭМ!$D$10+'СЕТ СН'!$H$6-'СЕТ СН'!$H$19</f>
        <v>1375.5169427199999</v>
      </c>
      <c r="J106" s="36">
        <f>SUMIFS(СВЦЭМ!$C$33:$C$776,СВЦЭМ!$A$33:$A$776,$A106,СВЦЭМ!$B$33:$B$776,J$83)+'СЕТ СН'!$H$9+СВЦЭМ!$D$10+'СЕТ СН'!$H$6-'СЕТ СН'!$H$19</f>
        <v>1339.4881823599999</v>
      </c>
      <c r="K106" s="36">
        <f>SUMIFS(СВЦЭМ!$C$33:$C$776,СВЦЭМ!$A$33:$A$776,$A106,СВЦЭМ!$B$33:$B$776,K$83)+'СЕТ СН'!$H$9+СВЦЭМ!$D$10+'СЕТ СН'!$H$6-'СЕТ СН'!$H$19</f>
        <v>1332.26045047</v>
      </c>
      <c r="L106" s="36">
        <f>SUMIFS(СВЦЭМ!$C$33:$C$776,СВЦЭМ!$A$33:$A$776,$A106,СВЦЭМ!$B$33:$B$776,L$83)+'СЕТ СН'!$H$9+СВЦЭМ!$D$10+'СЕТ СН'!$H$6-'СЕТ СН'!$H$19</f>
        <v>1336.7777329999999</v>
      </c>
      <c r="M106" s="36">
        <f>SUMIFS(СВЦЭМ!$C$33:$C$776,СВЦЭМ!$A$33:$A$776,$A106,СВЦЭМ!$B$33:$B$776,M$83)+'СЕТ СН'!$H$9+СВЦЭМ!$D$10+'СЕТ СН'!$H$6-'СЕТ СН'!$H$19</f>
        <v>1337.8602450600001</v>
      </c>
      <c r="N106" s="36">
        <f>SUMIFS(СВЦЭМ!$C$33:$C$776,СВЦЭМ!$A$33:$A$776,$A106,СВЦЭМ!$B$33:$B$776,N$83)+'СЕТ СН'!$H$9+СВЦЭМ!$D$10+'СЕТ СН'!$H$6-'СЕТ СН'!$H$19</f>
        <v>1337.6065909899999</v>
      </c>
      <c r="O106" s="36">
        <f>SUMIFS(СВЦЭМ!$C$33:$C$776,СВЦЭМ!$A$33:$A$776,$A106,СВЦЭМ!$B$33:$B$776,O$83)+'СЕТ СН'!$H$9+СВЦЭМ!$D$10+'СЕТ СН'!$H$6-'СЕТ СН'!$H$19</f>
        <v>1380.44328771</v>
      </c>
      <c r="P106" s="36">
        <f>SUMIFS(СВЦЭМ!$C$33:$C$776,СВЦЭМ!$A$33:$A$776,$A106,СВЦЭМ!$B$33:$B$776,P$83)+'СЕТ СН'!$H$9+СВЦЭМ!$D$10+'СЕТ СН'!$H$6-'СЕТ СН'!$H$19</f>
        <v>1392.6371600500001</v>
      </c>
      <c r="Q106" s="36">
        <f>SUMIFS(СВЦЭМ!$C$33:$C$776,СВЦЭМ!$A$33:$A$776,$A106,СВЦЭМ!$B$33:$B$776,Q$83)+'СЕТ СН'!$H$9+СВЦЭМ!$D$10+'СЕТ СН'!$H$6-'СЕТ СН'!$H$19</f>
        <v>1395.0980578399999</v>
      </c>
      <c r="R106" s="36">
        <f>SUMIFS(СВЦЭМ!$C$33:$C$776,СВЦЭМ!$A$33:$A$776,$A106,СВЦЭМ!$B$33:$B$776,R$83)+'СЕТ СН'!$H$9+СВЦЭМ!$D$10+'СЕТ СН'!$H$6-'СЕТ СН'!$H$19</f>
        <v>1356.1289225200001</v>
      </c>
      <c r="S106" s="36">
        <f>SUMIFS(СВЦЭМ!$C$33:$C$776,СВЦЭМ!$A$33:$A$776,$A106,СВЦЭМ!$B$33:$B$776,S$83)+'СЕТ СН'!$H$9+СВЦЭМ!$D$10+'СЕТ СН'!$H$6-'СЕТ СН'!$H$19</f>
        <v>1330.9963678300001</v>
      </c>
      <c r="T106" s="36">
        <f>SUMIFS(СВЦЭМ!$C$33:$C$776,СВЦЭМ!$A$33:$A$776,$A106,СВЦЭМ!$B$33:$B$776,T$83)+'СЕТ СН'!$H$9+СВЦЭМ!$D$10+'СЕТ СН'!$H$6-'СЕТ СН'!$H$19</f>
        <v>1332.6399414699999</v>
      </c>
      <c r="U106" s="36">
        <f>SUMIFS(СВЦЭМ!$C$33:$C$776,СВЦЭМ!$A$33:$A$776,$A106,СВЦЭМ!$B$33:$B$776,U$83)+'СЕТ СН'!$H$9+СВЦЭМ!$D$10+'СЕТ СН'!$H$6-'СЕТ СН'!$H$19</f>
        <v>1326.2918245400001</v>
      </c>
      <c r="V106" s="36">
        <f>SUMIFS(СВЦЭМ!$C$33:$C$776,СВЦЭМ!$A$33:$A$776,$A106,СВЦЭМ!$B$33:$B$776,V$83)+'СЕТ СН'!$H$9+СВЦЭМ!$D$10+'СЕТ СН'!$H$6-'СЕТ СН'!$H$19</f>
        <v>1330.73902948</v>
      </c>
      <c r="W106" s="36">
        <f>SUMIFS(СВЦЭМ!$C$33:$C$776,СВЦЭМ!$A$33:$A$776,$A106,СВЦЭМ!$B$33:$B$776,W$83)+'СЕТ СН'!$H$9+СВЦЭМ!$D$10+'СЕТ СН'!$H$6-'СЕТ СН'!$H$19</f>
        <v>1334.6666333799999</v>
      </c>
      <c r="X106" s="36">
        <f>SUMIFS(СВЦЭМ!$C$33:$C$776,СВЦЭМ!$A$33:$A$776,$A106,СВЦЭМ!$B$33:$B$776,X$83)+'СЕТ СН'!$H$9+СВЦЭМ!$D$10+'СЕТ СН'!$H$6-'СЕТ СН'!$H$19</f>
        <v>1340.25941457</v>
      </c>
      <c r="Y106" s="36">
        <f>SUMIFS(СВЦЭМ!$C$33:$C$776,СВЦЭМ!$A$33:$A$776,$A106,СВЦЭМ!$B$33:$B$776,Y$83)+'СЕТ СН'!$H$9+СВЦЭМ!$D$10+'СЕТ СН'!$H$6-'СЕТ СН'!$H$19</f>
        <v>1364.3142791099999</v>
      </c>
    </row>
    <row r="107" spans="1:25" ht="15.75" x14ac:dyDescent="0.2">
      <c r="A107" s="35">
        <f t="shared" si="2"/>
        <v>44189</v>
      </c>
      <c r="B107" s="36">
        <f>SUMIFS(СВЦЭМ!$C$33:$C$776,СВЦЭМ!$A$33:$A$776,$A107,СВЦЭМ!$B$33:$B$776,B$83)+'СЕТ СН'!$H$9+СВЦЭМ!$D$10+'СЕТ СН'!$H$6-'СЕТ СН'!$H$19</f>
        <v>1404.3904274900001</v>
      </c>
      <c r="C107" s="36">
        <f>SUMIFS(СВЦЭМ!$C$33:$C$776,СВЦЭМ!$A$33:$A$776,$A107,СВЦЭМ!$B$33:$B$776,C$83)+'СЕТ СН'!$H$9+СВЦЭМ!$D$10+'СЕТ СН'!$H$6-'СЕТ СН'!$H$19</f>
        <v>1451.8771460500002</v>
      </c>
      <c r="D107" s="36">
        <f>SUMIFS(СВЦЭМ!$C$33:$C$776,СВЦЭМ!$A$33:$A$776,$A107,СВЦЭМ!$B$33:$B$776,D$83)+'СЕТ СН'!$H$9+СВЦЭМ!$D$10+'СЕТ СН'!$H$6-'СЕТ СН'!$H$19</f>
        <v>1466.7975140100002</v>
      </c>
      <c r="E107" s="36">
        <f>SUMIFS(СВЦЭМ!$C$33:$C$776,СВЦЭМ!$A$33:$A$776,$A107,СВЦЭМ!$B$33:$B$776,E$83)+'СЕТ СН'!$H$9+СВЦЭМ!$D$10+'СЕТ СН'!$H$6-'СЕТ СН'!$H$19</f>
        <v>1469.66917947</v>
      </c>
      <c r="F107" s="36">
        <f>SUMIFS(СВЦЭМ!$C$33:$C$776,СВЦЭМ!$A$33:$A$776,$A107,СВЦЭМ!$B$33:$B$776,F$83)+'СЕТ СН'!$H$9+СВЦЭМ!$D$10+'СЕТ СН'!$H$6-'СЕТ СН'!$H$19</f>
        <v>1465.6352435500003</v>
      </c>
      <c r="G107" s="36">
        <f>SUMIFS(СВЦЭМ!$C$33:$C$776,СВЦЭМ!$A$33:$A$776,$A107,СВЦЭМ!$B$33:$B$776,G$83)+'СЕТ СН'!$H$9+СВЦЭМ!$D$10+'СЕТ СН'!$H$6-'СЕТ СН'!$H$19</f>
        <v>1448.1734253600002</v>
      </c>
      <c r="H107" s="36">
        <f>SUMIFS(СВЦЭМ!$C$33:$C$776,СВЦЭМ!$A$33:$A$776,$A107,СВЦЭМ!$B$33:$B$776,H$83)+'СЕТ СН'!$H$9+СВЦЭМ!$D$10+'СЕТ СН'!$H$6-'СЕТ СН'!$H$19</f>
        <v>1412.9527867000002</v>
      </c>
      <c r="I107" s="36">
        <f>SUMIFS(СВЦЭМ!$C$33:$C$776,СВЦЭМ!$A$33:$A$776,$A107,СВЦЭМ!$B$33:$B$776,I$83)+'СЕТ СН'!$H$9+СВЦЭМ!$D$10+'СЕТ СН'!$H$6-'СЕТ СН'!$H$19</f>
        <v>1364.4644323800001</v>
      </c>
      <c r="J107" s="36">
        <f>SUMIFS(СВЦЭМ!$C$33:$C$776,СВЦЭМ!$A$33:$A$776,$A107,СВЦЭМ!$B$33:$B$776,J$83)+'СЕТ СН'!$H$9+СВЦЭМ!$D$10+'СЕТ СН'!$H$6-'СЕТ СН'!$H$19</f>
        <v>1338.7311033000001</v>
      </c>
      <c r="K107" s="36">
        <f>SUMIFS(СВЦЭМ!$C$33:$C$776,СВЦЭМ!$A$33:$A$776,$A107,СВЦЭМ!$B$33:$B$776,K$83)+'СЕТ СН'!$H$9+СВЦЭМ!$D$10+'СЕТ СН'!$H$6-'СЕТ СН'!$H$19</f>
        <v>1344.94182688</v>
      </c>
      <c r="L107" s="36">
        <f>SUMIFS(СВЦЭМ!$C$33:$C$776,СВЦЭМ!$A$33:$A$776,$A107,СВЦЭМ!$B$33:$B$776,L$83)+'СЕТ СН'!$H$9+СВЦЭМ!$D$10+'СЕТ СН'!$H$6-'СЕТ СН'!$H$19</f>
        <v>1345.7757720499999</v>
      </c>
      <c r="M107" s="36">
        <f>SUMIFS(СВЦЭМ!$C$33:$C$776,СВЦЭМ!$A$33:$A$776,$A107,СВЦЭМ!$B$33:$B$776,M$83)+'СЕТ СН'!$H$9+СВЦЭМ!$D$10+'СЕТ СН'!$H$6-'СЕТ СН'!$H$19</f>
        <v>1345.0992782000001</v>
      </c>
      <c r="N107" s="36">
        <f>SUMIFS(СВЦЭМ!$C$33:$C$776,СВЦЭМ!$A$33:$A$776,$A107,СВЦЭМ!$B$33:$B$776,N$83)+'СЕТ СН'!$H$9+СВЦЭМ!$D$10+'СЕТ СН'!$H$6-'СЕТ СН'!$H$19</f>
        <v>1343.57139403</v>
      </c>
      <c r="O107" s="36">
        <f>SUMIFS(СВЦЭМ!$C$33:$C$776,СВЦЭМ!$A$33:$A$776,$A107,СВЦЭМ!$B$33:$B$776,O$83)+'СЕТ СН'!$H$9+СВЦЭМ!$D$10+'СЕТ СН'!$H$6-'СЕТ СН'!$H$19</f>
        <v>1379.94834111</v>
      </c>
      <c r="P107" s="36">
        <f>SUMIFS(СВЦЭМ!$C$33:$C$776,СВЦЭМ!$A$33:$A$776,$A107,СВЦЭМ!$B$33:$B$776,P$83)+'СЕТ СН'!$H$9+СВЦЭМ!$D$10+'СЕТ СН'!$H$6-'СЕТ СН'!$H$19</f>
        <v>1394.48306987</v>
      </c>
      <c r="Q107" s="36">
        <f>SUMIFS(СВЦЭМ!$C$33:$C$776,СВЦЭМ!$A$33:$A$776,$A107,СВЦЭМ!$B$33:$B$776,Q$83)+'СЕТ СН'!$H$9+СВЦЭМ!$D$10+'СЕТ СН'!$H$6-'СЕТ СН'!$H$19</f>
        <v>1388.13316194</v>
      </c>
      <c r="R107" s="36">
        <f>SUMIFS(СВЦЭМ!$C$33:$C$776,СВЦЭМ!$A$33:$A$776,$A107,СВЦЭМ!$B$33:$B$776,R$83)+'СЕТ СН'!$H$9+СВЦЭМ!$D$10+'СЕТ СН'!$H$6-'СЕТ СН'!$H$19</f>
        <v>1350.9411344800001</v>
      </c>
      <c r="S107" s="36">
        <f>SUMIFS(СВЦЭМ!$C$33:$C$776,СВЦЭМ!$A$33:$A$776,$A107,СВЦЭМ!$B$33:$B$776,S$83)+'СЕТ СН'!$H$9+СВЦЭМ!$D$10+'СЕТ СН'!$H$6-'СЕТ СН'!$H$19</f>
        <v>1332.26207608</v>
      </c>
      <c r="T107" s="36">
        <f>SUMIFS(СВЦЭМ!$C$33:$C$776,СВЦЭМ!$A$33:$A$776,$A107,СВЦЭМ!$B$33:$B$776,T$83)+'СЕТ СН'!$H$9+СВЦЭМ!$D$10+'СЕТ СН'!$H$6-'СЕТ СН'!$H$19</f>
        <v>1339.8461144500002</v>
      </c>
      <c r="U107" s="36">
        <f>SUMIFS(СВЦЭМ!$C$33:$C$776,СВЦЭМ!$A$33:$A$776,$A107,СВЦЭМ!$B$33:$B$776,U$83)+'СЕТ СН'!$H$9+СВЦЭМ!$D$10+'СЕТ СН'!$H$6-'СЕТ СН'!$H$19</f>
        <v>1339.52585054</v>
      </c>
      <c r="V107" s="36">
        <f>SUMIFS(СВЦЭМ!$C$33:$C$776,СВЦЭМ!$A$33:$A$776,$A107,СВЦЭМ!$B$33:$B$776,V$83)+'СЕТ СН'!$H$9+СВЦЭМ!$D$10+'СЕТ СН'!$H$6-'СЕТ СН'!$H$19</f>
        <v>1337.18716984</v>
      </c>
      <c r="W107" s="36">
        <f>SUMIFS(СВЦЭМ!$C$33:$C$776,СВЦЭМ!$A$33:$A$776,$A107,СВЦЭМ!$B$33:$B$776,W$83)+'СЕТ СН'!$H$9+СВЦЭМ!$D$10+'СЕТ СН'!$H$6-'СЕТ СН'!$H$19</f>
        <v>1341.1293885700002</v>
      </c>
      <c r="X107" s="36">
        <f>SUMIFS(СВЦЭМ!$C$33:$C$776,СВЦЭМ!$A$33:$A$776,$A107,СВЦЭМ!$B$33:$B$776,X$83)+'СЕТ СН'!$H$9+СВЦЭМ!$D$10+'СЕТ СН'!$H$6-'СЕТ СН'!$H$19</f>
        <v>1339.58083341</v>
      </c>
      <c r="Y107" s="36">
        <f>SUMIFS(СВЦЭМ!$C$33:$C$776,СВЦЭМ!$A$33:$A$776,$A107,СВЦЭМ!$B$33:$B$776,Y$83)+'СЕТ СН'!$H$9+СВЦЭМ!$D$10+'СЕТ СН'!$H$6-'СЕТ СН'!$H$19</f>
        <v>1354.8376398</v>
      </c>
    </row>
    <row r="108" spans="1:25" ht="15.75" x14ac:dyDescent="0.2">
      <c r="A108" s="35">
        <f t="shared" si="2"/>
        <v>44190</v>
      </c>
      <c r="B108" s="36">
        <f>SUMIFS(СВЦЭМ!$C$33:$C$776,СВЦЭМ!$A$33:$A$776,$A108,СВЦЭМ!$B$33:$B$776,B$83)+'СЕТ СН'!$H$9+СВЦЭМ!$D$10+'СЕТ СН'!$H$6-'СЕТ СН'!$H$19</f>
        <v>1391.51205415</v>
      </c>
      <c r="C108" s="36">
        <f>SUMIFS(СВЦЭМ!$C$33:$C$776,СВЦЭМ!$A$33:$A$776,$A108,СВЦЭМ!$B$33:$B$776,C$83)+'СЕТ СН'!$H$9+СВЦЭМ!$D$10+'СЕТ СН'!$H$6-'СЕТ СН'!$H$19</f>
        <v>1446.63712248</v>
      </c>
      <c r="D108" s="36">
        <f>SUMIFS(СВЦЭМ!$C$33:$C$776,СВЦЭМ!$A$33:$A$776,$A108,СВЦЭМ!$B$33:$B$776,D$83)+'СЕТ СН'!$H$9+СВЦЭМ!$D$10+'СЕТ СН'!$H$6-'СЕТ СН'!$H$19</f>
        <v>1467.95133588</v>
      </c>
      <c r="E108" s="36">
        <f>SUMIFS(СВЦЭМ!$C$33:$C$776,СВЦЭМ!$A$33:$A$776,$A108,СВЦЭМ!$B$33:$B$776,E$83)+'СЕТ СН'!$H$9+СВЦЭМ!$D$10+'СЕТ СН'!$H$6-'СЕТ СН'!$H$19</f>
        <v>1476.63402275</v>
      </c>
      <c r="F108" s="36">
        <f>SUMIFS(СВЦЭМ!$C$33:$C$776,СВЦЭМ!$A$33:$A$776,$A108,СВЦЭМ!$B$33:$B$776,F$83)+'СЕТ СН'!$H$9+СВЦЭМ!$D$10+'СЕТ СН'!$H$6-'СЕТ СН'!$H$19</f>
        <v>1468.8615815799999</v>
      </c>
      <c r="G108" s="36">
        <f>SUMIFS(СВЦЭМ!$C$33:$C$776,СВЦЭМ!$A$33:$A$776,$A108,СВЦЭМ!$B$33:$B$776,G$83)+'СЕТ СН'!$H$9+СВЦЭМ!$D$10+'СЕТ СН'!$H$6-'СЕТ СН'!$H$19</f>
        <v>1452.3248868200003</v>
      </c>
      <c r="H108" s="36">
        <f>SUMIFS(СВЦЭМ!$C$33:$C$776,СВЦЭМ!$A$33:$A$776,$A108,СВЦЭМ!$B$33:$B$776,H$83)+'СЕТ СН'!$H$9+СВЦЭМ!$D$10+'СЕТ СН'!$H$6-'СЕТ СН'!$H$19</f>
        <v>1415.3403693</v>
      </c>
      <c r="I108" s="36">
        <f>SUMIFS(СВЦЭМ!$C$33:$C$776,СВЦЭМ!$A$33:$A$776,$A108,СВЦЭМ!$B$33:$B$776,I$83)+'СЕТ СН'!$H$9+СВЦЭМ!$D$10+'СЕТ СН'!$H$6-'СЕТ СН'!$H$19</f>
        <v>1367.9935723799999</v>
      </c>
      <c r="J108" s="36">
        <f>SUMIFS(СВЦЭМ!$C$33:$C$776,СВЦЭМ!$A$33:$A$776,$A108,СВЦЭМ!$B$33:$B$776,J$83)+'СЕТ СН'!$H$9+СВЦЭМ!$D$10+'СЕТ СН'!$H$6-'СЕТ СН'!$H$19</f>
        <v>1329.5495835900001</v>
      </c>
      <c r="K108" s="36">
        <f>SUMIFS(СВЦЭМ!$C$33:$C$776,СВЦЭМ!$A$33:$A$776,$A108,СВЦЭМ!$B$33:$B$776,K$83)+'СЕТ СН'!$H$9+СВЦЭМ!$D$10+'СЕТ СН'!$H$6-'СЕТ СН'!$H$19</f>
        <v>1328.6138621800001</v>
      </c>
      <c r="L108" s="36">
        <f>SUMIFS(СВЦЭМ!$C$33:$C$776,СВЦЭМ!$A$33:$A$776,$A108,СВЦЭМ!$B$33:$B$776,L$83)+'СЕТ СН'!$H$9+СВЦЭМ!$D$10+'СЕТ СН'!$H$6-'СЕТ СН'!$H$19</f>
        <v>1333.4623446800001</v>
      </c>
      <c r="M108" s="36">
        <f>SUMIFS(СВЦЭМ!$C$33:$C$776,СВЦЭМ!$A$33:$A$776,$A108,СВЦЭМ!$B$33:$B$776,M$83)+'СЕТ СН'!$H$9+СВЦЭМ!$D$10+'СЕТ СН'!$H$6-'СЕТ СН'!$H$19</f>
        <v>1324.38794497</v>
      </c>
      <c r="N108" s="36">
        <f>SUMIFS(СВЦЭМ!$C$33:$C$776,СВЦЭМ!$A$33:$A$776,$A108,СВЦЭМ!$B$33:$B$776,N$83)+'СЕТ СН'!$H$9+СВЦЭМ!$D$10+'СЕТ СН'!$H$6-'СЕТ СН'!$H$19</f>
        <v>1320.74828875</v>
      </c>
      <c r="O108" s="36">
        <f>SUMIFS(СВЦЭМ!$C$33:$C$776,СВЦЭМ!$A$33:$A$776,$A108,СВЦЭМ!$B$33:$B$776,O$83)+'СЕТ СН'!$H$9+СВЦЭМ!$D$10+'СЕТ СН'!$H$6-'СЕТ СН'!$H$19</f>
        <v>1356.81916527</v>
      </c>
      <c r="P108" s="36">
        <f>SUMIFS(СВЦЭМ!$C$33:$C$776,СВЦЭМ!$A$33:$A$776,$A108,СВЦЭМ!$B$33:$B$776,P$83)+'СЕТ СН'!$H$9+СВЦЭМ!$D$10+'СЕТ СН'!$H$6-'СЕТ СН'!$H$19</f>
        <v>1375.0631448200002</v>
      </c>
      <c r="Q108" s="36">
        <f>SUMIFS(СВЦЭМ!$C$33:$C$776,СВЦЭМ!$A$33:$A$776,$A108,СВЦЭМ!$B$33:$B$776,Q$83)+'СЕТ СН'!$H$9+СВЦЭМ!$D$10+'СЕТ СН'!$H$6-'СЕТ СН'!$H$19</f>
        <v>1378.52964632</v>
      </c>
      <c r="R108" s="36">
        <f>SUMIFS(СВЦЭМ!$C$33:$C$776,СВЦЭМ!$A$33:$A$776,$A108,СВЦЭМ!$B$33:$B$776,R$83)+'СЕТ СН'!$H$9+СВЦЭМ!$D$10+'СЕТ СН'!$H$6-'СЕТ СН'!$H$19</f>
        <v>1334.6829351700001</v>
      </c>
      <c r="S108" s="36">
        <f>SUMIFS(СВЦЭМ!$C$33:$C$776,СВЦЭМ!$A$33:$A$776,$A108,СВЦЭМ!$B$33:$B$776,S$83)+'СЕТ СН'!$H$9+СВЦЭМ!$D$10+'СЕТ СН'!$H$6-'СЕТ СН'!$H$19</f>
        <v>1319.7233607399999</v>
      </c>
      <c r="T108" s="36">
        <f>SUMIFS(СВЦЭМ!$C$33:$C$776,СВЦЭМ!$A$33:$A$776,$A108,СВЦЭМ!$B$33:$B$776,T$83)+'СЕТ СН'!$H$9+СВЦЭМ!$D$10+'СЕТ СН'!$H$6-'СЕТ СН'!$H$19</f>
        <v>1329.2912025000001</v>
      </c>
      <c r="U108" s="36">
        <f>SUMIFS(СВЦЭМ!$C$33:$C$776,СВЦЭМ!$A$33:$A$776,$A108,СВЦЭМ!$B$33:$B$776,U$83)+'СЕТ СН'!$H$9+СВЦЭМ!$D$10+'СЕТ СН'!$H$6-'СЕТ СН'!$H$19</f>
        <v>1330.3444922900001</v>
      </c>
      <c r="V108" s="36">
        <f>SUMIFS(СВЦЭМ!$C$33:$C$776,СВЦЭМ!$A$33:$A$776,$A108,СВЦЭМ!$B$33:$B$776,V$83)+'СЕТ СН'!$H$9+СВЦЭМ!$D$10+'СЕТ СН'!$H$6-'СЕТ СН'!$H$19</f>
        <v>1317.40041617</v>
      </c>
      <c r="W108" s="36">
        <f>SUMIFS(СВЦЭМ!$C$33:$C$776,СВЦЭМ!$A$33:$A$776,$A108,СВЦЭМ!$B$33:$B$776,W$83)+'СЕТ СН'!$H$9+СВЦЭМ!$D$10+'СЕТ СН'!$H$6-'СЕТ СН'!$H$19</f>
        <v>1314.03385781</v>
      </c>
      <c r="X108" s="36">
        <f>SUMIFS(СВЦЭМ!$C$33:$C$776,СВЦЭМ!$A$33:$A$776,$A108,СВЦЭМ!$B$33:$B$776,X$83)+'СЕТ СН'!$H$9+СВЦЭМ!$D$10+'СЕТ СН'!$H$6-'СЕТ СН'!$H$19</f>
        <v>1317.0981503200001</v>
      </c>
      <c r="Y108" s="36">
        <f>SUMIFS(СВЦЭМ!$C$33:$C$776,СВЦЭМ!$A$33:$A$776,$A108,СВЦЭМ!$B$33:$B$776,Y$83)+'СЕТ СН'!$H$9+СВЦЭМ!$D$10+'СЕТ СН'!$H$6-'СЕТ СН'!$H$19</f>
        <v>1334.9283355</v>
      </c>
    </row>
    <row r="109" spans="1:25" ht="15.75" x14ac:dyDescent="0.2">
      <c r="A109" s="35">
        <f t="shared" si="2"/>
        <v>44191</v>
      </c>
      <c r="B109" s="36">
        <f>SUMIFS(СВЦЭМ!$C$33:$C$776,СВЦЭМ!$A$33:$A$776,$A109,СВЦЭМ!$B$33:$B$776,B$83)+'СЕТ СН'!$H$9+СВЦЭМ!$D$10+'СЕТ СН'!$H$6-'СЕТ СН'!$H$19</f>
        <v>1401.1654609299999</v>
      </c>
      <c r="C109" s="36">
        <f>SUMIFS(СВЦЭМ!$C$33:$C$776,СВЦЭМ!$A$33:$A$776,$A109,СВЦЭМ!$B$33:$B$776,C$83)+'СЕТ СН'!$H$9+СВЦЭМ!$D$10+'СЕТ СН'!$H$6-'СЕТ СН'!$H$19</f>
        <v>1453.4141246100003</v>
      </c>
      <c r="D109" s="36">
        <f>SUMIFS(СВЦЭМ!$C$33:$C$776,СВЦЭМ!$A$33:$A$776,$A109,СВЦЭМ!$B$33:$B$776,D$83)+'СЕТ СН'!$H$9+СВЦЭМ!$D$10+'СЕТ СН'!$H$6-'СЕТ СН'!$H$19</f>
        <v>1469.67922155</v>
      </c>
      <c r="E109" s="36">
        <f>SUMIFS(СВЦЭМ!$C$33:$C$776,СВЦЭМ!$A$33:$A$776,$A109,СВЦЭМ!$B$33:$B$776,E$83)+'СЕТ СН'!$H$9+СВЦЭМ!$D$10+'СЕТ СН'!$H$6-'СЕТ СН'!$H$19</f>
        <v>1477.7863609999999</v>
      </c>
      <c r="F109" s="36">
        <f>SUMIFS(СВЦЭМ!$C$33:$C$776,СВЦЭМ!$A$33:$A$776,$A109,СВЦЭМ!$B$33:$B$776,F$83)+'СЕТ СН'!$H$9+СВЦЭМ!$D$10+'СЕТ СН'!$H$6-'СЕТ СН'!$H$19</f>
        <v>1491.74484962</v>
      </c>
      <c r="G109" s="36">
        <f>SUMIFS(СВЦЭМ!$C$33:$C$776,СВЦЭМ!$A$33:$A$776,$A109,СВЦЭМ!$B$33:$B$776,G$83)+'СЕТ СН'!$H$9+СВЦЭМ!$D$10+'СЕТ СН'!$H$6-'СЕТ СН'!$H$19</f>
        <v>1481.5873707999999</v>
      </c>
      <c r="H109" s="36">
        <f>SUMIFS(СВЦЭМ!$C$33:$C$776,СВЦЭМ!$A$33:$A$776,$A109,СВЦЭМ!$B$33:$B$776,H$83)+'СЕТ СН'!$H$9+СВЦЭМ!$D$10+'СЕТ СН'!$H$6-'СЕТ СН'!$H$19</f>
        <v>1427.6212163099999</v>
      </c>
      <c r="I109" s="36">
        <f>SUMIFS(СВЦЭМ!$C$33:$C$776,СВЦЭМ!$A$33:$A$776,$A109,СВЦЭМ!$B$33:$B$776,I$83)+'СЕТ СН'!$H$9+СВЦЭМ!$D$10+'СЕТ СН'!$H$6-'СЕТ СН'!$H$19</f>
        <v>1383.2818991700001</v>
      </c>
      <c r="J109" s="36">
        <f>SUMIFS(СВЦЭМ!$C$33:$C$776,СВЦЭМ!$A$33:$A$776,$A109,СВЦЭМ!$B$33:$B$776,J$83)+'СЕТ СН'!$H$9+СВЦЭМ!$D$10+'СЕТ СН'!$H$6-'СЕТ СН'!$H$19</f>
        <v>1345.84846758</v>
      </c>
      <c r="K109" s="36">
        <f>SUMIFS(СВЦЭМ!$C$33:$C$776,СВЦЭМ!$A$33:$A$776,$A109,СВЦЭМ!$B$33:$B$776,K$83)+'СЕТ СН'!$H$9+СВЦЭМ!$D$10+'СЕТ СН'!$H$6-'СЕТ СН'!$H$19</f>
        <v>1309.23957771</v>
      </c>
      <c r="L109" s="36">
        <f>SUMIFS(СВЦЭМ!$C$33:$C$776,СВЦЭМ!$A$33:$A$776,$A109,СВЦЭМ!$B$33:$B$776,L$83)+'СЕТ СН'!$H$9+СВЦЭМ!$D$10+'СЕТ СН'!$H$6-'СЕТ СН'!$H$19</f>
        <v>1305.0845564900001</v>
      </c>
      <c r="M109" s="36">
        <f>SUMIFS(СВЦЭМ!$C$33:$C$776,СВЦЭМ!$A$33:$A$776,$A109,СВЦЭМ!$B$33:$B$776,M$83)+'СЕТ СН'!$H$9+СВЦЭМ!$D$10+'СЕТ СН'!$H$6-'СЕТ СН'!$H$19</f>
        <v>1310.62863737</v>
      </c>
      <c r="N109" s="36">
        <f>SUMIFS(СВЦЭМ!$C$33:$C$776,СВЦЭМ!$A$33:$A$776,$A109,СВЦЭМ!$B$33:$B$776,N$83)+'СЕТ СН'!$H$9+СВЦЭМ!$D$10+'СЕТ СН'!$H$6-'СЕТ СН'!$H$19</f>
        <v>1312.76514542</v>
      </c>
      <c r="O109" s="36">
        <f>SUMIFS(СВЦЭМ!$C$33:$C$776,СВЦЭМ!$A$33:$A$776,$A109,СВЦЭМ!$B$33:$B$776,O$83)+'СЕТ СН'!$H$9+СВЦЭМ!$D$10+'СЕТ СН'!$H$6-'СЕТ СН'!$H$19</f>
        <v>1354.3601273899999</v>
      </c>
      <c r="P109" s="36">
        <f>SUMIFS(СВЦЭМ!$C$33:$C$776,СВЦЭМ!$A$33:$A$776,$A109,СВЦЭМ!$B$33:$B$776,P$83)+'СЕТ СН'!$H$9+СВЦЭМ!$D$10+'СЕТ СН'!$H$6-'СЕТ СН'!$H$19</f>
        <v>1373.32462811</v>
      </c>
      <c r="Q109" s="36">
        <f>SUMIFS(СВЦЭМ!$C$33:$C$776,СВЦЭМ!$A$33:$A$776,$A109,СВЦЭМ!$B$33:$B$776,Q$83)+'СЕТ СН'!$H$9+СВЦЭМ!$D$10+'СЕТ СН'!$H$6-'СЕТ СН'!$H$19</f>
        <v>1379.30082657</v>
      </c>
      <c r="R109" s="36">
        <f>SUMIFS(СВЦЭМ!$C$33:$C$776,СВЦЭМ!$A$33:$A$776,$A109,СВЦЭМ!$B$33:$B$776,R$83)+'СЕТ СН'!$H$9+СВЦЭМ!$D$10+'СЕТ СН'!$H$6-'СЕТ СН'!$H$19</f>
        <v>1335.8983140099999</v>
      </c>
      <c r="S109" s="36">
        <f>SUMIFS(СВЦЭМ!$C$33:$C$776,СВЦЭМ!$A$33:$A$776,$A109,СВЦЭМ!$B$33:$B$776,S$83)+'СЕТ СН'!$H$9+СВЦЭМ!$D$10+'СЕТ СН'!$H$6-'СЕТ СН'!$H$19</f>
        <v>1304.7839669</v>
      </c>
      <c r="T109" s="36">
        <f>SUMIFS(СВЦЭМ!$C$33:$C$776,СВЦЭМ!$A$33:$A$776,$A109,СВЦЭМ!$B$33:$B$776,T$83)+'СЕТ СН'!$H$9+СВЦЭМ!$D$10+'СЕТ СН'!$H$6-'СЕТ СН'!$H$19</f>
        <v>1295.0934811900001</v>
      </c>
      <c r="U109" s="36">
        <f>SUMIFS(СВЦЭМ!$C$33:$C$776,СВЦЭМ!$A$33:$A$776,$A109,СВЦЭМ!$B$33:$B$776,U$83)+'СЕТ СН'!$H$9+СВЦЭМ!$D$10+'СЕТ СН'!$H$6-'СЕТ СН'!$H$19</f>
        <v>1292.94300821</v>
      </c>
      <c r="V109" s="36">
        <f>SUMIFS(СВЦЭМ!$C$33:$C$776,СВЦЭМ!$A$33:$A$776,$A109,СВЦЭМ!$B$33:$B$776,V$83)+'СЕТ СН'!$H$9+СВЦЭМ!$D$10+'СЕТ СН'!$H$6-'СЕТ СН'!$H$19</f>
        <v>1300.8604216799999</v>
      </c>
      <c r="W109" s="36">
        <f>SUMIFS(СВЦЭМ!$C$33:$C$776,СВЦЭМ!$A$33:$A$776,$A109,СВЦЭМ!$B$33:$B$776,W$83)+'СЕТ СН'!$H$9+СВЦЭМ!$D$10+'СЕТ СН'!$H$6-'СЕТ СН'!$H$19</f>
        <v>1314.7236535100001</v>
      </c>
      <c r="X109" s="36">
        <f>SUMIFS(СВЦЭМ!$C$33:$C$776,СВЦЭМ!$A$33:$A$776,$A109,СВЦЭМ!$B$33:$B$776,X$83)+'СЕТ СН'!$H$9+СВЦЭМ!$D$10+'СЕТ СН'!$H$6-'СЕТ СН'!$H$19</f>
        <v>1328.54699962</v>
      </c>
      <c r="Y109" s="36">
        <f>SUMIFS(СВЦЭМ!$C$33:$C$776,СВЦЭМ!$A$33:$A$776,$A109,СВЦЭМ!$B$33:$B$776,Y$83)+'СЕТ СН'!$H$9+СВЦЭМ!$D$10+'СЕТ СН'!$H$6-'СЕТ СН'!$H$19</f>
        <v>1358.48502854</v>
      </c>
    </row>
    <row r="110" spans="1:25" ht="15.75" x14ac:dyDescent="0.2">
      <c r="A110" s="35">
        <f t="shared" si="2"/>
        <v>44192</v>
      </c>
      <c r="B110" s="36">
        <f>SUMIFS(СВЦЭМ!$C$33:$C$776,СВЦЭМ!$A$33:$A$776,$A110,СВЦЭМ!$B$33:$B$776,B$83)+'СЕТ СН'!$H$9+СВЦЭМ!$D$10+'СЕТ СН'!$H$6-'СЕТ СН'!$H$19</f>
        <v>1386.9065291000002</v>
      </c>
      <c r="C110" s="36">
        <f>SUMIFS(СВЦЭМ!$C$33:$C$776,СВЦЭМ!$A$33:$A$776,$A110,СВЦЭМ!$B$33:$B$776,C$83)+'СЕТ СН'!$H$9+СВЦЭМ!$D$10+'СЕТ СН'!$H$6-'СЕТ СН'!$H$19</f>
        <v>1442.3393992400001</v>
      </c>
      <c r="D110" s="36">
        <f>SUMIFS(СВЦЭМ!$C$33:$C$776,СВЦЭМ!$A$33:$A$776,$A110,СВЦЭМ!$B$33:$B$776,D$83)+'СЕТ СН'!$H$9+СВЦЭМ!$D$10+'СЕТ СН'!$H$6-'СЕТ СН'!$H$19</f>
        <v>1459.2579878900001</v>
      </c>
      <c r="E110" s="36">
        <f>SUMIFS(СВЦЭМ!$C$33:$C$776,СВЦЭМ!$A$33:$A$776,$A110,СВЦЭМ!$B$33:$B$776,E$83)+'СЕТ СН'!$H$9+СВЦЭМ!$D$10+'СЕТ СН'!$H$6-'СЕТ СН'!$H$19</f>
        <v>1472.1024492400002</v>
      </c>
      <c r="F110" s="36">
        <f>SUMIFS(СВЦЭМ!$C$33:$C$776,СВЦЭМ!$A$33:$A$776,$A110,СВЦЭМ!$B$33:$B$776,F$83)+'СЕТ СН'!$H$9+СВЦЭМ!$D$10+'СЕТ СН'!$H$6-'СЕТ СН'!$H$19</f>
        <v>1475.62343405</v>
      </c>
      <c r="G110" s="36">
        <f>SUMIFS(СВЦЭМ!$C$33:$C$776,СВЦЭМ!$A$33:$A$776,$A110,СВЦЭМ!$B$33:$B$776,G$83)+'СЕТ СН'!$H$9+СВЦЭМ!$D$10+'СЕТ СН'!$H$6-'СЕТ СН'!$H$19</f>
        <v>1465.7701498400002</v>
      </c>
      <c r="H110" s="36">
        <f>SUMIFS(СВЦЭМ!$C$33:$C$776,СВЦЭМ!$A$33:$A$776,$A110,СВЦЭМ!$B$33:$B$776,H$83)+'СЕТ СН'!$H$9+СВЦЭМ!$D$10+'СЕТ СН'!$H$6-'СЕТ СН'!$H$19</f>
        <v>1451.8141597200001</v>
      </c>
      <c r="I110" s="36">
        <f>SUMIFS(СВЦЭМ!$C$33:$C$776,СВЦЭМ!$A$33:$A$776,$A110,СВЦЭМ!$B$33:$B$776,I$83)+'СЕТ СН'!$H$9+СВЦЭМ!$D$10+'СЕТ СН'!$H$6-'СЕТ СН'!$H$19</f>
        <v>1397.9309839299999</v>
      </c>
      <c r="J110" s="36">
        <f>SUMIFS(СВЦЭМ!$C$33:$C$776,СВЦЭМ!$A$33:$A$776,$A110,СВЦЭМ!$B$33:$B$776,J$83)+'СЕТ СН'!$H$9+СВЦЭМ!$D$10+'СЕТ СН'!$H$6-'СЕТ СН'!$H$19</f>
        <v>1339.5578201399999</v>
      </c>
      <c r="K110" s="36">
        <f>SUMIFS(СВЦЭМ!$C$33:$C$776,СВЦЭМ!$A$33:$A$776,$A110,СВЦЭМ!$B$33:$B$776,K$83)+'СЕТ СН'!$H$9+СВЦЭМ!$D$10+'СЕТ СН'!$H$6-'СЕТ СН'!$H$19</f>
        <v>1311.9046117299999</v>
      </c>
      <c r="L110" s="36">
        <f>SUMIFS(СВЦЭМ!$C$33:$C$776,СВЦЭМ!$A$33:$A$776,$A110,СВЦЭМ!$B$33:$B$776,L$83)+'СЕТ СН'!$H$9+СВЦЭМ!$D$10+'СЕТ СН'!$H$6-'СЕТ СН'!$H$19</f>
        <v>1313.0863354600001</v>
      </c>
      <c r="M110" s="36">
        <f>SUMIFS(СВЦЭМ!$C$33:$C$776,СВЦЭМ!$A$33:$A$776,$A110,СВЦЭМ!$B$33:$B$776,M$83)+'СЕТ СН'!$H$9+СВЦЭМ!$D$10+'СЕТ СН'!$H$6-'СЕТ СН'!$H$19</f>
        <v>1313.51509923</v>
      </c>
      <c r="N110" s="36">
        <f>SUMIFS(СВЦЭМ!$C$33:$C$776,СВЦЭМ!$A$33:$A$776,$A110,СВЦЭМ!$B$33:$B$776,N$83)+'СЕТ СН'!$H$9+СВЦЭМ!$D$10+'СЕТ СН'!$H$6-'СЕТ СН'!$H$19</f>
        <v>1323.4698196200002</v>
      </c>
      <c r="O110" s="36">
        <f>SUMIFS(СВЦЭМ!$C$33:$C$776,СВЦЭМ!$A$33:$A$776,$A110,СВЦЭМ!$B$33:$B$776,O$83)+'СЕТ СН'!$H$9+СВЦЭМ!$D$10+'СЕТ СН'!$H$6-'СЕТ СН'!$H$19</f>
        <v>1366.9632867300002</v>
      </c>
      <c r="P110" s="36">
        <f>SUMIFS(СВЦЭМ!$C$33:$C$776,СВЦЭМ!$A$33:$A$776,$A110,СВЦЭМ!$B$33:$B$776,P$83)+'СЕТ СН'!$H$9+СВЦЭМ!$D$10+'СЕТ СН'!$H$6-'СЕТ СН'!$H$19</f>
        <v>1377.9749690600001</v>
      </c>
      <c r="Q110" s="36">
        <f>SUMIFS(СВЦЭМ!$C$33:$C$776,СВЦЭМ!$A$33:$A$776,$A110,СВЦЭМ!$B$33:$B$776,Q$83)+'СЕТ СН'!$H$9+СВЦЭМ!$D$10+'СЕТ СН'!$H$6-'СЕТ СН'!$H$19</f>
        <v>1376.8889514800001</v>
      </c>
      <c r="R110" s="36">
        <f>SUMIFS(СВЦЭМ!$C$33:$C$776,СВЦЭМ!$A$33:$A$776,$A110,СВЦЭМ!$B$33:$B$776,R$83)+'СЕТ СН'!$H$9+СВЦЭМ!$D$10+'СЕТ СН'!$H$6-'СЕТ СН'!$H$19</f>
        <v>1347.39219637</v>
      </c>
      <c r="S110" s="36">
        <f>SUMIFS(СВЦЭМ!$C$33:$C$776,СВЦЭМ!$A$33:$A$776,$A110,СВЦЭМ!$B$33:$B$776,S$83)+'СЕТ СН'!$H$9+СВЦЭМ!$D$10+'СЕТ СН'!$H$6-'СЕТ СН'!$H$19</f>
        <v>1324.1042460399999</v>
      </c>
      <c r="T110" s="36">
        <f>SUMIFS(СВЦЭМ!$C$33:$C$776,СВЦЭМ!$A$33:$A$776,$A110,СВЦЭМ!$B$33:$B$776,T$83)+'СЕТ СН'!$H$9+СВЦЭМ!$D$10+'СЕТ СН'!$H$6-'СЕТ СН'!$H$19</f>
        <v>1333.4841237999999</v>
      </c>
      <c r="U110" s="36">
        <f>SUMIFS(СВЦЭМ!$C$33:$C$776,СВЦЭМ!$A$33:$A$776,$A110,СВЦЭМ!$B$33:$B$776,U$83)+'СЕТ СН'!$H$9+СВЦЭМ!$D$10+'СЕТ СН'!$H$6-'СЕТ СН'!$H$19</f>
        <v>1334.2239183000002</v>
      </c>
      <c r="V110" s="36">
        <f>SUMIFS(СВЦЭМ!$C$33:$C$776,СВЦЭМ!$A$33:$A$776,$A110,СВЦЭМ!$B$33:$B$776,V$83)+'СЕТ СН'!$H$9+СВЦЭМ!$D$10+'СЕТ СН'!$H$6-'СЕТ СН'!$H$19</f>
        <v>1310.0866878699999</v>
      </c>
      <c r="W110" s="36">
        <f>SUMIFS(СВЦЭМ!$C$33:$C$776,СВЦЭМ!$A$33:$A$776,$A110,СВЦЭМ!$B$33:$B$776,W$83)+'СЕТ СН'!$H$9+СВЦЭМ!$D$10+'СЕТ СН'!$H$6-'СЕТ СН'!$H$19</f>
        <v>1320.14444331</v>
      </c>
      <c r="X110" s="36">
        <f>SUMIFS(СВЦЭМ!$C$33:$C$776,СВЦЭМ!$A$33:$A$776,$A110,СВЦЭМ!$B$33:$B$776,X$83)+'СЕТ СН'!$H$9+СВЦЭМ!$D$10+'СЕТ СН'!$H$6-'СЕТ СН'!$H$19</f>
        <v>1337.4707070899999</v>
      </c>
      <c r="Y110" s="36">
        <f>SUMIFS(СВЦЭМ!$C$33:$C$776,СВЦЭМ!$A$33:$A$776,$A110,СВЦЭМ!$B$33:$B$776,Y$83)+'СЕТ СН'!$H$9+СВЦЭМ!$D$10+'СЕТ СН'!$H$6-'СЕТ СН'!$H$19</f>
        <v>1353.9044240399999</v>
      </c>
    </row>
    <row r="111" spans="1:25" ht="15.75" x14ac:dyDescent="0.2">
      <c r="A111" s="35">
        <f t="shared" si="2"/>
        <v>44193</v>
      </c>
      <c r="B111" s="36">
        <f>SUMIFS(СВЦЭМ!$C$33:$C$776,СВЦЭМ!$A$33:$A$776,$A111,СВЦЭМ!$B$33:$B$776,B$83)+'СЕТ СН'!$H$9+СВЦЭМ!$D$10+'СЕТ СН'!$H$6-'СЕТ СН'!$H$19</f>
        <v>1402.1356682200001</v>
      </c>
      <c r="C111" s="36">
        <f>SUMIFS(СВЦЭМ!$C$33:$C$776,СВЦЭМ!$A$33:$A$776,$A111,СВЦЭМ!$B$33:$B$776,C$83)+'СЕТ СН'!$H$9+СВЦЭМ!$D$10+'СЕТ СН'!$H$6-'СЕТ СН'!$H$19</f>
        <v>1459.1134349200001</v>
      </c>
      <c r="D111" s="36">
        <f>SUMIFS(СВЦЭМ!$C$33:$C$776,СВЦЭМ!$A$33:$A$776,$A111,СВЦЭМ!$B$33:$B$776,D$83)+'СЕТ СН'!$H$9+СВЦЭМ!$D$10+'СЕТ СН'!$H$6-'СЕТ СН'!$H$19</f>
        <v>1481.1137324000001</v>
      </c>
      <c r="E111" s="36">
        <f>SUMIFS(СВЦЭМ!$C$33:$C$776,СВЦЭМ!$A$33:$A$776,$A111,СВЦЭМ!$B$33:$B$776,E$83)+'СЕТ СН'!$H$9+СВЦЭМ!$D$10+'СЕТ СН'!$H$6-'СЕТ СН'!$H$19</f>
        <v>1505.2014811099998</v>
      </c>
      <c r="F111" s="36">
        <f>SUMIFS(СВЦЭМ!$C$33:$C$776,СВЦЭМ!$A$33:$A$776,$A111,СВЦЭМ!$B$33:$B$776,F$83)+'СЕТ СН'!$H$9+СВЦЭМ!$D$10+'СЕТ СН'!$H$6-'СЕТ СН'!$H$19</f>
        <v>1504.8584139499999</v>
      </c>
      <c r="G111" s="36">
        <f>SUMIFS(СВЦЭМ!$C$33:$C$776,СВЦЭМ!$A$33:$A$776,$A111,СВЦЭМ!$B$33:$B$776,G$83)+'СЕТ СН'!$H$9+СВЦЭМ!$D$10+'СЕТ СН'!$H$6-'СЕТ СН'!$H$19</f>
        <v>1484.7896759999999</v>
      </c>
      <c r="H111" s="36">
        <f>SUMIFS(СВЦЭМ!$C$33:$C$776,СВЦЭМ!$A$33:$A$776,$A111,СВЦЭМ!$B$33:$B$776,H$83)+'СЕТ СН'!$H$9+СВЦЭМ!$D$10+'СЕТ СН'!$H$6-'СЕТ СН'!$H$19</f>
        <v>1441.5811619400001</v>
      </c>
      <c r="I111" s="36">
        <f>SUMIFS(СВЦЭМ!$C$33:$C$776,СВЦЭМ!$A$33:$A$776,$A111,СВЦЭМ!$B$33:$B$776,I$83)+'СЕТ СН'!$H$9+СВЦЭМ!$D$10+'СЕТ СН'!$H$6-'СЕТ СН'!$H$19</f>
        <v>1380.4614529</v>
      </c>
      <c r="J111" s="36">
        <f>SUMIFS(СВЦЭМ!$C$33:$C$776,СВЦЭМ!$A$33:$A$776,$A111,СВЦЭМ!$B$33:$B$776,J$83)+'СЕТ СН'!$H$9+СВЦЭМ!$D$10+'СЕТ СН'!$H$6-'СЕТ СН'!$H$19</f>
        <v>1338.2467004800001</v>
      </c>
      <c r="K111" s="36">
        <f>SUMIFS(СВЦЭМ!$C$33:$C$776,СВЦЭМ!$A$33:$A$776,$A111,СВЦЭМ!$B$33:$B$776,K$83)+'СЕТ СН'!$H$9+СВЦЭМ!$D$10+'СЕТ СН'!$H$6-'СЕТ СН'!$H$19</f>
        <v>1372.33256934</v>
      </c>
      <c r="L111" s="36">
        <f>SUMIFS(СВЦЭМ!$C$33:$C$776,СВЦЭМ!$A$33:$A$776,$A111,СВЦЭМ!$B$33:$B$776,L$83)+'СЕТ СН'!$H$9+СВЦЭМ!$D$10+'СЕТ СН'!$H$6-'СЕТ СН'!$H$19</f>
        <v>1378.4300811200001</v>
      </c>
      <c r="M111" s="36">
        <f>SUMIFS(СВЦЭМ!$C$33:$C$776,СВЦЭМ!$A$33:$A$776,$A111,СВЦЭМ!$B$33:$B$776,M$83)+'СЕТ СН'!$H$9+СВЦЭМ!$D$10+'СЕТ СН'!$H$6-'СЕТ СН'!$H$19</f>
        <v>1371.31396004</v>
      </c>
      <c r="N111" s="36">
        <f>SUMIFS(СВЦЭМ!$C$33:$C$776,СВЦЭМ!$A$33:$A$776,$A111,СВЦЭМ!$B$33:$B$776,N$83)+'СЕТ СН'!$H$9+СВЦЭМ!$D$10+'СЕТ СН'!$H$6-'СЕТ СН'!$H$19</f>
        <v>1367.0428676199999</v>
      </c>
      <c r="O111" s="36">
        <f>SUMIFS(СВЦЭМ!$C$33:$C$776,СВЦЭМ!$A$33:$A$776,$A111,СВЦЭМ!$B$33:$B$776,O$83)+'СЕТ СН'!$H$9+СВЦЭМ!$D$10+'СЕТ СН'!$H$6-'СЕТ СН'!$H$19</f>
        <v>1375.5968731400001</v>
      </c>
      <c r="P111" s="36">
        <f>SUMIFS(СВЦЭМ!$C$33:$C$776,СВЦЭМ!$A$33:$A$776,$A111,СВЦЭМ!$B$33:$B$776,P$83)+'СЕТ СН'!$H$9+СВЦЭМ!$D$10+'СЕТ СН'!$H$6-'СЕТ СН'!$H$19</f>
        <v>1400.5441273700001</v>
      </c>
      <c r="Q111" s="36">
        <f>SUMIFS(СВЦЭМ!$C$33:$C$776,СВЦЭМ!$A$33:$A$776,$A111,СВЦЭМ!$B$33:$B$776,Q$83)+'СЕТ СН'!$H$9+СВЦЭМ!$D$10+'СЕТ СН'!$H$6-'СЕТ СН'!$H$19</f>
        <v>1403.28638097</v>
      </c>
      <c r="R111" s="36">
        <f>SUMIFS(СВЦЭМ!$C$33:$C$776,СВЦЭМ!$A$33:$A$776,$A111,СВЦЭМ!$B$33:$B$776,R$83)+'СЕТ СН'!$H$9+СВЦЭМ!$D$10+'СЕТ СН'!$H$6-'СЕТ СН'!$H$19</f>
        <v>1374.0425414800002</v>
      </c>
      <c r="S111" s="36">
        <f>SUMIFS(СВЦЭМ!$C$33:$C$776,СВЦЭМ!$A$33:$A$776,$A111,СВЦЭМ!$B$33:$B$776,S$83)+'СЕТ СН'!$H$9+СВЦЭМ!$D$10+'СЕТ СН'!$H$6-'СЕТ СН'!$H$19</f>
        <v>1378.04052331</v>
      </c>
      <c r="T111" s="36">
        <f>SUMIFS(СВЦЭМ!$C$33:$C$776,СВЦЭМ!$A$33:$A$776,$A111,СВЦЭМ!$B$33:$B$776,T$83)+'СЕТ СН'!$H$9+СВЦЭМ!$D$10+'СЕТ СН'!$H$6-'СЕТ СН'!$H$19</f>
        <v>1349.1311053200002</v>
      </c>
      <c r="U111" s="36">
        <f>SUMIFS(СВЦЭМ!$C$33:$C$776,СВЦЭМ!$A$33:$A$776,$A111,СВЦЭМ!$B$33:$B$776,U$83)+'СЕТ СН'!$H$9+СВЦЭМ!$D$10+'СЕТ СН'!$H$6-'СЕТ СН'!$H$19</f>
        <v>1306.6660483999999</v>
      </c>
      <c r="V111" s="36">
        <f>SUMIFS(СВЦЭМ!$C$33:$C$776,СВЦЭМ!$A$33:$A$776,$A111,СВЦЭМ!$B$33:$B$776,V$83)+'СЕТ СН'!$H$9+СВЦЭМ!$D$10+'СЕТ СН'!$H$6-'СЕТ СН'!$H$19</f>
        <v>1298.2710276100001</v>
      </c>
      <c r="W111" s="36">
        <f>SUMIFS(СВЦЭМ!$C$33:$C$776,СВЦЭМ!$A$33:$A$776,$A111,СВЦЭМ!$B$33:$B$776,W$83)+'СЕТ СН'!$H$9+СВЦЭМ!$D$10+'СЕТ СН'!$H$6-'СЕТ СН'!$H$19</f>
        <v>1305.52300438</v>
      </c>
      <c r="X111" s="36">
        <f>SUMIFS(СВЦЭМ!$C$33:$C$776,СВЦЭМ!$A$33:$A$776,$A111,СВЦЭМ!$B$33:$B$776,X$83)+'СЕТ СН'!$H$9+СВЦЭМ!$D$10+'СЕТ СН'!$H$6-'СЕТ СН'!$H$19</f>
        <v>1308.447813</v>
      </c>
      <c r="Y111" s="36">
        <f>SUMIFS(СВЦЭМ!$C$33:$C$776,СВЦЭМ!$A$33:$A$776,$A111,СВЦЭМ!$B$33:$B$776,Y$83)+'СЕТ СН'!$H$9+СВЦЭМ!$D$10+'СЕТ СН'!$H$6-'СЕТ СН'!$H$19</f>
        <v>1333.15222337</v>
      </c>
    </row>
    <row r="112" spans="1:25" ht="15.75" x14ac:dyDescent="0.2">
      <c r="A112" s="35">
        <f t="shared" si="2"/>
        <v>44194</v>
      </c>
      <c r="B112" s="36">
        <f>SUMIFS(СВЦЭМ!$C$33:$C$776,СВЦЭМ!$A$33:$A$776,$A112,СВЦЭМ!$B$33:$B$776,B$83)+'СЕТ СН'!$H$9+СВЦЭМ!$D$10+'СЕТ СН'!$H$6-'СЕТ СН'!$H$19</f>
        <v>1437.7762744299998</v>
      </c>
      <c r="C112" s="36">
        <f>SUMIFS(СВЦЭМ!$C$33:$C$776,СВЦЭМ!$A$33:$A$776,$A112,СВЦЭМ!$B$33:$B$776,C$83)+'СЕТ СН'!$H$9+СВЦЭМ!$D$10+'СЕТ СН'!$H$6-'СЕТ СН'!$H$19</f>
        <v>1496.8392760500001</v>
      </c>
      <c r="D112" s="36">
        <f>SUMIFS(СВЦЭМ!$C$33:$C$776,СВЦЭМ!$A$33:$A$776,$A112,СВЦЭМ!$B$33:$B$776,D$83)+'СЕТ СН'!$H$9+СВЦЭМ!$D$10+'СЕТ СН'!$H$6-'СЕТ СН'!$H$19</f>
        <v>1509.5847226800001</v>
      </c>
      <c r="E112" s="36">
        <f>SUMIFS(СВЦЭМ!$C$33:$C$776,СВЦЭМ!$A$33:$A$776,$A112,СВЦЭМ!$B$33:$B$776,E$83)+'СЕТ СН'!$H$9+СВЦЭМ!$D$10+'СЕТ СН'!$H$6-'СЕТ СН'!$H$19</f>
        <v>1517.6499778699999</v>
      </c>
      <c r="F112" s="36">
        <f>SUMIFS(СВЦЭМ!$C$33:$C$776,СВЦЭМ!$A$33:$A$776,$A112,СВЦЭМ!$B$33:$B$776,F$83)+'СЕТ СН'!$H$9+СВЦЭМ!$D$10+'СЕТ СН'!$H$6-'СЕТ СН'!$H$19</f>
        <v>1516.5967477300001</v>
      </c>
      <c r="G112" s="36">
        <f>SUMIFS(СВЦЭМ!$C$33:$C$776,СВЦЭМ!$A$33:$A$776,$A112,СВЦЭМ!$B$33:$B$776,G$83)+'СЕТ СН'!$H$9+СВЦЭМ!$D$10+'СЕТ СН'!$H$6-'СЕТ СН'!$H$19</f>
        <v>1486.4724117199999</v>
      </c>
      <c r="H112" s="36">
        <f>SUMIFS(СВЦЭМ!$C$33:$C$776,СВЦЭМ!$A$33:$A$776,$A112,СВЦЭМ!$B$33:$B$776,H$83)+'СЕТ СН'!$H$9+СВЦЭМ!$D$10+'СЕТ СН'!$H$6-'СЕТ СН'!$H$19</f>
        <v>1453.03146732</v>
      </c>
      <c r="I112" s="36">
        <f>SUMIFS(СВЦЭМ!$C$33:$C$776,СВЦЭМ!$A$33:$A$776,$A112,СВЦЭМ!$B$33:$B$776,I$83)+'СЕТ СН'!$H$9+СВЦЭМ!$D$10+'СЕТ СН'!$H$6-'СЕТ СН'!$H$19</f>
        <v>1388.19424611</v>
      </c>
      <c r="J112" s="36">
        <f>SUMIFS(СВЦЭМ!$C$33:$C$776,СВЦЭМ!$A$33:$A$776,$A112,СВЦЭМ!$B$33:$B$776,J$83)+'СЕТ СН'!$H$9+СВЦЭМ!$D$10+'СЕТ СН'!$H$6-'СЕТ СН'!$H$19</f>
        <v>1341.23911297</v>
      </c>
      <c r="K112" s="36">
        <f>SUMIFS(СВЦЭМ!$C$33:$C$776,СВЦЭМ!$A$33:$A$776,$A112,СВЦЭМ!$B$33:$B$776,K$83)+'СЕТ СН'!$H$9+СВЦЭМ!$D$10+'СЕТ СН'!$H$6-'СЕТ СН'!$H$19</f>
        <v>1322.6555536000001</v>
      </c>
      <c r="L112" s="36">
        <f>SUMIFS(СВЦЭМ!$C$33:$C$776,СВЦЭМ!$A$33:$A$776,$A112,СВЦЭМ!$B$33:$B$776,L$83)+'СЕТ СН'!$H$9+СВЦЭМ!$D$10+'СЕТ СН'!$H$6-'СЕТ СН'!$H$19</f>
        <v>1326.7249083900001</v>
      </c>
      <c r="M112" s="36">
        <f>SUMIFS(СВЦЭМ!$C$33:$C$776,СВЦЭМ!$A$33:$A$776,$A112,СВЦЭМ!$B$33:$B$776,M$83)+'СЕТ СН'!$H$9+СВЦЭМ!$D$10+'СЕТ СН'!$H$6-'СЕТ СН'!$H$19</f>
        <v>1323.9646684499999</v>
      </c>
      <c r="N112" s="36">
        <f>SUMIFS(СВЦЭМ!$C$33:$C$776,СВЦЭМ!$A$33:$A$776,$A112,СВЦЭМ!$B$33:$B$776,N$83)+'СЕТ СН'!$H$9+СВЦЭМ!$D$10+'СЕТ СН'!$H$6-'СЕТ СН'!$H$19</f>
        <v>1341.1817616200001</v>
      </c>
      <c r="O112" s="36">
        <f>SUMIFS(СВЦЭМ!$C$33:$C$776,СВЦЭМ!$A$33:$A$776,$A112,СВЦЭМ!$B$33:$B$776,O$83)+'СЕТ СН'!$H$9+СВЦЭМ!$D$10+'СЕТ СН'!$H$6-'СЕТ СН'!$H$19</f>
        <v>1402.4541321199999</v>
      </c>
      <c r="P112" s="36">
        <f>SUMIFS(СВЦЭМ!$C$33:$C$776,СВЦЭМ!$A$33:$A$776,$A112,СВЦЭМ!$B$33:$B$776,P$83)+'СЕТ СН'!$H$9+СВЦЭМ!$D$10+'СЕТ СН'!$H$6-'СЕТ СН'!$H$19</f>
        <v>1429.54064965</v>
      </c>
      <c r="Q112" s="36">
        <f>SUMIFS(СВЦЭМ!$C$33:$C$776,СВЦЭМ!$A$33:$A$776,$A112,СВЦЭМ!$B$33:$B$776,Q$83)+'СЕТ СН'!$H$9+СВЦЭМ!$D$10+'СЕТ СН'!$H$6-'СЕТ СН'!$H$19</f>
        <v>1430.62633501</v>
      </c>
      <c r="R112" s="36">
        <f>SUMIFS(СВЦЭМ!$C$33:$C$776,СВЦЭМ!$A$33:$A$776,$A112,СВЦЭМ!$B$33:$B$776,R$83)+'СЕТ СН'!$H$9+СВЦЭМ!$D$10+'СЕТ СН'!$H$6-'СЕТ СН'!$H$19</f>
        <v>1368.6077740400001</v>
      </c>
      <c r="S112" s="36">
        <f>SUMIFS(СВЦЭМ!$C$33:$C$776,СВЦЭМ!$A$33:$A$776,$A112,СВЦЭМ!$B$33:$B$776,S$83)+'СЕТ СН'!$H$9+СВЦЭМ!$D$10+'СЕТ СН'!$H$6-'СЕТ СН'!$H$19</f>
        <v>1335.02587963</v>
      </c>
      <c r="T112" s="36">
        <f>SUMIFS(СВЦЭМ!$C$33:$C$776,СВЦЭМ!$A$33:$A$776,$A112,СВЦЭМ!$B$33:$B$776,T$83)+'СЕТ СН'!$H$9+СВЦЭМ!$D$10+'СЕТ СН'!$H$6-'СЕТ СН'!$H$19</f>
        <v>1333.3145798800001</v>
      </c>
      <c r="U112" s="36">
        <f>SUMIFS(СВЦЭМ!$C$33:$C$776,СВЦЭМ!$A$33:$A$776,$A112,СВЦЭМ!$B$33:$B$776,U$83)+'СЕТ СН'!$H$9+СВЦЭМ!$D$10+'СЕТ СН'!$H$6-'СЕТ СН'!$H$19</f>
        <v>1327.8041660200001</v>
      </c>
      <c r="V112" s="36">
        <f>SUMIFS(СВЦЭМ!$C$33:$C$776,СВЦЭМ!$A$33:$A$776,$A112,СВЦЭМ!$B$33:$B$776,V$83)+'СЕТ СН'!$H$9+СВЦЭМ!$D$10+'СЕТ СН'!$H$6-'СЕТ СН'!$H$19</f>
        <v>1330.3823495400002</v>
      </c>
      <c r="W112" s="36">
        <f>SUMIFS(СВЦЭМ!$C$33:$C$776,СВЦЭМ!$A$33:$A$776,$A112,СВЦЭМ!$B$33:$B$776,W$83)+'СЕТ СН'!$H$9+СВЦЭМ!$D$10+'СЕТ СН'!$H$6-'СЕТ СН'!$H$19</f>
        <v>1340.2077785199999</v>
      </c>
      <c r="X112" s="36">
        <f>SUMIFS(СВЦЭМ!$C$33:$C$776,СВЦЭМ!$A$33:$A$776,$A112,СВЦЭМ!$B$33:$B$776,X$83)+'СЕТ СН'!$H$9+СВЦЭМ!$D$10+'СЕТ СН'!$H$6-'СЕТ СН'!$H$19</f>
        <v>1349.8779041799999</v>
      </c>
      <c r="Y112" s="36">
        <f>SUMIFS(СВЦЭМ!$C$33:$C$776,СВЦЭМ!$A$33:$A$776,$A112,СВЦЭМ!$B$33:$B$776,Y$83)+'СЕТ СН'!$H$9+СВЦЭМ!$D$10+'СЕТ СН'!$H$6-'СЕТ СН'!$H$19</f>
        <v>1370.39267711</v>
      </c>
    </row>
    <row r="113" spans="1:27" ht="15.75" x14ac:dyDescent="0.2">
      <c r="A113" s="35">
        <f t="shared" si="2"/>
        <v>44195</v>
      </c>
      <c r="B113" s="36">
        <f>SUMIFS(СВЦЭМ!$C$33:$C$776,СВЦЭМ!$A$33:$A$776,$A113,СВЦЭМ!$B$33:$B$776,B$83)+'СЕТ СН'!$H$9+СВЦЭМ!$D$10+'СЕТ СН'!$H$6-'СЕТ СН'!$H$19</f>
        <v>1445.7945601000001</v>
      </c>
      <c r="C113" s="36">
        <f>SUMIFS(СВЦЭМ!$C$33:$C$776,СВЦЭМ!$A$33:$A$776,$A113,СВЦЭМ!$B$33:$B$776,C$83)+'СЕТ СН'!$H$9+СВЦЭМ!$D$10+'СЕТ СН'!$H$6-'СЕТ СН'!$H$19</f>
        <v>1501.6148369399998</v>
      </c>
      <c r="D113" s="36">
        <f>SUMIFS(СВЦЭМ!$C$33:$C$776,СВЦЭМ!$A$33:$A$776,$A113,СВЦЭМ!$B$33:$B$776,D$83)+'СЕТ СН'!$H$9+СВЦЭМ!$D$10+'СЕТ СН'!$H$6-'СЕТ СН'!$H$19</f>
        <v>1516.9943377099999</v>
      </c>
      <c r="E113" s="36">
        <f>SUMIFS(СВЦЭМ!$C$33:$C$776,СВЦЭМ!$A$33:$A$776,$A113,СВЦЭМ!$B$33:$B$776,E$83)+'СЕТ СН'!$H$9+СВЦЭМ!$D$10+'СЕТ СН'!$H$6-'СЕТ СН'!$H$19</f>
        <v>1524.6178382100002</v>
      </c>
      <c r="F113" s="36">
        <f>SUMIFS(СВЦЭМ!$C$33:$C$776,СВЦЭМ!$A$33:$A$776,$A113,СВЦЭМ!$B$33:$B$776,F$83)+'СЕТ СН'!$H$9+СВЦЭМ!$D$10+'СЕТ СН'!$H$6-'СЕТ СН'!$H$19</f>
        <v>1524.6939248600002</v>
      </c>
      <c r="G113" s="36">
        <f>SUMIFS(СВЦЭМ!$C$33:$C$776,СВЦЭМ!$A$33:$A$776,$A113,СВЦЭМ!$B$33:$B$776,G$83)+'СЕТ СН'!$H$9+СВЦЭМ!$D$10+'СЕТ СН'!$H$6-'СЕТ СН'!$H$19</f>
        <v>1504.94899975</v>
      </c>
      <c r="H113" s="36">
        <f>SUMIFS(СВЦЭМ!$C$33:$C$776,СВЦЭМ!$A$33:$A$776,$A113,СВЦЭМ!$B$33:$B$776,H$83)+'СЕТ СН'!$H$9+СВЦЭМ!$D$10+'СЕТ СН'!$H$6-'СЕТ СН'!$H$19</f>
        <v>1469.89331464</v>
      </c>
      <c r="I113" s="36">
        <f>SUMIFS(СВЦЭМ!$C$33:$C$776,СВЦЭМ!$A$33:$A$776,$A113,СВЦЭМ!$B$33:$B$776,I$83)+'СЕТ СН'!$H$9+СВЦЭМ!$D$10+'СЕТ СН'!$H$6-'СЕТ СН'!$H$19</f>
        <v>1414.4120748999999</v>
      </c>
      <c r="J113" s="36">
        <f>SUMIFS(СВЦЭМ!$C$33:$C$776,СВЦЭМ!$A$33:$A$776,$A113,СВЦЭМ!$B$33:$B$776,J$83)+'СЕТ СН'!$H$9+СВЦЭМ!$D$10+'СЕТ СН'!$H$6-'СЕТ СН'!$H$19</f>
        <v>1363.0761229</v>
      </c>
      <c r="K113" s="36">
        <f>SUMIFS(СВЦЭМ!$C$33:$C$776,СВЦЭМ!$A$33:$A$776,$A113,СВЦЭМ!$B$33:$B$776,K$83)+'СЕТ СН'!$H$9+СВЦЭМ!$D$10+'СЕТ СН'!$H$6-'СЕТ СН'!$H$19</f>
        <v>1337.73692871</v>
      </c>
      <c r="L113" s="36">
        <f>SUMIFS(СВЦЭМ!$C$33:$C$776,СВЦЭМ!$A$33:$A$776,$A113,СВЦЭМ!$B$33:$B$776,L$83)+'СЕТ СН'!$H$9+СВЦЭМ!$D$10+'СЕТ СН'!$H$6-'СЕТ СН'!$H$19</f>
        <v>1340.7080457699999</v>
      </c>
      <c r="M113" s="36">
        <f>SUMIFS(СВЦЭМ!$C$33:$C$776,СВЦЭМ!$A$33:$A$776,$A113,СВЦЭМ!$B$33:$B$776,M$83)+'СЕТ СН'!$H$9+СВЦЭМ!$D$10+'СЕТ СН'!$H$6-'СЕТ СН'!$H$19</f>
        <v>1343.05466333</v>
      </c>
      <c r="N113" s="36">
        <f>SUMIFS(СВЦЭМ!$C$33:$C$776,СВЦЭМ!$A$33:$A$776,$A113,СВЦЭМ!$B$33:$B$776,N$83)+'СЕТ СН'!$H$9+СВЦЭМ!$D$10+'СЕТ СН'!$H$6-'СЕТ СН'!$H$19</f>
        <v>1348.3313579999999</v>
      </c>
      <c r="O113" s="36">
        <f>SUMIFS(СВЦЭМ!$C$33:$C$776,СВЦЭМ!$A$33:$A$776,$A113,СВЦЭМ!$B$33:$B$776,O$83)+'СЕТ СН'!$H$9+СВЦЭМ!$D$10+'СЕТ СН'!$H$6-'СЕТ СН'!$H$19</f>
        <v>1390.3362999800001</v>
      </c>
      <c r="P113" s="36">
        <f>SUMIFS(СВЦЭМ!$C$33:$C$776,СВЦЭМ!$A$33:$A$776,$A113,СВЦЭМ!$B$33:$B$776,P$83)+'СЕТ СН'!$H$9+СВЦЭМ!$D$10+'СЕТ СН'!$H$6-'СЕТ СН'!$H$19</f>
        <v>1409.23103431</v>
      </c>
      <c r="Q113" s="36">
        <f>SUMIFS(СВЦЭМ!$C$33:$C$776,СВЦЭМ!$A$33:$A$776,$A113,СВЦЭМ!$B$33:$B$776,Q$83)+'СЕТ СН'!$H$9+СВЦЭМ!$D$10+'СЕТ СН'!$H$6-'СЕТ СН'!$H$19</f>
        <v>1408.2070256299999</v>
      </c>
      <c r="R113" s="36">
        <f>SUMIFS(СВЦЭМ!$C$33:$C$776,СВЦЭМ!$A$33:$A$776,$A113,СВЦЭМ!$B$33:$B$776,R$83)+'СЕТ СН'!$H$9+СВЦЭМ!$D$10+'СЕТ СН'!$H$6-'СЕТ СН'!$H$19</f>
        <v>1370.8854385300001</v>
      </c>
      <c r="S113" s="36">
        <f>SUMIFS(СВЦЭМ!$C$33:$C$776,СВЦЭМ!$A$33:$A$776,$A113,СВЦЭМ!$B$33:$B$776,S$83)+'СЕТ СН'!$H$9+СВЦЭМ!$D$10+'СЕТ СН'!$H$6-'СЕТ СН'!$H$19</f>
        <v>1347.01713733</v>
      </c>
      <c r="T113" s="36">
        <f>SUMIFS(СВЦЭМ!$C$33:$C$776,СВЦЭМ!$A$33:$A$776,$A113,СВЦЭМ!$B$33:$B$776,T$83)+'СЕТ СН'!$H$9+СВЦЭМ!$D$10+'СЕТ СН'!$H$6-'СЕТ СН'!$H$19</f>
        <v>1345.0223981899999</v>
      </c>
      <c r="U113" s="36">
        <f>SUMIFS(СВЦЭМ!$C$33:$C$776,СВЦЭМ!$A$33:$A$776,$A113,СВЦЭМ!$B$33:$B$776,U$83)+'СЕТ СН'!$H$9+СВЦЭМ!$D$10+'СЕТ СН'!$H$6-'СЕТ СН'!$H$19</f>
        <v>1337.27235821</v>
      </c>
      <c r="V113" s="36">
        <f>SUMIFS(СВЦЭМ!$C$33:$C$776,СВЦЭМ!$A$33:$A$776,$A113,СВЦЭМ!$B$33:$B$776,V$83)+'СЕТ СН'!$H$9+СВЦЭМ!$D$10+'СЕТ СН'!$H$6-'СЕТ СН'!$H$19</f>
        <v>1342.92804413</v>
      </c>
      <c r="W113" s="36">
        <f>SUMIFS(СВЦЭМ!$C$33:$C$776,СВЦЭМ!$A$33:$A$776,$A113,СВЦЭМ!$B$33:$B$776,W$83)+'СЕТ СН'!$H$9+СВЦЭМ!$D$10+'СЕТ СН'!$H$6-'СЕТ СН'!$H$19</f>
        <v>1356.8543473</v>
      </c>
      <c r="X113" s="36">
        <f>SUMIFS(СВЦЭМ!$C$33:$C$776,СВЦЭМ!$A$33:$A$776,$A113,СВЦЭМ!$B$33:$B$776,X$83)+'СЕТ СН'!$H$9+СВЦЭМ!$D$10+'СЕТ СН'!$H$6-'СЕТ СН'!$H$19</f>
        <v>1371.5365231999999</v>
      </c>
      <c r="Y113" s="36">
        <f>SUMIFS(СВЦЭМ!$C$33:$C$776,СВЦЭМ!$A$33:$A$776,$A113,СВЦЭМ!$B$33:$B$776,Y$83)+'СЕТ СН'!$H$9+СВЦЭМ!$D$10+'СЕТ СН'!$H$6-'СЕТ СН'!$H$19</f>
        <v>1375.86409501</v>
      </c>
      <c r="AA113" s="37"/>
    </row>
    <row r="114" spans="1:27" ht="15.75" x14ac:dyDescent="0.2">
      <c r="A114" s="35">
        <f t="shared" si="2"/>
        <v>44196</v>
      </c>
      <c r="B114" s="36">
        <f>SUMIFS(СВЦЭМ!$C$33:$C$776,СВЦЭМ!$A$33:$A$776,$A114,СВЦЭМ!$B$33:$B$776,B$83)+'СЕТ СН'!$H$9+СВЦЭМ!$D$10+'СЕТ СН'!$H$6-'СЕТ СН'!$H$19</f>
        <v>1427.58718469</v>
      </c>
      <c r="C114" s="36">
        <f>SUMIFS(СВЦЭМ!$C$33:$C$776,СВЦЭМ!$A$33:$A$776,$A114,СВЦЭМ!$B$33:$B$776,C$83)+'СЕТ СН'!$H$9+СВЦЭМ!$D$10+'СЕТ СН'!$H$6-'СЕТ СН'!$H$19</f>
        <v>1479.6212960799999</v>
      </c>
      <c r="D114" s="36">
        <f>SUMIFS(СВЦЭМ!$C$33:$C$776,СВЦЭМ!$A$33:$A$776,$A114,СВЦЭМ!$B$33:$B$776,D$83)+'СЕТ СН'!$H$9+СВЦЭМ!$D$10+'СЕТ СН'!$H$6-'СЕТ СН'!$H$19</f>
        <v>1491.06334612</v>
      </c>
      <c r="E114" s="36">
        <f>SUMIFS(СВЦЭМ!$C$33:$C$776,СВЦЭМ!$A$33:$A$776,$A114,СВЦЭМ!$B$33:$B$776,E$83)+'СЕТ СН'!$H$9+СВЦЭМ!$D$10+'СЕТ СН'!$H$6-'СЕТ СН'!$H$19</f>
        <v>1506.5253132399998</v>
      </c>
      <c r="F114" s="36">
        <f>SUMIFS(СВЦЭМ!$C$33:$C$776,СВЦЭМ!$A$33:$A$776,$A114,СВЦЭМ!$B$33:$B$776,F$83)+'СЕТ СН'!$H$9+СВЦЭМ!$D$10+'СЕТ СН'!$H$6-'СЕТ СН'!$H$19</f>
        <v>1508.4034804900002</v>
      </c>
      <c r="G114" s="36">
        <f>SUMIFS(СВЦЭМ!$C$33:$C$776,СВЦЭМ!$A$33:$A$776,$A114,СВЦЭМ!$B$33:$B$776,G$83)+'СЕТ СН'!$H$9+СВЦЭМ!$D$10+'СЕТ СН'!$H$6-'СЕТ СН'!$H$19</f>
        <v>1491.56464547</v>
      </c>
      <c r="H114" s="36">
        <f>SUMIFS(СВЦЭМ!$C$33:$C$776,СВЦЭМ!$A$33:$A$776,$A114,СВЦЭМ!$B$33:$B$776,H$83)+'СЕТ СН'!$H$9+СВЦЭМ!$D$10+'СЕТ СН'!$H$6-'СЕТ СН'!$H$19</f>
        <v>1461.3560993300002</v>
      </c>
      <c r="I114" s="36">
        <f>SUMIFS(СВЦЭМ!$C$33:$C$776,СВЦЭМ!$A$33:$A$776,$A114,СВЦЭМ!$B$33:$B$776,I$83)+'СЕТ СН'!$H$9+СВЦЭМ!$D$10+'СЕТ СН'!$H$6-'СЕТ СН'!$H$19</f>
        <v>1409.86189997</v>
      </c>
      <c r="J114" s="36">
        <f>SUMIFS(СВЦЭМ!$C$33:$C$776,СВЦЭМ!$A$33:$A$776,$A114,СВЦЭМ!$B$33:$B$776,J$83)+'СЕТ СН'!$H$9+СВЦЭМ!$D$10+'СЕТ СН'!$H$6-'СЕТ СН'!$H$19</f>
        <v>1378.7255584700001</v>
      </c>
      <c r="K114" s="36">
        <f>SUMIFS(СВЦЭМ!$C$33:$C$776,СВЦЭМ!$A$33:$A$776,$A114,СВЦЭМ!$B$33:$B$776,K$83)+'СЕТ СН'!$H$9+СВЦЭМ!$D$10+'СЕТ СН'!$H$6-'СЕТ СН'!$H$19</f>
        <v>1361.8760211900001</v>
      </c>
      <c r="L114" s="36">
        <f>SUMIFS(СВЦЭМ!$C$33:$C$776,СВЦЭМ!$A$33:$A$776,$A114,СВЦЭМ!$B$33:$B$776,L$83)+'СЕТ СН'!$H$9+СВЦЭМ!$D$10+'СЕТ СН'!$H$6-'СЕТ СН'!$H$19</f>
        <v>1346.8638666900001</v>
      </c>
      <c r="M114" s="36">
        <f>SUMIFS(СВЦЭМ!$C$33:$C$776,СВЦЭМ!$A$33:$A$776,$A114,СВЦЭМ!$B$33:$B$776,M$83)+'СЕТ СН'!$H$9+СВЦЭМ!$D$10+'СЕТ СН'!$H$6-'СЕТ СН'!$H$19</f>
        <v>1349.5879411999999</v>
      </c>
      <c r="N114" s="36">
        <f>SUMIFS(СВЦЭМ!$C$33:$C$776,СВЦЭМ!$A$33:$A$776,$A114,СВЦЭМ!$B$33:$B$776,N$83)+'СЕТ СН'!$H$9+СВЦЭМ!$D$10+'СЕТ СН'!$H$6-'СЕТ СН'!$H$19</f>
        <v>1352.6920415300001</v>
      </c>
      <c r="O114" s="36">
        <f>SUMIFS(СВЦЭМ!$C$33:$C$776,СВЦЭМ!$A$33:$A$776,$A114,СВЦЭМ!$B$33:$B$776,O$83)+'СЕТ СН'!$H$9+СВЦЭМ!$D$10+'СЕТ СН'!$H$6-'СЕТ СН'!$H$19</f>
        <v>1395.56572381</v>
      </c>
      <c r="P114" s="36">
        <f>SUMIFS(СВЦЭМ!$C$33:$C$776,СВЦЭМ!$A$33:$A$776,$A114,СВЦЭМ!$B$33:$B$776,P$83)+'СЕТ СН'!$H$9+СВЦЭМ!$D$10+'СЕТ СН'!$H$6-'СЕТ СН'!$H$19</f>
        <v>1406.3846517500001</v>
      </c>
      <c r="Q114" s="36">
        <f>SUMIFS(СВЦЭМ!$C$33:$C$776,СВЦЭМ!$A$33:$A$776,$A114,СВЦЭМ!$B$33:$B$776,Q$83)+'СЕТ СН'!$H$9+СВЦЭМ!$D$10+'СЕТ СН'!$H$6-'СЕТ СН'!$H$19</f>
        <v>1416.02926583</v>
      </c>
      <c r="R114" s="36">
        <f>SUMIFS(СВЦЭМ!$C$33:$C$776,СВЦЭМ!$A$33:$A$776,$A114,СВЦЭМ!$B$33:$B$776,R$83)+'СЕТ СН'!$H$9+СВЦЭМ!$D$10+'СЕТ СН'!$H$6-'СЕТ СН'!$H$19</f>
        <v>1380.14136358</v>
      </c>
      <c r="S114" s="36">
        <f>SUMIFS(СВЦЭМ!$C$33:$C$776,СВЦЭМ!$A$33:$A$776,$A114,СВЦЭМ!$B$33:$B$776,S$83)+'СЕТ СН'!$H$9+СВЦЭМ!$D$10+'СЕТ СН'!$H$6-'СЕТ СН'!$H$19</f>
        <v>1340.8603284599999</v>
      </c>
      <c r="T114" s="36">
        <f>SUMIFS(СВЦЭМ!$C$33:$C$776,СВЦЭМ!$A$33:$A$776,$A114,СВЦЭМ!$B$33:$B$776,T$83)+'СЕТ СН'!$H$9+СВЦЭМ!$D$10+'СЕТ СН'!$H$6-'СЕТ СН'!$H$19</f>
        <v>1316.6759047</v>
      </c>
      <c r="U114" s="36">
        <f>SUMIFS(СВЦЭМ!$C$33:$C$776,СВЦЭМ!$A$33:$A$776,$A114,СВЦЭМ!$B$33:$B$776,U$83)+'СЕТ СН'!$H$9+СВЦЭМ!$D$10+'СЕТ СН'!$H$6-'СЕТ СН'!$H$19</f>
        <v>1321.8733598200001</v>
      </c>
      <c r="V114" s="36">
        <f>SUMIFS(СВЦЭМ!$C$33:$C$776,СВЦЭМ!$A$33:$A$776,$A114,СВЦЭМ!$B$33:$B$776,V$83)+'СЕТ СН'!$H$9+СВЦЭМ!$D$10+'СЕТ СН'!$H$6-'СЕТ СН'!$H$19</f>
        <v>1325.15381925</v>
      </c>
      <c r="W114" s="36">
        <f>SUMIFS(СВЦЭМ!$C$33:$C$776,СВЦЭМ!$A$33:$A$776,$A114,СВЦЭМ!$B$33:$B$776,W$83)+'СЕТ СН'!$H$9+СВЦЭМ!$D$10+'СЕТ СН'!$H$6-'СЕТ СН'!$H$19</f>
        <v>1338.11933623</v>
      </c>
      <c r="X114" s="36">
        <f>SUMIFS(СВЦЭМ!$C$33:$C$776,СВЦЭМ!$A$33:$A$776,$A114,СВЦЭМ!$B$33:$B$776,X$83)+'СЕТ СН'!$H$9+СВЦЭМ!$D$10+'СЕТ СН'!$H$6-'СЕТ СН'!$H$19</f>
        <v>1333.92188087</v>
      </c>
      <c r="Y114" s="36">
        <f>SUMIFS(СВЦЭМ!$C$33:$C$776,СВЦЭМ!$A$33:$A$776,$A114,СВЦЭМ!$B$33:$B$776,Y$83)+'СЕТ СН'!$H$9+СВЦЭМ!$D$10+'СЕТ СН'!$H$6-'СЕТ СН'!$H$19</f>
        <v>1349.9950455200001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01.12.2020</v>
      </c>
      <c r="B120" s="36">
        <f>SUMIFS(СВЦЭМ!$C$33:$C$776,СВЦЭМ!$A$33:$A$776,$A120,СВЦЭМ!$B$33:$B$776,B$119)+'СЕТ СН'!$I$9+СВЦЭМ!$D$10+'СЕТ СН'!$I$6-'СЕТ СН'!$I$19</f>
        <v>1613.07814239</v>
      </c>
      <c r="C120" s="36">
        <f>SUMIFS(СВЦЭМ!$C$33:$C$776,СВЦЭМ!$A$33:$A$776,$A120,СВЦЭМ!$B$33:$B$776,C$119)+'СЕТ СН'!$I$9+СВЦЭМ!$D$10+'СЕТ СН'!$I$6-'СЕТ СН'!$I$19</f>
        <v>1680.5974083999999</v>
      </c>
      <c r="D120" s="36">
        <f>SUMIFS(СВЦЭМ!$C$33:$C$776,СВЦЭМ!$A$33:$A$776,$A120,СВЦЭМ!$B$33:$B$776,D$119)+'СЕТ СН'!$I$9+СВЦЭМ!$D$10+'СЕТ СН'!$I$6-'СЕТ СН'!$I$19</f>
        <v>1684.97623574</v>
      </c>
      <c r="E120" s="36">
        <f>SUMIFS(СВЦЭМ!$C$33:$C$776,СВЦЭМ!$A$33:$A$776,$A120,СВЦЭМ!$B$33:$B$776,E$119)+'СЕТ СН'!$I$9+СВЦЭМ!$D$10+'СЕТ СН'!$I$6-'СЕТ СН'!$I$19</f>
        <v>1691.4063454900001</v>
      </c>
      <c r="F120" s="36">
        <f>SUMIFS(СВЦЭМ!$C$33:$C$776,СВЦЭМ!$A$33:$A$776,$A120,СВЦЭМ!$B$33:$B$776,F$119)+'СЕТ СН'!$I$9+СВЦЭМ!$D$10+'СЕТ СН'!$I$6-'СЕТ СН'!$I$19</f>
        <v>1680.2304998999998</v>
      </c>
      <c r="G120" s="36">
        <f>SUMIFS(СВЦЭМ!$C$33:$C$776,СВЦЭМ!$A$33:$A$776,$A120,СВЦЭМ!$B$33:$B$776,G$119)+'СЕТ СН'!$I$9+СВЦЭМ!$D$10+'СЕТ СН'!$I$6-'СЕТ СН'!$I$19</f>
        <v>1666.9239804600002</v>
      </c>
      <c r="H120" s="36">
        <f>SUMIFS(СВЦЭМ!$C$33:$C$776,СВЦЭМ!$A$33:$A$776,$A120,СВЦЭМ!$B$33:$B$776,H$119)+'СЕТ СН'!$I$9+СВЦЭМ!$D$10+'СЕТ СН'!$I$6-'СЕТ СН'!$I$19</f>
        <v>1635.9806761</v>
      </c>
      <c r="I120" s="36">
        <f>SUMIFS(СВЦЭМ!$C$33:$C$776,СВЦЭМ!$A$33:$A$776,$A120,СВЦЭМ!$B$33:$B$776,I$119)+'СЕТ СН'!$I$9+СВЦЭМ!$D$10+'СЕТ СН'!$I$6-'СЕТ СН'!$I$19</f>
        <v>1575.17149066</v>
      </c>
      <c r="J120" s="36">
        <f>SUMIFS(СВЦЭМ!$C$33:$C$776,СВЦЭМ!$A$33:$A$776,$A120,СВЦЭМ!$B$33:$B$776,J$119)+'СЕТ СН'!$I$9+СВЦЭМ!$D$10+'СЕТ СН'!$I$6-'СЕТ СН'!$I$19</f>
        <v>1532.8895681200001</v>
      </c>
      <c r="K120" s="36">
        <f>SUMIFS(СВЦЭМ!$C$33:$C$776,СВЦЭМ!$A$33:$A$776,$A120,СВЦЭМ!$B$33:$B$776,K$119)+'СЕТ СН'!$I$9+СВЦЭМ!$D$10+'СЕТ СН'!$I$6-'СЕТ СН'!$I$19</f>
        <v>1500.95148313</v>
      </c>
      <c r="L120" s="36">
        <f>SUMIFS(СВЦЭМ!$C$33:$C$776,СВЦЭМ!$A$33:$A$776,$A120,СВЦЭМ!$B$33:$B$776,L$119)+'СЕТ СН'!$I$9+СВЦЭМ!$D$10+'СЕТ СН'!$I$6-'СЕТ СН'!$I$19</f>
        <v>1516.96756826</v>
      </c>
      <c r="M120" s="36">
        <f>SUMIFS(СВЦЭМ!$C$33:$C$776,СВЦЭМ!$A$33:$A$776,$A120,СВЦЭМ!$B$33:$B$776,M$119)+'СЕТ СН'!$I$9+СВЦЭМ!$D$10+'СЕТ СН'!$I$6-'СЕТ СН'!$I$19</f>
        <v>1539.88407321</v>
      </c>
      <c r="N120" s="36">
        <f>SUMIFS(СВЦЭМ!$C$33:$C$776,СВЦЭМ!$A$33:$A$776,$A120,СВЦЭМ!$B$33:$B$776,N$119)+'СЕТ СН'!$I$9+СВЦЭМ!$D$10+'СЕТ СН'!$I$6-'СЕТ СН'!$I$19</f>
        <v>1546.3554497999999</v>
      </c>
      <c r="O120" s="36">
        <f>SUMIFS(СВЦЭМ!$C$33:$C$776,СВЦЭМ!$A$33:$A$776,$A120,СВЦЭМ!$B$33:$B$776,O$119)+'СЕТ СН'!$I$9+СВЦЭМ!$D$10+'СЕТ СН'!$I$6-'СЕТ СН'!$I$19</f>
        <v>1589.5455912100001</v>
      </c>
      <c r="P120" s="36">
        <f>SUMIFS(СВЦЭМ!$C$33:$C$776,СВЦЭМ!$A$33:$A$776,$A120,СВЦЭМ!$B$33:$B$776,P$119)+'СЕТ СН'!$I$9+СВЦЭМ!$D$10+'СЕТ СН'!$I$6-'СЕТ СН'!$I$19</f>
        <v>1603.25074376</v>
      </c>
      <c r="Q120" s="36">
        <f>SUMIFS(СВЦЭМ!$C$33:$C$776,СВЦЭМ!$A$33:$A$776,$A120,СВЦЭМ!$B$33:$B$776,Q$119)+'СЕТ СН'!$I$9+СВЦЭМ!$D$10+'СЕТ СН'!$I$6-'СЕТ СН'!$I$19</f>
        <v>1600.86458492</v>
      </c>
      <c r="R120" s="36">
        <f>SUMIFS(СВЦЭМ!$C$33:$C$776,СВЦЭМ!$A$33:$A$776,$A120,СВЦЭМ!$B$33:$B$776,R$119)+'СЕТ СН'!$I$9+СВЦЭМ!$D$10+'СЕТ СН'!$I$6-'СЕТ СН'!$I$19</f>
        <v>1566.13766257</v>
      </c>
      <c r="S120" s="36">
        <f>SUMIFS(СВЦЭМ!$C$33:$C$776,СВЦЭМ!$A$33:$A$776,$A120,СВЦЭМ!$B$33:$B$776,S$119)+'СЕТ СН'!$I$9+СВЦЭМ!$D$10+'СЕТ СН'!$I$6-'СЕТ СН'!$I$19</f>
        <v>1525.6942716200001</v>
      </c>
      <c r="T120" s="36">
        <f>SUMIFS(СВЦЭМ!$C$33:$C$776,СВЦЭМ!$A$33:$A$776,$A120,СВЦЭМ!$B$33:$B$776,T$119)+'СЕТ СН'!$I$9+СВЦЭМ!$D$10+'СЕТ СН'!$I$6-'СЕТ СН'!$I$19</f>
        <v>1511.44069752</v>
      </c>
      <c r="U120" s="36">
        <f>SUMIFS(СВЦЭМ!$C$33:$C$776,СВЦЭМ!$A$33:$A$776,$A120,СВЦЭМ!$B$33:$B$776,U$119)+'СЕТ СН'!$I$9+СВЦЭМ!$D$10+'СЕТ СН'!$I$6-'СЕТ СН'!$I$19</f>
        <v>1514.6665047900001</v>
      </c>
      <c r="V120" s="36">
        <f>SUMIFS(СВЦЭМ!$C$33:$C$776,СВЦЭМ!$A$33:$A$776,$A120,СВЦЭМ!$B$33:$B$776,V$119)+'СЕТ СН'!$I$9+СВЦЭМ!$D$10+'СЕТ СН'!$I$6-'СЕТ СН'!$I$19</f>
        <v>1535.5434103299999</v>
      </c>
      <c r="W120" s="36">
        <f>SUMIFS(СВЦЭМ!$C$33:$C$776,СВЦЭМ!$A$33:$A$776,$A120,СВЦЭМ!$B$33:$B$776,W$119)+'СЕТ СН'!$I$9+СВЦЭМ!$D$10+'СЕТ СН'!$I$6-'СЕТ СН'!$I$19</f>
        <v>1550.43181858</v>
      </c>
      <c r="X120" s="36">
        <f>SUMIFS(СВЦЭМ!$C$33:$C$776,СВЦЭМ!$A$33:$A$776,$A120,СВЦЭМ!$B$33:$B$776,X$119)+'СЕТ СН'!$I$9+СВЦЭМ!$D$10+'СЕТ СН'!$I$6-'СЕТ СН'!$I$19</f>
        <v>1557.3525202999999</v>
      </c>
      <c r="Y120" s="36">
        <f>SUMIFS(СВЦЭМ!$C$33:$C$776,СВЦЭМ!$A$33:$A$776,$A120,СВЦЭМ!$B$33:$B$776,Y$119)+'СЕТ СН'!$I$9+СВЦЭМ!$D$10+'СЕТ СН'!$I$6-'СЕТ СН'!$I$19</f>
        <v>1582.2652143</v>
      </c>
    </row>
    <row r="121" spans="1:27" ht="15.75" x14ac:dyDescent="0.2">
      <c r="A121" s="35">
        <f>A120+1</f>
        <v>44167</v>
      </c>
      <c r="B121" s="36">
        <f>SUMIFS(СВЦЭМ!$C$33:$C$776,СВЦЭМ!$A$33:$A$776,$A121,СВЦЭМ!$B$33:$B$776,B$119)+'СЕТ СН'!$I$9+СВЦЭМ!$D$10+'СЕТ СН'!$I$6-'СЕТ СН'!$I$19</f>
        <v>1647.7079512</v>
      </c>
      <c r="C121" s="36">
        <f>SUMIFS(СВЦЭМ!$C$33:$C$776,СВЦЭМ!$A$33:$A$776,$A121,СВЦЭМ!$B$33:$B$776,C$119)+'СЕТ СН'!$I$9+СВЦЭМ!$D$10+'СЕТ СН'!$I$6-'СЕТ СН'!$I$19</f>
        <v>1711.8983790800003</v>
      </c>
      <c r="D121" s="36">
        <f>SUMIFS(СВЦЭМ!$C$33:$C$776,СВЦЭМ!$A$33:$A$776,$A121,СВЦЭМ!$B$33:$B$776,D$119)+'СЕТ СН'!$I$9+СВЦЭМ!$D$10+'СЕТ СН'!$I$6-'СЕТ СН'!$I$19</f>
        <v>1719.74849941</v>
      </c>
      <c r="E121" s="36">
        <f>SUMIFS(СВЦЭМ!$C$33:$C$776,СВЦЭМ!$A$33:$A$776,$A121,СВЦЭМ!$B$33:$B$776,E$119)+'СЕТ СН'!$I$9+СВЦЭМ!$D$10+'СЕТ СН'!$I$6-'СЕТ СН'!$I$19</f>
        <v>1721.15991786</v>
      </c>
      <c r="F121" s="36">
        <f>SUMIFS(СВЦЭМ!$C$33:$C$776,СВЦЭМ!$A$33:$A$776,$A121,СВЦЭМ!$B$33:$B$776,F$119)+'СЕТ СН'!$I$9+СВЦЭМ!$D$10+'СЕТ СН'!$I$6-'СЕТ СН'!$I$19</f>
        <v>1717.5714501100001</v>
      </c>
      <c r="G121" s="36">
        <f>SUMIFS(СВЦЭМ!$C$33:$C$776,СВЦЭМ!$A$33:$A$776,$A121,СВЦЭМ!$B$33:$B$776,G$119)+'СЕТ СН'!$I$9+СВЦЭМ!$D$10+'СЕТ СН'!$I$6-'СЕТ СН'!$I$19</f>
        <v>1709.8287466800002</v>
      </c>
      <c r="H121" s="36">
        <f>SUMIFS(СВЦЭМ!$C$33:$C$776,СВЦЭМ!$A$33:$A$776,$A121,СВЦЭМ!$B$33:$B$776,H$119)+'СЕТ СН'!$I$9+СВЦЭМ!$D$10+'СЕТ СН'!$I$6-'СЕТ СН'!$I$19</f>
        <v>1669.97098691</v>
      </c>
      <c r="I121" s="36">
        <f>SUMIFS(СВЦЭМ!$C$33:$C$776,СВЦЭМ!$A$33:$A$776,$A121,СВЦЭМ!$B$33:$B$776,I$119)+'СЕТ СН'!$I$9+СВЦЭМ!$D$10+'СЕТ СН'!$I$6-'СЕТ СН'!$I$19</f>
        <v>1617.1852866200002</v>
      </c>
      <c r="J121" s="36">
        <f>SUMIFS(СВЦЭМ!$C$33:$C$776,СВЦЭМ!$A$33:$A$776,$A121,СВЦЭМ!$B$33:$B$776,J$119)+'СЕТ СН'!$I$9+СВЦЭМ!$D$10+'СЕТ СН'!$I$6-'СЕТ СН'!$I$19</f>
        <v>1560.6239575899999</v>
      </c>
      <c r="K121" s="36">
        <f>SUMIFS(СВЦЭМ!$C$33:$C$776,СВЦЭМ!$A$33:$A$776,$A121,СВЦЭМ!$B$33:$B$776,K$119)+'СЕТ СН'!$I$9+СВЦЭМ!$D$10+'СЕТ СН'!$I$6-'СЕТ СН'!$I$19</f>
        <v>1521.9731527899999</v>
      </c>
      <c r="L121" s="36">
        <f>SUMIFS(СВЦЭМ!$C$33:$C$776,СВЦЭМ!$A$33:$A$776,$A121,СВЦЭМ!$B$33:$B$776,L$119)+'СЕТ СН'!$I$9+СВЦЭМ!$D$10+'СЕТ СН'!$I$6-'СЕТ СН'!$I$19</f>
        <v>1543.7035057799999</v>
      </c>
      <c r="M121" s="36">
        <f>SUMIFS(СВЦЭМ!$C$33:$C$776,СВЦЭМ!$A$33:$A$776,$A121,СВЦЭМ!$B$33:$B$776,M$119)+'СЕТ СН'!$I$9+СВЦЭМ!$D$10+'СЕТ СН'!$I$6-'СЕТ СН'!$I$19</f>
        <v>1570.23881764</v>
      </c>
      <c r="N121" s="36">
        <f>SUMIFS(СВЦЭМ!$C$33:$C$776,СВЦЭМ!$A$33:$A$776,$A121,СВЦЭМ!$B$33:$B$776,N$119)+'СЕТ СН'!$I$9+СВЦЭМ!$D$10+'СЕТ СН'!$I$6-'СЕТ СН'!$I$19</f>
        <v>1560.32329867</v>
      </c>
      <c r="O121" s="36">
        <f>SUMIFS(СВЦЭМ!$C$33:$C$776,СВЦЭМ!$A$33:$A$776,$A121,СВЦЭМ!$B$33:$B$776,O$119)+'СЕТ СН'!$I$9+СВЦЭМ!$D$10+'СЕТ СН'!$I$6-'СЕТ СН'!$I$19</f>
        <v>1610.1445826499998</v>
      </c>
      <c r="P121" s="36">
        <f>SUMIFS(СВЦЭМ!$C$33:$C$776,СВЦЭМ!$A$33:$A$776,$A121,СВЦЭМ!$B$33:$B$776,P$119)+'СЕТ СН'!$I$9+СВЦЭМ!$D$10+'СЕТ СН'!$I$6-'СЕТ СН'!$I$19</f>
        <v>1647.2313119800001</v>
      </c>
      <c r="Q121" s="36">
        <f>SUMIFS(СВЦЭМ!$C$33:$C$776,СВЦЭМ!$A$33:$A$776,$A121,СВЦЭМ!$B$33:$B$776,Q$119)+'СЕТ СН'!$I$9+СВЦЭМ!$D$10+'СЕТ СН'!$I$6-'СЕТ СН'!$I$19</f>
        <v>1639.7815250600001</v>
      </c>
      <c r="R121" s="36">
        <f>SUMIFS(СВЦЭМ!$C$33:$C$776,СВЦЭМ!$A$33:$A$776,$A121,СВЦЭМ!$B$33:$B$776,R$119)+'СЕТ СН'!$I$9+СВЦЭМ!$D$10+'СЕТ СН'!$I$6-'СЕТ СН'!$I$19</f>
        <v>1573.65998289</v>
      </c>
      <c r="S121" s="36">
        <f>SUMIFS(СВЦЭМ!$C$33:$C$776,СВЦЭМ!$A$33:$A$776,$A121,СВЦЭМ!$B$33:$B$776,S$119)+'СЕТ СН'!$I$9+СВЦЭМ!$D$10+'СЕТ СН'!$I$6-'СЕТ СН'!$I$19</f>
        <v>1562.1522186</v>
      </c>
      <c r="T121" s="36">
        <f>SUMIFS(СВЦЭМ!$C$33:$C$776,СВЦЭМ!$A$33:$A$776,$A121,СВЦЭМ!$B$33:$B$776,T$119)+'СЕТ СН'!$I$9+СВЦЭМ!$D$10+'СЕТ СН'!$I$6-'СЕТ СН'!$I$19</f>
        <v>1513.25198806</v>
      </c>
      <c r="U121" s="36">
        <f>SUMIFS(СВЦЭМ!$C$33:$C$776,СВЦЭМ!$A$33:$A$776,$A121,СВЦЭМ!$B$33:$B$776,U$119)+'СЕТ СН'!$I$9+СВЦЭМ!$D$10+'СЕТ СН'!$I$6-'СЕТ СН'!$I$19</f>
        <v>1512.4367525500002</v>
      </c>
      <c r="V121" s="36">
        <f>SUMIFS(СВЦЭМ!$C$33:$C$776,СВЦЭМ!$A$33:$A$776,$A121,СВЦЭМ!$B$33:$B$776,V$119)+'СЕТ СН'!$I$9+СВЦЭМ!$D$10+'СЕТ СН'!$I$6-'СЕТ СН'!$I$19</f>
        <v>1556.27923676</v>
      </c>
      <c r="W121" s="36">
        <f>SUMIFS(СВЦЭМ!$C$33:$C$776,СВЦЭМ!$A$33:$A$776,$A121,СВЦЭМ!$B$33:$B$776,W$119)+'СЕТ СН'!$I$9+СВЦЭМ!$D$10+'СЕТ СН'!$I$6-'СЕТ СН'!$I$19</f>
        <v>1557.33820952</v>
      </c>
      <c r="X121" s="36">
        <f>SUMIFS(СВЦЭМ!$C$33:$C$776,СВЦЭМ!$A$33:$A$776,$A121,СВЦЭМ!$B$33:$B$776,X$119)+'СЕТ СН'!$I$9+СВЦЭМ!$D$10+'СЕТ СН'!$I$6-'СЕТ СН'!$I$19</f>
        <v>1554.98599874</v>
      </c>
      <c r="Y121" s="36">
        <f>SUMIFS(СВЦЭМ!$C$33:$C$776,СВЦЭМ!$A$33:$A$776,$A121,СВЦЭМ!$B$33:$B$776,Y$119)+'СЕТ СН'!$I$9+СВЦЭМ!$D$10+'СЕТ СН'!$I$6-'СЕТ СН'!$I$19</f>
        <v>1570.8497838200001</v>
      </c>
    </row>
    <row r="122" spans="1:27" ht="15.75" x14ac:dyDescent="0.2">
      <c r="A122" s="35">
        <f t="shared" ref="A122:A150" si="3">A121+1</f>
        <v>44168</v>
      </c>
      <c r="B122" s="36">
        <f>SUMIFS(СВЦЭМ!$C$33:$C$776,СВЦЭМ!$A$33:$A$776,$A122,СВЦЭМ!$B$33:$B$776,B$119)+'СЕТ СН'!$I$9+СВЦЭМ!$D$10+'СЕТ СН'!$I$6-'СЕТ СН'!$I$19</f>
        <v>1632.9278266400001</v>
      </c>
      <c r="C122" s="36">
        <f>SUMIFS(СВЦЭМ!$C$33:$C$776,СВЦЭМ!$A$33:$A$776,$A122,СВЦЭМ!$B$33:$B$776,C$119)+'СЕТ СН'!$I$9+СВЦЭМ!$D$10+'СЕТ СН'!$I$6-'СЕТ СН'!$I$19</f>
        <v>1686.0235035599999</v>
      </c>
      <c r="D122" s="36">
        <f>SUMIFS(СВЦЭМ!$C$33:$C$776,СВЦЭМ!$A$33:$A$776,$A122,СВЦЭМ!$B$33:$B$776,D$119)+'СЕТ СН'!$I$9+СВЦЭМ!$D$10+'СЕТ СН'!$I$6-'СЕТ СН'!$I$19</f>
        <v>1693.01118744</v>
      </c>
      <c r="E122" s="36">
        <f>SUMIFS(СВЦЭМ!$C$33:$C$776,СВЦЭМ!$A$33:$A$776,$A122,СВЦЭМ!$B$33:$B$776,E$119)+'СЕТ СН'!$I$9+СВЦЭМ!$D$10+'СЕТ СН'!$I$6-'СЕТ СН'!$I$19</f>
        <v>1697.9449611300001</v>
      </c>
      <c r="F122" s="36">
        <f>SUMIFS(СВЦЭМ!$C$33:$C$776,СВЦЭМ!$A$33:$A$776,$A122,СВЦЭМ!$B$33:$B$776,F$119)+'СЕТ СН'!$I$9+СВЦЭМ!$D$10+'СЕТ СН'!$I$6-'СЕТ СН'!$I$19</f>
        <v>1688.2683571799998</v>
      </c>
      <c r="G122" s="36">
        <f>SUMIFS(СВЦЭМ!$C$33:$C$776,СВЦЭМ!$A$33:$A$776,$A122,СВЦЭМ!$B$33:$B$776,G$119)+'СЕТ СН'!$I$9+СВЦЭМ!$D$10+'СЕТ СН'!$I$6-'СЕТ СН'!$I$19</f>
        <v>1680.84812711</v>
      </c>
      <c r="H122" s="36">
        <f>SUMIFS(СВЦЭМ!$C$33:$C$776,СВЦЭМ!$A$33:$A$776,$A122,СВЦЭМ!$B$33:$B$776,H$119)+'СЕТ СН'!$I$9+СВЦЭМ!$D$10+'СЕТ СН'!$I$6-'СЕТ СН'!$I$19</f>
        <v>1647.91886271</v>
      </c>
      <c r="I122" s="36">
        <f>SUMIFS(СВЦЭМ!$C$33:$C$776,СВЦЭМ!$A$33:$A$776,$A122,СВЦЭМ!$B$33:$B$776,I$119)+'СЕТ СН'!$I$9+СВЦЭМ!$D$10+'СЕТ СН'!$I$6-'СЕТ СН'!$I$19</f>
        <v>1594.64170283</v>
      </c>
      <c r="J122" s="36">
        <f>SUMIFS(СВЦЭМ!$C$33:$C$776,СВЦЭМ!$A$33:$A$776,$A122,СВЦЭМ!$B$33:$B$776,J$119)+'СЕТ СН'!$I$9+СВЦЭМ!$D$10+'СЕТ СН'!$I$6-'СЕТ СН'!$I$19</f>
        <v>1543.8186973699999</v>
      </c>
      <c r="K122" s="36">
        <f>SUMIFS(СВЦЭМ!$C$33:$C$776,СВЦЭМ!$A$33:$A$776,$A122,СВЦЭМ!$B$33:$B$776,K$119)+'СЕТ СН'!$I$9+СВЦЭМ!$D$10+'СЕТ СН'!$I$6-'СЕТ СН'!$I$19</f>
        <v>1512.7028083099999</v>
      </c>
      <c r="L122" s="36">
        <f>SUMIFS(СВЦЭМ!$C$33:$C$776,СВЦЭМ!$A$33:$A$776,$A122,СВЦЭМ!$B$33:$B$776,L$119)+'СЕТ СН'!$I$9+СВЦЭМ!$D$10+'СЕТ СН'!$I$6-'СЕТ СН'!$I$19</f>
        <v>1512.5493699200001</v>
      </c>
      <c r="M122" s="36">
        <f>SUMIFS(СВЦЭМ!$C$33:$C$776,СВЦЭМ!$A$33:$A$776,$A122,СВЦЭМ!$B$33:$B$776,M$119)+'СЕТ СН'!$I$9+СВЦЭМ!$D$10+'СЕТ СН'!$I$6-'СЕТ СН'!$I$19</f>
        <v>1530.1436522899999</v>
      </c>
      <c r="N122" s="36">
        <f>SUMIFS(СВЦЭМ!$C$33:$C$776,СВЦЭМ!$A$33:$A$776,$A122,СВЦЭМ!$B$33:$B$776,N$119)+'СЕТ СН'!$I$9+СВЦЭМ!$D$10+'СЕТ СН'!$I$6-'СЕТ СН'!$I$19</f>
        <v>1544.0745001300002</v>
      </c>
      <c r="O122" s="36">
        <f>SUMIFS(СВЦЭМ!$C$33:$C$776,СВЦЭМ!$A$33:$A$776,$A122,СВЦЭМ!$B$33:$B$776,O$119)+'СЕТ СН'!$I$9+СВЦЭМ!$D$10+'СЕТ СН'!$I$6-'СЕТ СН'!$I$19</f>
        <v>1593.1175784699999</v>
      </c>
      <c r="P122" s="36">
        <f>SUMIFS(СВЦЭМ!$C$33:$C$776,СВЦЭМ!$A$33:$A$776,$A122,СВЦЭМ!$B$33:$B$776,P$119)+'СЕТ СН'!$I$9+СВЦЭМ!$D$10+'СЕТ СН'!$I$6-'СЕТ СН'!$I$19</f>
        <v>1611.8706723800001</v>
      </c>
      <c r="Q122" s="36">
        <f>SUMIFS(СВЦЭМ!$C$33:$C$776,СВЦЭМ!$A$33:$A$776,$A122,СВЦЭМ!$B$33:$B$776,Q$119)+'СЕТ СН'!$I$9+СВЦЭМ!$D$10+'СЕТ СН'!$I$6-'СЕТ СН'!$I$19</f>
        <v>1607.5127952799999</v>
      </c>
      <c r="R122" s="36">
        <f>SUMIFS(СВЦЭМ!$C$33:$C$776,СВЦЭМ!$A$33:$A$776,$A122,СВЦЭМ!$B$33:$B$776,R$119)+'СЕТ СН'!$I$9+СВЦЭМ!$D$10+'СЕТ СН'!$I$6-'СЕТ СН'!$I$19</f>
        <v>1571.07037201</v>
      </c>
      <c r="S122" s="36">
        <f>SUMIFS(СВЦЭМ!$C$33:$C$776,СВЦЭМ!$A$33:$A$776,$A122,СВЦЭМ!$B$33:$B$776,S$119)+'СЕТ СН'!$I$9+СВЦЭМ!$D$10+'СЕТ СН'!$I$6-'СЕТ СН'!$I$19</f>
        <v>1545.83898408</v>
      </c>
      <c r="T122" s="36">
        <f>SUMIFS(СВЦЭМ!$C$33:$C$776,СВЦЭМ!$A$33:$A$776,$A122,СВЦЭМ!$B$33:$B$776,T$119)+'СЕТ СН'!$I$9+СВЦЭМ!$D$10+'СЕТ СН'!$I$6-'СЕТ СН'!$I$19</f>
        <v>1518.73987242</v>
      </c>
      <c r="U122" s="36">
        <f>SUMIFS(СВЦЭМ!$C$33:$C$776,СВЦЭМ!$A$33:$A$776,$A122,СВЦЭМ!$B$33:$B$776,U$119)+'СЕТ СН'!$I$9+СВЦЭМ!$D$10+'СЕТ СН'!$I$6-'СЕТ СН'!$I$19</f>
        <v>1523.8886786100002</v>
      </c>
      <c r="V122" s="36">
        <f>SUMIFS(СВЦЭМ!$C$33:$C$776,СВЦЭМ!$A$33:$A$776,$A122,СВЦЭМ!$B$33:$B$776,V$119)+'СЕТ СН'!$I$9+СВЦЭМ!$D$10+'СЕТ СН'!$I$6-'СЕТ СН'!$I$19</f>
        <v>1539.2766881</v>
      </c>
      <c r="W122" s="36">
        <f>SUMIFS(СВЦЭМ!$C$33:$C$776,СВЦЭМ!$A$33:$A$776,$A122,СВЦЭМ!$B$33:$B$776,W$119)+'СЕТ СН'!$I$9+СВЦЭМ!$D$10+'СЕТ СН'!$I$6-'СЕТ СН'!$I$19</f>
        <v>1552.4182184000001</v>
      </c>
      <c r="X122" s="36">
        <f>SUMIFS(СВЦЭМ!$C$33:$C$776,СВЦЭМ!$A$33:$A$776,$A122,СВЦЭМ!$B$33:$B$776,X$119)+'СЕТ СН'!$I$9+СВЦЭМ!$D$10+'СЕТ СН'!$I$6-'СЕТ СН'!$I$19</f>
        <v>1552.9630546600001</v>
      </c>
      <c r="Y122" s="36">
        <f>SUMIFS(СВЦЭМ!$C$33:$C$776,СВЦЭМ!$A$33:$A$776,$A122,СВЦЭМ!$B$33:$B$776,Y$119)+'СЕТ СН'!$I$9+СВЦЭМ!$D$10+'СЕТ СН'!$I$6-'СЕТ СН'!$I$19</f>
        <v>1569.4942190900001</v>
      </c>
    </row>
    <row r="123" spans="1:27" ht="15.75" x14ac:dyDescent="0.2">
      <c r="A123" s="35">
        <f t="shared" si="3"/>
        <v>44169</v>
      </c>
      <c r="B123" s="36">
        <f>SUMIFS(СВЦЭМ!$C$33:$C$776,СВЦЭМ!$A$33:$A$776,$A123,СВЦЭМ!$B$33:$B$776,B$119)+'СЕТ СН'!$I$9+СВЦЭМ!$D$10+'СЕТ СН'!$I$6-'СЕТ СН'!$I$19</f>
        <v>1582.4768021</v>
      </c>
      <c r="C123" s="36">
        <f>SUMIFS(СВЦЭМ!$C$33:$C$776,СВЦЭМ!$A$33:$A$776,$A123,СВЦЭМ!$B$33:$B$776,C$119)+'СЕТ СН'!$I$9+СВЦЭМ!$D$10+'СЕТ СН'!$I$6-'СЕТ СН'!$I$19</f>
        <v>1643.6586969</v>
      </c>
      <c r="D123" s="36">
        <f>SUMIFS(СВЦЭМ!$C$33:$C$776,СВЦЭМ!$A$33:$A$776,$A123,СВЦЭМ!$B$33:$B$776,D$119)+'СЕТ СН'!$I$9+СВЦЭМ!$D$10+'СЕТ СН'!$I$6-'СЕТ СН'!$I$19</f>
        <v>1657.1271286800002</v>
      </c>
      <c r="E123" s="36">
        <f>SUMIFS(СВЦЭМ!$C$33:$C$776,СВЦЭМ!$A$33:$A$776,$A123,СВЦЭМ!$B$33:$B$776,E$119)+'СЕТ СН'!$I$9+СВЦЭМ!$D$10+'СЕТ СН'!$I$6-'СЕТ СН'!$I$19</f>
        <v>1665.16468863</v>
      </c>
      <c r="F123" s="36">
        <f>SUMIFS(СВЦЭМ!$C$33:$C$776,СВЦЭМ!$A$33:$A$776,$A123,СВЦЭМ!$B$33:$B$776,F$119)+'СЕТ СН'!$I$9+СВЦЭМ!$D$10+'СЕТ СН'!$I$6-'СЕТ СН'!$I$19</f>
        <v>1658.1287786100002</v>
      </c>
      <c r="G123" s="36">
        <f>SUMIFS(СВЦЭМ!$C$33:$C$776,СВЦЭМ!$A$33:$A$776,$A123,СВЦЭМ!$B$33:$B$776,G$119)+'СЕТ СН'!$I$9+СВЦЭМ!$D$10+'СЕТ СН'!$I$6-'СЕТ СН'!$I$19</f>
        <v>1648.17659822</v>
      </c>
      <c r="H123" s="36">
        <f>SUMIFS(СВЦЭМ!$C$33:$C$776,СВЦЭМ!$A$33:$A$776,$A123,СВЦЭМ!$B$33:$B$776,H$119)+'СЕТ СН'!$I$9+СВЦЭМ!$D$10+'СЕТ СН'!$I$6-'СЕТ СН'!$I$19</f>
        <v>1615.97809848</v>
      </c>
      <c r="I123" s="36">
        <f>SUMIFS(СВЦЭМ!$C$33:$C$776,СВЦЭМ!$A$33:$A$776,$A123,СВЦЭМ!$B$33:$B$776,I$119)+'СЕТ СН'!$I$9+СВЦЭМ!$D$10+'СЕТ СН'!$I$6-'СЕТ СН'!$I$19</f>
        <v>1574.0476414</v>
      </c>
      <c r="J123" s="36">
        <f>SUMIFS(СВЦЭМ!$C$33:$C$776,СВЦЭМ!$A$33:$A$776,$A123,СВЦЭМ!$B$33:$B$776,J$119)+'СЕТ СН'!$I$9+СВЦЭМ!$D$10+'СЕТ СН'!$I$6-'СЕТ СН'!$I$19</f>
        <v>1553.7363337699999</v>
      </c>
      <c r="K123" s="36">
        <f>SUMIFS(СВЦЭМ!$C$33:$C$776,СВЦЭМ!$A$33:$A$776,$A123,СВЦЭМ!$B$33:$B$776,K$119)+'СЕТ СН'!$I$9+СВЦЭМ!$D$10+'СЕТ СН'!$I$6-'СЕТ СН'!$I$19</f>
        <v>1563.3561749099999</v>
      </c>
      <c r="L123" s="36">
        <f>SUMIFS(СВЦЭМ!$C$33:$C$776,СВЦЭМ!$A$33:$A$776,$A123,СВЦЭМ!$B$33:$B$776,L$119)+'СЕТ СН'!$I$9+СВЦЭМ!$D$10+'СЕТ СН'!$I$6-'СЕТ СН'!$I$19</f>
        <v>1568.14139123</v>
      </c>
      <c r="M123" s="36">
        <f>SUMIFS(СВЦЭМ!$C$33:$C$776,СВЦЭМ!$A$33:$A$776,$A123,СВЦЭМ!$B$33:$B$776,M$119)+'СЕТ СН'!$I$9+СВЦЭМ!$D$10+'СЕТ СН'!$I$6-'СЕТ СН'!$I$19</f>
        <v>1566.5405776299999</v>
      </c>
      <c r="N123" s="36">
        <f>SUMIFS(СВЦЭМ!$C$33:$C$776,СВЦЭМ!$A$33:$A$776,$A123,СВЦЭМ!$B$33:$B$776,N$119)+'СЕТ СН'!$I$9+СВЦЭМ!$D$10+'СЕТ СН'!$I$6-'СЕТ СН'!$I$19</f>
        <v>1570.13297633</v>
      </c>
      <c r="O123" s="36">
        <f>SUMIFS(СВЦЭМ!$C$33:$C$776,СВЦЭМ!$A$33:$A$776,$A123,СВЦЭМ!$B$33:$B$776,O$119)+'СЕТ СН'!$I$9+СВЦЭМ!$D$10+'СЕТ СН'!$I$6-'СЕТ СН'!$I$19</f>
        <v>1609.8787926499999</v>
      </c>
      <c r="P123" s="36">
        <f>SUMIFS(СВЦЭМ!$C$33:$C$776,СВЦЭМ!$A$33:$A$776,$A123,СВЦЭМ!$B$33:$B$776,P$119)+'СЕТ СН'!$I$9+СВЦЭМ!$D$10+'СЕТ СН'!$I$6-'СЕТ СН'!$I$19</f>
        <v>1621.9138008499999</v>
      </c>
      <c r="Q123" s="36">
        <f>SUMIFS(СВЦЭМ!$C$33:$C$776,СВЦЭМ!$A$33:$A$776,$A123,СВЦЭМ!$B$33:$B$776,Q$119)+'СЕТ СН'!$I$9+СВЦЭМ!$D$10+'СЕТ СН'!$I$6-'СЕТ СН'!$I$19</f>
        <v>1625.4175391600002</v>
      </c>
      <c r="R123" s="36">
        <f>SUMIFS(СВЦЭМ!$C$33:$C$776,СВЦЭМ!$A$33:$A$776,$A123,СВЦЭМ!$B$33:$B$776,R$119)+'СЕТ СН'!$I$9+СВЦЭМ!$D$10+'СЕТ СН'!$I$6-'СЕТ СН'!$I$19</f>
        <v>1580.7894061</v>
      </c>
      <c r="S123" s="36">
        <f>SUMIFS(СВЦЭМ!$C$33:$C$776,СВЦЭМ!$A$33:$A$776,$A123,СВЦЭМ!$B$33:$B$776,S$119)+'СЕТ СН'!$I$9+СВЦЭМ!$D$10+'СЕТ СН'!$I$6-'СЕТ СН'!$I$19</f>
        <v>1549.3824566799999</v>
      </c>
      <c r="T123" s="36">
        <f>SUMIFS(СВЦЭМ!$C$33:$C$776,СВЦЭМ!$A$33:$A$776,$A123,СВЦЭМ!$B$33:$B$776,T$119)+'СЕТ СН'!$I$9+СВЦЭМ!$D$10+'СЕТ СН'!$I$6-'СЕТ СН'!$I$19</f>
        <v>1563.32963655</v>
      </c>
      <c r="U123" s="36">
        <f>SUMIFS(СВЦЭМ!$C$33:$C$776,СВЦЭМ!$A$33:$A$776,$A123,СВЦЭМ!$B$33:$B$776,U$119)+'СЕТ СН'!$I$9+СВЦЭМ!$D$10+'СЕТ СН'!$I$6-'СЕТ СН'!$I$19</f>
        <v>1561.50542028</v>
      </c>
      <c r="V123" s="36">
        <f>SUMIFS(СВЦЭМ!$C$33:$C$776,СВЦЭМ!$A$33:$A$776,$A123,СВЦЭМ!$B$33:$B$776,V$119)+'СЕТ СН'!$I$9+СВЦЭМ!$D$10+'СЕТ СН'!$I$6-'СЕТ СН'!$I$19</f>
        <v>1557.18477863</v>
      </c>
      <c r="W123" s="36">
        <f>SUMIFS(СВЦЭМ!$C$33:$C$776,СВЦЭМ!$A$33:$A$776,$A123,СВЦЭМ!$B$33:$B$776,W$119)+'СЕТ СН'!$I$9+СВЦЭМ!$D$10+'СЕТ СН'!$I$6-'СЕТ СН'!$I$19</f>
        <v>1556.7512373899999</v>
      </c>
      <c r="X123" s="36">
        <f>SUMIFS(СВЦЭМ!$C$33:$C$776,СВЦЭМ!$A$33:$A$776,$A123,СВЦЭМ!$B$33:$B$776,X$119)+'СЕТ СН'!$I$9+СВЦЭМ!$D$10+'СЕТ СН'!$I$6-'СЕТ СН'!$I$19</f>
        <v>1553.70270179</v>
      </c>
      <c r="Y123" s="36">
        <f>SUMIFS(СВЦЭМ!$C$33:$C$776,СВЦЭМ!$A$33:$A$776,$A123,СВЦЭМ!$B$33:$B$776,Y$119)+'СЕТ СН'!$I$9+СВЦЭМ!$D$10+'СЕТ СН'!$I$6-'СЕТ СН'!$I$19</f>
        <v>1576.4705810999999</v>
      </c>
    </row>
    <row r="124" spans="1:27" ht="15.75" x14ac:dyDescent="0.2">
      <c r="A124" s="35">
        <f t="shared" si="3"/>
        <v>44170</v>
      </c>
      <c r="B124" s="36">
        <f>SUMIFS(СВЦЭМ!$C$33:$C$776,СВЦЭМ!$A$33:$A$776,$A124,СВЦЭМ!$B$33:$B$776,B$119)+'СЕТ СН'!$I$9+СВЦЭМ!$D$10+'СЕТ СН'!$I$6-'СЕТ СН'!$I$19</f>
        <v>1611.9337593300002</v>
      </c>
      <c r="C124" s="36">
        <f>SUMIFS(СВЦЭМ!$C$33:$C$776,СВЦЭМ!$A$33:$A$776,$A124,СВЦЭМ!$B$33:$B$776,C$119)+'СЕТ СН'!$I$9+СВЦЭМ!$D$10+'СЕТ СН'!$I$6-'СЕТ СН'!$I$19</f>
        <v>1669.3065368100001</v>
      </c>
      <c r="D124" s="36">
        <f>SUMIFS(СВЦЭМ!$C$33:$C$776,СВЦЭМ!$A$33:$A$776,$A124,СВЦЭМ!$B$33:$B$776,D$119)+'СЕТ СН'!$I$9+СВЦЭМ!$D$10+'СЕТ СН'!$I$6-'СЕТ СН'!$I$19</f>
        <v>1673.5373961099999</v>
      </c>
      <c r="E124" s="36">
        <f>SUMIFS(СВЦЭМ!$C$33:$C$776,СВЦЭМ!$A$33:$A$776,$A124,СВЦЭМ!$B$33:$B$776,E$119)+'СЕТ СН'!$I$9+СВЦЭМ!$D$10+'СЕТ СН'!$I$6-'СЕТ СН'!$I$19</f>
        <v>1687.9640090900002</v>
      </c>
      <c r="F124" s="36">
        <f>SUMIFS(СВЦЭМ!$C$33:$C$776,СВЦЭМ!$A$33:$A$776,$A124,СВЦЭМ!$B$33:$B$776,F$119)+'СЕТ СН'!$I$9+СВЦЭМ!$D$10+'СЕТ СН'!$I$6-'СЕТ СН'!$I$19</f>
        <v>1688.7291553600003</v>
      </c>
      <c r="G124" s="36">
        <f>SUMIFS(СВЦЭМ!$C$33:$C$776,СВЦЭМ!$A$33:$A$776,$A124,СВЦЭМ!$B$33:$B$776,G$119)+'СЕТ СН'!$I$9+СВЦЭМ!$D$10+'СЕТ СН'!$I$6-'СЕТ СН'!$I$19</f>
        <v>1679.7104082999999</v>
      </c>
      <c r="H124" s="36">
        <f>SUMIFS(СВЦЭМ!$C$33:$C$776,СВЦЭМ!$A$33:$A$776,$A124,СВЦЭМ!$B$33:$B$776,H$119)+'СЕТ СН'!$I$9+СВЦЭМ!$D$10+'СЕТ СН'!$I$6-'СЕТ СН'!$I$19</f>
        <v>1656.6391420499999</v>
      </c>
      <c r="I124" s="36">
        <f>SUMIFS(СВЦЭМ!$C$33:$C$776,СВЦЭМ!$A$33:$A$776,$A124,СВЦЭМ!$B$33:$B$776,I$119)+'СЕТ СН'!$I$9+СВЦЭМ!$D$10+'СЕТ СН'!$I$6-'СЕТ СН'!$I$19</f>
        <v>1594.8121664599998</v>
      </c>
      <c r="J124" s="36">
        <f>SUMIFS(СВЦЭМ!$C$33:$C$776,СВЦЭМ!$A$33:$A$776,$A124,СВЦЭМ!$B$33:$B$776,J$119)+'СЕТ СН'!$I$9+СВЦЭМ!$D$10+'СЕТ СН'!$I$6-'СЕТ СН'!$I$19</f>
        <v>1543.4540045600002</v>
      </c>
      <c r="K124" s="36">
        <f>SUMIFS(СВЦЭМ!$C$33:$C$776,СВЦЭМ!$A$33:$A$776,$A124,СВЦЭМ!$B$33:$B$776,K$119)+'СЕТ СН'!$I$9+СВЦЭМ!$D$10+'СЕТ СН'!$I$6-'СЕТ СН'!$I$19</f>
        <v>1534.0483660499999</v>
      </c>
      <c r="L124" s="36">
        <f>SUMIFS(СВЦЭМ!$C$33:$C$776,СВЦЭМ!$A$33:$A$776,$A124,СВЦЭМ!$B$33:$B$776,L$119)+'СЕТ СН'!$I$9+СВЦЭМ!$D$10+'СЕТ СН'!$I$6-'СЕТ СН'!$I$19</f>
        <v>1538.24532148</v>
      </c>
      <c r="M124" s="36">
        <f>SUMIFS(СВЦЭМ!$C$33:$C$776,СВЦЭМ!$A$33:$A$776,$A124,СВЦЭМ!$B$33:$B$776,M$119)+'СЕТ СН'!$I$9+СВЦЭМ!$D$10+'СЕТ СН'!$I$6-'СЕТ СН'!$I$19</f>
        <v>1537.8900249600001</v>
      </c>
      <c r="N124" s="36">
        <f>SUMIFS(СВЦЭМ!$C$33:$C$776,СВЦЭМ!$A$33:$A$776,$A124,СВЦЭМ!$B$33:$B$776,N$119)+'СЕТ СН'!$I$9+СВЦЭМ!$D$10+'СЕТ СН'!$I$6-'СЕТ СН'!$I$19</f>
        <v>1523.8892613</v>
      </c>
      <c r="O124" s="36">
        <f>SUMIFS(СВЦЭМ!$C$33:$C$776,СВЦЭМ!$A$33:$A$776,$A124,СВЦЭМ!$B$33:$B$776,O$119)+'СЕТ СН'!$I$9+СВЦЭМ!$D$10+'СЕТ СН'!$I$6-'СЕТ СН'!$I$19</f>
        <v>1579.6463268299999</v>
      </c>
      <c r="P124" s="36">
        <f>SUMIFS(СВЦЭМ!$C$33:$C$776,СВЦЭМ!$A$33:$A$776,$A124,СВЦЭМ!$B$33:$B$776,P$119)+'СЕТ СН'!$I$9+СВЦЭМ!$D$10+'СЕТ СН'!$I$6-'СЕТ СН'!$I$19</f>
        <v>1597.50721565</v>
      </c>
      <c r="Q124" s="36">
        <f>SUMIFS(СВЦЭМ!$C$33:$C$776,СВЦЭМ!$A$33:$A$776,$A124,СВЦЭМ!$B$33:$B$776,Q$119)+'СЕТ СН'!$I$9+СВЦЭМ!$D$10+'СЕТ СН'!$I$6-'СЕТ СН'!$I$19</f>
        <v>1598.3539900599999</v>
      </c>
      <c r="R124" s="36">
        <f>SUMIFS(СВЦЭМ!$C$33:$C$776,СВЦЭМ!$A$33:$A$776,$A124,СВЦЭМ!$B$33:$B$776,R$119)+'СЕТ СН'!$I$9+СВЦЭМ!$D$10+'СЕТ СН'!$I$6-'СЕТ СН'!$I$19</f>
        <v>1567.3604234099998</v>
      </c>
      <c r="S124" s="36">
        <f>SUMIFS(СВЦЭМ!$C$33:$C$776,СВЦЭМ!$A$33:$A$776,$A124,СВЦЭМ!$B$33:$B$776,S$119)+'СЕТ СН'!$I$9+СВЦЭМ!$D$10+'СЕТ СН'!$I$6-'СЕТ СН'!$I$19</f>
        <v>1541.22292528</v>
      </c>
      <c r="T124" s="36">
        <f>SUMIFS(СВЦЭМ!$C$33:$C$776,СВЦЭМ!$A$33:$A$776,$A124,СВЦЭМ!$B$33:$B$776,T$119)+'СЕТ СН'!$I$9+СВЦЭМ!$D$10+'СЕТ СН'!$I$6-'СЕТ СН'!$I$19</f>
        <v>1552.83209702</v>
      </c>
      <c r="U124" s="36">
        <f>SUMIFS(СВЦЭМ!$C$33:$C$776,СВЦЭМ!$A$33:$A$776,$A124,СВЦЭМ!$B$33:$B$776,U$119)+'СЕТ СН'!$I$9+СВЦЭМ!$D$10+'СЕТ СН'!$I$6-'СЕТ СН'!$I$19</f>
        <v>1542.35254347</v>
      </c>
      <c r="V124" s="36">
        <f>SUMIFS(СВЦЭМ!$C$33:$C$776,СВЦЭМ!$A$33:$A$776,$A124,СВЦЭМ!$B$33:$B$776,V$119)+'СЕТ СН'!$I$9+СВЦЭМ!$D$10+'СЕТ СН'!$I$6-'СЕТ СН'!$I$19</f>
        <v>1532.4332842700001</v>
      </c>
      <c r="W124" s="36">
        <f>SUMIFS(СВЦЭМ!$C$33:$C$776,СВЦЭМ!$A$33:$A$776,$A124,СВЦЭМ!$B$33:$B$776,W$119)+'СЕТ СН'!$I$9+СВЦЭМ!$D$10+'СЕТ СН'!$I$6-'СЕТ СН'!$I$19</f>
        <v>1528.7837641000001</v>
      </c>
      <c r="X124" s="36">
        <f>SUMIFS(СВЦЭМ!$C$33:$C$776,СВЦЭМ!$A$33:$A$776,$A124,СВЦЭМ!$B$33:$B$776,X$119)+'СЕТ СН'!$I$9+СВЦЭМ!$D$10+'СЕТ СН'!$I$6-'СЕТ СН'!$I$19</f>
        <v>1532.3653875700002</v>
      </c>
      <c r="Y124" s="36">
        <f>SUMIFS(СВЦЭМ!$C$33:$C$776,СВЦЭМ!$A$33:$A$776,$A124,СВЦЭМ!$B$33:$B$776,Y$119)+'СЕТ СН'!$I$9+СВЦЭМ!$D$10+'СЕТ СН'!$I$6-'СЕТ СН'!$I$19</f>
        <v>1555.7973953800001</v>
      </c>
    </row>
    <row r="125" spans="1:27" ht="15.75" x14ac:dyDescent="0.2">
      <c r="A125" s="35">
        <f t="shared" si="3"/>
        <v>44171</v>
      </c>
      <c r="B125" s="36">
        <f>SUMIFS(СВЦЭМ!$C$33:$C$776,СВЦЭМ!$A$33:$A$776,$A125,СВЦЭМ!$B$33:$B$776,B$119)+'СЕТ СН'!$I$9+СВЦЭМ!$D$10+'СЕТ СН'!$I$6-'СЕТ СН'!$I$19</f>
        <v>1607.54248934</v>
      </c>
      <c r="C125" s="36">
        <f>SUMIFS(СВЦЭМ!$C$33:$C$776,СВЦЭМ!$A$33:$A$776,$A125,СВЦЭМ!$B$33:$B$776,C$119)+'СЕТ СН'!$I$9+СВЦЭМ!$D$10+'СЕТ СН'!$I$6-'СЕТ СН'!$I$19</f>
        <v>1664.7988581899999</v>
      </c>
      <c r="D125" s="36">
        <f>SUMIFS(СВЦЭМ!$C$33:$C$776,СВЦЭМ!$A$33:$A$776,$A125,СВЦЭМ!$B$33:$B$776,D$119)+'СЕТ СН'!$I$9+СВЦЭМ!$D$10+'СЕТ СН'!$I$6-'СЕТ СН'!$I$19</f>
        <v>1676.4905650199998</v>
      </c>
      <c r="E125" s="36">
        <f>SUMIFS(СВЦЭМ!$C$33:$C$776,СВЦЭМ!$A$33:$A$776,$A125,СВЦЭМ!$B$33:$B$776,E$119)+'СЕТ СН'!$I$9+СВЦЭМ!$D$10+'СЕТ СН'!$I$6-'СЕТ СН'!$I$19</f>
        <v>1691.5043661700001</v>
      </c>
      <c r="F125" s="36">
        <f>SUMIFS(СВЦЭМ!$C$33:$C$776,СВЦЭМ!$A$33:$A$776,$A125,СВЦЭМ!$B$33:$B$776,F$119)+'СЕТ СН'!$I$9+СВЦЭМ!$D$10+'СЕТ СН'!$I$6-'СЕТ СН'!$I$19</f>
        <v>1692.3427642000001</v>
      </c>
      <c r="G125" s="36">
        <f>SUMIFS(СВЦЭМ!$C$33:$C$776,СВЦЭМ!$A$33:$A$776,$A125,СВЦЭМ!$B$33:$B$776,G$119)+'СЕТ СН'!$I$9+СВЦЭМ!$D$10+'СЕТ СН'!$I$6-'СЕТ СН'!$I$19</f>
        <v>1685.3180306300001</v>
      </c>
      <c r="H125" s="36">
        <f>SUMIFS(СВЦЭМ!$C$33:$C$776,СВЦЭМ!$A$33:$A$776,$A125,СВЦЭМ!$B$33:$B$776,H$119)+'СЕТ СН'!$I$9+СВЦЭМ!$D$10+'СЕТ СН'!$I$6-'СЕТ СН'!$I$19</f>
        <v>1673.8883702399999</v>
      </c>
      <c r="I125" s="36">
        <f>SUMIFS(СВЦЭМ!$C$33:$C$776,СВЦЭМ!$A$33:$A$776,$A125,СВЦЭМ!$B$33:$B$776,I$119)+'СЕТ СН'!$I$9+СВЦЭМ!$D$10+'СЕТ СН'!$I$6-'СЕТ СН'!$I$19</f>
        <v>1624.17519163</v>
      </c>
      <c r="J125" s="36">
        <f>SUMIFS(СВЦЭМ!$C$33:$C$776,СВЦЭМ!$A$33:$A$776,$A125,СВЦЭМ!$B$33:$B$776,J$119)+'СЕТ СН'!$I$9+СВЦЭМ!$D$10+'СЕТ СН'!$I$6-'СЕТ СН'!$I$19</f>
        <v>1557.5888985000001</v>
      </c>
      <c r="K125" s="36">
        <f>SUMIFS(СВЦЭМ!$C$33:$C$776,СВЦЭМ!$A$33:$A$776,$A125,СВЦЭМ!$B$33:$B$776,K$119)+'СЕТ СН'!$I$9+СВЦЭМ!$D$10+'СЕТ СН'!$I$6-'СЕТ СН'!$I$19</f>
        <v>1519.42819674</v>
      </c>
      <c r="L125" s="36">
        <f>SUMIFS(СВЦЭМ!$C$33:$C$776,СВЦЭМ!$A$33:$A$776,$A125,СВЦЭМ!$B$33:$B$776,L$119)+'СЕТ СН'!$I$9+СВЦЭМ!$D$10+'СЕТ СН'!$I$6-'СЕТ СН'!$I$19</f>
        <v>1521.6605353499999</v>
      </c>
      <c r="M125" s="36">
        <f>SUMIFS(СВЦЭМ!$C$33:$C$776,СВЦЭМ!$A$33:$A$776,$A125,СВЦЭМ!$B$33:$B$776,M$119)+'СЕТ СН'!$I$9+СВЦЭМ!$D$10+'СЕТ СН'!$I$6-'СЕТ СН'!$I$19</f>
        <v>1519.98323377</v>
      </c>
      <c r="N125" s="36">
        <f>SUMIFS(СВЦЭМ!$C$33:$C$776,СВЦЭМ!$A$33:$A$776,$A125,СВЦЭМ!$B$33:$B$776,N$119)+'СЕТ СН'!$I$9+СВЦЭМ!$D$10+'СЕТ СН'!$I$6-'СЕТ СН'!$I$19</f>
        <v>1520.9863488599999</v>
      </c>
      <c r="O125" s="36">
        <f>SUMIFS(СВЦЭМ!$C$33:$C$776,СВЦЭМ!$A$33:$A$776,$A125,СВЦЭМ!$B$33:$B$776,O$119)+'СЕТ СН'!$I$9+СВЦЭМ!$D$10+'СЕТ СН'!$I$6-'СЕТ СН'!$I$19</f>
        <v>1578.5199405399999</v>
      </c>
      <c r="P125" s="36">
        <f>SUMIFS(СВЦЭМ!$C$33:$C$776,СВЦЭМ!$A$33:$A$776,$A125,СВЦЭМ!$B$33:$B$776,P$119)+'СЕТ СН'!$I$9+СВЦЭМ!$D$10+'СЕТ СН'!$I$6-'СЕТ СН'!$I$19</f>
        <v>1597.3131773300001</v>
      </c>
      <c r="Q125" s="36">
        <f>SUMIFS(СВЦЭМ!$C$33:$C$776,СВЦЭМ!$A$33:$A$776,$A125,СВЦЭМ!$B$33:$B$776,Q$119)+'СЕТ СН'!$I$9+СВЦЭМ!$D$10+'СЕТ СН'!$I$6-'СЕТ СН'!$I$19</f>
        <v>1603.5970572700001</v>
      </c>
      <c r="R125" s="36">
        <f>SUMIFS(СВЦЭМ!$C$33:$C$776,СВЦЭМ!$A$33:$A$776,$A125,СВЦЭМ!$B$33:$B$776,R$119)+'СЕТ СН'!$I$9+СВЦЭМ!$D$10+'СЕТ СН'!$I$6-'СЕТ СН'!$I$19</f>
        <v>1559.8947209100002</v>
      </c>
      <c r="S125" s="36">
        <f>SUMIFS(СВЦЭМ!$C$33:$C$776,СВЦЭМ!$A$33:$A$776,$A125,СВЦЭМ!$B$33:$B$776,S$119)+'СЕТ СН'!$I$9+СВЦЭМ!$D$10+'СЕТ СН'!$I$6-'СЕТ СН'!$I$19</f>
        <v>1526.8014644700002</v>
      </c>
      <c r="T125" s="36">
        <f>SUMIFS(СВЦЭМ!$C$33:$C$776,СВЦЭМ!$A$33:$A$776,$A125,СВЦЭМ!$B$33:$B$776,T$119)+'СЕТ СН'!$I$9+СВЦЭМ!$D$10+'СЕТ СН'!$I$6-'СЕТ СН'!$I$19</f>
        <v>1549.14757672</v>
      </c>
      <c r="U125" s="36">
        <f>SUMIFS(СВЦЭМ!$C$33:$C$776,СВЦЭМ!$A$33:$A$776,$A125,СВЦЭМ!$B$33:$B$776,U$119)+'СЕТ СН'!$I$9+СВЦЭМ!$D$10+'СЕТ СН'!$I$6-'СЕТ СН'!$I$19</f>
        <v>1546.89135919</v>
      </c>
      <c r="V125" s="36">
        <f>SUMIFS(СВЦЭМ!$C$33:$C$776,СВЦЭМ!$A$33:$A$776,$A125,СВЦЭМ!$B$33:$B$776,V$119)+'СЕТ СН'!$I$9+СВЦЭМ!$D$10+'СЕТ СН'!$I$6-'СЕТ СН'!$I$19</f>
        <v>1541.55103958</v>
      </c>
      <c r="W125" s="36">
        <f>SUMIFS(СВЦЭМ!$C$33:$C$776,СВЦЭМ!$A$33:$A$776,$A125,СВЦЭМ!$B$33:$B$776,W$119)+'СЕТ СН'!$I$9+СВЦЭМ!$D$10+'СЕТ СН'!$I$6-'СЕТ СН'!$I$19</f>
        <v>1532.1113252</v>
      </c>
      <c r="X125" s="36">
        <f>SUMIFS(СВЦЭМ!$C$33:$C$776,СВЦЭМ!$A$33:$A$776,$A125,СВЦЭМ!$B$33:$B$776,X$119)+'СЕТ СН'!$I$9+СВЦЭМ!$D$10+'СЕТ СН'!$I$6-'СЕТ СН'!$I$19</f>
        <v>1516.1870459000002</v>
      </c>
      <c r="Y125" s="36">
        <f>SUMIFS(СВЦЭМ!$C$33:$C$776,СВЦЭМ!$A$33:$A$776,$A125,СВЦЭМ!$B$33:$B$776,Y$119)+'СЕТ СН'!$I$9+СВЦЭМ!$D$10+'СЕТ СН'!$I$6-'СЕТ СН'!$I$19</f>
        <v>1544.0378996700001</v>
      </c>
    </row>
    <row r="126" spans="1:27" ht="15.75" x14ac:dyDescent="0.2">
      <c r="A126" s="35">
        <f t="shared" si="3"/>
        <v>44172</v>
      </c>
      <c r="B126" s="36">
        <f>SUMIFS(СВЦЭМ!$C$33:$C$776,СВЦЭМ!$A$33:$A$776,$A126,СВЦЭМ!$B$33:$B$776,B$119)+'СЕТ СН'!$I$9+СВЦЭМ!$D$10+'СЕТ СН'!$I$6-'СЕТ СН'!$I$19</f>
        <v>1613.7887778499999</v>
      </c>
      <c r="C126" s="36">
        <f>SUMIFS(СВЦЭМ!$C$33:$C$776,СВЦЭМ!$A$33:$A$776,$A126,СВЦЭМ!$B$33:$B$776,C$119)+'СЕТ СН'!$I$9+СВЦЭМ!$D$10+'СЕТ СН'!$I$6-'СЕТ СН'!$I$19</f>
        <v>1669.1731534999999</v>
      </c>
      <c r="D126" s="36">
        <f>SUMIFS(СВЦЭМ!$C$33:$C$776,СВЦЭМ!$A$33:$A$776,$A126,СВЦЭМ!$B$33:$B$776,D$119)+'СЕТ СН'!$I$9+СВЦЭМ!$D$10+'СЕТ СН'!$I$6-'СЕТ СН'!$I$19</f>
        <v>1686.7546372699999</v>
      </c>
      <c r="E126" s="36">
        <f>SUMIFS(СВЦЭМ!$C$33:$C$776,СВЦЭМ!$A$33:$A$776,$A126,СВЦЭМ!$B$33:$B$776,E$119)+'СЕТ СН'!$I$9+СВЦЭМ!$D$10+'СЕТ СН'!$I$6-'СЕТ СН'!$I$19</f>
        <v>1696.01806364</v>
      </c>
      <c r="F126" s="36">
        <f>SUMIFS(СВЦЭМ!$C$33:$C$776,СВЦЭМ!$A$33:$A$776,$A126,СВЦЭМ!$B$33:$B$776,F$119)+'СЕТ СН'!$I$9+СВЦЭМ!$D$10+'СЕТ СН'!$I$6-'СЕТ СН'!$I$19</f>
        <v>1690.6674962699999</v>
      </c>
      <c r="G126" s="36">
        <f>SUMIFS(СВЦЭМ!$C$33:$C$776,СВЦЭМ!$A$33:$A$776,$A126,СВЦЭМ!$B$33:$B$776,G$119)+'СЕТ СН'!$I$9+СВЦЭМ!$D$10+'СЕТ СН'!$I$6-'СЕТ СН'!$I$19</f>
        <v>1676.22229778</v>
      </c>
      <c r="H126" s="36">
        <f>SUMIFS(СВЦЭМ!$C$33:$C$776,СВЦЭМ!$A$33:$A$776,$A126,СВЦЭМ!$B$33:$B$776,H$119)+'СЕТ СН'!$I$9+СВЦЭМ!$D$10+'СЕТ СН'!$I$6-'СЕТ СН'!$I$19</f>
        <v>1639.74085421</v>
      </c>
      <c r="I126" s="36">
        <f>SUMIFS(СВЦЭМ!$C$33:$C$776,СВЦЭМ!$A$33:$A$776,$A126,СВЦЭМ!$B$33:$B$776,I$119)+'СЕТ СН'!$I$9+СВЦЭМ!$D$10+'СЕТ СН'!$I$6-'СЕТ СН'!$I$19</f>
        <v>1588.43198226</v>
      </c>
      <c r="J126" s="36">
        <f>SUMIFS(СВЦЭМ!$C$33:$C$776,СВЦЭМ!$A$33:$A$776,$A126,СВЦЭМ!$B$33:$B$776,J$119)+'СЕТ СН'!$I$9+СВЦЭМ!$D$10+'СЕТ СН'!$I$6-'СЕТ СН'!$I$19</f>
        <v>1575.2431590400001</v>
      </c>
      <c r="K126" s="36">
        <f>SUMIFS(СВЦЭМ!$C$33:$C$776,СВЦЭМ!$A$33:$A$776,$A126,СВЦЭМ!$B$33:$B$776,K$119)+'СЕТ СН'!$I$9+СВЦЭМ!$D$10+'СЕТ СН'!$I$6-'СЕТ СН'!$I$19</f>
        <v>1555.52362905</v>
      </c>
      <c r="L126" s="36">
        <f>SUMIFS(СВЦЭМ!$C$33:$C$776,СВЦЭМ!$A$33:$A$776,$A126,СВЦЭМ!$B$33:$B$776,L$119)+'СЕТ СН'!$I$9+СВЦЭМ!$D$10+'СЕТ СН'!$I$6-'СЕТ СН'!$I$19</f>
        <v>1560.4266535900001</v>
      </c>
      <c r="M126" s="36">
        <f>SUMIFS(СВЦЭМ!$C$33:$C$776,СВЦЭМ!$A$33:$A$776,$A126,СВЦЭМ!$B$33:$B$776,M$119)+'СЕТ СН'!$I$9+СВЦЭМ!$D$10+'СЕТ СН'!$I$6-'СЕТ СН'!$I$19</f>
        <v>1550.36445551</v>
      </c>
      <c r="N126" s="36">
        <f>SUMIFS(СВЦЭМ!$C$33:$C$776,СВЦЭМ!$A$33:$A$776,$A126,СВЦЭМ!$B$33:$B$776,N$119)+'СЕТ СН'!$I$9+СВЦЭМ!$D$10+'СЕТ СН'!$I$6-'СЕТ СН'!$I$19</f>
        <v>1541.1883717999999</v>
      </c>
      <c r="O126" s="36">
        <f>SUMIFS(СВЦЭМ!$C$33:$C$776,СВЦЭМ!$A$33:$A$776,$A126,СВЦЭМ!$B$33:$B$776,O$119)+'СЕТ СН'!$I$9+СВЦЭМ!$D$10+'СЕТ СН'!$I$6-'СЕТ СН'!$I$19</f>
        <v>1578.30201362</v>
      </c>
      <c r="P126" s="36">
        <f>SUMIFS(СВЦЭМ!$C$33:$C$776,СВЦЭМ!$A$33:$A$776,$A126,СВЦЭМ!$B$33:$B$776,P$119)+'СЕТ СН'!$I$9+СВЦЭМ!$D$10+'СЕТ СН'!$I$6-'СЕТ СН'!$I$19</f>
        <v>1599.2353880000001</v>
      </c>
      <c r="Q126" s="36">
        <f>SUMIFS(СВЦЭМ!$C$33:$C$776,СВЦЭМ!$A$33:$A$776,$A126,СВЦЭМ!$B$33:$B$776,Q$119)+'СЕТ СН'!$I$9+СВЦЭМ!$D$10+'СЕТ СН'!$I$6-'СЕТ СН'!$I$19</f>
        <v>1598.84885588</v>
      </c>
      <c r="R126" s="36">
        <f>SUMIFS(СВЦЭМ!$C$33:$C$776,СВЦЭМ!$A$33:$A$776,$A126,СВЦЭМ!$B$33:$B$776,R$119)+'СЕТ СН'!$I$9+СВЦЭМ!$D$10+'СЕТ СН'!$I$6-'СЕТ СН'!$I$19</f>
        <v>1553.0612084300001</v>
      </c>
      <c r="S126" s="36">
        <f>SUMIFS(СВЦЭМ!$C$33:$C$776,СВЦЭМ!$A$33:$A$776,$A126,СВЦЭМ!$B$33:$B$776,S$119)+'СЕТ СН'!$I$9+СВЦЭМ!$D$10+'СЕТ СН'!$I$6-'СЕТ СН'!$I$19</f>
        <v>1544.33003448</v>
      </c>
      <c r="T126" s="36">
        <f>SUMIFS(СВЦЭМ!$C$33:$C$776,СВЦЭМ!$A$33:$A$776,$A126,СВЦЭМ!$B$33:$B$776,T$119)+'СЕТ СН'!$I$9+СВЦЭМ!$D$10+'СЕТ СН'!$I$6-'СЕТ СН'!$I$19</f>
        <v>1556.55280148</v>
      </c>
      <c r="U126" s="36">
        <f>SUMIFS(СВЦЭМ!$C$33:$C$776,СВЦЭМ!$A$33:$A$776,$A126,СВЦЭМ!$B$33:$B$776,U$119)+'СЕТ СН'!$I$9+СВЦЭМ!$D$10+'СЕТ СН'!$I$6-'СЕТ СН'!$I$19</f>
        <v>1545.8594075199999</v>
      </c>
      <c r="V126" s="36">
        <f>SUMIFS(СВЦЭМ!$C$33:$C$776,СВЦЭМ!$A$33:$A$776,$A126,СВЦЭМ!$B$33:$B$776,V$119)+'СЕТ СН'!$I$9+СВЦЭМ!$D$10+'СЕТ СН'!$I$6-'СЕТ СН'!$I$19</f>
        <v>1543.9908296399999</v>
      </c>
      <c r="W126" s="36">
        <f>SUMIFS(СВЦЭМ!$C$33:$C$776,СВЦЭМ!$A$33:$A$776,$A126,СВЦЭМ!$B$33:$B$776,W$119)+'СЕТ СН'!$I$9+СВЦЭМ!$D$10+'СЕТ СН'!$I$6-'СЕТ СН'!$I$19</f>
        <v>1552.3509043399999</v>
      </c>
      <c r="X126" s="36">
        <f>SUMIFS(СВЦЭМ!$C$33:$C$776,СВЦЭМ!$A$33:$A$776,$A126,СВЦЭМ!$B$33:$B$776,X$119)+'СЕТ СН'!$I$9+СВЦЭМ!$D$10+'СЕТ СН'!$I$6-'СЕТ СН'!$I$19</f>
        <v>1543.3069540500001</v>
      </c>
      <c r="Y126" s="36">
        <f>SUMIFS(СВЦЭМ!$C$33:$C$776,СВЦЭМ!$A$33:$A$776,$A126,СВЦЭМ!$B$33:$B$776,Y$119)+'СЕТ СН'!$I$9+СВЦЭМ!$D$10+'СЕТ СН'!$I$6-'СЕТ СН'!$I$19</f>
        <v>1564.9328947399999</v>
      </c>
    </row>
    <row r="127" spans="1:27" ht="15.75" x14ac:dyDescent="0.2">
      <c r="A127" s="35">
        <f t="shared" si="3"/>
        <v>44173</v>
      </c>
      <c r="B127" s="36">
        <f>SUMIFS(СВЦЭМ!$C$33:$C$776,СВЦЭМ!$A$33:$A$776,$A127,СВЦЭМ!$B$33:$B$776,B$119)+'СЕТ СН'!$I$9+СВЦЭМ!$D$10+'СЕТ СН'!$I$6-'СЕТ СН'!$I$19</f>
        <v>1607.5669143699999</v>
      </c>
      <c r="C127" s="36">
        <f>SUMIFS(СВЦЭМ!$C$33:$C$776,СВЦЭМ!$A$33:$A$776,$A127,СВЦЭМ!$B$33:$B$776,C$119)+'СЕТ СН'!$I$9+СВЦЭМ!$D$10+'СЕТ СН'!$I$6-'СЕТ СН'!$I$19</f>
        <v>1655.0063441900002</v>
      </c>
      <c r="D127" s="36">
        <f>SUMIFS(СВЦЭМ!$C$33:$C$776,СВЦЭМ!$A$33:$A$776,$A127,СВЦЭМ!$B$33:$B$776,D$119)+'СЕТ СН'!$I$9+СВЦЭМ!$D$10+'СЕТ СН'!$I$6-'СЕТ СН'!$I$19</f>
        <v>1661.64024268</v>
      </c>
      <c r="E127" s="36">
        <f>SUMIFS(СВЦЭМ!$C$33:$C$776,СВЦЭМ!$A$33:$A$776,$A127,СВЦЭМ!$B$33:$B$776,E$119)+'СЕТ СН'!$I$9+СВЦЭМ!$D$10+'СЕТ СН'!$I$6-'СЕТ СН'!$I$19</f>
        <v>1660.52983417</v>
      </c>
      <c r="F127" s="36">
        <f>SUMIFS(СВЦЭМ!$C$33:$C$776,СВЦЭМ!$A$33:$A$776,$A127,СВЦЭМ!$B$33:$B$776,F$119)+'СЕТ СН'!$I$9+СВЦЭМ!$D$10+'СЕТ СН'!$I$6-'СЕТ СН'!$I$19</f>
        <v>1664.97080744</v>
      </c>
      <c r="G127" s="36">
        <f>SUMIFS(СВЦЭМ!$C$33:$C$776,СВЦЭМ!$A$33:$A$776,$A127,СВЦЭМ!$B$33:$B$776,G$119)+'СЕТ СН'!$I$9+СВЦЭМ!$D$10+'СЕТ СН'!$I$6-'СЕТ СН'!$I$19</f>
        <v>1657.51789371</v>
      </c>
      <c r="H127" s="36">
        <f>SUMIFS(СВЦЭМ!$C$33:$C$776,СВЦЭМ!$A$33:$A$776,$A127,СВЦЭМ!$B$33:$B$776,H$119)+'СЕТ СН'!$I$9+СВЦЭМ!$D$10+'СЕТ СН'!$I$6-'СЕТ СН'!$I$19</f>
        <v>1604.9745279399999</v>
      </c>
      <c r="I127" s="36">
        <f>SUMIFS(СВЦЭМ!$C$33:$C$776,СВЦЭМ!$A$33:$A$776,$A127,СВЦЭМ!$B$33:$B$776,I$119)+'СЕТ СН'!$I$9+СВЦЭМ!$D$10+'СЕТ СН'!$I$6-'СЕТ СН'!$I$19</f>
        <v>1578.27235916</v>
      </c>
      <c r="J127" s="36">
        <f>SUMIFS(СВЦЭМ!$C$33:$C$776,СВЦЭМ!$A$33:$A$776,$A127,СВЦЭМ!$B$33:$B$776,J$119)+'СЕТ СН'!$I$9+СВЦЭМ!$D$10+'СЕТ СН'!$I$6-'СЕТ СН'!$I$19</f>
        <v>1537.33040342</v>
      </c>
      <c r="K127" s="36">
        <f>SUMIFS(СВЦЭМ!$C$33:$C$776,СВЦЭМ!$A$33:$A$776,$A127,СВЦЭМ!$B$33:$B$776,K$119)+'СЕТ СН'!$I$9+СВЦЭМ!$D$10+'СЕТ СН'!$I$6-'СЕТ СН'!$I$19</f>
        <v>1546.9376770899999</v>
      </c>
      <c r="L127" s="36">
        <f>SUMIFS(СВЦЭМ!$C$33:$C$776,СВЦЭМ!$A$33:$A$776,$A127,СВЦЭМ!$B$33:$B$776,L$119)+'СЕТ СН'!$I$9+СВЦЭМ!$D$10+'СЕТ СН'!$I$6-'СЕТ СН'!$I$19</f>
        <v>1554.67168653</v>
      </c>
      <c r="M127" s="36">
        <f>SUMIFS(СВЦЭМ!$C$33:$C$776,СВЦЭМ!$A$33:$A$776,$A127,СВЦЭМ!$B$33:$B$776,M$119)+'СЕТ СН'!$I$9+СВЦЭМ!$D$10+'СЕТ СН'!$I$6-'СЕТ СН'!$I$19</f>
        <v>1551.35819477</v>
      </c>
      <c r="N127" s="36">
        <f>SUMIFS(СВЦЭМ!$C$33:$C$776,СВЦЭМ!$A$33:$A$776,$A127,СВЦЭМ!$B$33:$B$776,N$119)+'СЕТ СН'!$I$9+СВЦЭМ!$D$10+'СЕТ СН'!$I$6-'СЕТ СН'!$I$19</f>
        <v>1549.8504353799999</v>
      </c>
      <c r="O127" s="36">
        <f>SUMIFS(СВЦЭМ!$C$33:$C$776,СВЦЭМ!$A$33:$A$776,$A127,СВЦЭМ!$B$33:$B$776,O$119)+'СЕТ СН'!$I$9+СВЦЭМ!$D$10+'СЕТ СН'!$I$6-'СЕТ СН'!$I$19</f>
        <v>1580.3885648</v>
      </c>
      <c r="P127" s="36">
        <f>SUMIFS(СВЦЭМ!$C$33:$C$776,СВЦЭМ!$A$33:$A$776,$A127,СВЦЭМ!$B$33:$B$776,P$119)+'СЕТ СН'!$I$9+СВЦЭМ!$D$10+'СЕТ СН'!$I$6-'СЕТ СН'!$I$19</f>
        <v>1589.11099833</v>
      </c>
      <c r="Q127" s="36">
        <f>SUMIFS(СВЦЭМ!$C$33:$C$776,СВЦЭМ!$A$33:$A$776,$A127,СВЦЭМ!$B$33:$B$776,Q$119)+'СЕТ СН'!$I$9+СВЦЭМ!$D$10+'СЕТ СН'!$I$6-'СЕТ СН'!$I$19</f>
        <v>1583.94910766</v>
      </c>
      <c r="R127" s="36">
        <f>SUMIFS(СВЦЭМ!$C$33:$C$776,СВЦЭМ!$A$33:$A$776,$A127,СВЦЭМ!$B$33:$B$776,R$119)+'СЕТ СН'!$I$9+СВЦЭМ!$D$10+'СЕТ СН'!$I$6-'СЕТ СН'!$I$19</f>
        <v>1559.46563573</v>
      </c>
      <c r="S127" s="36">
        <f>SUMIFS(СВЦЭМ!$C$33:$C$776,СВЦЭМ!$A$33:$A$776,$A127,СВЦЭМ!$B$33:$B$776,S$119)+'СЕТ СН'!$I$9+СВЦЭМ!$D$10+'СЕТ СН'!$I$6-'СЕТ СН'!$I$19</f>
        <v>1553.0986101600001</v>
      </c>
      <c r="T127" s="36">
        <f>SUMIFS(СВЦЭМ!$C$33:$C$776,СВЦЭМ!$A$33:$A$776,$A127,СВЦЭМ!$B$33:$B$776,T$119)+'СЕТ СН'!$I$9+СВЦЭМ!$D$10+'СЕТ СН'!$I$6-'СЕТ СН'!$I$19</f>
        <v>1556.1112723700001</v>
      </c>
      <c r="U127" s="36">
        <f>SUMIFS(СВЦЭМ!$C$33:$C$776,СВЦЭМ!$A$33:$A$776,$A127,СВЦЭМ!$B$33:$B$776,U$119)+'СЕТ СН'!$I$9+СВЦЭМ!$D$10+'СЕТ СН'!$I$6-'СЕТ СН'!$I$19</f>
        <v>1552.47958687</v>
      </c>
      <c r="V127" s="36">
        <f>SUMIFS(СВЦЭМ!$C$33:$C$776,СВЦЭМ!$A$33:$A$776,$A127,СВЦЭМ!$B$33:$B$776,V$119)+'СЕТ СН'!$I$9+СВЦЭМ!$D$10+'СЕТ СН'!$I$6-'СЕТ СН'!$I$19</f>
        <v>1551.63797499</v>
      </c>
      <c r="W127" s="36">
        <f>SUMIFS(СВЦЭМ!$C$33:$C$776,СВЦЭМ!$A$33:$A$776,$A127,СВЦЭМ!$B$33:$B$776,W$119)+'СЕТ СН'!$I$9+СВЦЭМ!$D$10+'СЕТ СН'!$I$6-'СЕТ СН'!$I$19</f>
        <v>1547.8026748</v>
      </c>
      <c r="X127" s="36">
        <f>SUMIFS(СВЦЭМ!$C$33:$C$776,СВЦЭМ!$A$33:$A$776,$A127,СВЦЭМ!$B$33:$B$776,X$119)+'СЕТ СН'!$I$9+СВЦЭМ!$D$10+'СЕТ СН'!$I$6-'СЕТ СН'!$I$19</f>
        <v>1550.52953755</v>
      </c>
      <c r="Y127" s="36">
        <f>SUMIFS(СВЦЭМ!$C$33:$C$776,СВЦЭМ!$A$33:$A$776,$A127,СВЦЭМ!$B$33:$B$776,Y$119)+'СЕТ СН'!$I$9+СВЦЭМ!$D$10+'СЕТ СН'!$I$6-'СЕТ СН'!$I$19</f>
        <v>1552.50276373</v>
      </c>
    </row>
    <row r="128" spans="1:27" ht="15.75" x14ac:dyDescent="0.2">
      <c r="A128" s="35">
        <f t="shared" si="3"/>
        <v>44174</v>
      </c>
      <c r="B128" s="36">
        <f>SUMIFS(СВЦЭМ!$C$33:$C$776,СВЦЭМ!$A$33:$A$776,$A128,СВЦЭМ!$B$33:$B$776,B$119)+'СЕТ СН'!$I$9+СВЦЭМ!$D$10+'СЕТ СН'!$I$6-'СЕТ СН'!$I$19</f>
        <v>1608.315439</v>
      </c>
      <c r="C128" s="36">
        <f>SUMIFS(СВЦЭМ!$C$33:$C$776,СВЦЭМ!$A$33:$A$776,$A128,СВЦЭМ!$B$33:$B$776,C$119)+'СЕТ СН'!$I$9+СВЦЭМ!$D$10+'СЕТ СН'!$I$6-'СЕТ СН'!$I$19</f>
        <v>1642.1143434999999</v>
      </c>
      <c r="D128" s="36">
        <f>SUMIFS(СВЦЭМ!$C$33:$C$776,СВЦЭМ!$A$33:$A$776,$A128,СВЦЭМ!$B$33:$B$776,D$119)+'СЕТ СН'!$I$9+СВЦЭМ!$D$10+'СЕТ СН'!$I$6-'СЕТ СН'!$I$19</f>
        <v>1661.8652763999999</v>
      </c>
      <c r="E128" s="36">
        <f>SUMIFS(СВЦЭМ!$C$33:$C$776,СВЦЭМ!$A$33:$A$776,$A128,СВЦЭМ!$B$33:$B$776,E$119)+'СЕТ СН'!$I$9+СВЦЭМ!$D$10+'СЕТ СН'!$I$6-'СЕТ СН'!$I$19</f>
        <v>1673.8479940699999</v>
      </c>
      <c r="F128" s="36">
        <f>SUMIFS(СВЦЭМ!$C$33:$C$776,СВЦЭМ!$A$33:$A$776,$A128,СВЦЭМ!$B$33:$B$776,F$119)+'СЕТ СН'!$I$9+СВЦЭМ!$D$10+'СЕТ СН'!$I$6-'СЕТ СН'!$I$19</f>
        <v>1673.60195329</v>
      </c>
      <c r="G128" s="36">
        <f>SUMIFS(СВЦЭМ!$C$33:$C$776,СВЦЭМ!$A$33:$A$776,$A128,СВЦЭМ!$B$33:$B$776,G$119)+'СЕТ СН'!$I$9+СВЦЭМ!$D$10+'СЕТ СН'!$I$6-'СЕТ СН'!$I$19</f>
        <v>1665.2834277699999</v>
      </c>
      <c r="H128" s="36">
        <f>SUMIFS(СВЦЭМ!$C$33:$C$776,СВЦЭМ!$A$33:$A$776,$A128,СВЦЭМ!$B$33:$B$776,H$119)+'СЕТ СН'!$I$9+СВЦЭМ!$D$10+'СЕТ СН'!$I$6-'СЕТ СН'!$I$19</f>
        <v>1631.2698590499999</v>
      </c>
      <c r="I128" s="36">
        <f>SUMIFS(СВЦЭМ!$C$33:$C$776,СВЦЭМ!$A$33:$A$776,$A128,СВЦЭМ!$B$33:$B$776,I$119)+'СЕТ СН'!$I$9+СВЦЭМ!$D$10+'СЕТ СН'!$I$6-'СЕТ СН'!$I$19</f>
        <v>1584.44237868</v>
      </c>
      <c r="J128" s="36">
        <f>SUMIFS(СВЦЭМ!$C$33:$C$776,СВЦЭМ!$A$33:$A$776,$A128,СВЦЭМ!$B$33:$B$776,J$119)+'СЕТ СН'!$I$9+СВЦЭМ!$D$10+'СЕТ СН'!$I$6-'СЕТ СН'!$I$19</f>
        <v>1553.8398131500001</v>
      </c>
      <c r="K128" s="36">
        <f>SUMIFS(СВЦЭМ!$C$33:$C$776,СВЦЭМ!$A$33:$A$776,$A128,СВЦЭМ!$B$33:$B$776,K$119)+'СЕТ СН'!$I$9+СВЦЭМ!$D$10+'СЕТ СН'!$I$6-'СЕТ СН'!$I$19</f>
        <v>1548.78483044</v>
      </c>
      <c r="L128" s="36">
        <f>SUMIFS(СВЦЭМ!$C$33:$C$776,СВЦЭМ!$A$33:$A$776,$A128,СВЦЭМ!$B$33:$B$776,L$119)+'СЕТ СН'!$I$9+СВЦЭМ!$D$10+'СЕТ СН'!$I$6-'СЕТ СН'!$I$19</f>
        <v>1556.5317769600001</v>
      </c>
      <c r="M128" s="36">
        <f>SUMIFS(СВЦЭМ!$C$33:$C$776,СВЦЭМ!$A$33:$A$776,$A128,СВЦЭМ!$B$33:$B$776,M$119)+'СЕТ СН'!$I$9+СВЦЭМ!$D$10+'СЕТ СН'!$I$6-'СЕТ СН'!$I$19</f>
        <v>1564.1284010300001</v>
      </c>
      <c r="N128" s="36">
        <f>SUMIFS(СВЦЭМ!$C$33:$C$776,СВЦЭМ!$A$33:$A$776,$A128,СВЦЭМ!$B$33:$B$776,N$119)+'СЕТ СН'!$I$9+СВЦЭМ!$D$10+'СЕТ СН'!$I$6-'СЕТ СН'!$I$19</f>
        <v>1564.9252179600001</v>
      </c>
      <c r="O128" s="36">
        <f>SUMIFS(СВЦЭМ!$C$33:$C$776,СВЦЭМ!$A$33:$A$776,$A128,СВЦЭМ!$B$33:$B$776,O$119)+'СЕТ СН'!$I$9+СВЦЭМ!$D$10+'СЕТ СН'!$I$6-'СЕТ СН'!$I$19</f>
        <v>1608.56126864</v>
      </c>
      <c r="P128" s="36">
        <f>SUMIFS(СВЦЭМ!$C$33:$C$776,СВЦЭМ!$A$33:$A$776,$A128,СВЦЭМ!$B$33:$B$776,P$119)+'СЕТ СН'!$I$9+СВЦЭМ!$D$10+'СЕТ СН'!$I$6-'СЕТ СН'!$I$19</f>
        <v>1622.71341762</v>
      </c>
      <c r="Q128" s="36">
        <f>SUMIFS(СВЦЭМ!$C$33:$C$776,СВЦЭМ!$A$33:$A$776,$A128,СВЦЭМ!$B$33:$B$776,Q$119)+'СЕТ СН'!$I$9+СВЦЭМ!$D$10+'СЕТ СН'!$I$6-'СЕТ СН'!$I$19</f>
        <v>1627.5337602300001</v>
      </c>
      <c r="R128" s="36">
        <f>SUMIFS(СВЦЭМ!$C$33:$C$776,СВЦЭМ!$A$33:$A$776,$A128,СВЦЭМ!$B$33:$B$776,R$119)+'СЕТ СН'!$I$9+СВЦЭМ!$D$10+'СЕТ СН'!$I$6-'СЕТ СН'!$I$19</f>
        <v>1586.0823129099999</v>
      </c>
      <c r="S128" s="36">
        <f>SUMIFS(СВЦЭМ!$C$33:$C$776,СВЦЭМ!$A$33:$A$776,$A128,СВЦЭМ!$B$33:$B$776,S$119)+'СЕТ СН'!$I$9+СВЦЭМ!$D$10+'СЕТ СН'!$I$6-'СЕТ СН'!$I$19</f>
        <v>1564.89386657</v>
      </c>
      <c r="T128" s="36">
        <f>SUMIFS(СВЦЭМ!$C$33:$C$776,СВЦЭМ!$A$33:$A$776,$A128,СВЦЭМ!$B$33:$B$776,T$119)+'СЕТ СН'!$I$9+СВЦЭМ!$D$10+'СЕТ СН'!$I$6-'СЕТ СН'!$I$19</f>
        <v>1555.6548630500001</v>
      </c>
      <c r="U128" s="36">
        <f>SUMIFS(СВЦЭМ!$C$33:$C$776,СВЦЭМ!$A$33:$A$776,$A128,СВЦЭМ!$B$33:$B$776,U$119)+'СЕТ СН'!$I$9+СВЦЭМ!$D$10+'СЕТ СН'!$I$6-'СЕТ СН'!$I$19</f>
        <v>1551.73464212</v>
      </c>
      <c r="V128" s="36">
        <f>SUMIFS(СВЦЭМ!$C$33:$C$776,СВЦЭМ!$A$33:$A$776,$A128,СВЦЭМ!$B$33:$B$776,V$119)+'СЕТ СН'!$I$9+СВЦЭМ!$D$10+'СЕТ СН'!$I$6-'СЕТ СН'!$I$19</f>
        <v>1553.32742919</v>
      </c>
      <c r="W128" s="36">
        <f>SUMIFS(СВЦЭМ!$C$33:$C$776,СВЦЭМ!$A$33:$A$776,$A128,СВЦЭМ!$B$33:$B$776,W$119)+'СЕТ СН'!$I$9+СВЦЭМ!$D$10+'СЕТ СН'!$I$6-'СЕТ СН'!$I$19</f>
        <v>1562.3053073800002</v>
      </c>
      <c r="X128" s="36">
        <f>SUMIFS(СВЦЭМ!$C$33:$C$776,СВЦЭМ!$A$33:$A$776,$A128,СВЦЭМ!$B$33:$B$776,X$119)+'СЕТ СН'!$I$9+СВЦЭМ!$D$10+'СЕТ СН'!$I$6-'СЕТ СН'!$I$19</f>
        <v>1571.7311141800001</v>
      </c>
      <c r="Y128" s="36">
        <f>SUMIFS(СВЦЭМ!$C$33:$C$776,СВЦЭМ!$A$33:$A$776,$A128,СВЦЭМ!$B$33:$B$776,Y$119)+'СЕТ СН'!$I$9+СВЦЭМ!$D$10+'СЕТ СН'!$I$6-'СЕТ СН'!$I$19</f>
        <v>1587.28159906</v>
      </c>
    </row>
    <row r="129" spans="1:25" ht="15.75" x14ac:dyDescent="0.2">
      <c r="A129" s="35">
        <f t="shared" si="3"/>
        <v>44175</v>
      </c>
      <c r="B129" s="36">
        <f>SUMIFS(СВЦЭМ!$C$33:$C$776,СВЦЭМ!$A$33:$A$776,$A129,СВЦЭМ!$B$33:$B$776,B$119)+'СЕТ СН'!$I$9+СВЦЭМ!$D$10+'СЕТ СН'!$I$6-'СЕТ СН'!$I$19</f>
        <v>1643.9772177099999</v>
      </c>
      <c r="C129" s="36">
        <f>SUMIFS(СВЦЭМ!$C$33:$C$776,СВЦЭМ!$A$33:$A$776,$A129,СВЦЭМ!$B$33:$B$776,C$119)+'СЕТ СН'!$I$9+СВЦЭМ!$D$10+'СЕТ СН'!$I$6-'СЕТ СН'!$I$19</f>
        <v>1703.0919305000002</v>
      </c>
      <c r="D129" s="36">
        <f>SUMIFS(СВЦЭМ!$C$33:$C$776,СВЦЭМ!$A$33:$A$776,$A129,СВЦЭМ!$B$33:$B$776,D$119)+'СЕТ СН'!$I$9+СВЦЭМ!$D$10+'СЕТ СН'!$I$6-'СЕТ СН'!$I$19</f>
        <v>1714.69468069</v>
      </c>
      <c r="E129" s="36">
        <f>SUMIFS(СВЦЭМ!$C$33:$C$776,СВЦЭМ!$A$33:$A$776,$A129,СВЦЭМ!$B$33:$B$776,E$119)+'СЕТ СН'!$I$9+СВЦЭМ!$D$10+'СЕТ СН'!$I$6-'СЕТ СН'!$I$19</f>
        <v>1715.3453565200002</v>
      </c>
      <c r="F129" s="36">
        <f>SUMIFS(СВЦЭМ!$C$33:$C$776,СВЦЭМ!$A$33:$A$776,$A129,СВЦЭМ!$B$33:$B$776,F$119)+'СЕТ СН'!$I$9+СВЦЭМ!$D$10+'СЕТ СН'!$I$6-'СЕТ СН'!$I$19</f>
        <v>1720.3941028499999</v>
      </c>
      <c r="G129" s="36">
        <f>SUMIFS(СВЦЭМ!$C$33:$C$776,СВЦЭМ!$A$33:$A$776,$A129,СВЦЭМ!$B$33:$B$776,G$119)+'СЕТ СН'!$I$9+СВЦЭМ!$D$10+'СЕТ СН'!$I$6-'СЕТ СН'!$I$19</f>
        <v>1703.1908420300001</v>
      </c>
      <c r="H129" s="36">
        <f>SUMIFS(СВЦЭМ!$C$33:$C$776,СВЦЭМ!$A$33:$A$776,$A129,СВЦЭМ!$B$33:$B$776,H$119)+'СЕТ СН'!$I$9+СВЦЭМ!$D$10+'СЕТ СН'!$I$6-'СЕТ СН'!$I$19</f>
        <v>1667.8203407599999</v>
      </c>
      <c r="I129" s="36">
        <f>SUMIFS(СВЦЭМ!$C$33:$C$776,СВЦЭМ!$A$33:$A$776,$A129,СВЦЭМ!$B$33:$B$776,I$119)+'СЕТ СН'!$I$9+СВЦЭМ!$D$10+'СЕТ СН'!$I$6-'СЕТ СН'!$I$19</f>
        <v>1603.30015295</v>
      </c>
      <c r="J129" s="36">
        <f>SUMIFS(СВЦЭМ!$C$33:$C$776,СВЦЭМ!$A$33:$A$776,$A129,СВЦЭМ!$B$33:$B$776,J$119)+'СЕТ СН'!$I$9+СВЦЭМ!$D$10+'СЕТ СН'!$I$6-'СЕТ СН'!$I$19</f>
        <v>1556.4444485499998</v>
      </c>
      <c r="K129" s="36">
        <f>SUMIFS(СВЦЭМ!$C$33:$C$776,СВЦЭМ!$A$33:$A$776,$A129,СВЦЭМ!$B$33:$B$776,K$119)+'СЕТ СН'!$I$9+СВЦЭМ!$D$10+'СЕТ СН'!$I$6-'СЕТ СН'!$I$19</f>
        <v>1545.48793688</v>
      </c>
      <c r="L129" s="36">
        <f>SUMIFS(СВЦЭМ!$C$33:$C$776,СВЦЭМ!$A$33:$A$776,$A129,СВЦЭМ!$B$33:$B$776,L$119)+'СЕТ СН'!$I$9+СВЦЭМ!$D$10+'СЕТ СН'!$I$6-'СЕТ СН'!$I$19</f>
        <v>1543.0178575899999</v>
      </c>
      <c r="M129" s="36">
        <f>SUMIFS(СВЦЭМ!$C$33:$C$776,СВЦЭМ!$A$33:$A$776,$A129,СВЦЭМ!$B$33:$B$776,M$119)+'СЕТ СН'!$I$9+СВЦЭМ!$D$10+'СЕТ СН'!$I$6-'СЕТ СН'!$I$19</f>
        <v>1535.58821106</v>
      </c>
      <c r="N129" s="36">
        <f>SUMIFS(СВЦЭМ!$C$33:$C$776,СВЦЭМ!$A$33:$A$776,$A129,СВЦЭМ!$B$33:$B$776,N$119)+'СЕТ СН'!$I$9+СВЦЭМ!$D$10+'СЕТ СН'!$I$6-'СЕТ СН'!$I$19</f>
        <v>1549.0156439500001</v>
      </c>
      <c r="O129" s="36">
        <f>SUMIFS(СВЦЭМ!$C$33:$C$776,СВЦЭМ!$A$33:$A$776,$A129,СВЦЭМ!$B$33:$B$776,O$119)+'СЕТ СН'!$I$9+СВЦЭМ!$D$10+'СЕТ СН'!$I$6-'СЕТ СН'!$I$19</f>
        <v>1591.29704421</v>
      </c>
      <c r="P129" s="36">
        <f>SUMIFS(СВЦЭМ!$C$33:$C$776,СВЦЭМ!$A$33:$A$776,$A129,СВЦЭМ!$B$33:$B$776,P$119)+'СЕТ СН'!$I$9+СВЦЭМ!$D$10+'СЕТ СН'!$I$6-'СЕТ СН'!$I$19</f>
        <v>1612.7142006200002</v>
      </c>
      <c r="Q129" s="36">
        <f>SUMIFS(СВЦЭМ!$C$33:$C$776,СВЦЭМ!$A$33:$A$776,$A129,СВЦЭМ!$B$33:$B$776,Q$119)+'СЕТ СН'!$I$9+СВЦЭМ!$D$10+'СЕТ СН'!$I$6-'СЕТ СН'!$I$19</f>
        <v>1616.4298946899999</v>
      </c>
      <c r="R129" s="36">
        <f>SUMIFS(СВЦЭМ!$C$33:$C$776,СВЦЭМ!$A$33:$A$776,$A129,СВЦЭМ!$B$33:$B$776,R$119)+'СЕТ СН'!$I$9+СВЦЭМ!$D$10+'СЕТ СН'!$I$6-'СЕТ СН'!$I$19</f>
        <v>1586.50115744</v>
      </c>
      <c r="S129" s="36">
        <f>SUMIFS(СВЦЭМ!$C$33:$C$776,СВЦЭМ!$A$33:$A$776,$A129,СВЦЭМ!$B$33:$B$776,S$119)+'СЕТ СН'!$I$9+СВЦЭМ!$D$10+'СЕТ СН'!$I$6-'СЕТ СН'!$I$19</f>
        <v>1558.1414799899999</v>
      </c>
      <c r="T129" s="36">
        <f>SUMIFS(СВЦЭМ!$C$33:$C$776,СВЦЭМ!$A$33:$A$776,$A129,СВЦЭМ!$B$33:$B$776,T$119)+'СЕТ СН'!$I$9+СВЦЭМ!$D$10+'СЕТ СН'!$I$6-'СЕТ СН'!$I$19</f>
        <v>1553.1954003999999</v>
      </c>
      <c r="U129" s="36">
        <f>SUMIFS(СВЦЭМ!$C$33:$C$776,СВЦЭМ!$A$33:$A$776,$A129,СВЦЭМ!$B$33:$B$776,U$119)+'СЕТ СН'!$I$9+СВЦЭМ!$D$10+'СЕТ СН'!$I$6-'СЕТ СН'!$I$19</f>
        <v>1552.16573604</v>
      </c>
      <c r="V129" s="36">
        <f>SUMIFS(СВЦЭМ!$C$33:$C$776,СВЦЭМ!$A$33:$A$776,$A129,СВЦЭМ!$B$33:$B$776,V$119)+'СЕТ СН'!$I$9+СВЦЭМ!$D$10+'СЕТ СН'!$I$6-'СЕТ СН'!$I$19</f>
        <v>1556.4786867799999</v>
      </c>
      <c r="W129" s="36">
        <f>SUMIFS(СВЦЭМ!$C$33:$C$776,СВЦЭМ!$A$33:$A$776,$A129,СВЦЭМ!$B$33:$B$776,W$119)+'СЕТ СН'!$I$9+СВЦЭМ!$D$10+'СЕТ СН'!$I$6-'СЕТ СН'!$I$19</f>
        <v>1563.8745200200001</v>
      </c>
      <c r="X129" s="36">
        <f>SUMIFS(СВЦЭМ!$C$33:$C$776,СВЦЭМ!$A$33:$A$776,$A129,СВЦЭМ!$B$33:$B$776,X$119)+'СЕТ СН'!$I$9+СВЦЭМ!$D$10+'СЕТ СН'!$I$6-'СЕТ СН'!$I$19</f>
        <v>1563.2977008299999</v>
      </c>
      <c r="Y129" s="36">
        <f>SUMIFS(СВЦЭМ!$C$33:$C$776,СВЦЭМ!$A$33:$A$776,$A129,СВЦЭМ!$B$33:$B$776,Y$119)+'СЕТ СН'!$I$9+СВЦЭМ!$D$10+'СЕТ СН'!$I$6-'СЕТ СН'!$I$19</f>
        <v>1576.1185167600001</v>
      </c>
    </row>
    <row r="130" spans="1:25" ht="15.75" x14ac:dyDescent="0.2">
      <c r="A130" s="35">
        <f t="shared" si="3"/>
        <v>44176</v>
      </c>
      <c r="B130" s="36">
        <f>SUMIFS(СВЦЭМ!$C$33:$C$776,СВЦЭМ!$A$33:$A$776,$A130,СВЦЭМ!$B$33:$B$776,B$119)+'СЕТ СН'!$I$9+СВЦЭМ!$D$10+'СЕТ СН'!$I$6-'СЕТ СН'!$I$19</f>
        <v>1603.5884263399998</v>
      </c>
      <c r="C130" s="36">
        <f>SUMIFS(СВЦЭМ!$C$33:$C$776,СВЦЭМ!$A$33:$A$776,$A130,СВЦЭМ!$B$33:$B$776,C$119)+'СЕТ СН'!$I$9+СВЦЭМ!$D$10+'СЕТ СН'!$I$6-'СЕТ СН'!$I$19</f>
        <v>1663.6061174500001</v>
      </c>
      <c r="D130" s="36">
        <f>SUMIFS(СВЦЭМ!$C$33:$C$776,СВЦЭМ!$A$33:$A$776,$A130,СВЦЭМ!$B$33:$B$776,D$119)+'СЕТ СН'!$I$9+СВЦЭМ!$D$10+'СЕТ СН'!$I$6-'СЕТ СН'!$I$19</f>
        <v>1676.8794279799999</v>
      </c>
      <c r="E130" s="36">
        <f>SUMIFS(СВЦЭМ!$C$33:$C$776,СВЦЭМ!$A$33:$A$776,$A130,СВЦЭМ!$B$33:$B$776,E$119)+'СЕТ СН'!$I$9+СВЦЭМ!$D$10+'СЕТ СН'!$I$6-'СЕТ СН'!$I$19</f>
        <v>1673.98873641</v>
      </c>
      <c r="F130" s="36">
        <f>SUMIFS(СВЦЭМ!$C$33:$C$776,СВЦЭМ!$A$33:$A$776,$A130,СВЦЭМ!$B$33:$B$776,F$119)+'СЕТ СН'!$I$9+СВЦЭМ!$D$10+'СЕТ СН'!$I$6-'СЕТ СН'!$I$19</f>
        <v>1681.2164742099999</v>
      </c>
      <c r="G130" s="36">
        <f>SUMIFS(СВЦЭМ!$C$33:$C$776,СВЦЭМ!$A$33:$A$776,$A130,СВЦЭМ!$B$33:$B$776,G$119)+'СЕТ СН'!$I$9+СВЦЭМ!$D$10+'СЕТ СН'!$I$6-'СЕТ СН'!$I$19</f>
        <v>1664.08669588</v>
      </c>
      <c r="H130" s="36">
        <f>SUMIFS(СВЦЭМ!$C$33:$C$776,СВЦЭМ!$A$33:$A$776,$A130,СВЦЭМ!$B$33:$B$776,H$119)+'СЕТ СН'!$I$9+СВЦЭМ!$D$10+'СЕТ СН'!$I$6-'СЕТ СН'!$I$19</f>
        <v>1639.90718436</v>
      </c>
      <c r="I130" s="36">
        <f>SUMIFS(СВЦЭМ!$C$33:$C$776,СВЦЭМ!$A$33:$A$776,$A130,СВЦЭМ!$B$33:$B$776,I$119)+'СЕТ СН'!$I$9+СВЦЭМ!$D$10+'СЕТ СН'!$I$6-'СЕТ СН'!$I$19</f>
        <v>1594.48486338</v>
      </c>
      <c r="J130" s="36">
        <f>SUMIFS(СВЦЭМ!$C$33:$C$776,СВЦЭМ!$A$33:$A$776,$A130,СВЦЭМ!$B$33:$B$776,J$119)+'СЕТ СН'!$I$9+СВЦЭМ!$D$10+'СЕТ СН'!$I$6-'СЕТ СН'!$I$19</f>
        <v>1547.5082115099999</v>
      </c>
      <c r="K130" s="36">
        <f>SUMIFS(СВЦЭМ!$C$33:$C$776,СВЦЭМ!$A$33:$A$776,$A130,СВЦЭМ!$B$33:$B$776,K$119)+'СЕТ СН'!$I$9+СВЦЭМ!$D$10+'СЕТ СН'!$I$6-'СЕТ СН'!$I$19</f>
        <v>1537.2708311599999</v>
      </c>
      <c r="L130" s="36">
        <f>SUMIFS(СВЦЭМ!$C$33:$C$776,СВЦЭМ!$A$33:$A$776,$A130,СВЦЭМ!$B$33:$B$776,L$119)+'СЕТ СН'!$I$9+СВЦЭМ!$D$10+'СЕТ СН'!$I$6-'СЕТ СН'!$I$19</f>
        <v>1534.76319803</v>
      </c>
      <c r="M130" s="36">
        <f>SUMIFS(СВЦЭМ!$C$33:$C$776,СВЦЭМ!$A$33:$A$776,$A130,СВЦЭМ!$B$33:$B$776,M$119)+'СЕТ СН'!$I$9+СВЦЭМ!$D$10+'СЕТ СН'!$I$6-'СЕТ СН'!$I$19</f>
        <v>1533.5772023</v>
      </c>
      <c r="N130" s="36">
        <f>SUMIFS(СВЦЭМ!$C$33:$C$776,СВЦЭМ!$A$33:$A$776,$A130,СВЦЭМ!$B$33:$B$776,N$119)+'СЕТ СН'!$I$9+СВЦЭМ!$D$10+'СЕТ СН'!$I$6-'СЕТ СН'!$I$19</f>
        <v>1532.59352369</v>
      </c>
      <c r="O130" s="36">
        <f>SUMIFS(СВЦЭМ!$C$33:$C$776,СВЦЭМ!$A$33:$A$776,$A130,СВЦЭМ!$B$33:$B$776,O$119)+'СЕТ СН'!$I$9+СВЦЭМ!$D$10+'СЕТ СН'!$I$6-'СЕТ СН'!$I$19</f>
        <v>1574.14048873</v>
      </c>
      <c r="P130" s="36">
        <f>SUMIFS(СВЦЭМ!$C$33:$C$776,СВЦЭМ!$A$33:$A$776,$A130,СВЦЭМ!$B$33:$B$776,P$119)+'СЕТ СН'!$I$9+СВЦЭМ!$D$10+'СЕТ СН'!$I$6-'СЕТ СН'!$I$19</f>
        <v>1596.7733400900001</v>
      </c>
      <c r="Q130" s="36">
        <f>SUMIFS(СВЦЭМ!$C$33:$C$776,СВЦЭМ!$A$33:$A$776,$A130,СВЦЭМ!$B$33:$B$776,Q$119)+'СЕТ СН'!$I$9+СВЦЭМ!$D$10+'СЕТ СН'!$I$6-'СЕТ СН'!$I$19</f>
        <v>1600.4091707299999</v>
      </c>
      <c r="R130" s="36">
        <f>SUMIFS(СВЦЭМ!$C$33:$C$776,СВЦЭМ!$A$33:$A$776,$A130,СВЦЭМ!$B$33:$B$776,R$119)+'СЕТ СН'!$I$9+СВЦЭМ!$D$10+'СЕТ СН'!$I$6-'СЕТ СН'!$I$19</f>
        <v>1576.4808263899999</v>
      </c>
      <c r="S130" s="36">
        <f>SUMIFS(СВЦЭМ!$C$33:$C$776,СВЦЭМ!$A$33:$A$776,$A130,СВЦЭМ!$B$33:$B$776,S$119)+'СЕТ СН'!$I$9+СВЦЭМ!$D$10+'СЕТ СН'!$I$6-'СЕТ СН'!$I$19</f>
        <v>1542.64329806</v>
      </c>
      <c r="T130" s="36">
        <f>SUMIFS(СВЦЭМ!$C$33:$C$776,СВЦЭМ!$A$33:$A$776,$A130,СВЦЭМ!$B$33:$B$776,T$119)+'СЕТ СН'!$I$9+СВЦЭМ!$D$10+'СЕТ СН'!$I$6-'СЕТ СН'!$I$19</f>
        <v>1532.49969839</v>
      </c>
      <c r="U130" s="36">
        <f>SUMIFS(СВЦЭМ!$C$33:$C$776,СВЦЭМ!$A$33:$A$776,$A130,СВЦЭМ!$B$33:$B$776,U$119)+'СЕТ СН'!$I$9+СВЦЭМ!$D$10+'СЕТ СН'!$I$6-'СЕТ СН'!$I$19</f>
        <v>1523.3296064900001</v>
      </c>
      <c r="V130" s="36">
        <f>SUMIFS(СВЦЭМ!$C$33:$C$776,СВЦЭМ!$A$33:$A$776,$A130,СВЦЭМ!$B$33:$B$776,V$119)+'СЕТ СН'!$I$9+СВЦЭМ!$D$10+'СЕТ СН'!$I$6-'СЕТ СН'!$I$19</f>
        <v>1532.31267686</v>
      </c>
      <c r="W130" s="36">
        <f>SUMIFS(СВЦЭМ!$C$33:$C$776,СВЦЭМ!$A$33:$A$776,$A130,СВЦЭМ!$B$33:$B$776,W$119)+'СЕТ СН'!$I$9+СВЦЭМ!$D$10+'СЕТ СН'!$I$6-'СЕТ СН'!$I$19</f>
        <v>1533.8688640999999</v>
      </c>
      <c r="X130" s="36">
        <f>SUMIFS(СВЦЭМ!$C$33:$C$776,СВЦЭМ!$A$33:$A$776,$A130,СВЦЭМ!$B$33:$B$776,X$119)+'СЕТ СН'!$I$9+СВЦЭМ!$D$10+'СЕТ СН'!$I$6-'СЕТ СН'!$I$19</f>
        <v>1544.5590527499999</v>
      </c>
      <c r="Y130" s="36">
        <f>SUMIFS(СВЦЭМ!$C$33:$C$776,СВЦЭМ!$A$33:$A$776,$A130,СВЦЭМ!$B$33:$B$776,Y$119)+'СЕТ СН'!$I$9+СВЦЭМ!$D$10+'СЕТ СН'!$I$6-'СЕТ СН'!$I$19</f>
        <v>1567.1127418999999</v>
      </c>
    </row>
    <row r="131" spans="1:25" ht="15.75" x14ac:dyDescent="0.2">
      <c r="A131" s="35">
        <f t="shared" si="3"/>
        <v>44177</v>
      </c>
      <c r="B131" s="36">
        <f>SUMIFS(СВЦЭМ!$C$33:$C$776,СВЦЭМ!$A$33:$A$776,$A131,СВЦЭМ!$B$33:$B$776,B$119)+'СЕТ СН'!$I$9+СВЦЭМ!$D$10+'СЕТ СН'!$I$6-'СЕТ СН'!$I$19</f>
        <v>1576.2381008699999</v>
      </c>
      <c r="C131" s="36">
        <f>SUMIFS(СВЦЭМ!$C$33:$C$776,СВЦЭМ!$A$33:$A$776,$A131,СВЦЭМ!$B$33:$B$776,C$119)+'СЕТ СН'!$I$9+СВЦЭМ!$D$10+'СЕТ СН'!$I$6-'СЕТ СН'!$I$19</f>
        <v>1621.80132708</v>
      </c>
      <c r="D131" s="36">
        <f>SUMIFS(СВЦЭМ!$C$33:$C$776,СВЦЭМ!$A$33:$A$776,$A131,СВЦЭМ!$B$33:$B$776,D$119)+'СЕТ СН'!$I$9+СВЦЭМ!$D$10+'СЕТ СН'!$I$6-'СЕТ СН'!$I$19</f>
        <v>1643.97140771</v>
      </c>
      <c r="E131" s="36">
        <f>SUMIFS(СВЦЭМ!$C$33:$C$776,СВЦЭМ!$A$33:$A$776,$A131,СВЦЭМ!$B$33:$B$776,E$119)+'СЕТ СН'!$I$9+СВЦЭМ!$D$10+'СЕТ СН'!$I$6-'СЕТ СН'!$I$19</f>
        <v>1661.8600675</v>
      </c>
      <c r="F131" s="36">
        <f>SUMIFS(СВЦЭМ!$C$33:$C$776,СВЦЭМ!$A$33:$A$776,$A131,СВЦЭМ!$B$33:$B$776,F$119)+'СЕТ СН'!$I$9+СВЦЭМ!$D$10+'СЕТ СН'!$I$6-'СЕТ СН'!$I$19</f>
        <v>1670.341737</v>
      </c>
      <c r="G131" s="36">
        <f>SUMIFS(СВЦЭМ!$C$33:$C$776,СВЦЭМ!$A$33:$A$776,$A131,СВЦЭМ!$B$33:$B$776,G$119)+'СЕТ СН'!$I$9+СВЦЭМ!$D$10+'СЕТ СН'!$I$6-'СЕТ СН'!$I$19</f>
        <v>1667.5588734</v>
      </c>
      <c r="H131" s="36">
        <f>SUMIFS(СВЦЭМ!$C$33:$C$776,СВЦЭМ!$A$33:$A$776,$A131,СВЦЭМ!$B$33:$B$776,H$119)+'СЕТ СН'!$I$9+СВЦЭМ!$D$10+'СЕТ СН'!$I$6-'СЕТ СН'!$I$19</f>
        <v>1663.0417514000001</v>
      </c>
      <c r="I131" s="36">
        <f>SUMIFS(СВЦЭМ!$C$33:$C$776,СВЦЭМ!$A$33:$A$776,$A131,СВЦЭМ!$B$33:$B$776,I$119)+'СЕТ СН'!$I$9+СВЦЭМ!$D$10+'СЕТ СН'!$I$6-'СЕТ СН'!$I$19</f>
        <v>1619.8284869300001</v>
      </c>
      <c r="J131" s="36">
        <f>SUMIFS(СВЦЭМ!$C$33:$C$776,СВЦЭМ!$A$33:$A$776,$A131,СВЦЭМ!$B$33:$B$776,J$119)+'СЕТ СН'!$I$9+СВЦЭМ!$D$10+'СЕТ СН'!$I$6-'СЕТ СН'!$I$19</f>
        <v>1546.6598809500001</v>
      </c>
      <c r="K131" s="36">
        <f>SUMIFS(СВЦЭМ!$C$33:$C$776,СВЦЭМ!$A$33:$A$776,$A131,СВЦЭМ!$B$33:$B$776,K$119)+'СЕТ СН'!$I$9+СВЦЭМ!$D$10+'СЕТ СН'!$I$6-'СЕТ СН'!$I$19</f>
        <v>1538.9150661600002</v>
      </c>
      <c r="L131" s="36">
        <f>SUMIFS(СВЦЭМ!$C$33:$C$776,СВЦЭМ!$A$33:$A$776,$A131,СВЦЭМ!$B$33:$B$776,L$119)+'СЕТ СН'!$I$9+СВЦЭМ!$D$10+'СЕТ СН'!$I$6-'СЕТ СН'!$I$19</f>
        <v>1544.91051115</v>
      </c>
      <c r="M131" s="36">
        <f>SUMIFS(СВЦЭМ!$C$33:$C$776,СВЦЭМ!$A$33:$A$776,$A131,СВЦЭМ!$B$33:$B$776,M$119)+'СЕТ СН'!$I$9+СВЦЭМ!$D$10+'СЕТ СН'!$I$6-'СЕТ СН'!$I$19</f>
        <v>1537.30230173</v>
      </c>
      <c r="N131" s="36">
        <f>SUMIFS(СВЦЭМ!$C$33:$C$776,СВЦЭМ!$A$33:$A$776,$A131,СВЦЭМ!$B$33:$B$776,N$119)+'СЕТ СН'!$I$9+СВЦЭМ!$D$10+'СЕТ СН'!$I$6-'СЕТ СН'!$I$19</f>
        <v>1529.42801132</v>
      </c>
      <c r="O131" s="36">
        <f>SUMIFS(СВЦЭМ!$C$33:$C$776,СВЦЭМ!$A$33:$A$776,$A131,СВЦЭМ!$B$33:$B$776,O$119)+'СЕТ СН'!$I$9+СВЦЭМ!$D$10+'СЕТ СН'!$I$6-'СЕТ СН'!$I$19</f>
        <v>1561.0217755399999</v>
      </c>
      <c r="P131" s="36">
        <f>SUMIFS(СВЦЭМ!$C$33:$C$776,СВЦЭМ!$A$33:$A$776,$A131,СВЦЭМ!$B$33:$B$776,P$119)+'СЕТ СН'!$I$9+СВЦЭМ!$D$10+'СЕТ СН'!$I$6-'СЕТ СН'!$I$19</f>
        <v>1576.32655024</v>
      </c>
      <c r="Q131" s="36">
        <f>SUMIFS(СВЦЭМ!$C$33:$C$776,СВЦЭМ!$A$33:$A$776,$A131,СВЦЭМ!$B$33:$B$776,Q$119)+'СЕТ СН'!$I$9+СВЦЭМ!$D$10+'СЕТ СН'!$I$6-'СЕТ СН'!$I$19</f>
        <v>1576.1057243999999</v>
      </c>
      <c r="R131" s="36">
        <f>SUMIFS(СВЦЭМ!$C$33:$C$776,СВЦЭМ!$A$33:$A$776,$A131,СВЦЭМ!$B$33:$B$776,R$119)+'СЕТ СН'!$I$9+СВЦЭМ!$D$10+'СЕТ СН'!$I$6-'СЕТ СН'!$I$19</f>
        <v>1536.5151316199999</v>
      </c>
      <c r="S131" s="36">
        <f>SUMIFS(СВЦЭМ!$C$33:$C$776,СВЦЭМ!$A$33:$A$776,$A131,СВЦЭМ!$B$33:$B$776,S$119)+'СЕТ СН'!$I$9+СВЦЭМ!$D$10+'СЕТ СН'!$I$6-'СЕТ СН'!$I$19</f>
        <v>1532.4019854600001</v>
      </c>
      <c r="T131" s="36">
        <f>SUMIFS(СВЦЭМ!$C$33:$C$776,СВЦЭМ!$A$33:$A$776,$A131,СВЦЭМ!$B$33:$B$776,T$119)+'СЕТ СН'!$I$9+СВЦЭМ!$D$10+'СЕТ СН'!$I$6-'СЕТ СН'!$I$19</f>
        <v>1548.4039072199998</v>
      </c>
      <c r="U131" s="36">
        <f>SUMIFS(СВЦЭМ!$C$33:$C$776,СВЦЭМ!$A$33:$A$776,$A131,СВЦЭМ!$B$33:$B$776,U$119)+'СЕТ СН'!$I$9+СВЦЭМ!$D$10+'СЕТ СН'!$I$6-'СЕТ СН'!$I$19</f>
        <v>1538.17340921</v>
      </c>
      <c r="V131" s="36">
        <f>SUMIFS(СВЦЭМ!$C$33:$C$776,СВЦЭМ!$A$33:$A$776,$A131,СВЦЭМ!$B$33:$B$776,V$119)+'СЕТ СН'!$I$9+СВЦЭМ!$D$10+'СЕТ СН'!$I$6-'СЕТ СН'!$I$19</f>
        <v>1535.74133211</v>
      </c>
      <c r="W131" s="36">
        <f>SUMIFS(СВЦЭМ!$C$33:$C$776,СВЦЭМ!$A$33:$A$776,$A131,СВЦЭМ!$B$33:$B$776,W$119)+'СЕТ СН'!$I$9+СВЦЭМ!$D$10+'СЕТ СН'!$I$6-'СЕТ СН'!$I$19</f>
        <v>1535.0639985100001</v>
      </c>
      <c r="X131" s="36">
        <f>SUMIFS(СВЦЭМ!$C$33:$C$776,СВЦЭМ!$A$33:$A$776,$A131,СВЦЭМ!$B$33:$B$776,X$119)+'СЕТ СН'!$I$9+СВЦЭМ!$D$10+'СЕТ СН'!$I$6-'СЕТ СН'!$I$19</f>
        <v>1536.8588981</v>
      </c>
      <c r="Y131" s="36">
        <f>SUMIFS(СВЦЭМ!$C$33:$C$776,СВЦЭМ!$A$33:$A$776,$A131,СВЦЭМ!$B$33:$B$776,Y$119)+'СЕТ СН'!$I$9+СВЦЭМ!$D$10+'СЕТ СН'!$I$6-'СЕТ СН'!$I$19</f>
        <v>1553.4361514500001</v>
      </c>
    </row>
    <row r="132" spans="1:25" ht="15.75" x14ac:dyDescent="0.2">
      <c r="A132" s="35">
        <f t="shared" si="3"/>
        <v>44178</v>
      </c>
      <c r="B132" s="36">
        <f>SUMIFS(СВЦЭМ!$C$33:$C$776,СВЦЭМ!$A$33:$A$776,$A132,СВЦЭМ!$B$33:$B$776,B$119)+'СЕТ СН'!$I$9+СВЦЭМ!$D$10+'СЕТ СН'!$I$6-'СЕТ СН'!$I$19</f>
        <v>1604.29367252</v>
      </c>
      <c r="C132" s="36">
        <f>SUMIFS(СВЦЭМ!$C$33:$C$776,СВЦЭМ!$A$33:$A$776,$A132,СВЦЭМ!$B$33:$B$776,C$119)+'СЕТ СН'!$I$9+СВЦЭМ!$D$10+'СЕТ СН'!$I$6-'СЕТ СН'!$I$19</f>
        <v>1651.49724313</v>
      </c>
      <c r="D132" s="36">
        <f>SUMIFS(СВЦЭМ!$C$33:$C$776,СВЦЭМ!$A$33:$A$776,$A132,СВЦЭМ!$B$33:$B$776,D$119)+'СЕТ СН'!$I$9+СВЦЭМ!$D$10+'СЕТ СН'!$I$6-'СЕТ СН'!$I$19</f>
        <v>1669.9252621999999</v>
      </c>
      <c r="E132" s="36">
        <f>SUMIFS(СВЦЭМ!$C$33:$C$776,СВЦЭМ!$A$33:$A$776,$A132,СВЦЭМ!$B$33:$B$776,E$119)+'СЕТ СН'!$I$9+СВЦЭМ!$D$10+'СЕТ СН'!$I$6-'СЕТ СН'!$I$19</f>
        <v>1678.5627128599999</v>
      </c>
      <c r="F132" s="36">
        <f>SUMIFS(СВЦЭМ!$C$33:$C$776,СВЦЭМ!$A$33:$A$776,$A132,СВЦЭМ!$B$33:$B$776,F$119)+'СЕТ СН'!$I$9+СВЦЭМ!$D$10+'СЕТ СН'!$I$6-'СЕТ СН'!$I$19</f>
        <v>1677.51068661</v>
      </c>
      <c r="G132" s="36">
        <f>SUMIFS(СВЦЭМ!$C$33:$C$776,СВЦЭМ!$A$33:$A$776,$A132,СВЦЭМ!$B$33:$B$776,G$119)+'СЕТ СН'!$I$9+СВЦЭМ!$D$10+'СЕТ СН'!$I$6-'СЕТ СН'!$I$19</f>
        <v>1676.00517848</v>
      </c>
      <c r="H132" s="36">
        <f>SUMIFS(СВЦЭМ!$C$33:$C$776,СВЦЭМ!$A$33:$A$776,$A132,СВЦЭМ!$B$33:$B$776,H$119)+'СЕТ СН'!$I$9+СВЦЭМ!$D$10+'СЕТ СН'!$I$6-'СЕТ СН'!$I$19</f>
        <v>1655.8274374</v>
      </c>
      <c r="I132" s="36">
        <f>SUMIFS(СВЦЭМ!$C$33:$C$776,СВЦЭМ!$A$33:$A$776,$A132,СВЦЭМ!$B$33:$B$776,I$119)+'СЕТ СН'!$I$9+СВЦЭМ!$D$10+'СЕТ СН'!$I$6-'СЕТ СН'!$I$19</f>
        <v>1600.25375846</v>
      </c>
      <c r="J132" s="36">
        <f>SUMIFS(СВЦЭМ!$C$33:$C$776,СВЦЭМ!$A$33:$A$776,$A132,СВЦЭМ!$B$33:$B$776,J$119)+'СЕТ СН'!$I$9+СВЦЭМ!$D$10+'СЕТ СН'!$I$6-'СЕТ СН'!$I$19</f>
        <v>1544.41342201</v>
      </c>
      <c r="K132" s="36">
        <f>SUMIFS(СВЦЭМ!$C$33:$C$776,СВЦЭМ!$A$33:$A$776,$A132,СВЦЭМ!$B$33:$B$776,K$119)+'СЕТ СН'!$I$9+СВЦЭМ!$D$10+'СЕТ СН'!$I$6-'СЕТ СН'!$I$19</f>
        <v>1519.31549438</v>
      </c>
      <c r="L132" s="36">
        <f>SUMIFS(СВЦЭМ!$C$33:$C$776,СВЦЭМ!$A$33:$A$776,$A132,СВЦЭМ!$B$33:$B$776,L$119)+'СЕТ СН'!$I$9+СВЦЭМ!$D$10+'СЕТ СН'!$I$6-'СЕТ СН'!$I$19</f>
        <v>1528.43277414</v>
      </c>
      <c r="M132" s="36">
        <f>SUMIFS(СВЦЭМ!$C$33:$C$776,СВЦЭМ!$A$33:$A$776,$A132,СВЦЭМ!$B$33:$B$776,M$119)+'СЕТ СН'!$I$9+СВЦЭМ!$D$10+'СЕТ СН'!$I$6-'СЕТ СН'!$I$19</f>
        <v>1525.77147507</v>
      </c>
      <c r="N132" s="36">
        <f>SUMIFS(СВЦЭМ!$C$33:$C$776,СВЦЭМ!$A$33:$A$776,$A132,СВЦЭМ!$B$33:$B$776,N$119)+'СЕТ СН'!$I$9+СВЦЭМ!$D$10+'СЕТ СН'!$I$6-'СЕТ СН'!$I$19</f>
        <v>1524.45486583</v>
      </c>
      <c r="O132" s="36">
        <f>SUMIFS(СВЦЭМ!$C$33:$C$776,СВЦЭМ!$A$33:$A$776,$A132,СВЦЭМ!$B$33:$B$776,O$119)+'СЕТ СН'!$I$9+СВЦЭМ!$D$10+'СЕТ СН'!$I$6-'СЕТ СН'!$I$19</f>
        <v>1564.0166229000001</v>
      </c>
      <c r="P132" s="36">
        <f>SUMIFS(СВЦЭМ!$C$33:$C$776,СВЦЭМ!$A$33:$A$776,$A132,СВЦЭМ!$B$33:$B$776,P$119)+'СЕТ СН'!$I$9+СВЦЭМ!$D$10+'СЕТ СН'!$I$6-'СЕТ СН'!$I$19</f>
        <v>1580.48379178</v>
      </c>
      <c r="Q132" s="36">
        <f>SUMIFS(СВЦЭМ!$C$33:$C$776,СВЦЭМ!$A$33:$A$776,$A132,СВЦЭМ!$B$33:$B$776,Q$119)+'СЕТ СН'!$I$9+СВЦЭМ!$D$10+'СЕТ СН'!$I$6-'СЕТ СН'!$I$19</f>
        <v>1587.2809625300001</v>
      </c>
      <c r="R132" s="36">
        <f>SUMIFS(СВЦЭМ!$C$33:$C$776,СВЦЭМ!$A$33:$A$776,$A132,СВЦЭМ!$B$33:$B$776,R$119)+'СЕТ СН'!$I$9+СВЦЭМ!$D$10+'СЕТ СН'!$I$6-'СЕТ СН'!$I$19</f>
        <v>1536.76830922</v>
      </c>
      <c r="S132" s="36">
        <f>SUMIFS(СВЦЭМ!$C$33:$C$776,СВЦЭМ!$A$33:$A$776,$A132,СВЦЭМ!$B$33:$B$776,S$119)+'СЕТ СН'!$I$9+СВЦЭМ!$D$10+'СЕТ СН'!$I$6-'СЕТ СН'!$I$19</f>
        <v>1524.22916233</v>
      </c>
      <c r="T132" s="36">
        <f>SUMIFS(СВЦЭМ!$C$33:$C$776,СВЦЭМ!$A$33:$A$776,$A132,СВЦЭМ!$B$33:$B$776,T$119)+'СЕТ СН'!$I$9+СВЦЭМ!$D$10+'СЕТ СН'!$I$6-'СЕТ СН'!$I$19</f>
        <v>1531.94767185</v>
      </c>
      <c r="U132" s="36">
        <f>SUMIFS(СВЦЭМ!$C$33:$C$776,СВЦЭМ!$A$33:$A$776,$A132,СВЦЭМ!$B$33:$B$776,U$119)+'СЕТ СН'!$I$9+СВЦЭМ!$D$10+'СЕТ СН'!$I$6-'СЕТ СН'!$I$19</f>
        <v>1530.54511075</v>
      </c>
      <c r="V132" s="36">
        <f>SUMIFS(СВЦЭМ!$C$33:$C$776,СВЦЭМ!$A$33:$A$776,$A132,СВЦЭМ!$B$33:$B$776,V$119)+'СЕТ СН'!$I$9+СВЦЭМ!$D$10+'СЕТ СН'!$I$6-'СЕТ СН'!$I$19</f>
        <v>1534.9025460299999</v>
      </c>
      <c r="W132" s="36">
        <f>SUMIFS(СВЦЭМ!$C$33:$C$776,СВЦЭМ!$A$33:$A$776,$A132,СВЦЭМ!$B$33:$B$776,W$119)+'СЕТ СН'!$I$9+СВЦЭМ!$D$10+'СЕТ СН'!$I$6-'СЕТ СН'!$I$19</f>
        <v>1529.66768981</v>
      </c>
      <c r="X132" s="36">
        <f>SUMIFS(СВЦЭМ!$C$33:$C$776,СВЦЭМ!$A$33:$A$776,$A132,СВЦЭМ!$B$33:$B$776,X$119)+'СЕТ СН'!$I$9+СВЦЭМ!$D$10+'СЕТ СН'!$I$6-'СЕТ СН'!$I$19</f>
        <v>1521.48695159</v>
      </c>
      <c r="Y132" s="36">
        <f>SUMIFS(СВЦЭМ!$C$33:$C$776,СВЦЭМ!$A$33:$A$776,$A132,СВЦЭМ!$B$33:$B$776,Y$119)+'СЕТ СН'!$I$9+СВЦЭМ!$D$10+'СЕТ СН'!$I$6-'СЕТ СН'!$I$19</f>
        <v>1513.49446848</v>
      </c>
    </row>
    <row r="133" spans="1:25" ht="15.75" x14ac:dyDescent="0.2">
      <c r="A133" s="35">
        <f t="shared" si="3"/>
        <v>44179</v>
      </c>
      <c r="B133" s="36">
        <f>SUMIFS(СВЦЭМ!$C$33:$C$776,СВЦЭМ!$A$33:$A$776,$A133,СВЦЭМ!$B$33:$B$776,B$119)+'СЕТ СН'!$I$9+СВЦЭМ!$D$10+'СЕТ СН'!$I$6-'СЕТ СН'!$I$19</f>
        <v>1559.9175790700001</v>
      </c>
      <c r="C133" s="36">
        <f>SUMIFS(СВЦЭМ!$C$33:$C$776,СВЦЭМ!$A$33:$A$776,$A133,СВЦЭМ!$B$33:$B$776,C$119)+'СЕТ СН'!$I$9+СВЦЭМ!$D$10+'СЕТ СН'!$I$6-'СЕТ СН'!$I$19</f>
        <v>1635.8192004699999</v>
      </c>
      <c r="D133" s="36">
        <f>SUMIFS(СВЦЭМ!$C$33:$C$776,СВЦЭМ!$A$33:$A$776,$A133,СВЦЭМ!$B$33:$B$776,D$119)+'СЕТ СН'!$I$9+СВЦЭМ!$D$10+'СЕТ СН'!$I$6-'СЕТ СН'!$I$19</f>
        <v>1663.2444759300001</v>
      </c>
      <c r="E133" s="36">
        <f>SUMIFS(СВЦЭМ!$C$33:$C$776,СВЦЭМ!$A$33:$A$776,$A133,СВЦЭМ!$B$33:$B$776,E$119)+'СЕТ СН'!$I$9+СВЦЭМ!$D$10+'СЕТ СН'!$I$6-'СЕТ СН'!$I$19</f>
        <v>1680.9514628000002</v>
      </c>
      <c r="F133" s="36">
        <f>SUMIFS(СВЦЭМ!$C$33:$C$776,СВЦЭМ!$A$33:$A$776,$A133,СВЦЭМ!$B$33:$B$776,F$119)+'СЕТ СН'!$I$9+СВЦЭМ!$D$10+'СЕТ СН'!$I$6-'СЕТ СН'!$I$19</f>
        <v>1678.9172773999999</v>
      </c>
      <c r="G133" s="36">
        <f>SUMIFS(СВЦЭМ!$C$33:$C$776,СВЦЭМ!$A$33:$A$776,$A133,СВЦЭМ!$B$33:$B$776,G$119)+'СЕТ СН'!$I$9+СВЦЭМ!$D$10+'СЕТ СН'!$I$6-'СЕТ СН'!$I$19</f>
        <v>1663.78844377</v>
      </c>
      <c r="H133" s="36">
        <f>SUMIFS(СВЦЭМ!$C$33:$C$776,СВЦЭМ!$A$33:$A$776,$A133,СВЦЭМ!$B$33:$B$776,H$119)+'СЕТ СН'!$I$9+СВЦЭМ!$D$10+'СЕТ СН'!$I$6-'СЕТ СН'!$I$19</f>
        <v>1635.44227888</v>
      </c>
      <c r="I133" s="36">
        <f>SUMIFS(СВЦЭМ!$C$33:$C$776,СВЦЭМ!$A$33:$A$776,$A133,СВЦЭМ!$B$33:$B$776,I$119)+'СЕТ СН'!$I$9+СВЦЭМ!$D$10+'СЕТ СН'!$I$6-'СЕТ СН'!$I$19</f>
        <v>1584.0289448799999</v>
      </c>
      <c r="J133" s="36">
        <f>SUMIFS(СВЦЭМ!$C$33:$C$776,СВЦЭМ!$A$33:$A$776,$A133,СВЦЭМ!$B$33:$B$776,J$119)+'СЕТ СН'!$I$9+СВЦЭМ!$D$10+'СЕТ СН'!$I$6-'СЕТ СН'!$I$19</f>
        <v>1560.45693256</v>
      </c>
      <c r="K133" s="36">
        <f>SUMIFS(СВЦЭМ!$C$33:$C$776,СВЦЭМ!$A$33:$A$776,$A133,СВЦЭМ!$B$33:$B$776,K$119)+'СЕТ СН'!$I$9+СВЦЭМ!$D$10+'СЕТ СН'!$I$6-'СЕТ СН'!$I$19</f>
        <v>1541.0282365600001</v>
      </c>
      <c r="L133" s="36">
        <f>SUMIFS(СВЦЭМ!$C$33:$C$776,СВЦЭМ!$A$33:$A$776,$A133,СВЦЭМ!$B$33:$B$776,L$119)+'СЕТ СН'!$I$9+СВЦЭМ!$D$10+'СЕТ СН'!$I$6-'СЕТ СН'!$I$19</f>
        <v>1544.4169627199999</v>
      </c>
      <c r="M133" s="36">
        <f>SUMIFS(СВЦЭМ!$C$33:$C$776,СВЦЭМ!$A$33:$A$776,$A133,СВЦЭМ!$B$33:$B$776,M$119)+'СЕТ СН'!$I$9+СВЦЭМ!$D$10+'СЕТ СН'!$I$6-'СЕТ СН'!$I$19</f>
        <v>1546.8510612300001</v>
      </c>
      <c r="N133" s="36">
        <f>SUMIFS(СВЦЭМ!$C$33:$C$776,СВЦЭМ!$A$33:$A$776,$A133,СВЦЭМ!$B$33:$B$776,N$119)+'СЕТ СН'!$I$9+СВЦЭМ!$D$10+'СЕТ СН'!$I$6-'СЕТ СН'!$I$19</f>
        <v>1539.20080078</v>
      </c>
      <c r="O133" s="36">
        <f>SUMIFS(СВЦЭМ!$C$33:$C$776,СВЦЭМ!$A$33:$A$776,$A133,СВЦЭМ!$B$33:$B$776,O$119)+'СЕТ СН'!$I$9+СВЦЭМ!$D$10+'СЕТ СН'!$I$6-'СЕТ СН'!$I$19</f>
        <v>1577.0556434099999</v>
      </c>
      <c r="P133" s="36">
        <f>SUMIFS(СВЦЭМ!$C$33:$C$776,СВЦЭМ!$A$33:$A$776,$A133,СВЦЭМ!$B$33:$B$776,P$119)+'СЕТ СН'!$I$9+СВЦЭМ!$D$10+'СЕТ СН'!$I$6-'СЕТ СН'!$I$19</f>
        <v>1596.4018263200001</v>
      </c>
      <c r="Q133" s="36">
        <f>SUMIFS(СВЦЭМ!$C$33:$C$776,СВЦЭМ!$A$33:$A$776,$A133,СВЦЭМ!$B$33:$B$776,Q$119)+'СЕТ СН'!$I$9+СВЦЭМ!$D$10+'СЕТ СН'!$I$6-'СЕТ СН'!$I$19</f>
        <v>1605.2607133400002</v>
      </c>
      <c r="R133" s="36">
        <f>SUMIFS(СВЦЭМ!$C$33:$C$776,СВЦЭМ!$A$33:$A$776,$A133,СВЦЭМ!$B$33:$B$776,R$119)+'СЕТ СН'!$I$9+СВЦЭМ!$D$10+'СЕТ СН'!$I$6-'СЕТ СН'!$I$19</f>
        <v>1573.6413507500001</v>
      </c>
      <c r="S133" s="36">
        <f>SUMIFS(СВЦЭМ!$C$33:$C$776,СВЦЭМ!$A$33:$A$776,$A133,СВЦЭМ!$B$33:$B$776,S$119)+'СЕТ СН'!$I$9+СВЦЭМ!$D$10+'СЕТ СН'!$I$6-'СЕТ СН'!$I$19</f>
        <v>1546.79161116</v>
      </c>
      <c r="T133" s="36">
        <f>SUMIFS(СВЦЭМ!$C$33:$C$776,СВЦЭМ!$A$33:$A$776,$A133,СВЦЭМ!$B$33:$B$776,T$119)+'СЕТ СН'!$I$9+СВЦЭМ!$D$10+'СЕТ СН'!$I$6-'СЕТ СН'!$I$19</f>
        <v>1564.6599711899999</v>
      </c>
      <c r="U133" s="36">
        <f>SUMIFS(СВЦЭМ!$C$33:$C$776,СВЦЭМ!$A$33:$A$776,$A133,СВЦЭМ!$B$33:$B$776,U$119)+'СЕТ СН'!$I$9+СВЦЭМ!$D$10+'СЕТ СН'!$I$6-'СЕТ СН'!$I$19</f>
        <v>1558.54807897</v>
      </c>
      <c r="V133" s="36">
        <f>SUMIFS(СВЦЭМ!$C$33:$C$776,СВЦЭМ!$A$33:$A$776,$A133,СВЦЭМ!$B$33:$B$776,V$119)+'СЕТ СН'!$I$9+СВЦЭМ!$D$10+'СЕТ СН'!$I$6-'СЕТ СН'!$I$19</f>
        <v>1550.8126834499999</v>
      </c>
      <c r="W133" s="36">
        <f>SUMIFS(СВЦЭМ!$C$33:$C$776,СВЦЭМ!$A$33:$A$776,$A133,СВЦЭМ!$B$33:$B$776,W$119)+'СЕТ СН'!$I$9+СВЦЭМ!$D$10+'СЕТ СН'!$I$6-'СЕТ СН'!$I$19</f>
        <v>1545.0346121</v>
      </c>
      <c r="X133" s="36">
        <f>SUMIFS(СВЦЭМ!$C$33:$C$776,СВЦЭМ!$A$33:$A$776,$A133,СВЦЭМ!$B$33:$B$776,X$119)+'СЕТ СН'!$I$9+СВЦЭМ!$D$10+'СЕТ СН'!$I$6-'СЕТ СН'!$I$19</f>
        <v>1549.38276782</v>
      </c>
      <c r="Y133" s="36">
        <f>SUMIFS(СВЦЭМ!$C$33:$C$776,СВЦЭМ!$A$33:$A$776,$A133,СВЦЭМ!$B$33:$B$776,Y$119)+'СЕТ СН'!$I$9+СВЦЭМ!$D$10+'СЕТ СН'!$I$6-'СЕТ СН'!$I$19</f>
        <v>1579.05609037</v>
      </c>
    </row>
    <row r="134" spans="1:25" ht="15.75" x14ac:dyDescent="0.2">
      <c r="A134" s="35">
        <f t="shared" si="3"/>
        <v>44180</v>
      </c>
      <c r="B134" s="36">
        <f>SUMIFS(СВЦЭМ!$C$33:$C$776,СВЦЭМ!$A$33:$A$776,$A134,СВЦЭМ!$B$33:$B$776,B$119)+'СЕТ СН'!$I$9+СВЦЭМ!$D$10+'СЕТ СН'!$I$6-'СЕТ СН'!$I$19</f>
        <v>1648.9064077399998</v>
      </c>
      <c r="C134" s="36">
        <f>SUMIFS(СВЦЭМ!$C$33:$C$776,СВЦЭМ!$A$33:$A$776,$A134,СВЦЭМ!$B$33:$B$776,C$119)+'СЕТ СН'!$I$9+СВЦЭМ!$D$10+'СЕТ СН'!$I$6-'СЕТ СН'!$I$19</f>
        <v>1697.8342554700002</v>
      </c>
      <c r="D134" s="36">
        <f>SUMIFS(СВЦЭМ!$C$33:$C$776,СВЦЭМ!$A$33:$A$776,$A134,СВЦЭМ!$B$33:$B$776,D$119)+'СЕТ СН'!$I$9+СВЦЭМ!$D$10+'СЕТ СН'!$I$6-'СЕТ СН'!$I$19</f>
        <v>1702.82389947</v>
      </c>
      <c r="E134" s="36">
        <f>SUMIFS(СВЦЭМ!$C$33:$C$776,СВЦЭМ!$A$33:$A$776,$A134,СВЦЭМ!$B$33:$B$776,E$119)+'СЕТ СН'!$I$9+СВЦЭМ!$D$10+'СЕТ СН'!$I$6-'СЕТ СН'!$I$19</f>
        <v>1706.7660546000002</v>
      </c>
      <c r="F134" s="36">
        <f>SUMIFS(СВЦЭМ!$C$33:$C$776,СВЦЭМ!$A$33:$A$776,$A134,СВЦЭМ!$B$33:$B$776,F$119)+'СЕТ СН'!$I$9+СВЦЭМ!$D$10+'СЕТ СН'!$I$6-'СЕТ СН'!$I$19</f>
        <v>1696.4304665899999</v>
      </c>
      <c r="G134" s="36">
        <f>SUMIFS(СВЦЭМ!$C$33:$C$776,СВЦЭМ!$A$33:$A$776,$A134,СВЦЭМ!$B$33:$B$776,G$119)+'СЕТ СН'!$I$9+СВЦЭМ!$D$10+'СЕТ СН'!$I$6-'СЕТ СН'!$I$19</f>
        <v>1662.15729065</v>
      </c>
      <c r="H134" s="36">
        <f>SUMIFS(СВЦЭМ!$C$33:$C$776,СВЦЭМ!$A$33:$A$776,$A134,СВЦЭМ!$B$33:$B$776,H$119)+'СЕТ СН'!$I$9+СВЦЭМ!$D$10+'СЕТ СН'!$I$6-'СЕТ СН'!$I$19</f>
        <v>1620.4809579299999</v>
      </c>
      <c r="I134" s="36">
        <f>SUMIFS(СВЦЭМ!$C$33:$C$776,СВЦЭМ!$A$33:$A$776,$A134,СВЦЭМ!$B$33:$B$776,I$119)+'СЕТ СН'!$I$9+СВЦЭМ!$D$10+'СЕТ СН'!$I$6-'СЕТ СН'!$I$19</f>
        <v>1581.90210396</v>
      </c>
      <c r="J134" s="36">
        <f>SUMIFS(СВЦЭМ!$C$33:$C$776,СВЦЭМ!$A$33:$A$776,$A134,СВЦЭМ!$B$33:$B$776,J$119)+'СЕТ СН'!$I$9+СВЦЭМ!$D$10+'СЕТ СН'!$I$6-'СЕТ СН'!$I$19</f>
        <v>1556.61196683</v>
      </c>
      <c r="K134" s="36">
        <f>SUMIFS(СВЦЭМ!$C$33:$C$776,СВЦЭМ!$A$33:$A$776,$A134,СВЦЭМ!$B$33:$B$776,K$119)+'СЕТ СН'!$I$9+СВЦЭМ!$D$10+'СЕТ СН'!$I$6-'СЕТ СН'!$I$19</f>
        <v>1531.9549692000001</v>
      </c>
      <c r="L134" s="36">
        <f>SUMIFS(СВЦЭМ!$C$33:$C$776,СВЦЭМ!$A$33:$A$776,$A134,СВЦЭМ!$B$33:$B$776,L$119)+'СЕТ СН'!$I$9+СВЦЭМ!$D$10+'СЕТ СН'!$I$6-'СЕТ СН'!$I$19</f>
        <v>1535.6187981399999</v>
      </c>
      <c r="M134" s="36">
        <f>SUMIFS(СВЦЭМ!$C$33:$C$776,СВЦЭМ!$A$33:$A$776,$A134,СВЦЭМ!$B$33:$B$776,M$119)+'СЕТ СН'!$I$9+СВЦЭМ!$D$10+'СЕТ СН'!$I$6-'СЕТ СН'!$I$19</f>
        <v>1541.7242550999999</v>
      </c>
      <c r="N134" s="36">
        <f>SUMIFS(СВЦЭМ!$C$33:$C$776,СВЦЭМ!$A$33:$A$776,$A134,СВЦЭМ!$B$33:$B$776,N$119)+'СЕТ СН'!$I$9+СВЦЭМ!$D$10+'СЕТ СН'!$I$6-'СЕТ СН'!$I$19</f>
        <v>1552.2870120600001</v>
      </c>
      <c r="O134" s="36">
        <f>SUMIFS(СВЦЭМ!$C$33:$C$776,СВЦЭМ!$A$33:$A$776,$A134,СВЦЭМ!$B$33:$B$776,O$119)+'СЕТ СН'!$I$9+СВЦЭМ!$D$10+'СЕТ СН'!$I$6-'СЕТ СН'!$I$19</f>
        <v>1599.5576988799999</v>
      </c>
      <c r="P134" s="36">
        <f>SUMIFS(СВЦЭМ!$C$33:$C$776,СВЦЭМ!$A$33:$A$776,$A134,СВЦЭМ!$B$33:$B$776,P$119)+'СЕТ СН'!$I$9+СВЦЭМ!$D$10+'СЕТ СН'!$I$6-'СЕТ СН'!$I$19</f>
        <v>1612.1713282199999</v>
      </c>
      <c r="Q134" s="36">
        <f>SUMIFS(СВЦЭМ!$C$33:$C$776,СВЦЭМ!$A$33:$A$776,$A134,СВЦЭМ!$B$33:$B$776,Q$119)+'СЕТ СН'!$I$9+СВЦЭМ!$D$10+'СЕТ СН'!$I$6-'СЕТ СН'!$I$19</f>
        <v>1612.5897346699999</v>
      </c>
      <c r="R134" s="36">
        <f>SUMIFS(СВЦЭМ!$C$33:$C$776,СВЦЭМ!$A$33:$A$776,$A134,СВЦЭМ!$B$33:$B$776,R$119)+'СЕТ СН'!$I$9+СВЦЭМ!$D$10+'СЕТ СН'!$I$6-'СЕТ СН'!$I$19</f>
        <v>1570.07986536</v>
      </c>
      <c r="S134" s="36">
        <f>SUMIFS(СВЦЭМ!$C$33:$C$776,СВЦЭМ!$A$33:$A$776,$A134,СВЦЭМ!$B$33:$B$776,S$119)+'СЕТ СН'!$I$9+СВЦЭМ!$D$10+'СЕТ СН'!$I$6-'СЕТ СН'!$I$19</f>
        <v>1542.0417615000001</v>
      </c>
      <c r="T134" s="36">
        <f>SUMIFS(СВЦЭМ!$C$33:$C$776,СВЦЭМ!$A$33:$A$776,$A134,СВЦЭМ!$B$33:$B$776,T$119)+'СЕТ СН'!$I$9+СВЦЭМ!$D$10+'СЕТ СН'!$I$6-'СЕТ СН'!$I$19</f>
        <v>1530.8140908099999</v>
      </c>
      <c r="U134" s="36">
        <f>SUMIFS(СВЦЭМ!$C$33:$C$776,СВЦЭМ!$A$33:$A$776,$A134,СВЦЭМ!$B$33:$B$776,U$119)+'СЕТ СН'!$I$9+СВЦЭМ!$D$10+'СЕТ СН'!$I$6-'СЕТ СН'!$I$19</f>
        <v>1533.81368937</v>
      </c>
      <c r="V134" s="36">
        <f>SUMIFS(СВЦЭМ!$C$33:$C$776,СВЦЭМ!$A$33:$A$776,$A134,СВЦЭМ!$B$33:$B$776,V$119)+'СЕТ СН'!$I$9+СВЦЭМ!$D$10+'СЕТ СН'!$I$6-'СЕТ СН'!$I$19</f>
        <v>1507.1401165699999</v>
      </c>
      <c r="W134" s="36">
        <f>SUMIFS(СВЦЭМ!$C$33:$C$776,СВЦЭМ!$A$33:$A$776,$A134,СВЦЭМ!$B$33:$B$776,W$119)+'СЕТ СН'!$I$9+СВЦЭМ!$D$10+'СЕТ СН'!$I$6-'СЕТ СН'!$I$19</f>
        <v>1536.54504922</v>
      </c>
      <c r="X134" s="36">
        <f>SUMIFS(СВЦЭМ!$C$33:$C$776,СВЦЭМ!$A$33:$A$776,$A134,СВЦЭМ!$B$33:$B$776,X$119)+'СЕТ СН'!$I$9+СВЦЭМ!$D$10+'СЕТ СН'!$I$6-'СЕТ СН'!$I$19</f>
        <v>1537.47314011</v>
      </c>
      <c r="Y134" s="36">
        <f>SUMIFS(СВЦЭМ!$C$33:$C$776,СВЦЭМ!$A$33:$A$776,$A134,СВЦЭМ!$B$33:$B$776,Y$119)+'СЕТ СН'!$I$9+СВЦЭМ!$D$10+'СЕТ СН'!$I$6-'СЕТ СН'!$I$19</f>
        <v>1551.9301676499999</v>
      </c>
    </row>
    <row r="135" spans="1:25" ht="15.75" x14ac:dyDescent="0.2">
      <c r="A135" s="35">
        <f t="shared" si="3"/>
        <v>44181</v>
      </c>
      <c r="B135" s="36">
        <f>SUMIFS(СВЦЭМ!$C$33:$C$776,СВЦЭМ!$A$33:$A$776,$A135,СВЦЭМ!$B$33:$B$776,B$119)+'СЕТ СН'!$I$9+СВЦЭМ!$D$10+'СЕТ СН'!$I$6-'СЕТ СН'!$I$19</f>
        <v>1653.8615832800001</v>
      </c>
      <c r="C135" s="36">
        <f>SUMIFS(СВЦЭМ!$C$33:$C$776,СВЦЭМ!$A$33:$A$776,$A135,СВЦЭМ!$B$33:$B$776,C$119)+'СЕТ СН'!$I$9+СВЦЭМ!$D$10+'СЕТ СН'!$I$6-'СЕТ СН'!$I$19</f>
        <v>1708.0529001</v>
      </c>
      <c r="D135" s="36">
        <f>SUMIFS(СВЦЭМ!$C$33:$C$776,СВЦЭМ!$A$33:$A$776,$A135,СВЦЭМ!$B$33:$B$776,D$119)+'СЕТ СН'!$I$9+СВЦЭМ!$D$10+'СЕТ СН'!$I$6-'СЕТ СН'!$I$19</f>
        <v>1717.65451747</v>
      </c>
      <c r="E135" s="36">
        <f>SUMIFS(СВЦЭМ!$C$33:$C$776,СВЦЭМ!$A$33:$A$776,$A135,СВЦЭМ!$B$33:$B$776,E$119)+'СЕТ СН'!$I$9+СВЦЭМ!$D$10+'СЕТ СН'!$I$6-'СЕТ СН'!$I$19</f>
        <v>1719.5109831</v>
      </c>
      <c r="F135" s="36">
        <f>SUMIFS(СВЦЭМ!$C$33:$C$776,СВЦЭМ!$A$33:$A$776,$A135,СВЦЭМ!$B$33:$B$776,F$119)+'СЕТ СН'!$I$9+СВЦЭМ!$D$10+'СЕТ СН'!$I$6-'СЕТ СН'!$I$19</f>
        <v>1710.38721063</v>
      </c>
      <c r="G135" s="36">
        <f>SUMIFS(СВЦЭМ!$C$33:$C$776,СВЦЭМ!$A$33:$A$776,$A135,СВЦЭМ!$B$33:$B$776,G$119)+'СЕТ СН'!$I$9+СВЦЭМ!$D$10+'СЕТ СН'!$I$6-'СЕТ СН'!$I$19</f>
        <v>1699.08947081</v>
      </c>
      <c r="H135" s="36">
        <f>SUMIFS(СВЦЭМ!$C$33:$C$776,СВЦЭМ!$A$33:$A$776,$A135,СВЦЭМ!$B$33:$B$776,H$119)+'СЕТ СН'!$I$9+СВЦЭМ!$D$10+'СЕТ СН'!$I$6-'СЕТ СН'!$I$19</f>
        <v>1665.8581976099999</v>
      </c>
      <c r="I135" s="36">
        <f>SUMIFS(СВЦЭМ!$C$33:$C$776,СВЦЭМ!$A$33:$A$776,$A135,СВЦЭМ!$B$33:$B$776,I$119)+'СЕТ СН'!$I$9+СВЦЭМ!$D$10+'СЕТ СН'!$I$6-'СЕТ СН'!$I$19</f>
        <v>1603.54206383</v>
      </c>
      <c r="J135" s="36">
        <f>SUMIFS(СВЦЭМ!$C$33:$C$776,СВЦЭМ!$A$33:$A$776,$A135,СВЦЭМ!$B$33:$B$776,J$119)+'СЕТ СН'!$I$9+СВЦЭМ!$D$10+'СЕТ СН'!$I$6-'СЕТ СН'!$I$19</f>
        <v>1562.31993433</v>
      </c>
      <c r="K135" s="36">
        <f>SUMIFS(СВЦЭМ!$C$33:$C$776,СВЦЭМ!$A$33:$A$776,$A135,СВЦЭМ!$B$33:$B$776,K$119)+'СЕТ СН'!$I$9+СВЦЭМ!$D$10+'СЕТ СН'!$I$6-'СЕТ СН'!$I$19</f>
        <v>1541.3272408299999</v>
      </c>
      <c r="L135" s="36">
        <f>SUMIFS(СВЦЭМ!$C$33:$C$776,СВЦЭМ!$A$33:$A$776,$A135,СВЦЭМ!$B$33:$B$776,L$119)+'СЕТ СН'!$I$9+СВЦЭМ!$D$10+'СЕТ СН'!$I$6-'СЕТ СН'!$I$19</f>
        <v>1538.97959545</v>
      </c>
      <c r="M135" s="36">
        <f>SUMIFS(СВЦЭМ!$C$33:$C$776,СВЦЭМ!$A$33:$A$776,$A135,СВЦЭМ!$B$33:$B$776,M$119)+'СЕТ СН'!$I$9+СВЦЭМ!$D$10+'СЕТ СН'!$I$6-'СЕТ СН'!$I$19</f>
        <v>1547.11334386</v>
      </c>
      <c r="N135" s="36">
        <f>SUMIFS(СВЦЭМ!$C$33:$C$776,СВЦЭМ!$A$33:$A$776,$A135,СВЦЭМ!$B$33:$B$776,N$119)+'СЕТ СН'!$I$9+СВЦЭМ!$D$10+'СЕТ СН'!$I$6-'СЕТ СН'!$I$19</f>
        <v>1552.17703375</v>
      </c>
      <c r="O135" s="36">
        <f>SUMIFS(СВЦЭМ!$C$33:$C$776,СВЦЭМ!$A$33:$A$776,$A135,СВЦЭМ!$B$33:$B$776,O$119)+'СЕТ СН'!$I$9+СВЦЭМ!$D$10+'СЕТ СН'!$I$6-'СЕТ СН'!$I$19</f>
        <v>1599.5529725199999</v>
      </c>
      <c r="P135" s="36">
        <f>SUMIFS(СВЦЭМ!$C$33:$C$776,СВЦЭМ!$A$33:$A$776,$A135,СВЦЭМ!$B$33:$B$776,P$119)+'СЕТ СН'!$I$9+СВЦЭМ!$D$10+'СЕТ СН'!$I$6-'СЕТ СН'!$I$19</f>
        <v>1617.6137971000001</v>
      </c>
      <c r="Q135" s="36">
        <f>SUMIFS(СВЦЭМ!$C$33:$C$776,СВЦЭМ!$A$33:$A$776,$A135,СВЦЭМ!$B$33:$B$776,Q$119)+'СЕТ СН'!$I$9+СВЦЭМ!$D$10+'СЕТ СН'!$I$6-'СЕТ СН'!$I$19</f>
        <v>1620.72550486</v>
      </c>
      <c r="R135" s="36">
        <f>SUMIFS(СВЦЭМ!$C$33:$C$776,СВЦЭМ!$A$33:$A$776,$A135,СВЦЭМ!$B$33:$B$776,R$119)+'СЕТ СН'!$I$9+СВЦЭМ!$D$10+'СЕТ СН'!$I$6-'СЕТ СН'!$I$19</f>
        <v>1587.49971091</v>
      </c>
      <c r="S135" s="36">
        <f>SUMIFS(СВЦЭМ!$C$33:$C$776,СВЦЭМ!$A$33:$A$776,$A135,СВЦЭМ!$B$33:$B$776,S$119)+'СЕТ СН'!$I$9+СВЦЭМ!$D$10+'СЕТ СН'!$I$6-'СЕТ СН'!$I$19</f>
        <v>1557.5554161300001</v>
      </c>
      <c r="T135" s="36">
        <f>SUMIFS(СВЦЭМ!$C$33:$C$776,СВЦЭМ!$A$33:$A$776,$A135,СВЦЭМ!$B$33:$B$776,T$119)+'СЕТ СН'!$I$9+СВЦЭМ!$D$10+'СЕТ СН'!$I$6-'СЕТ СН'!$I$19</f>
        <v>1537.7675636899999</v>
      </c>
      <c r="U135" s="36">
        <f>SUMIFS(СВЦЭМ!$C$33:$C$776,СВЦЭМ!$A$33:$A$776,$A135,СВЦЭМ!$B$33:$B$776,U$119)+'СЕТ СН'!$I$9+СВЦЭМ!$D$10+'СЕТ СН'!$I$6-'СЕТ СН'!$I$19</f>
        <v>1543.27998856</v>
      </c>
      <c r="V135" s="36">
        <f>SUMIFS(СВЦЭМ!$C$33:$C$776,СВЦЭМ!$A$33:$A$776,$A135,СВЦЭМ!$B$33:$B$776,V$119)+'СЕТ СН'!$I$9+СВЦЭМ!$D$10+'СЕТ СН'!$I$6-'СЕТ СН'!$I$19</f>
        <v>1552.1428791399999</v>
      </c>
      <c r="W135" s="36">
        <f>SUMIFS(СВЦЭМ!$C$33:$C$776,СВЦЭМ!$A$33:$A$776,$A135,СВЦЭМ!$B$33:$B$776,W$119)+'СЕТ СН'!$I$9+СВЦЭМ!$D$10+'СЕТ СН'!$I$6-'СЕТ СН'!$I$19</f>
        <v>1568.1552350100001</v>
      </c>
      <c r="X135" s="36">
        <f>SUMIFS(СВЦЭМ!$C$33:$C$776,СВЦЭМ!$A$33:$A$776,$A135,СВЦЭМ!$B$33:$B$776,X$119)+'СЕТ СН'!$I$9+СВЦЭМ!$D$10+'СЕТ СН'!$I$6-'СЕТ СН'!$I$19</f>
        <v>1590.30180189</v>
      </c>
      <c r="Y135" s="36">
        <f>SUMIFS(СВЦЭМ!$C$33:$C$776,СВЦЭМ!$A$33:$A$776,$A135,СВЦЭМ!$B$33:$B$776,Y$119)+'СЕТ СН'!$I$9+СВЦЭМ!$D$10+'СЕТ СН'!$I$6-'СЕТ СН'!$I$19</f>
        <v>1609.6440830699999</v>
      </c>
    </row>
    <row r="136" spans="1:25" ht="15.75" x14ac:dyDescent="0.2">
      <c r="A136" s="35">
        <f t="shared" si="3"/>
        <v>44182</v>
      </c>
      <c r="B136" s="36">
        <f>SUMIFS(СВЦЭМ!$C$33:$C$776,СВЦЭМ!$A$33:$A$776,$A136,СВЦЭМ!$B$33:$B$776,B$119)+'СЕТ СН'!$I$9+СВЦЭМ!$D$10+'СЕТ СН'!$I$6-'СЕТ СН'!$I$19</f>
        <v>1656.5153421099999</v>
      </c>
      <c r="C136" s="36">
        <f>SUMIFS(СВЦЭМ!$C$33:$C$776,СВЦЭМ!$A$33:$A$776,$A136,СВЦЭМ!$B$33:$B$776,C$119)+'СЕТ СН'!$I$9+СВЦЭМ!$D$10+'СЕТ СН'!$I$6-'СЕТ СН'!$I$19</f>
        <v>1709.4624970200002</v>
      </c>
      <c r="D136" s="36">
        <f>SUMIFS(СВЦЭМ!$C$33:$C$776,СВЦЭМ!$A$33:$A$776,$A136,СВЦЭМ!$B$33:$B$776,D$119)+'СЕТ СН'!$I$9+СВЦЭМ!$D$10+'СЕТ СН'!$I$6-'СЕТ СН'!$I$19</f>
        <v>1717.1780928399999</v>
      </c>
      <c r="E136" s="36">
        <f>SUMIFS(СВЦЭМ!$C$33:$C$776,СВЦЭМ!$A$33:$A$776,$A136,СВЦЭМ!$B$33:$B$776,E$119)+'СЕТ СН'!$I$9+СВЦЭМ!$D$10+'СЕТ СН'!$I$6-'СЕТ СН'!$I$19</f>
        <v>1721.801598</v>
      </c>
      <c r="F136" s="36">
        <f>SUMIFS(СВЦЭМ!$C$33:$C$776,СВЦЭМ!$A$33:$A$776,$A136,СВЦЭМ!$B$33:$B$776,F$119)+'СЕТ СН'!$I$9+СВЦЭМ!$D$10+'СЕТ СН'!$I$6-'СЕТ СН'!$I$19</f>
        <v>1710.90047039</v>
      </c>
      <c r="G136" s="36">
        <f>SUMIFS(СВЦЭМ!$C$33:$C$776,СВЦЭМ!$A$33:$A$776,$A136,СВЦЭМ!$B$33:$B$776,G$119)+'СЕТ СН'!$I$9+СВЦЭМ!$D$10+'СЕТ СН'!$I$6-'СЕТ СН'!$I$19</f>
        <v>1698.9442766100001</v>
      </c>
      <c r="H136" s="36">
        <f>SUMIFS(СВЦЭМ!$C$33:$C$776,СВЦЭМ!$A$33:$A$776,$A136,СВЦЭМ!$B$33:$B$776,H$119)+'СЕТ СН'!$I$9+СВЦЭМ!$D$10+'СЕТ СН'!$I$6-'СЕТ СН'!$I$19</f>
        <v>1667.28188914</v>
      </c>
      <c r="I136" s="36">
        <f>SUMIFS(СВЦЭМ!$C$33:$C$776,СВЦЭМ!$A$33:$A$776,$A136,СВЦЭМ!$B$33:$B$776,I$119)+'СЕТ СН'!$I$9+СВЦЭМ!$D$10+'СЕТ СН'!$I$6-'СЕТ СН'!$I$19</f>
        <v>1621.7311120899999</v>
      </c>
      <c r="J136" s="36">
        <f>SUMIFS(СВЦЭМ!$C$33:$C$776,СВЦЭМ!$A$33:$A$776,$A136,СВЦЭМ!$B$33:$B$776,J$119)+'СЕТ СН'!$I$9+СВЦЭМ!$D$10+'СЕТ СН'!$I$6-'СЕТ СН'!$I$19</f>
        <v>1571.37995312</v>
      </c>
      <c r="K136" s="36">
        <f>SUMIFS(СВЦЭМ!$C$33:$C$776,СВЦЭМ!$A$33:$A$776,$A136,СВЦЭМ!$B$33:$B$776,K$119)+'СЕТ СН'!$I$9+СВЦЭМ!$D$10+'СЕТ СН'!$I$6-'СЕТ СН'!$I$19</f>
        <v>1540.41807176</v>
      </c>
      <c r="L136" s="36">
        <f>SUMIFS(СВЦЭМ!$C$33:$C$776,СВЦЭМ!$A$33:$A$776,$A136,СВЦЭМ!$B$33:$B$776,L$119)+'СЕТ СН'!$I$9+СВЦЭМ!$D$10+'СЕТ СН'!$I$6-'СЕТ СН'!$I$19</f>
        <v>1545.49601669</v>
      </c>
      <c r="M136" s="36">
        <f>SUMIFS(СВЦЭМ!$C$33:$C$776,СВЦЭМ!$A$33:$A$776,$A136,СВЦЭМ!$B$33:$B$776,M$119)+'СЕТ СН'!$I$9+СВЦЭМ!$D$10+'СЕТ СН'!$I$6-'СЕТ СН'!$I$19</f>
        <v>1551.3334727900001</v>
      </c>
      <c r="N136" s="36">
        <f>SUMIFS(СВЦЭМ!$C$33:$C$776,СВЦЭМ!$A$33:$A$776,$A136,СВЦЭМ!$B$33:$B$776,N$119)+'СЕТ СН'!$I$9+СВЦЭМ!$D$10+'СЕТ СН'!$I$6-'СЕТ СН'!$I$19</f>
        <v>1571.6933958</v>
      </c>
      <c r="O136" s="36">
        <f>SUMIFS(СВЦЭМ!$C$33:$C$776,СВЦЭМ!$A$33:$A$776,$A136,СВЦЭМ!$B$33:$B$776,O$119)+'СЕТ СН'!$I$9+СВЦЭМ!$D$10+'СЕТ СН'!$I$6-'СЕТ СН'!$I$19</f>
        <v>1615.9235536599999</v>
      </c>
      <c r="P136" s="36">
        <f>SUMIFS(СВЦЭМ!$C$33:$C$776,СВЦЭМ!$A$33:$A$776,$A136,СВЦЭМ!$B$33:$B$776,P$119)+'СЕТ СН'!$I$9+СВЦЭМ!$D$10+'СЕТ СН'!$I$6-'СЕТ СН'!$I$19</f>
        <v>1629.30306963</v>
      </c>
      <c r="Q136" s="36">
        <f>SUMIFS(СВЦЭМ!$C$33:$C$776,СВЦЭМ!$A$33:$A$776,$A136,СВЦЭМ!$B$33:$B$776,Q$119)+'СЕТ СН'!$I$9+СВЦЭМ!$D$10+'СЕТ СН'!$I$6-'СЕТ СН'!$I$19</f>
        <v>1633.2470796500002</v>
      </c>
      <c r="R136" s="36">
        <f>SUMIFS(СВЦЭМ!$C$33:$C$776,СВЦЭМ!$A$33:$A$776,$A136,СВЦЭМ!$B$33:$B$776,R$119)+'СЕТ СН'!$I$9+СВЦЭМ!$D$10+'СЕТ СН'!$I$6-'СЕТ СН'!$I$19</f>
        <v>1598.5089588400001</v>
      </c>
      <c r="S136" s="36">
        <f>SUMIFS(СВЦЭМ!$C$33:$C$776,СВЦЭМ!$A$33:$A$776,$A136,СВЦЭМ!$B$33:$B$776,S$119)+'СЕТ СН'!$I$9+СВЦЭМ!$D$10+'СЕТ СН'!$I$6-'СЕТ СН'!$I$19</f>
        <v>1562.50142063</v>
      </c>
      <c r="T136" s="36">
        <f>SUMIFS(СВЦЭМ!$C$33:$C$776,СВЦЭМ!$A$33:$A$776,$A136,СВЦЭМ!$B$33:$B$776,T$119)+'СЕТ СН'!$I$9+СВЦЭМ!$D$10+'СЕТ СН'!$I$6-'СЕТ СН'!$I$19</f>
        <v>1544.9615055300001</v>
      </c>
      <c r="U136" s="36">
        <f>SUMIFS(СВЦЭМ!$C$33:$C$776,СВЦЭМ!$A$33:$A$776,$A136,СВЦЭМ!$B$33:$B$776,U$119)+'СЕТ СН'!$I$9+СВЦЭМ!$D$10+'СЕТ СН'!$I$6-'СЕТ СН'!$I$19</f>
        <v>1546.3993281200001</v>
      </c>
      <c r="V136" s="36">
        <f>SUMIFS(СВЦЭМ!$C$33:$C$776,СВЦЭМ!$A$33:$A$776,$A136,СВЦЭМ!$B$33:$B$776,V$119)+'СЕТ СН'!$I$9+СВЦЭМ!$D$10+'СЕТ СН'!$I$6-'СЕТ СН'!$I$19</f>
        <v>1557.8520957800001</v>
      </c>
      <c r="W136" s="36">
        <f>SUMIFS(СВЦЭМ!$C$33:$C$776,СВЦЭМ!$A$33:$A$776,$A136,СВЦЭМ!$B$33:$B$776,W$119)+'СЕТ СН'!$I$9+СВЦЭМ!$D$10+'СЕТ СН'!$I$6-'СЕТ СН'!$I$19</f>
        <v>1570.26921315</v>
      </c>
      <c r="X136" s="36">
        <f>SUMIFS(СВЦЭМ!$C$33:$C$776,СВЦЭМ!$A$33:$A$776,$A136,СВЦЭМ!$B$33:$B$776,X$119)+'СЕТ СН'!$I$9+СВЦЭМ!$D$10+'СЕТ СН'!$I$6-'СЕТ СН'!$I$19</f>
        <v>1583.1579870400001</v>
      </c>
      <c r="Y136" s="36">
        <f>SUMIFS(СВЦЭМ!$C$33:$C$776,СВЦЭМ!$A$33:$A$776,$A136,СВЦЭМ!$B$33:$B$776,Y$119)+'СЕТ СН'!$I$9+СВЦЭМ!$D$10+'СЕТ СН'!$I$6-'СЕТ СН'!$I$19</f>
        <v>1602.42520444</v>
      </c>
    </row>
    <row r="137" spans="1:25" ht="15.75" x14ac:dyDescent="0.2">
      <c r="A137" s="35">
        <f t="shared" si="3"/>
        <v>44183</v>
      </c>
      <c r="B137" s="36">
        <f>SUMIFS(СВЦЭМ!$C$33:$C$776,СВЦЭМ!$A$33:$A$776,$A137,СВЦЭМ!$B$33:$B$776,B$119)+'СЕТ СН'!$I$9+СВЦЭМ!$D$10+'СЕТ СН'!$I$6-'СЕТ СН'!$I$19</f>
        <v>1638.361279</v>
      </c>
      <c r="C137" s="36">
        <f>SUMIFS(СВЦЭМ!$C$33:$C$776,СВЦЭМ!$A$33:$A$776,$A137,СВЦЭМ!$B$33:$B$776,C$119)+'СЕТ СН'!$I$9+СВЦЭМ!$D$10+'СЕТ СН'!$I$6-'СЕТ СН'!$I$19</f>
        <v>1697.0475165900002</v>
      </c>
      <c r="D137" s="36">
        <f>SUMIFS(СВЦЭМ!$C$33:$C$776,СВЦЭМ!$A$33:$A$776,$A137,СВЦЭМ!$B$33:$B$776,D$119)+'СЕТ СН'!$I$9+СВЦЭМ!$D$10+'СЕТ СН'!$I$6-'СЕТ СН'!$I$19</f>
        <v>1718.7516770000002</v>
      </c>
      <c r="E137" s="36">
        <f>SUMIFS(СВЦЭМ!$C$33:$C$776,СВЦЭМ!$A$33:$A$776,$A137,СВЦЭМ!$B$33:$B$776,E$119)+'СЕТ СН'!$I$9+СВЦЭМ!$D$10+'СЕТ СН'!$I$6-'СЕТ СН'!$I$19</f>
        <v>1727.6248294000002</v>
      </c>
      <c r="F137" s="36">
        <f>SUMIFS(СВЦЭМ!$C$33:$C$776,СВЦЭМ!$A$33:$A$776,$A137,СВЦЭМ!$B$33:$B$776,F$119)+'СЕТ СН'!$I$9+СВЦЭМ!$D$10+'СЕТ СН'!$I$6-'СЕТ СН'!$I$19</f>
        <v>1726.0919379299999</v>
      </c>
      <c r="G137" s="36">
        <f>SUMIFS(СВЦЭМ!$C$33:$C$776,СВЦЭМ!$A$33:$A$776,$A137,СВЦЭМ!$B$33:$B$776,G$119)+'СЕТ СН'!$I$9+СВЦЭМ!$D$10+'СЕТ СН'!$I$6-'СЕТ СН'!$I$19</f>
        <v>1705.7414373199999</v>
      </c>
      <c r="H137" s="36">
        <f>SUMIFS(СВЦЭМ!$C$33:$C$776,СВЦЭМ!$A$33:$A$776,$A137,СВЦЭМ!$B$33:$B$776,H$119)+'СЕТ СН'!$I$9+СВЦЭМ!$D$10+'СЕТ СН'!$I$6-'СЕТ СН'!$I$19</f>
        <v>1669.84464351</v>
      </c>
      <c r="I137" s="36">
        <f>SUMIFS(СВЦЭМ!$C$33:$C$776,СВЦЭМ!$A$33:$A$776,$A137,СВЦЭМ!$B$33:$B$776,I$119)+'СЕТ СН'!$I$9+СВЦЭМ!$D$10+'СЕТ СН'!$I$6-'СЕТ СН'!$I$19</f>
        <v>1612.0432918699998</v>
      </c>
      <c r="J137" s="36">
        <f>SUMIFS(СВЦЭМ!$C$33:$C$776,СВЦЭМ!$A$33:$A$776,$A137,СВЦЭМ!$B$33:$B$776,J$119)+'СЕТ СН'!$I$9+СВЦЭМ!$D$10+'СЕТ СН'!$I$6-'СЕТ СН'!$I$19</f>
        <v>1567.7502176</v>
      </c>
      <c r="K137" s="36">
        <f>SUMIFS(СВЦЭМ!$C$33:$C$776,СВЦЭМ!$A$33:$A$776,$A137,СВЦЭМ!$B$33:$B$776,K$119)+'СЕТ СН'!$I$9+СВЦЭМ!$D$10+'СЕТ СН'!$I$6-'СЕТ СН'!$I$19</f>
        <v>1551.8937220600001</v>
      </c>
      <c r="L137" s="36">
        <f>SUMIFS(СВЦЭМ!$C$33:$C$776,СВЦЭМ!$A$33:$A$776,$A137,СВЦЭМ!$B$33:$B$776,L$119)+'СЕТ СН'!$I$9+СВЦЭМ!$D$10+'СЕТ СН'!$I$6-'СЕТ СН'!$I$19</f>
        <v>1565.7221159000001</v>
      </c>
      <c r="M137" s="36">
        <f>SUMIFS(СВЦЭМ!$C$33:$C$776,СВЦЭМ!$A$33:$A$776,$A137,СВЦЭМ!$B$33:$B$776,M$119)+'СЕТ СН'!$I$9+СВЦЭМ!$D$10+'СЕТ СН'!$I$6-'СЕТ СН'!$I$19</f>
        <v>1555.2957484799999</v>
      </c>
      <c r="N137" s="36">
        <f>SUMIFS(СВЦЭМ!$C$33:$C$776,СВЦЭМ!$A$33:$A$776,$A137,СВЦЭМ!$B$33:$B$776,N$119)+'СЕТ СН'!$I$9+СВЦЭМ!$D$10+'СЕТ СН'!$I$6-'СЕТ СН'!$I$19</f>
        <v>1549.69597129</v>
      </c>
      <c r="O137" s="36">
        <f>SUMIFS(СВЦЭМ!$C$33:$C$776,СВЦЭМ!$A$33:$A$776,$A137,СВЦЭМ!$B$33:$B$776,O$119)+'СЕТ СН'!$I$9+СВЦЭМ!$D$10+'СЕТ СН'!$I$6-'СЕТ СН'!$I$19</f>
        <v>1574.36933873</v>
      </c>
      <c r="P137" s="36">
        <f>SUMIFS(СВЦЭМ!$C$33:$C$776,СВЦЭМ!$A$33:$A$776,$A137,СВЦЭМ!$B$33:$B$776,P$119)+'СЕТ СН'!$I$9+СВЦЭМ!$D$10+'СЕТ СН'!$I$6-'СЕТ СН'!$I$19</f>
        <v>1592.9485543599999</v>
      </c>
      <c r="Q137" s="36">
        <f>SUMIFS(СВЦЭМ!$C$33:$C$776,СВЦЭМ!$A$33:$A$776,$A137,СВЦЭМ!$B$33:$B$776,Q$119)+'СЕТ СН'!$I$9+СВЦЭМ!$D$10+'СЕТ СН'!$I$6-'СЕТ СН'!$I$19</f>
        <v>1597.88932774</v>
      </c>
      <c r="R137" s="36">
        <f>SUMIFS(СВЦЭМ!$C$33:$C$776,СВЦЭМ!$A$33:$A$776,$A137,СВЦЭМ!$B$33:$B$776,R$119)+'СЕТ СН'!$I$9+СВЦЭМ!$D$10+'СЕТ СН'!$I$6-'СЕТ СН'!$I$19</f>
        <v>1569.95727311</v>
      </c>
      <c r="S137" s="36">
        <f>SUMIFS(СВЦЭМ!$C$33:$C$776,СВЦЭМ!$A$33:$A$776,$A137,СВЦЭМ!$B$33:$B$776,S$119)+'СЕТ СН'!$I$9+СВЦЭМ!$D$10+'СЕТ СН'!$I$6-'СЕТ СН'!$I$19</f>
        <v>1537.27703002</v>
      </c>
      <c r="T137" s="36">
        <f>SUMIFS(СВЦЭМ!$C$33:$C$776,СВЦЭМ!$A$33:$A$776,$A137,СВЦЭМ!$B$33:$B$776,T$119)+'СЕТ СН'!$I$9+СВЦЭМ!$D$10+'СЕТ СН'!$I$6-'СЕТ СН'!$I$19</f>
        <v>1552.00728826</v>
      </c>
      <c r="U137" s="36">
        <f>SUMIFS(СВЦЭМ!$C$33:$C$776,СВЦЭМ!$A$33:$A$776,$A137,СВЦЭМ!$B$33:$B$776,U$119)+'СЕТ СН'!$I$9+СВЦЭМ!$D$10+'СЕТ СН'!$I$6-'СЕТ СН'!$I$19</f>
        <v>1562.47607141</v>
      </c>
      <c r="V137" s="36">
        <f>SUMIFS(СВЦЭМ!$C$33:$C$776,СВЦЭМ!$A$33:$A$776,$A137,СВЦЭМ!$B$33:$B$776,V$119)+'СЕТ СН'!$I$9+СВЦЭМ!$D$10+'СЕТ СН'!$I$6-'СЕТ СН'!$I$19</f>
        <v>1546.62861982</v>
      </c>
      <c r="W137" s="36">
        <f>SUMIFS(СВЦЭМ!$C$33:$C$776,СВЦЭМ!$A$33:$A$776,$A137,СВЦЭМ!$B$33:$B$776,W$119)+'СЕТ СН'!$I$9+СВЦЭМ!$D$10+'СЕТ СН'!$I$6-'СЕТ СН'!$I$19</f>
        <v>1553.57439082</v>
      </c>
      <c r="X137" s="36">
        <f>SUMIFS(СВЦЭМ!$C$33:$C$776,СВЦЭМ!$A$33:$A$776,$A137,СВЦЭМ!$B$33:$B$776,X$119)+'СЕТ СН'!$I$9+СВЦЭМ!$D$10+'СЕТ СН'!$I$6-'СЕТ СН'!$I$19</f>
        <v>1563.414174</v>
      </c>
      <c r="Y137" s="36">
        <f>SUMIFS(СВЦЭМ!$C$33:$C$776,СВЦЭМ!$A$33:$A$776,$A137,СВЦЭМ!$B$33:$B$776,Y$119)+'СЕТ СН'!$I$9+СВЦЭМ!$D$10+'СЕТ СН'!$I$6-'СЕТ СН'!$I$19</f>
        <v>1583.8696552400002</v>
      </c>
    </row>
    <row r="138" spans="1:25" ht="15.75" x14ac:dyDescent="0.2">
      <c r="A138" s="35">
        <f t="shared" si="3"/>
        <v>44184</v>
      </c>
      <c r="B138" s="36">
        <f>SUMIFS(СВЦЭМ!$C$33:$C$776,СВЦЭМ!$A$33:$A$776,$A138,СВЦЭМ!$B$33:$B$776,B$119)+'СЕТ СН'!$I$9+СВЦЭМ!$D$10+'СЕТ СН'!$I$6-'СЕТ СН'!$I$19</f>
        <v>1623.31318394</v>
      </c>
      <c r="C138" s="36">
        <f>SUMIFS(СВЦЭМ!$C$33:$C$776,СВЦЭМ!$A$33:$A$776,$A138,СВЦЭМ!$B$33:$B$776,C$119)+'СЕТ СН'!$I$9+СВЦЭМ!$D$10+'СЕТ СН'!$I$6-'СЕТ СН'!$I$19</f>
        <v>1686.5756513800002</v>
      </c>
      <c r="D138" s="36">
        <f>SUMIFS(СВЦЭМ!$C$33:$C$776,СВЦЭМ!$A$33:$A$776,$A138,СВЦЭМ!$B$33:$B$776,D$119)+'СЕТ СН'!$I$9+СВЦЭМ!$D$10+'СЕТ СН'!$I$6-'СЕТ СН'!$I$19</f>
        <v>1704.2134764400002</v>
      </c>
      <c r="E138" s="36">
        <f>SUMIFS(СВЦЭМ!$C$33:$C$776,СВЦЭМ!$A$33:$A$776,$A138,СВЦЭМ!$B$33:$B$776,E$119)+'СЕТ СН'!$I$9+СВЦЭМ!$D$10+'СЕТ СН'!$I$6-'СЕТ СН'!$I$19</f>
        <v>1710.1949687900001</v>
      </c>
      <c r="F138" s="36">
        <f>SUMIFS(СВЦЭМ!$C$33:$C$776,СВЦЭМ!$A$33:$A$776,$A138,СВЦЭМ!$B$33:$B$776,F$119)+'СЕТ СН'!$I$9+СВЦЭМ!$D$10+'СЕТ СН'!$I$6-'СЕТ СН'!$I$19</f>
        <v>1707.4298649000002</v>
      </c>
      <c r="G138" s="36">
        <f>SUMIFS(СВЦЭМ!$C$33:$C$776,СВЦЭМ!$A$33:$A$776,$A138,СВЦЭМ!$B$33:$B$776,G$119)+'СЕТ СН'!$I$9+СВЦЭМ!$D$10+'СЕТ СН'!$I$6-'СЕТ СН'!$I$19</f>
        <v>1706.7937836800002</v>
      </c>
      <c r="H138" s="36">
        <f>SUMIFS(СВЦЭМ!$C$33:$C$776,СВЦЭМ!$A$33:$A$776,$A138,СВЦЭМ!$B$33:$B$776,H$119)+'СЕТ СН'!$I$9+СВЦЭМ!$D$10+'СЕТ СН'!$I$6-'СЕТ СН'!$I$19</f>
        <v>1694.9782851499999</v>
      </c>
      <c r="I138" s="36">
        <f>SUMIFS(СВЦЭМ!$C$33:$C$776,СВЦЭМ!$A$33:$A$776,$A138,СВЦЭМ!$B$33:$B$776,I$119)+'СЕТ СН'!$I$9+СВЦЭМ!$D$10+'СЕТ СН'!$I$6-'СЕТ СН'!$I$19</f>
        <v>1655.9036349200001</v>
      </c>
      <c r="J138" s="36">
        <f>SUMIFS(СВЦЭМ!$C$33:$C$776,СВЦЭМ!$A$33:$A$776,$A138,СВЦЭМ!$B$33:$B$776,J$119)+'СЕТ СН'!$I$9+СВЦЭМ!$D$10+'СЕТ СН'!$I$6-'СЕТ СН'!$I$19</f>
        <v>1575.52574312</v>
      </c>
      <c r="K138" s="36">
        <f>SUMIFS(СВЦЭМ!$C$33:$C$776,СВЦЭМ!$A$33:$A$776,$A138,СВЦЭМ!$B$33:$B$776,K$119)+'СЕТ СН'!$I$9+СВЦЭМ!$D$10+'СЕТ СН'!$I$6-'СЕТ СН'!$I$19</f>
        <v>1534.7461497300001</v>
      </c>
      <c r="L138" s="36">
        <f>SUMIFS(СВЦЭМ!$C$33:$C$776,СВЦЭМ!$A$33:$A$776,$A138,СВЦЭМ!$B$33:$B$776,L$119)+'СЕТ СН'!$I$9+СВЦЭМ!$D$10+'СЕТ СН'!$I$6-'СЕТ СН'!$I$19</f>
        <v>1545.3445834300001</v>
      </c>
      <c r="M138" s="36">
        <f>SUMIFS(СВЦЭМ!$C$33:$C$776,СВЦЭМ!$A$33:$A$776,$A138,СВЦЭМ!$B$33:$B$776,M$119)+'СЕТ СН'!$I$9+СВЦЭМ!$D$10+'СЕТ СН'!$I$6-'СЕТ СН'!$I$19</f>
        <v>1540.30910395</v>
      </c>
      <c r="N138" s="36">
        <f>SUMIFS(СВЦЭМ!$C$33:$C$776,СВЦЭМ!$A$33:$A$776,$A138,СВЦЭМ!$B$33:$B$776,N$119)+'СЕТ СН'!$I$9+СВЦЭМ!$D$10+'СЕТ СН'!$I$6-'СЕТ СН'!$I$19</f>
        <v>1551.37066491</v>
      </c>
      <c r="O138" s="36">
        <f>SUMIFS(СВЦЭМ!$C$33:$C$776,СВЦЭМ!$A$33:$A$776,$A138,СВЦЭМ!$B$33:$B$776,O$119)+'СЕТ СН'!$I$9+СВЦЭМ!$D$10+'СЕТ СН'!$I$6-'СЕТ СН'!$I$19</f>
        <v>1603.9722604999999</v>
      </c>
      <c r="P138" s="36">
        <f>SUMIFS(СВЦЭМ!$C$33:$C$776,СВЦЭМ!$A$33:$A$776,$A138,СВЦЭМ!$B$33:$B$776,P$119)+'СЕТ СН'!$I$9+СВЦЭМ!$D$10+'СЕТ СН'!$I$6-'СЕТ СН'!$I$19</f>
        <v>1624.8032357699999</v>
      </c>
      <c r="Q138" s="36">
        <f>SUMIFS(СВЦЭМ!$C$33:$C$776,СВЦЭМ!$A$33:$A$776,$A138,СВЦЭМ!$B$33:$B$776,Q$119)+'СЕТ СН'!$I$9+СВЦЭМ!$D$10+'СЕТ СН'!$I$6-'СЕТ СН'!$I$19</f>
        <v>1625.25956077</v>
      </c>
      <c r="R138" s="36">
        <f>SUMIFS(СВЦЭМ!$C$33:$C$776,СВЦЭМ!$A$33:$A$776,$A138,СВЦЭМ!$B$33:$B$776,R$119)+'СЕТ СН'!$I$9+СВЦЭМ!$D$10+'СЕТ СН'!$I$6-'СЕТ СН'!$I$19</f>
        <v>1584.10089464</v>
      </c>
      <c r="S138" s="36">
        <f>SUMIFS(СВЦЭМ!$C$33:$C$776,СВЦЭМ!$A$33:$A$776,$A138,СВЦЭМ!$B$33:$B$776,S$119)+'СЕТ СН'!$I$9+СВЦЭМ!$D$10+'СЕТ СН'!$I$6-'СЕТ СН'!$I$19</f>
        <v>1550.96878911</v>
      </c>
      <c r="T138" s="36">
        <f>SUMIFS(СВЦЭМ!$C$33:$C$776,СВЦЭМ!$A$33:$A$776,$A138,СВЦЭМ!$B$33:$B$776,T$119)+'СЕТ СН'!$I$9+СВЦЭМ!$D$10+'СЕТ СН'!$I$6-'СЕТ СН'!$I$19</f>
        <v>1545.3086552099999</v>
      </c>
      <c r="U138" s="36">
        <f>SUMIFS(СВЦЭМ!$C$33:$C$776,СВЦЭМ!$A$33:$A$776,$A138,СВЦЭМ!$B$33:$B$776,U$119)+'СЕТ СН'!$I$9+СВЦЭМ!$D$10+'СЕТ СН'!$I$6-'СЕТ СН'!$I$19</f>
        <v>1541.4418135800001</v>
      </c>
      <c r="V138" s="36">
        <f>SUMIFS(СВЦЭМ!$C$33:$C$776,СВЦЭМ!$A$33:$A$776,$A138,СВЦЭМ!$B$33:$B$776,V$119)+'СЕТ СН'!$I$9+СВЦЭМ!$D$10+'СЕТ СН'!$I$6-'СЕТ СН'!$I$19</f>
        <v>1543.07669594</v>
      </c>
      <c r="W138" s="36">
        <f>SUMIFS(СВЦЭМ!$C$33:$C$776,СВЦЭМ!$A$33:$A$776,$A138,СВЦЭМ!$B$33:$B$776,W$119)+'СЕТ СН'!$I$9+СВЦЭМ!$D$10+'СЕТ СН'!$I$6-'СЕТ СН'!$I$19</f>
        <v>1557.1944705800001</v>
      </c>
      <c r="X138" s="36">
        <f>SUMIFS(СВЦЭМ!$C$33:$C$776,СВЦЭМ!$A$33:$A$776,$A138,СВЦЭМ!$B$33:$B$776,X$119)+'СЕТ СН'!$I$9+СВЦЭМ!$D$10+'СЕТ СН'!$I$6-'СЕТ СН'!$I$19</f>
        <v>1572.59123776</v>
      </c>
      <c r="Y138" s="36">
        <f>SUMIFS(СВЦЭМ!$C$33:$C$776,СВЦЭМ!$A$33:$A$776,$A138,СВЦЭМ!$B$33:$B$776,Y$119)+'СЕТ СН'!$I$9+СВЦЭМ!$D$10+'СЕТ СН'!$I$6-'СЕТ СН'!$I$19</f>
        <v>1580.0303335900001</v>
      </c>
    </row>
    <row r="139" spans="1:25" ht="15.75" x14ac:dyDescent="0.2">
      <c r="A139" s="35">
        <f t="shared" si="3"/>
        <v>44185</v>
      </c>
      <c r="B139" s="36">
        <f>SUMIFS(СВЦЭМ!$C$33:$C$776,СВЦЭМ!$A$33:$A$776,$A139,СВЦЭМ!$B$33:$B$776,B$119)+'СЕТ СН'!$I$9+СВЦЭМ!$D$10+'СЕТ СН'!$I$6-'СЕТ СН'!$I$19</f>
        <v>1636.92918313</v>
      </c>
      <c r="C139" s="36">
        <f>SUMIFS(СВЦЭМ!$C$33:$C$776,СВЦЭМ!$A$33:$A$776,$A139,СВЦЭМ!$B$33:$B$776,C$119)+'СЕТ СН'!$I$9+СВЦЭМ!$D$10+'СЕТ СН'!$I$6-'СЕТ СН'!$I$19</f>
        <v>1700.65292439</v>
      </c>
      <c r="D139" s="36">
        <f>SUMIFS(СВЦЭМ!$C$33:$C$776,СВЦЭМ!$A$33:$A$776,$A139,СВЦЭМ!$B$33:$B$776,D$119)+'СЕТ СН'!$I$9+СВЦЭМ!$D$10+'СЕТ СН'!$I$6-'СЕТ СН'!$I$19</f>
        <v>1712.23924076</v>
      </c>
      <c r="E139" s="36">
        <f>SUMIFS(СВЦЭМ!$C$33:$C$776,СВЦЭМ!$A$33:$A$776,$A139,СВЦЭМ!$B$33:$B$776,E$119)+'СЕТ СН'!$I$9+СВЦЭМ!$D$10+'СЕТ СН'!$I$6-'СЕТ СН'!$I$19</f>
        <v>1716.2761754200001</v>
      </c>
      <c r="F139" s="36">
        <f>SUMIFS(СВЦЭМ!$C$33:$C$776,СВЦЭМ!$A$33:$A$776,$A139,СВЦЭМ!$B$33:$B$776,F$119)+'СЕТ СН'!$I$9+СВЦЭМ!$D$10+'СЕТ СН'!$I$6-'СЕТ СН'!$I$19</f>
        <v>1710.8041822700002</v>
      </c>
      <c r="G139" s="36">
        <f>SUMIFS(СВЦЭМ!$C$33:$C$776,СВЦЭМ!$A$33:$A$776,$A139,СВЦЭМ!$B$33:$B$776,G$119)+'СЕТ СН'!$I$9+СВЦЭМ!$D$10+'СЕТ СН'!$I$6-'СЕТ СН'!$I$19</f>
        <v>1719.10717828</v>
      </c>
      <c r="H139" s="36">
        <f>SUMIFS(СВЦЭМ!$C$33:$C$776,СВЦЭМ!$A$33:$A$776,$A139,СВЦЭМ!$B$33:$B$776,H$119)+'СЕТ СН'!$I$9+СВЦЭМ!$D$10+'СЕТ СН'!$I$6-'СЕТ СН'!$I$19</f>
        <v>1711.5949163499999</v>
      </c>
      <c r="I139" s="36">
        <f>SUMIFS(СВЦЭМ!$C$33:$C$776,СВЦЭМ!$A$33:$A$776,$A139,СВЦЭМ!$B$33:$B$776,I$119)+'СЕТ СН'!$I$9+СВЦЭМ!$D$10+'СЕТ СН'!$I$6-'СЕТ СН'!$I$19</f>
        <v>1666.31392263</v>
      </c>
      <c r="J139" s="36">
        <f>SUMIFS(СВЦЭМ!$C$33:$C$776,СВЦЭМ!$A$33:$A$776,$A139,СВЦЭМ!$B$33:$B$776,J$119)+'СЕТ СН'!$I$9+СВЦЭМ!$D$10+'СЕТ СН'!$I$6-'СЕТ СН'!$I$19</f>
        <v>1601.8617886900001</v>
      </c>
      <c r="K139" s="36">
        <f>SUMIFS(СВЦЭМ!$C$33:$C$776,СВЦЭМ!$A$33:$A$776,$A139,СВЦЭМ!$B$33:$B$776,K$119)+'СЕТ СН'!$I$9+СВЦЭМ!$D$10+'СЕТ СН'!$I$6-'СЕТ СН'!$I$19</f>
        <v>1563.6171950799999</v>
      </c>
      <c r="L139" s="36">
        <f>SUMIFS(СВЦЭМ!$C$33:$C$776,СВЦЭМ!$A$33:$A$776,$A139,СВЦЭМ!$B$33:$B$776,L$119)+'СЕТ СН'!$I$9+СВЦЭМ!$D$10+'СЕТ СН'!$I$6-'СЕТ СН'!$I$19</f>
        <v>1556.1162182100002</v>
      </c>
      <c r="M139" s="36">
        <f>SUMIFS(СВЦЭМ!$C$33:$C$776,СВЦЭМ!$A$33:$A$776,$A139,СВЦЭМ!$B$33:$B$776,M$119)+'СЕТ СН'!$I$9+СВЦЭМ!$D$10+'СЕТ СН'!$I$6-'СЕТ СН'!$I$19</f>
        <v>1548.8404238099999</v>
      </c>
      <c r="N139" s="36">
        <f>SUMIFS(СВЦЭМ!$C$33:$C$776,СВЦЭМ!$A$33:$A$776,$A139,СВЦЭМ!$B$33:$B$776,N$119)+'СЕТ СН'!$I$9+СВЦЭМ!$D$10+'СЕТ СН'!$I$6-'СЕТ СН'!$I$19</f>
        <v>1558.50848911</v>
      </c>
      <c r="O139" s="36">
        <f>SUMIFS(СВЦЭМ!$C$33:$C$776,СВЦЭМ!$A$33:$A$776,$A139,СВЦЭМ!$B$33:$B$776,O$119)+'СЕТ СН'!$I$9+СВЦЭМ!$D$10+'СЕТ СН'!$I$6-'СЕТ СН'!$I$19</f>
        <v>1608.79546901</v>
      </c>
      <c r="P139" s="36">
        <f>SUMIFS(СВЦЭМ!$C$33:$C$776,СВЦЭМ!$A$33:$A$776,$A139,СВЦЭМ!$B$33:$B$776,P$119)+'СЕТ СН'!$I$9+СВЦЭМ!$D$10+'СЕТ СН'!$I$6-'СЕТ СН'!$I$19</f>
        <v>1620.9739470700001</v>
      </c>
      <c r="Q139" s="36">
        <f>SUMIFS(СВЦЭМ!$C$33:$C$776,СВЦЭМ!$A$33:$A$776,$A139,СВЦЭМ!$B$33:$B$776,Q$119)+'СЕТ СН'!$I$9+СВЦЭМ!$D$10+'СЕТ СН'!$I$6-'СЕТ СН'!$I$19</f>
        <v>1628.18724851</v>
      </c>
      <c r="R139" s="36">
        <f>SUMIFS(СВЦЭМ!$C$33:$C$776,СВЦЭМ!$A$33:$A$776,$A139,СВЦЭМ!$B$33:$B$776,R$119)+'СЕТ СН'!$I$9+СВЦЭМ!$D$10+'СЕТ СН'!$I$6-'СЕТ СН'!$I$19</f>
        <v>1582.97899304</v>
      </c>
      <c r="S139" s="36">
        <f>SUMIFS(СВЦЭМ!$C$33:$C$776,СВЦЭМ!$A$33:$A$776,$A139,СВЦЭМ!$B$33:$B$776,S$119)+'СЕТ СН'!$I$9+СВЦЭМ!$D$10+'СЕТ СН'!$I$6-'СЕТ СН'!$I$19</f>
        <v>1554.88842808</v>
      </c>
      <c r="T139" s="36">
        <f>SUMIFS(СВЦЭМ!$C$33:$C$776,СВЦЭМ!$A$33:$A$776,$A139,СВЦЭМ!$B$33:$B$776,T$119)+'СЕТ СН'!$I$9+СВЦЭМ!$D$10+'СЕТ СН'!$I$6-'СЕТ СН'!$I$19</f>
        <v>1557.8388570100001</v>
      </c>
      <c r="U139" s="36">
        <f>SUMIFS(СВЦЭМ!$C$33:$C$776,СВЦЭМ!$A$33:$A$776,$A139,СВЦЭМ!$B$33:$B$776,U$119)+'СЕТ СН'!$I$9+СВЦЭМ!$D$10+'СЕТ СН'!$I$6-'СЕТ СН'!$I$19</f>
        <v>1562.69261046</v>
      </c>
      <c r="V139" s="36">
        <f>SUMIFS(СВЦЭМ!$C$33:$C$776,СВЦЭМ!$A$33:$A$776,$A139,СВЦЭМ!$B$33:$B$776,V$119)+'СЕТ СН'!$I$9+СВЦЭМ!$D$10+'СЕТ СН'!$I$6-'СЕТ СН'!$I$19</f>
        <v>1564.95359762</v>
      </c>
      <c r="W139" s="36">
        <f>SUMIFS(СВЦЭМ!$C$33:$C$776,СВЦЭМ!$A$33:$A$776,$A139,СВЦЭМ!$B$33:$B$776,W$119)+'СЕТ СН'!$I$9+СВЦЭМ!$D$10+'СЕТ СН'!$I$6-'СЕТ СН'!$I$19</f>
        <v>1579.9100486100001</v>
      </c>
      <c r="X139" s="36">
        <f>SUMIFS(СВЦЭМ!$C$33:$C$776,СВЦЭМ!$A$33:$A$776,$A139,СВЦЭМ!$B$33:$B$776,X$119)+'СЕТ СН'!$I$9+СВЦЭМ!$D$10+'СЕТ СН'!$I$6-'СЕТ СН'!$I$19</f>
        <v>1582.96103748</v>
      </c>
      <c r="Y139" s="36">
        <f>SUMIFS(СВЦЭМ!$C$33:$C$776,СВЦЭМ!$A$33:$A$776,$A139,СВЦЭМ!$B$33:$B$776,Y$119)+'СЕТ СН'!$I$9+СВЦЭМ!$D$10+'СЕТ СН'!$I$6-'СЕТ СН'!$I$19</f>
        <v>1605.1261402999999</v>
      </c>
    </row>
    <row r="140" spans="1:25" ht="15.75" x14ac:dyDescent="0.2">
      <c r="A140" s="35">
        <f t="shared" si="3"/>
        <v>44186</v>
      </c>
      <c r="B140" s="36">
        <f>SUMIFS(СВЦЭМ!$C$33:$C$776,СВЦЭМ!$A$33:$A$776,$A140,СВЦЭМ!$B$33:$B$776,B$119)+'СЕТ СН'!$I$9+СВЦЭМ!$D$10+'СЕТ СН'!$I$6-'СЕТ СН'!$I$19</f>
        <v>1626.9638011</v>
      </c>
      <c r="C140" s="36">
        <f>SUMIFS(СВЦЭМ!$C$33:$C$776,СВЦЭМ!$A$33:$A$776,$A140,СВЦЭМ!$B$33:$B$776,C$119)+'СЕТ СН'!$I$9+СВЦЭМ!$D$10+'СЕТ СН'!$I$6-'СЕТ СН'!$I$19</f>
        <v>1674.88561574</v>
      </c>
      <c r="D140" s="36">
        <f>SUMIFS(СВЦЭМ!$C$33:$C$776,СВЦЭМ!$A$33:$A$776,$A140,СВЦЭМ!$B$33:$B$776,D$119)+'СЕТ СН'!$I$9+СВЦЭМ!$D$10+'СЕТ СН'!$I$6-'СЕТ СН'!$I$19</f>
        <v>1675.9975305200001</v>
      </c>
      <c r="E140" s="36">
        <f>SUMIFS(СВЦЭМ!$C$33:$C$776,СВЦЭМ!$A$33:$A$776,$A140,СВЦЭМ!$B$33:$B$776,E$119)+'СЕТ СН'!$I$9+СВЦЭМ!$D$10+'СЕТ СН'!$I$6-'СЕТ СН'!$I$19</f>
        <v>1688.1843173299999</v>
      </c>
      <c r="F140" s="36">
        <f>SUMIFS(СВЦЭМ!$C$33:$C$776,СВЦЭМ!$A$33:$A$776,$A140,СВЦЭМ!$B$33:$B$776,F$119)+'СЕТ СН'!$I$9+СВЦЭМ!$D$10+'СЕТ СН'!$I$6-'СЕТ СН'!$I$19</f>
        <v>1686.8575734000001</v>
      </c>
      <c r="G140" s="36">
        <f>SUMIFS(СВЦЭМ!$C$33:$C$776,СВЦЭМ!$A$33:$A$776,$A140,СВЦЭМ!$B$33:$B$776,G$119)+'СЕТ СН'!$I$9+СВЦЭМ!$D$10+'СЕТ СН'!$I$6-'СЕТ СН'!$I$19</f>
        <v>1693.0396649700001</v>
      </c>
      <c r="H140" s="36">
        <f>SUMIFS(СВЦЭМ!$C$33:$C$776,СВЦЭМ!$A$33:$A$776,$A140,СВЦЭМ!$B$33:$B$776,H$119)+'СЕТ СН'!$I$9+СВЦЭМ!$D$10+'СЕТ СН'!$I$6-'СЕТ СН'!$I$19</f>
        <v>1678.2644542200001</v>
      </c>
      <c r="I140" s="36">
        <f>SUMIFS(СВЦЭМ!$C$33:$C$776,СВЦЭМ!$A$33:$A$776,$A140,СВЦЭМ!$B$33:$B$776,I$119)+'СЕТ СН'!$I$9+СВЦЭМ!$D$10+'СЕТ СН'!$I$6-'СЕТ СН'!$I$19</f>
        <v>1621.8706104299999</v>
      </c>
      <c r="J140" s="36">
        <f>SUMIFS(СВЦЭМ!$C$33:$C$776,СВЦЭМ!$A$33:$A$776,$A140,СВЦЭМ!$B$33:$B$776,J$119)+'СЕТ СН'!$I$9+СВЦЭМ!$D$10+'СЕТ СН'!$I$6-'СЕТ СН'!$I$19</f>
        <v>1578.4511290200001</v>
      </c>
      <c r="K140" s="36">
        <f>SUMIFS(СВЦЭМ!$C$33:$C$776,СВЦЭМ!$A$33:$A$776,$A140,СВЦЭМ!$B$33:$B$776,K$119)+'СЕТ СН'!$I$9+СВЦЭМ!$D$10+'СЕТ СН'!$I$6-'СЕТ СН'!$I$19</f>
        <v>1626.3609343399999</v>
      </c>
      <c r="L140" s="36">
        <f>SUMIFS(СВЦЭМ!$C$33:$C$776,СВЦЭМ!$A$33:$A$776,$A140,СВЦЭМ!$B$33:$B$776,L$119)+'СЕТ СН'!$I$9+СВЦЭМ!$D$10+'СЕТ СН'!$I$6-'СЕТ СН'!$I$19</f>
        <v>1625.4473796</v>
      </c>
      <c r="M140" s="36">
        <f>SUMIFS(СВЦЭМ!$C$33:$C$776,СВЦЭМ!$A$33:$A$776,$A140,СВЦЭМ!$B$33:$B$776,M$119)+'СЕТ СН'!$I$9+СВЦЭМ!$D$10+'СЕТ СН'!$I$6-'СЕТ СН'!$I$19</f>
        <v>1624.24719235</v>
      </c>
      <c r="N140" s="36">
        <f>SUMIFS(СВЦЭМ!$C$33:$C$776,СВЦЭМ!$A$33:$A$776,$A140,СВЦЭМ!$B$33:$B$776,N$119)+'СЕТ СН'!$I$9+СВЦЭМ!$D$10+'СЕТ СН'!$I$6-'СЕТ СН'!$I$19</f>
        <v>1620.9181567999999</v>
      </c>
      <c r="O140" s="36">
        <f>SUMIFS(СВЦЭМ!$C$33:$C$776,СВЦЭМ!$A$33:$A$776,$A140,СВЦЭМ!$B$33:$B$776,O$119)+'СЕТ СН'!$I$9+СВЦЭМ!$D$10+'СЕТ СН'!$I$6-'СЕТ СН'!$I$19</f>
        <v>1618.9161765200001</v>
      </c>
      <c r="P140" s="36">
        <f>SUMIFS(СВЦЭМ!$C$33:$C$776,СВЦЭМ!$A$33:$A$776,$A140,СВЦЭМ!$B$33:$B$776,P$119)+'СЕТ СН'!$I$9+СВЦЭМ!$D$10+'СЕТ СН'!$I$6-'СЕТ СН'!$I$19</f>
        <v>1617.6265127199999</v>
      </c>
      <c r="Q140" s="36">
        <f>SUMIFS(СВЦЭМ!$C$33:$C$776,СВЦЭМ!$A$33:$A$776,$A140,СВЦЭМ!$B$33:$B$776,Q$119)+'СЕТ СН'!$I$9+СВЦЭМ!$D$10+'СЕТ СН'!$I$6-'СЕТ СН'!$I$19</f>
        <v>1613.97870169</v>
      </c>
      <c r="R140" s="36">
        <f>SUMIFS(СВЦЭМ!$C$33:$C$776,СВЦЭМ!$A$33:$A$776,$A140,СВЦЭМ!$B$33:$B$776,R$119)+'СЕТ СН'!$I$9+СВЦЭМ!$D$10+'СЕТ СН'!$I$6-'СЕТ СН'!$I$19</f>
        <v>1609.1791301600001</v>
      </c>
      <c r="S140" s="36">
        <f>SUMIFS(СВЦЭМ!$C$33:$C$776,СВЦЭМ!$A$33:$A$776,$A140,СВЦЭМ!$B$33:$B$776,S$119)+'СЕТ СН'!$I$9+СВЦЭМ!$D$10+'СЕТ СН'!$I$6-'СЕТ СН'!$I$19</f>
        <v>1622.1552470399999</v>
      </c>
      <c r="T140" s="36">
        <f>SUMIFS(СВЦЭМ!$C$33:$C$776,СВЦЭМ!$A$33:$A$776,$A140,СВЦЭМ!$B$33:$B$776,T$119)+'СЕТ СН'!$I$9+СВЦЭМ!$D$10+'СЕТ СН'!$I$6-'СЕТ СН'!$I$19</f>
        <v>1589.34484462</v>
      </c>
      <c r="U140" s="36">
        <f>SUMIFS(СВЦЭМ!$C$33:$C$776,СВЦЭМ!$A$33:$A$776,$A140,СВЦЭМ!$B$33:$B$776,U$119)+'СЕТ СН'!$I$9+СВЦЭМ!$D$10+'СЕТ СН'!$I$6-'СЕТ СН'!$I$19</f>
        <v>1549.3621432099999</v>
      </c>
      <c r="V140" s="36">
        <f>SUMIFS(СВЦЭМ!$C$33:$C$776,СВЦЭМ!$A$33:$A$776,$A140,СВЦЭМ!$B$33:$B$776,V$119)+'СЕТ СН'!$I$9+СВЦЭМ!$D$10+'СЕТ СН'!$I$6-'СЕТ СН'!$I$19</f>
        <v>1549.49810637</v>
      </c>
      <c r="W140" s="36">
        <f>SUMIFS(СВЦЭМ!$C$33:$C$776,СВЦЭМ!$A$33:$A$776,$A140,СВЦЭМ!$B$33:$B$776,W$119)+'СЕТ СН'!$I$9+СВЦЭМ!$D$10+'СЕТ СН'!$I$6-'СЕТ СН'!$I$19</f>
        <v>1555.6318036</v>
      </c>
      <c r="X140" s="36">
        <f>SUMIFS(СВЦЭМ!$C$33:$C$776,СВЦЭМ!$A$33:$A$776,$A140,СВЦЭМ!$B$33:$B$776,X$119)+'СЕТ СН'!$I$9+СВЦЭМ!$D$10+'СЕТ СН'!$I$6-'СЕТ СН'!$I$19</f>
        <v>1564.0525068299999</v>
      </c>
      <c r="Y140" s="36">
        <f>SUMIFS(СВЦЭМ!$C$33:$C$776,СВЦЭМ!$A$33:$A$776,$A140,СВЦЭМ!$B$33:$B$776,Y$119)+'СЕТ СН'!$I$9+СВЦЭМ!$D$10+'СЕТ СН'!$I$6-'СЕТ СН'!$I$19</f>
        <v>1594.0045109799998</v>
      </c>
    </row>
    <row r="141" spans="1:25" ht="15.75" x14ac:dyDescent="0.2">
      <c r="A141" s="35">
        <f t="shared" si="3"/>
        <v>44187</v>
      </c>
      <c r="B141" s="36">
        <f>SUMIFS(СВЦЭМ!$C$33:$C$776,СВЦЭМ!$A$33:$A$776,$A141,СВЦЭМ!$B$33:$B$776,B$119)+'СЕТ СН'!$I$9+СВЦЭМ!$D$10+'СЕТ СН'!$I$6-'СЕТ СН'!$I$19</f>
        <v>1653.4058032399998</v>
      </c>
      <c r="C141" s="36">
        <f>SUMIFS(СВЦЭМ!$C$33:$C$776,СВЦЭМ!$A$33:$A$776,$A141,СВЦЭМ!$B$33:$B$776,C$119)+'СЕТ СН'!$I$9+СВЦЭМ!$D$10+'СЕТ СН'!$I$6-'СЕТ СН'!$I$19</f>
        <v>1708.9356480000001</v>
      </c>
      <c r="D141" s="36">
        <f>SUMIFS(СВЦЭМ!$C$33:$C$776,СВЦЭМ!$A$33:$A$776,$A141,СВЦЭМ!$B$33:$B$776,D$119)+'СЕТ СН'!$I$9+СВЦЭМ!$D$10+'СЕТ СН'!$I$6-'СЕТ СН'!$I$19</f>
        <v>1724.8006232299999</v>
      </c>
      <c r="E141" s="36">
        <f>SUMIFS(СВЦЭМ!$C$33:$C$776,СВЦЭМ!$A$33:$A$776,$A141,СВЦЭМ!$B$33:$B$776,E$119)+'СЕТ СН'!$I$9+СВЦЭМ!$D$10+'СЕТ СН'!$I$6-'СЕТ СН'!$I$19</f>
        <v>1732.2214351900002</v>
      </c>
      <c r="F141" s="36">
        <f>SUMIFS(СВЦЭМ!$C$33:$C$776,СВЦЭМ!$A$33:$A$776,$A141,СВЦЭМ!$B$33:$B$776,F$119)+'СЕТ СН'!$I$9+СВЦЭМ!$D$10+'СЕТ СН'!$I$6-'СЕТ СН'!$I$19</f>
        <v>1730.4450693600002</v>
      </c>
      <c r="G141" s="36">
        <f>SUMIFS(СВЦЭМ!$C$33:$C$776,СВЦЭМ!$A$33:$A$776,$A141,СВЦЭМ!$B$33:$B$776,G$119)+'СЕТ СН'!$I$9+СВЦЭМ!$D$10+'СЕТ СН'!$I$6-'СЕТ СН'!$I$19</f>
        <v>1715.2337051899999</v>
      </c>
      <c r="H141" s="36">
        <f>SUMIFS(СВЦЭМ!$C$33:$C$776,СВЦЭМ!$A$33:$A$776,$A141,СВЦЭМ!$B$33:$B$776,H$119)+'СЕТ СН'!$I$9+СВЦЭМ!$D$10+'СЕТ СН'!$I$6-'СЕТ СН'!$I$19</f>
        <v>1681.9142990800001</v>
      </c>
      <c r="I141" s="36">
        <f>SUMIFS(СВЦЭМ!$C$33:$C$776,СВЦЭМ!$A$33:$A$776,$A141,СВЦЭМ!$B$33:$B$776,I$119)+'СЕТ СН'!$I$9+СВЦЭМ!$D$10+'СЕТ СН'!$I$6-'СЕТ СН'!$I$19</f>
        <v>1608.7133107300001</v>
      </c>
      <c r="J141" s="36">
        <f>SUMIFS(СВЦЭМ!$C$33:$C$776,СВЦЭМ!$A$33:$A$776,$A141,СВЦЭМ!$B$33:$B$776,J$119)+'СЕТ СН'!$I$9+СВЦЭМ!$D$10+'СЕТ СН'!$I$6-'СЕТ СН'!$I$19</f>
        <v>1549.2238526599999</v>
      </c>
      <c r="K141" s="36">
        <f>SUMIFS(СВЦЭМ!$C$33:$C$776,СВЦЭМ!$A$33:$A$776,$A141,СВЦЭМ!$B$33:$B$776,K$119)+'СЕТ СН'!$I$9+СВЦЭМ!$D$10+'СЕТ СН'!$I$6-'СЕТ СН'!$I$19</f>
        <v>1614.2158269400002</v>
      </c>
      <c r="L141" s="36">
        <f>SUMIFS(СВЦЭМ!$C$33:$C$776,СВЦЭМ!$A$33:$A$776,$A141,СВЦЭМ!$B$33:$B$776,L$119)+'СЕТ СН'!$I$9+СВЦЭМ!$D$10+'СЕТ СН'!$I$6-'СЕТ СН'!$I$19</f>
        <v>1619.20836934</v>
      </c>
      <c r="M141" s="36">
        <f>SUMIFS(СВЦЭМ!$C$33:$C$776,СВЦЭМ!$A$33:$A$776,$A141,СВЦЭМ!$B$33:$B$776,M$119)+'СЕТ СН'!$I$9+СВЦЭМ!$D$10+'СЕТ СН'!$I$6-'СЕТ СН'!$I$19</f>
        <v>1611.9203842900001</v>
      </c>
      <c r="N141" s="36">
        <f>SUMIFS(СВЦЭМ!$C$33:$C$776,СВЦЭМ!$A$33:$A$776,$A141,СВЦЭМ!$B$33:$B$776,N$119)+'СЕТ СН'!$I$9+СВЦЭМ!$D$10+'СЕТ СН'!$I$6-'СЕТ СН'!$I$19</f>
        <v>1607.11288633</v>
      </c>
      <c r="O141" s="36">
        <f>SUMIFS(СВЦЭМ!$C$33:$C$776,СВЦЭМ!$A$33:$A$776,$A141,СВЦЭМ!$B$33:$B$776,O$119)+'СЕТ СН'!$I$9+СВЦЭМ!$D$10+'СЕТ СН'!$I$6-'СЕТ СН'!$I$19</f>
        <v>1605.26745858</v>
      </c>
      <c r="P141" s="36">
        <f>SUMIFS(СВЦЭМ!$C$33:$C$776,СВЦЭМ!$A$33:$A$776,$A141,СВЦЭМ!$B$33:$B$776,P$119)+'СЕТ СН'!$I$9+СВЦЭМ!$D$10+'СЕТ СН'!$I$6-'СЕТ СН'!$I$19</f>
        <v>1610.10346041</v>
      </c>
      <c r="Q141" s="36">
        <f>SUMIFS(СВЦЭМ!$C$33:$C$776,СВЦЭМ!$A$33:$A$776,$A141,СВЦЭМ!$B$33:$B$776,Q$119)+'СЕТ СН'!$I$9+СВЦЭМ!$D$10+'СЕТ СН'!$I$6-'СЕТ СН'!$I$19</f>
        <v>1609.8964667499999</v>
      </c>
      <c r="R141" s="36">
        <f>SUMIFS(СВЦЭМ!$C$33:$C$776,СВЦЭМ!$A$33:$A$776,$A141,СВЦЭМ!$B$33:$B$776,R$119)+'СЕТ СН'!$I$9+СВЦЭМ!$D$10+'СЕТ СН'!$I$6-'СЕТ СН'!$I$19</f>
        <v>1587.37897776</v>
      </c>
      <c r="S141" s="36">
        <f>SUMIFS(СВЦЭМ!$C$33:$C$776,СВЦЭМ!$A$33:$A$776,$A141,СВЦЭМ!$B$33:$B$776,S$119)+'СЕТ СН'!$I$9+СВЦЭМ!$D$10+'СЕТ СН'!$I$6-'СЕТ СН'!$I$19</f>
        <v>1609.1253725000001</v>
      </c>
      <c r="T141" s="36">
        <f>SUMIFS(СВЦЭМ!$C$33:$C$776,СВЦЭМ!$A$33:$A$776,$A141,СВЦЭМ!$B$33:$B$776,T$119)+'СЕТ СН'!$I$9+СВЦЭМ!$D$10+'СЕТ СН'!$I$6-'СЕТ СН'!$I$19</f>
        <v>1581.21251727</v>
      </c>
      <c r="U141" s="36">
        <f>SUMIFS(СВЦЭМ!$C$33:$C$776,СВЦЭМ!$A$33:$A$776,$A141,СВЦЭМ!$B$33:$B$776,U$119)+'СЕТ СН'!$I$9+СВЦЭМ!$D$10+'СЕТ СН'!$I$6-'СЕТ СН'!$I$19</f>
        <v>1530.3259545999999</v>
      </c>
      <c r="V141" s="36">
        <f>SUMIFS(СВЦЭМ!$C$33:$C$776,СВЦЭМ!$A$33:$A$776,$A141,СВЦЭМ!$B$33:$B$776,V$119)+'СЕТ СН'!$I$9+СВЦЭМ!$D$10+'СЕТ СН'!$I$6-'СЕТ СН'!$I$19</f>
        <v>1531.4798857199999</v>
      </c>
      <c r="W141" s="36">
        <f>SUMIFS(СВЦЭМ!$C$33:$C$776,СВЦЭМ!$A$33:$A$776,$A141,СВЦЭМ!$B$33:$B$776,W$119)+'СЕТ СН'!$I$9+СВЦЭМ!$D$10+'СЕТ СН'!$I$6-'СЕТ СН'!$I$19</f>
        <v>1540.5709317199999</v>
      </c>
      <c r="X141" s="36">
        <f>SUMIFS(СВЦЭМ!$C$33:$C$776,СВЦЭМ!$A$33:$A$776,$A141,СВЦЭМ!$B$33:$B$776,X$119)+'СЕТ СН'!$I$9+СВЦЭМ!$D$10+'СЕТ СН'!$I$6-'СЕТ СН'!$I$19</f>
        <v>1547.1802959199999</v>
      </c>
      <c r="Y141" s="36">
        <f>SUMIFS(СВЦЭМ!$C$33:$C$776,СВЦЭМ!$A$33:$A$776,$A141,СВЦЭМ!$B$33:$B$776,Y$119)+'СЕТ СН'!$I$9+СВЦЭМ!$D$10+'СЕТ СН'!$I$6-'СЕТ СН'!$I$19</f>
        <v>1567.9871347799999</v>
      </c>
    </row>
    <row r="142" spans="1:25" ht="15.75" x14ac:dyDescent="0.2">
      <c r="A142" s="35">
        <f t="shared" si="3"/>
        <v>44188</v>
      </c>
      <c r="B142" s="36">
        <f>SUMIFS(СВЦЭМ!$C$33:$C$776,СВЦЭМ!$A$33:$A$776,$A142,СВЦЭМ!$B$33:$B$776,B$119)+'СЕТ СН'!$I$9+СВЦЭМ!$D$10+'СЕТ СН'!$I$6-'СЕТ СН'!$I$19</f>
        <v>1648.9874998</v>
      </c>
      <c r="C142" s="36">
        <f>SUMIFS(СВЦЭМ!$C$33:$C$776,СВЦЭМ!$A$33:$A$776,$A142,СВЦЭМ!$B$33:$B$776,C$119)+'СЕТ СН'!$I$9+СВЦЭМ!$D$10+'СЕТ СН'!$I$6-'СЕТ СН'!$I$19</f>
        <v>1686.8921158000003</v>
      </c>
      <c r="D142" s="36">
        <f>SUMIFS(СВЦЭМ!$C$33:$C$776,СВЦЭМ!$A$33:$A$776,$A142,СВЦЭМ!$B$33:$B$776,D$119)+'СЕТ СН'!$I$9+СВЦЭМ!$D$10+'СЕТ СН'!$I$6-'СЕТ СН'!$I$19</f>
        <v>1699.98999951</v>
      </c>
      <c r="E142" s="36">
        <f>SUMIFS(СВЦЭМ!$C$33:$C$776,СВЦЭМ!$A$33:$A$776,$A142,СВЦЭМ!$B$33:$B$776,E$119)+'СЕТ СН'!$I$9+СВЦЭМ!$D$10+'СЕТ СН'!$I$6-'СЕТ СН'!$I$19</f>
        <v>1710.9576007300002</v>
      </c>
      <c r="F142" s="36">
        <f>SUMIFS(СВЦЭМ!$C$33:$C$776,СВЦЭМ!$A$33:$A$776,$A142,СВЦЭМ!$B$33:$B$776,F$119)+'СЕТ СН'!$I$9+СВЦЭМ!$D$10+'СЕТ СН'!$I$6-'СЕТ СН'!$I$19</f>
        <v>1711.9275561099998</v>
      </c>
      <c r="G142" s="36">
        <f>SUMIFS(СВЦЭМ!$C$33:$C$776,СВЦЭМ!$A$33:$A$776,$A142,СВЦЭМ!$B$33:$B$776,G$119)+'СЕТ СН'!$I$9+СВЦЭМ!$D$10+'СЕТ СН'!$I$6-'СЕТ СН'!$I$19</f>
        <v>1705.6196787500003</v>
      </c>
      <c r="H142" s="36">
        <f>SUMIFS(СВЦЭМ!$C$33:$C$776,СВЦЭМ!$A$33:$A$776,$A142,СВЦЭМ!$B$33:$B$776,H$119)+'СЕТ СН'!$I$9+СВЦЭМ!$D$10+'СЕТ СН'!$I$6-'СЕТ СН'!$I$19</f>
        <v>1668.9376165799999</v>
      </c>
      <c r="I142" s="36">
        <f>SUMIFS(СВЦЭМ!$C$33:$C$776,СВЦЭМ!$A$33:$A$776,$A142,СВЦЭМ!$B$33:$B$776,I$119)+'СЕТ СН'!$I$9+СВЦЭМ!$D$10+'СЕТ СН'!$I$6-'СЕТ СН'!$I$19</f>
        <v>1619.2869427199998</v>
      </c>
      <c r="J142" s="36">
        <f>SUMIFS(СВЦЭМ!$C$33:$C$776,СВЦЭМ!$A$33:$A$776,$A142,СВЦЭМ!$B$33:$B$776,J$119)+'СЕТ СН'!$I$9+СВЦЭМ!$D$10+'СЕТ СН'!$I$6-'СЕТ СН'!$I$19</f>
        <v>1583.2581823599999</v>
      </c>
      <c r="K142" s="36">
        <f>SUMIFS(СВЦЭМ!$C$33:$C$776,СВЦЭМ!$A$33:$A$776,$A142,СВЦЭМ!$B$33:$B$776,K$119)+'СЕТ СН'!$I$9+СВЦЭМ!$D$10+'СЕТ СН'!$I$6-'СЕТ СН'!$I$19</f>
        <v>1576.03045047</v>
      </c>
      <c r="L142" s="36">
        <f>SUMIFS(СВЦЭМ!$C$33:$C$776,СВЦЭМ!$A$33:$A$776,$A142,СВЦЭМ!$B$33:$B$776,L$119)+'СЕТ СН'!$I$9+СВЦЭМ!$D$10+'СЕТ СН'!$I$6-'СЕТ СН'!$I$19</f>
        <v>1580.5477329999999</v>
      </c>
      <c r="M142" s="36">
        <f>SUMIFS(СВЦЭМ!$C$33:$C$776,СВЦЭМ!$A$33:$A$776,$A142,СВЦЭМ!$B$33:$B$776,M$119)+'СЕТ СН'!$I$9+СВЦЭМ!$D$10+'СЕТ СН'!$I$6-'СЕТ СН'!$I$19</f>
        <v>1581.6302450600001</v>
      </c>
      <c r="N142" s="36">
        <f>SUMIFS(СВЦЭМ!$C$33:$C$776,СВЦЭМ!$A$33:$A$776,$A142,СВЦЭМ!$B$33:$B$776,N$119)+'СЕТ СН'!$I$9+СВЦЭМ!$D$10+'СЕТ СН'!$I$6-'СЕТ СН'!$I$19</f>
        <v>1581.3765909899998</v>
      </c>
      <c r="O142" s="36">
        <f>SUMIFS(СВЦЭМ!$C$33:$C$776,СВЦЭМ!$A$33:$A$776,$A142,СВЦЭМ!$B$33:$B$776,O$119)+'СЕТ СН'!$I$9+СВЦЭМ!$D$10+'СЕТ СН'!$I$6-'СЕТ СН'!$I$19</f>
        <v>1624.21328771</v>
      </c>
      <c r="P142" s="36">
        <f>SUMIFS(СВЦЭМ!$C$33:$C$776,СВЦЭМ!$A$33:$A$776,$A142,СВЦЭМ!$B$33:$B$776,P$119)+'СЕТ СН'!$I$9+СВЦЭМ!$D$10+'СЕТ СН'!$I$6-'СЕТ СН'!$I$19</f>
        <v>1636.4071600500001</v>
      </c>
      <c r="Q142" s="36">
        <f>SUMIFS(СВЦЭМ!$C$33:$C$776,СВЦЭМ!$A$33:$A$776,$A142,СВЦЭМ!$B$33:$B$776,Q$119)+'СЕТ СН'!$I$9+СВЦЭМ!$D$10+'СЕТ СН'!$I$6-'СЕТ СН'!$I$19</f>
        <v>1638.8680578399999</v>
      </c>
      <c r="R142" s="36">
        <f>SUMIFS(СВЦЭМ!$C$33:$C$776,СВЦЭМ!$A$33:$A$776,$A142,СВЦЭМ!$B$33:$B$776,R$119)+'СЕТ СН'!$I$9+СВЦЭМ!$D$10+'СЕТ СН'!$I$6-'СЕТ СН'!$I$19</f>
        <v>1599.89892252</v>
      </c>
      <c r="S142" s="36">
        <f>SUMIFS(СВЦЭМ!$C$33:$C$776,СВЦЭМ!$A$33:$A$776,$A142,СВЦЭМ!$B$33:$B$776,S$119)+'СЕТ СН'!$I$9+СВЦЭМ!$D$10+'СЕТ СН'!$I$6-'СЕТ СН'!$I$19</f>
        <v>1574.76636783</v>
      </c>
      <c r="T142" s="36">
        <f>SUMIFS(СВЦЭМ!$C$33:$C$776,СВЦЭМ!$A$33:$A$776,$A142,СВЦЭМ!$B$33:$B$776,T$119)+'СЕТ СН'!$I$9+СВЦЭМ!$D$10+'СЕТ СН'!$I$6-'СЕТ СН'!$I$19</f>
        <v>1576.4099414699999</v>
      </c>
      <c r="U142" s="36">
        <f>SUMIFS(СВЦЭМ!$C$33:$C$776,СВЦЭМ!$A$33:$A$776,$A142,СВЦЭМ!$B$33:$B$776,U$119)+'СЕТ СН'!$I$9+СВЦЭМ!$D$10+'СЕТ СН'!$I$6-'СЕТ СН'!$I$19</f>
        <v>1570.0618245400001</v>
      </c>
      <c r="V142" s="36">
        <f>SUMIFS(СВЦЭМ!$C$33:$C$776,СВЦЭМ!$A$33:$A$776,$A142,СВЦЭМ!$B$33:$B$776,V$119)+'СЕТ СН'!$I$9+СВЦЭМ!$D$10+'СЕТ СН'!$I$6-'СЕТ СН'!$I$19</f>
        <v>1574.50902948</v>
      </c>
      <c r="W142" s="36">
        <f>SUMIFS(СВЦЭМ!$C$33:$C$776,СВЦЭМ!$A$33:$A$776,$A142,СВЦЭМ!$B$33:$B$776,W$119)+'СЕТ СН'!$I$9+СВЦЭМ!$D$10+'СЕТ СН'!$I$6-'СЕТ СН'!$I$19</f>
        <v>1578.4366333799999</v>
      </c>
      <c r="X142" s="36">
        <f>SUMIFS(СВЦЭМ!$C$33:$C$776,СВЦЭМ!$A$33:$A$776,$A142,СВЦЭМ!$B$33:$B$776,X$119)+'СЕТ СН'!$I$9+СВЦЭМ!$D$10+'СЕТ СН'!$I$6-'СЕТ СН'!$I$19</f>
        <v>1584.02941457</v>
      </c>
      <c r="Y142" s="36">
        <f>SUMIFS(СВЦЭМ!$C$33:$C$776,СВЦЭМ!$A$33:$A$776,$A142,СВЦЭМ!$B$33:$B$776,Y$119)+'СЕТ СН'!$I$9+СВЦЭМ!$D$10+'СЕТ СН'!$I$6-'СЕТ СН'!$I$19</f>
        <v>1608.0842791099999</v>
      </c>
    </row>
    <row r="143" spans="1:25" ht="15.75" x14ac:dyDescent="0.2">
      <c r="A143" s="35">
        <f t="shared" si="3"/>
        <v>44189</v>
      </c>
      <c r="B143" s="36">
        <f>SUMIFS(СВЦЭМ!$C$33:$C$776,СВЦЭМ!$A$33:$A$776,$A143,СВЦЭМ!$B$33:$B$776,B$119)+'СЕТ СН'!$I$9+СВЦЭМ!$D$10+'СЕТ СН'!$I$6-'СЕТ СН'!$I$19</f>
        <v>1648.1604274900001</v>
      </c>
      <c r="C143" s="36">
        <f>SUMIFS(СВЦЭМ!$C$33:$C$776,СВЦЭМ!$A$33:$A$776,$A143,СВЦЭМ!$B$33:$B$776,C$119)+'СЕТ СН'!$I$9+СВЦЭМ!$D$10+'СЕТ СН'!$I$6-'СЕТ СН'!$I$19</f>
        <v>1695.6471460500002</v>
      </c>
      <c r="D143" s="36">
        <f>SUMIFS(СВЦЭМ!$C$33:$C$776,СВЦЭМ!$A$33:$A$776,$A143,СВЦЭМ!$B$33:$B$776,D$119)+'СЕТ СН'!$I$9+СВЦЭМ!$D$10+'СЕТ СН'!$I$6-'СЕТ СН'!$I$19</f>
        <v>1710.5675140100002</v>
      </c>
      <c r="E143" s="36">
        <f>SUMIFS(СВЦЭМ!$C$33:$C$776,СВЦЭМ!$A$33:$A$776,$A143,СВЦЭМ!$B$33:$B$776,E$119)+'СЕТ СН'!$I$9+СВЦЭМ!$D$10+'СЕТ СН'!$I$6-'СЕТ СН'!$I$19</f>
        <v>1713.43917947</v>
      </c>
      <c r="F143" s="36">
        <f>SUMIFS(СВЦЭМ!$C$33:$C$776,СВЦЭМ!$A$33:$A$776,$A143,СВЦЭМ!$B$33:$B$776,F$119)+'СЕТ СН'!$I$9+СВЦЭМ!$D$10+'СЕТ СН'!$I$6-'СЕТ СН'!$I$19</f>
        <v>1709.4052435500003</v>
      </c>
      <c r="G143" s="36">
        <f>SUMIFS(СВЦЭМ!$C$33:$C$776,СВЦЭМ!$A$33:$A$776,$A143,СВЦЭМ!$B$33:$B$776,G$119)+'СЕТ СН'!$I$9+СВЦЭМ!$D$10+'СЕТ СН'!$I$6-'СЕТ СН'!$I$19</f>
        <v>1691.9434253600002</v>
      </c>
      <c r="H143" s="36">
        <f>SUMIFS(СВЦЭМ!$C$33:$C$776,СВЦЭМ!$A$33:$A$776,$A143,СВЦЭМ!$B$33:$B$776,H$119)+'СЕТ СН'!$I$9+СВЦЭМ!$D$10+'СЕТ СН'!$I$6-'СЕТ СН'!$I$19</f>
        <v>1656.7227867000001</v>
      </c>
      <c r="I143" s="36">
        <f>SUMIFS(СВЦЭМ!$C$33:$C$776,СВЦЭМ!$A$33:$A$776,$A143,СВЦЭМ!$B$33:$B$776,I$119)+'СЕТ СН'!$I$9+СВЦЭМ!$D$10+'СЕТ СН'!$I$6-'СЕТ СН'!$I$19</f>
        <v>1608.23443238</v>
      </c>
      <c r="J143" s="36">
        <f>SUMIFS(СВЦЭМ!$C$33:$C$776,СВЦЭМ!$A$33:$A$776,$A143,СВЦЭМ!$B$33:$B$776,J$119)+'СЕТ СН'!$I$9+СВЦЭМ!$D$10+'СЕТ СН'!$I$6-'СЕТ СН'!$I$19</f>
        <v>1582.5011033000001</v>
      </c>
      <c r="K143" s="36">
        <f>SUMIFS(СВЦЭМ!$C$33:$C$776,СВЦЭМ!$A$33:$A$776,$A143,СВЦЭМ!$B$33:$B$776,K$119)+'СЕТ СН'!$I$9+СВЦЭМ!$D$10+'СЕТ СН'!$I$6-'СЕТ СН'!$I$19</f>
        <v>1588.71182688</v>
      </c>
      <c r="L143" s="36">
        <f>SUMIFS(СВЦЭМ!$C$33:$C$776,СВЦЭМ!$A$33:$A$776,$A143,СВЦЭМ!$B$33:$B$776,L$119)+'СЕТ СН'!$I$9+СВЦЭМ!$D$10+'СЕТ СН'!$I$6-'СЕТ СН'!$I$19</f>
        <v>1589.5457720499999</v>
      </c>
      <c r="M143" s="36">
        <f>SUMIFS(СВЦЭМ!$C$33:$C$776,СВЦЭМ!$A$33:$A$776,$A143,СВЦЭМ!$B$33:$B$776,M$119)+'СЕТ СН'!$I$9+СВЦЭМ!$D$10+'СЕТ СН'!$I$6-'СЕТ СН'!$I$19</f>
        <v>1588.8692782000001</v>
      </c>
      <c r="N143" s="36">
        <f>SUMIFS(СВЦЭМ!$C$33:$C$776,СВЦЭМ!$A$33:$A$776,$A143,СВЦЭМ!$B$33:$B$776,N$119)+'СЕТ СН'!$I$9+СВЦЭМ!$D$10+'СЕТ СН'!$I$6-'СЕТ СН'!$I$19</f>
        <v>1587.3413940299999</v>
      </c>
      <c r="O143" s="36">
        <f>SUMIFS(СВЦЭМ!$C$33:$C$776,СВЦЭМ!$A$33:$A$776,$A143,СВЦЭМ!$B$33:$B$776,O$119)+'СЕТ СН'!$I$9+СВЦЭМ!$D$10+'СЕТ СН'!$I$6-'СЕТ СН'!$I$19</f>
        <v>1623.71834111</v>
      </c>
      <c r="P143" s="36">
        <f>SUMIFS(СВЦЭМ!$C$33:$C$776,СВЦЭМ!$A$33:$A$776,$A143,СВЦЭМ!$B$33:$B$776,P$119)+'СЕТ СН'!$I$9+СВЦЭМ!$D$10+'СЕТ СН'!$I$6-'СЕТ СН'!$I$19</f>
        <v>1638.25306987</v>
      </c>
      <c r="Q143" s="36">
        <f>SUMIFS(СВЦЭМ!$C$33:$C$776,СВЦЭМ!$A$33:$A$776,$A143,СВЦЭМ!$B$33:$B$776,Q$119)+'СЕТ СН'!$I$9+СВЦЭМ!$D$10+'СЕТ СН'!$I$6-'СЕТ СН'!$I$19</f>
        <v>1631.90316194</v>
      </c>
      <c r="R143" s="36">
        <f>SUMIFS(СВЦЭМ!$C$33:$C$776,СВЦЭМ!$A$33:$A$776,$A143,СВЦЭМ!$B$33:$B$776,R$119)+'СЕТ СН'!$I$9+СВЦЭМ!$D$10+'СЕТ СН'!$I$6-'СЕТ СН'!$I$19</f>
        <v>1594.7111344800001</v>
      </c>
      <c r="S143" s="36">
        <f>SUMIFS(СВЦЭМ!$C$33:$C$776,СВЦЭМ!$A$33:$A$776,$A143,СВЦЭМ!$B$33:$B$776,S$119)+'СЕТ СН'!$I$9+СВЦЭМ!$D$10+'СЕТ СН'!$I$6-'СЕТ СН'!$I$19</f>
        <v>1576.03207608</v>
      </c>
      <c r="T143" s="36">
        <f>SUMIFS(СВЦЭМ!$C$33:$C$776,СВЦЭМ!$A$33:$A$776,$A143,СВЦЭМ!$B$33:$B$776,T$119)+'СЕТ СН'!$I$9+СВЦЭМ!$D$10+'СЕТ СН'!$I$6-'СЕТ СН'!$I$19</f>
        <v>1583.6161144500002</v>
      </c>
      <c r="U143" s="36">
        <f>SUMIFS(СВЦЭМ!$C$33:$C$776,СВЦЭМ!$A$33:$A$776,$A143,СВЦЭМ!$B$33:$B$776,U$119)+'СЕТ СН'!$I$9+СВЦЭМ!$D$10+'СЕТ СН'!$I$6-'СЕТ СН'!$I$19</f>
        <v>1583.2958505399999</v>
      </c>
      <c r="V143" s="36">
        <f>SUMIFS(СВЦЭМ!$C$33:$C$776,СВЦЭМ!$A$33:$A$776,$A143,СВЦЭМ!$B$33:$B$776,V$119)+'СЕТ СН'!$I$9+СВЦЭМ!$D$10+'СЕТ СН'!$I$6-'СЕТ СН'!$I$19</f>
        <v>1580.95716984</v>
      </c>
      <c r="W143" s="36">
        <f>SUMIFS(СВЦЭМ!$C$33:$C$776,СВЦЭМ!$A$33:$A$776,$A143,СВЦЭМ!$B$33:$B$776,W$119)+'СЕТ СН'!$I$9+СВЦЭМ!$D$10+'СЕТ СН'!$I$6-'СЕТ СН'!$I$19</f>
        <v>1584.8993885700002</v>
      </c>
      <c r="X143" s="36">
        <f>SUMIFS(СВЦЭМ!$C$33:$C$776,СВЦЭМ!$A$33:$A$776,$A143,СВЦЭМ!$B$33:$B$776,X$119)+'СЕТ СН'!$I$9+СВЦЭМ!$D$10+'СЕТ СН'!$I$6-'СЕТ СН'!$I$19</f>
        <v>1583.35083341</v>
      </c>
      <c r="Y143" s="36">
        <f>SUMIFS(СВЦЭМ!$C$33:$C$776,СВЦЭМ!$A$33:$A$776,$A143,СВЦЭМ!$B$33:$B$776,Y$119)+'СЕТ СН'!$I$9+СВЦЭМ!$D$10+'СЕТ СН'!$I$6-'СЕТ СН'!$I$19</f>
        <v>1598.6076398</v>
      </c>
    </row>
    <row r="144" spans="1:25" ht="15.75" x14ac:dyDescent="0.2">
      <c r="A144" s="35">
        <f t="shared" si="3"/>
        <v>44190</v>
      </c>
      <c r="B144" s="36">
        <f>SUMIFS(СВЦЭМ!$C$33:$C$776,СВЦЭМ!$A$33:$A$776,$A144,СВЦЭМ!$B$33:$B$776,B$119)+'СЕТ СН'!$I$9+СВЦЭМ!$D$10+'СЕТ СН'!$I$6-'СЕТ СН'!$I$19</f>
        <v>1635.28205415</v>
      </c>
      <c r="C144" s="36">
        <f>SUMIFS(СВЦЭМ!$C$33:$C$776,СВЦЭМ!$A$33:$A$776,$A144,СВЦЭМ!$B$33:$B$776,C$119)+'СЕТ СН'!$I$9+СВЦЭМ!$D$10+'СЕТ СН'!$I$6-'СЕТ СН'!$I$19</f>
        <v>1690.40712248</v>
      </c>
      <c r="D144" s="36">
        <f>SUMIFS(СВЦЭМ!$C$33:$C$776,СВЦЭМ!$A$33:$A$776,$A144,СВЦЭМ!$B$33:$B$776,D$119)+'СЕТ СН'!$I$9+СВЦЭМ!$D$10+'СЕТ СН'!$I$6-'СЕТ СН'!$I$19</f>
        <v>1711.72133588</v>
      </c>
      <c r="E144" s="36">
        <f>SUMIFS(СВЦЭМ!$C$33:$C$776,СВЦЭМ!$A$33:$A$776,$A144,СВЦЭМ!$B$33:$B$776,E$119)+'СЕТ СН'!$I$9+СВЦЭМ!$D$10+'СЕТ СН'!$I$6-'СЕТ СН'!$I$19</f>
        <v>1720.40402275</v>
      </c>
      <c r="F144" s="36">
        <f>SUMIFS(СВЦЭМ!$C$33:$C$776,СВЦЭМ!$A$33:$A$776,$A144,СВЦЭМ!$B$33:$B$776,F$119)+'СЕТ СН'!$I$9+СВЦЭМ!$D$10+'СЕТ СН'!$I$6-'СЕТ СН'!$I$19</f>
        <v>1712.6315815799999</v>
      </c>
      <c r="G144" s="36">
        <f>SUMIFS(СВЦЭМ!$C$33:$C$776,СВЦЭМ!$A$33:$A$776,$A144,СВЦЭМ!$B$33:$B$776,G$119)+'СЕТ СН'!$I$9+СВЦЭМ!$D$10+'СЕТ СН'!$I$6-'СЕТ СН'!$I$19</f>
        <v>1696.0948868200003</v>
      </c>
      <c r="H144" s="36">
        <f>SUMIFS(СВЦЭМ!$C$33:$C$776,СВЦЭМ!$A$33:$A$776,$A144,СВЦЭМ!$B$33:$B$776,H$119)+'СЕТ СН'!$I$9+СВЦЭМ!$D$10+'СЕТ СН'!$I$6-'СЕТ СН'!$I$19</f>
        <v>1659.1103693</v>
      </c>
      <c r="I144" s="36">
        <f>SUMIFS(СВЦЭМ!$C$33:$C$776,СВЦЭМ!$A$33:$A$776,$A144,СВЦЭМ!$B$33:$B$776,I$119)+'СЕТ СН'!$I$9+СВЦЭМ!$D$10+'СЕТ СН'!$I$6-'СЕТ СН'!$I$19</f>
        <v>1611.7635723799999</v>
      </c>
      <c r="J144" s="36">
        <f>SUMIFS(СВЦЭМ!$C$33:$C$776,СВЦЭМ!$A$33:$A$776,$A144,СВЦЭМ!$B$33:$B$776,J$119)+'СЕТ СН'!$I$9+СВЦЭМ!$D$10+'СЕТ СН'!$I$6-'СЕТ СН'!$I$19</f>
        <v>1573.3195835900001</v>
      </c>
      <c r="K144" s="36">
        <f>SUMIFS(СВЦЭМ!$C$33:$C$776,СВЦЭМ!$A$33:$A$776,$A144,СВЦЭМ!$B$33:$B$776,K$119)+'СЕТ СН'!$I$9+СВЦЭМ!$D$10+'СЕТ СН'!$I$6-'СЕТ СН'!$I$19</f>
        <v>1572.3838621800001</v>
      </c>
      <c r="L144" s="36">
        <f>SUMIFS(СВЦЭМ!$C$33:$C$776,СВЦЭМ!$A$33:$A$776,$A144,СВЦЭМ!$B$33:$B$776,L$119)+'СЕТ СН'!$I$9+СВЦЭМ!$D$10+'СЕТ СН'!$I$6-'СЕТ СН'!$I$19</f>
        <v>1577.2323446800001</v>
      </c>
      <c r="M144" s="36">
        <f>SUMIFS(СВЦЭМ!$C$33:$C$776,СВЦЭМ!$A$33:$A$776,$A144,СВЦЭМ!$B$33:$B$776,M$119)+'СЕТ СН'!$I$9+СВЦЭМ!$D$10+'СЕТ СН'!$I$6-'СЕТ СН'!$I$19</f>
        <v>1568.15794497</v>
      </c>
      <c r="N144" s="36">
        <f>SUMIFS(СВЦЭМ!$C$33:$C$776,СВЦЭМ!$A$33:$A$776,$A144,СВЦЭМ!$B$33:$B$776,N$119)+'СЕТ СН'!$I$9+СВЦЭМ!$D$10+'СЕТ СН'!$I$6-'СЕТ СН'!$I$19</f>
        <v>1564.51828875</v>
      </c>
      <c r="O144" s="36">
        <f>SUMIFS(СВЦЭМ!$C$33:$C$776,СВЦЭМ!$A$33:$A$776,$A144,СВЦЭМ!$B$33:$B$776,O$119)+'СЕТ СН'!$I$9+СВЦЭМ!$D$10+'СЕТ СН'!$I$6-'СЕТ СН'!$I$19</f>
        <v>1600.58916527</v>
      </c>
      <c r="P144" s="36">
        <f>SUMIFS(СВЦЭМ!$C$33:$C$776,СВЦЭМ!$A$33:$A$776,$A144,СВЦЭМ!$B$33:$B$776,P$119)+'СЕТ СН'!$I$9+СВЦЭМ!$D$10+'СЕТ СН'!$I$6-'СЕТ СН'!$I$19</f>
        <v>1618.8331448200001</v>
      </c>
      <c r="Q144" s="36">
        <f>SUMIFS(СВЦЭМ!$C$33:$C$776,СВЦЭМ!$A$33:$A$776,$A144,СВЦЭМ!$B$33:$B$776,Q$119)+'СЕТ СН'!$I$9+СВЦЭМ!$D$10+'СЕТ СН'!$I$6-'СЕТ СН'!$I$19</f>
        <v>1622.29964632</v>
      </c>
      <c r="R144" s="36">
        <f>SUMIFS(СВЦЭМ!$C$33:$C$776,СВЦЭМ!$A$33:$A$776,$A144,СВЦЭМ!$B$33:$B$776,R$119)+'СЕТ СН'!$I$9+СВЦЭМ!$D$10+'СЕТ СН'!$I$6-'СЕТ СН'!$I$19</f>
        <v>1578.45293517</v>
      </c>
      <c r="S144" s="36">
        <f>SUMIFS(СВЦЭМ!$C$33:$C$776,СВЦЭМ!$A$33:$A$776,$A144,СВЦЭМ!$B$33:$B$776,S$119)+'СЕТ СН'!$I$9+СВЦЭМ!$D$10+'СЕТ СН'!$I$6-'СЕТ СН'!$I$19</f>
        <v>1563.4933607399998</v>
      </c>
      <c r="T144" s="36">
        <f>SUMIFS(СВЦЭМ!$C$33:$C$776,СВЦЭМ!$A$33:$A$776,$A144,СВЦЭМ!$B$33:$B$776,T$119)+'СЕТ СН'!$I$9+СВЦЭМ!$D$10+'СЕТ СН'!$I$6-'СЕТ СН'!$I$19</f>
        <v>1573.0612025</v>
      </c>
      <c r="U144" s="36">
        <f>SUMIFS(СВЦЭМ!$C$33:$C$776,СВЦЭМ!$A$33:$A$776,$A144,СВЦЭМ!$B$33:$B$776,U$119)+'СЕТ СН'!$I$9+СВЦЭМ!$D$10+'СЕТ СН'!$I$6-'СЕТ СН'!$I$19</f>
        <v>1574.11449229</v>
      </c>
      <c r="V144" s="36">
        <f>SUMIFS(СВЦЭМ!$C$33:$C$776,СВЦЭМ!$A$33:$A$776,$A144,СВЦЭМ!$B$33:$B$776,V$119)+'СЕТ СН'!$I$9+СВЦЭМ!$D$10+'СЕТ СН'!$I$6-'СЕТ СН'!$I$19</f>
        <v>1561.17041617</v>
      </c>
      <c r="W144" s="36">
        <f>SUMIFS(СВЦЭМ!$C$33:$C$776,СВЦЭМ!$A$33:$A$776,$A144,СВЦЭМ!$B$33:$B$776,W$119)+'СЕТ СН'!$I$9+СВЦЭМ!$D$10+'СЕТ СН'!$I$6-'СЕТ СН'!$I$19</f>
        <v>1557.80385781</v>
      </c>
      <c r="X144" s="36">
        <f>SUMIFS(СВЦЭМ!$C$33:$C$776,СВЦЭМ!$A$33:$A$776,$A144,СВЦЭМ!$B$33:$B$776,X$119)+'СЕТ СН'!$I$9+СВЦЭМ!$D$10+'СЕТ СН'!$I$6-'СЕТ СН'!$I$19</f>
        <v>1560.86815032</v>
      </c>
      <c r="Y144" s="36">
        <f>SUMIFS(СВЦЭМ!$C$33:$C$776,СВЦЭМ!$A$33:$A$776,$A144,СВЦЭМ!$B$33:$B$776,Y$119)+'СЕТ СН'!$I$9+СВЦЭМ!$D$10+'СЕТ СН'!$I$6-'СЕТ СН'!$I$19</f>
        <v>1578.6983355</v>
      </c>
    </row>
    <row r="145" spans="1:26" ht="15.75" x14ac:dyDescent="0.2">
      <c r="A145" s="35">
        <f t="shared" si="3"/>
        <v>44191</v>
      </c>
      <c r="B145" s="36">
        <f>SUMIFS(СВЦЭМ!$C$33:$C$776,СВЦЭМ!$A$33:$A$776,$A145,СВЦЭМ!$B$33:$B$776,B$119)+'СЕТ СН'!$I$9+СВЦЭМ!$D$10+'СЕТ СН'!$I$6-'СЕТ СН'!$I$19</f>
        <v>1644.9354609299999</v>
      </c>
      <c r="C145" s="36">
        <f>SUMIFS(СВЦЭМ!$C$33:$C$776,СВЦЭМ!$A$33:$A$776,$A145,СВЦЭМ!$B$33:$B$776,C$119)+'СЕТ СН'!$I$9+СВЦЭМ!$D$10+'СЕТ СН'!$I$6-'СЕТ СН'!$I$19</f>
        <v>1697.1841246100003</v>
      </c>
      <c r="D145" s="36">
        <f>SUMIFS(СВЦЭМ!$C$33:$C$776,СВЦЭМ!$A$33:$A$776,$A145,СВЦЭМ!$B$33:$B$776,D$119)+'СЕТ СН'!$I$9+СВЦЭМ!$D$10+'СЕТ СН'!$I$6-'СЕТ СН'!$I$19</f>
        <v>1713.4492215499999</v>
      </c>
      <c r="E145" s="36">
        <f>SUMIFS(СВЦЭМ!$C$33:$C$776,СВЦЭМ!$A$33:$A$776,$A145,СВЦЭМ!$B$33:$B$776,E$119)+'СЕТ СН'!$I$9+СВЦЭМ!$D$10+'СЕТ СН'!$I$6-'СЕТ СН'!$I$19</f>
        <v>1721.5563609999999</v>
      </c>
      <c r="F145" s="36">
        <f>SUMIFS(СВЦЭМ!$C$33:$C$776,СВЦЭМ!$A$33:$A$776,$A145,СВЦЭМ!$B$33:$B$776,F$119)+'СЕТ СН'!$I$9+СВЦЭМ!$D$10+'СЕТ СН'!$I$6-'СЕТ СН'!$I$19</f>
        <v>1735.5148496199999</v>
      </c>
      <c r="G145" s="36">
        <f>SUMIFS(СВЦЭМ!$C$33:$C$776,СВЦЭМ!$A$33:$A$776,$A145,СВЦЭМ!$B$33:$B$776,G$119)+'СЕТ СН'!$I$9+СВЦЭМ!$D$10+'СЕТ СН'!$I$6-'СЕТ СН'!$I$19</f>
        <v>1725.3573707999999</v>
      </c>
      <c r="H145" s="36">
        <f>SUMIFS(СВЦЭМ!$C$33:$C$776,СВЦЭМ!$A$33:$A$776,$A145,СВЦЭМ!$B$33:$B$776,H$119)+'СЕТ СН'!$I$9+СВЦЭМ!$D$10+'СЕТ СН'!$I$6-'СЕТ СН'!$I$19</f>
        <v>1671.3912163099999</v>
      </c>
      <c r="I145" s="36">
        <f>SUMIFS(СВЦЭМ!$C$33:$C$776,СВЦЭМ!$A$33:$A$776,$A145,СВЦЭМ!$B$33:$B$776,I$119)+'СЕТ СН'!$I$9+СВЦЭМ!$D$10+'СЕТ СН'!$I$6-'СЕТ СН'!$I$19</f>
        <v>1627.0518991700001</v>
      </c>
      <c r="J145" s="36">
        <f>SUMIFS(СВЦЭМ!$C$33:$C$776,СВЦЭМ!$A$33:$A$776,$A145,СВЦЭМ!$B$33:$B$776,J$119)+'СЕТ СН'!$I$9+СВЦЭМ!$D$10+'СЕТ СН'!$I$6-'СЕТ СН'!$I$19</f>
        <v>1589.61846758</v>
      </c>
      <c r="K145" s="36">
        <f>SUMIFS(СВЦЭМ!$C$33:$C$776,СВЦЭМ!$A$33:$A$776,$A145,СВЦЭМ!$B$33:$B$776,K$119)+'СЕТ СН'!$I$9+СВЦЭМ!$D$10+'СЕТ СН'!$I$6-'СЕТ СН'!$I$19</f>
        <v>1553.00957771</v>
      </c>
      <c r="L145" s="36">
        <f>SUMIFS(СВЦЭМ!$C$33:$C$776,СВЦЭМ!$A$33:$A$776,$A145,СВЦЭМ!$B$33:$B$776,L$119)+'СЕТ СН'!$I$9+СВЦЭМ!$D$10+'СЕТ СН'!$I$6-'СЕТ СН'!$I$19</f>
        <v>1548.85455649</v>
      </c>
      <c r="M145" s="36">
        <f>SUMIFS(СВЦЭМ!$C$33:$C$776,СВЦЭМ!$A$33:$A$776,$A145,СВЦЭМ!$B$33:$B$776,M$119)+'СЕТ СН'!$I$9+СВЦЭМ!$D$10+'СЕТ СН'!$I$6-'СЕТ СН'!$I$19</f>
        <v>1554.39863737</v>
      </c>
      <c r="N145" s="36">
        <f>SUMIFS(СВЦЭМ!$C$33:$C$776,СВЦЭМ!$A$33:$A$776,$A145,СВЦЭМ!$B$33:$B$776,N$119)+'СЕТ СН'!$I$9+СВЦЭМ!$D$10+'СЕТ СН'!$I$6-'СЕТ СН'!$I$19</f>
        <v>1556.5351454199999</v>
      </c>
      <c r="O145" s="36">
        <f>SUMIFS(СВЦЭМ!$C$33:$C$776,СВЦЭМ!$A$33:$A$776,$A145,СВЦЭМ!$B$33:$B$776,O$119)+'СЕТ СН'!$I$9+СВЦЭМ!$D$10+'СЕТ СН'!$I$6-'СЕТ СН'!$I$19</f>
        <v>1598.1301273899999</v>
      </c>
      <c r="P145" s="36">
        <f>SUMIFS(СВЦЭМ!$C$33:$C$776,СВЦЭМ!$A$33:$A$776,$A145,СВЦЭМ!$B$33:$B$776,P$119)+'СЕТ СН'!$I$9+СВЦЭМ!$D$10+'СЕТ СН'!$I$6-'СЕТ СН'!$I$19</f>
        <v>1617.09462811</v>
      </c>
      <c r="Q145" s="36">
        <f>SUMIFS(СВЦЭМ!$C$33:$C$776,СВЦЭМ!$A$33:$A$776,$A145,СВЦЭМ!$B$33:$B$776,Q$119)+'СЕТ СН'!$I$9+СВЦЭМ!$D$10+'СЕТ СН'!$I$6-'СЕТ СН'!$I$19</f>
        <v>1623.07082657</v>
      </c>
      <c r="R145" s="36">
        <f>SUMIFS(СВЦЭМ!$C$33:$C$776,СВЦЭМ!$A$33:$A$776,$A145,СВЦЭМ!$B$33:$B$776,R$119)+'СЕТ СН'!$I$9+СВЦЭМ!$D$10+'СЕТ СН'!$I$6-'СЕТ СН'!$I$19</f>
        <v>1579.6683140099999</v>
      </c>
      <c r="S145" s="36">
        <f>SUMIFS(СВЦЭМ!$C$33:$C$776,СВЦЭМ!$A$33:$A$776,$A145,СВЦЭМ!$B$33:$B$776,S$119)+'СЕТ СН'!$I$9+СВЦЭМ!$D$10+'СЕТ СН'!$I$6-'СЕТ СН'!$I$19</f>
        <v>1548.5539669</v>
      </c>
      <c r="T145" s="36">
        <f>SUMIFS(СВЦЭМ!$C$33:$C$776,СВЦЭМ!$A$33:$A$776,$A145,СВЦЭМ!$B$33:$B$776,T$119)+'СЕТ СН'!$I$9+СВЦЭМ!$D$10+'СЕТ СН'!$I$6-'СЕТ СН'!$I$19</f>
        <v>1538.8634811900001</v>
      </c>
      <c r="U145" s="36">
        <f>SUMIFS(СВЦЭМ!$C$33:$C$776,СВЦЭМ!$A$33:$A$776,$A145,СВЦЭМ!$B$33:$B$776,U$119)+'СЕТ СН'!$I$9+СВЦЭМ!$D$10+'СЕТ СН'!$I$6-'СЕТ СН'!$I$19</f>
        <v>1536.71300821</v>
      </c>
      <c r="V145" s="36">
        <f>SUMIFS(СВЦЭМ!$C$33:$C$776,СВЦЭМ!$A$33:$A$776,$A145,СВЦЭМ!$B$33:$B$776,V$119)+'СЕТ СН'!$I$9+СВЦЭМ!$D$10+'СЕТ СН'!$I$6-'СЕТ СН'!$I$19</f>
        <v>1544.6304216799999</v>
      </c>
      <c r="W145" s="36">
        <f>SUMIFS(СВЦЭМ!$C$33:$C$776,СВЦЭМ!$A$33:$A$776,$A145,СВЦЭМ!$B$33:$B$776,W$119)+'СЕТ СН'!$I$9+СВЦЭМ!$D$10+'СЕТ СН'!$I$6-'СЕТ СН'!$I$19</f>
        <v>1558.4936535100001</v>
      </c>
      <c r="X145" s="36">
        <f>SUMIFS(СВЦЭМ!$C$33:$C$776,СВЦЭМ!$A$33:$A$776,$A145,СВЦЭМ!$B$33:$B$776,X$119)+'СЕТ СН'!$I$9+СВЦЭМ!$D$10+'СЕТ СН'!$I$6-'СЕТ СН'!$I$19</f>
        <v>1572.3169996199999</v>
      </c>
      <c r="Y145" s="36">
        <f>SUMIFS(СВЦЭМ!$C$33:$C$776,СВЦЭМ!$A$33:$A$776,$A145,СВЦЭМ!$B$33:$B$776,Y$119)+'СЕТ СН'!$I$9+СВЦЭМ!$D$10+'СЕТ СН'!$I$6-'СЕТ СН'!$I$19</f>
        <v>1602.25502854</v>
      </c>
    </row>
    <row r="146" spans="1:26" ht="15.75" x14ac:dyDescent="0.2">
      <c r="A146" s="35">
        <f t="shared" si="3"/>
        <v>44192</v>
      </c>
      <c r="B146" s="36">
        <f>SUMIFS(СВЦЭМ!$C$33:$C$776,СВЦЭМ!$A$33:$A$776,$A146,СВЦЭМ!$B$33:$B$776,B$119)+'СЕТ СН'!$I$9+СВЦЭМ!$D$10+'СЕТ СН'!$I$6-'СЕТ СН'!$I$19</f>
        <v>1630.6765291000002</v>
      </c>
      <c r="C146" s="36">
        <f>SUMIFS(СВЦЭМ!$C$33:$C$776,СВЦЭМ!$A$33:$A$776,$A146,СВЦЭМ!$B$33:$B$776,C$119)+'СЕТ СН'!$I$9+СВЦЭМ!$D$10+'СЕТ СН'!$I$6-'СЕТ СН'!$I$19</f>
        <v>1686.1093992400001</v>
      </c>
      <c r="D146" s="36">
        <f>SUMIFS(СВЦЭМ!$C$33:$C$776,СВЦЭМ!$A$33:$A$776,$A146,СВЦЭМ!$B$33:$B$776,D$119)+'СЕТ СН'!$I$9+СВЦЭМ!$D$10+'СЕТ СН'!$I$6-'СЕТ СН'!$I$19</f>
        <v>1703.0279878900001</v>
      </c>
      <c r="E146" s="36">
        <f>SUMIFS(СВЦЭМ!$C$33:$C$776,СВЦЭМ!$A$33:$A$776,$A146,СВЦЭМ!$B$33:$B$776,E$119)+'СЕТ СН'!$I$9+СВЦЭМ!$D$10+'СЕТ СН'!$I$6-'СЕТ СН'!$I$19</f>
        <v>1715.8724492400002</v>
      </c>
      <c r="F146" s="36">
        <f>SUMIFS(СВЦЭМ!$C$33:$C$776,СВЦЭМ!$A$33:$A$776,$A146,СВЦЭМ!$B$33:$B$776,F$119)+'СЕТ СН'!$I$9+СВЦЭМ!$D$10+'СЕТ СН'!$I$6-'СЕТ СН'!$I$19</f>
        <v>1719.39343405</v>
      </c>
      <c r="G146" s="36">
        <f>SUMIFS(СВЦЭМ!$C$33:$C$776,СВЦЭМ!$A$33:$A$776,$A146,СВЦЭМ!$B$33:$B$776,G$119)+'СЕТ СН'!$I$9+СВЦЭМ!$D$10+'СЕТ СН'!$I$6-'СЕТ СН'!$I$19</f>
        <v>1709.5401498400001</v>
      </c>
      <c r="H146" s="36">
        <f>SUMIFS(СВЦЭМ!$C$33:$C$776,СВЦЭМ!$A$33:$A$776,$A146,СВЦЭМ!$B$33:$B$776,H$119)+'СЕТ СН'!$I$9+СВЦЭМ!$D$10+'СЕТ СН'!$I$6-'СЕТ СН'!$I$19</f>
        <v>1695.5841597200001</v>
      </c>
      <c r="I146" s="36">
        <f>SUMIFS(СВЦЭМ!$C$33:$C$776,СВЦЭМ!$A$33:$A$776,$A146,СВЦЭМ!$B$33:$B$776,I$119)+'СЕТ СН'!$I$9+СВЦЭМ!$D$10+'СЕТ СН'!$I$6-'СЕТ СН'!$I$19</f>
        <v>1641.7009839299999</v>
      </c>
      <c r="J146" s="36">
        <f>SUMIFS(СВЦЭМ!$C$33:$C$776,СВЦЭМ!$A$33:$A$776,$A146,СВЦЭМ!$B$33:$B$776,J$119)+'СЕТ СН'!$I$9+СВЦЭМ!$D$10+'СЕТ СН'!$I$6-'СЕТ СН'!$I$19</f>
        <v>1583.3278201399999</v>
      </c>
      <c r="K146" s="36">
        <f>SUMIFS(СВЦЭМ!$C$33:$C$776,СВЦЭМ!$A$33:$A$776,$A146,СВЦЭМ!$B$33:$B$776,K$119)+'СЕТ СН'!$I$9+СВЦЭМ!$D$10+'СЕТ СН'!$I$6-'СЕТ СН'!$I$19</f>
        <v>1555.6746117299999</v>
      </c>
      <c r="L146" s="36">
        <f>SUMIFS(СВЦЭМ!$C$33:$C$776,СВЦЭМ!$A$33:$A$776,$A146,СВЦЭМ!$B$33:$B$776,L$119)+'СЕТ СН'!$I$9+СВЦЭМ!$D$10+'СЕТ СН'!$I$6-'СЕТ СН'!$I$19</f>
        <v>1556.8563354600001</v>
      </c>
      <c r="M146" s="36">
        <f>SUMIFS(СВЦЭМ!$C$33:$C$776,СВЦЭМ!$A$33:$A$776,$A146,СВЦЭМ!$B$33:$B$776,M$119)+'СЕТ СН'!$I$9+СВЦЭМ!$D$10+'СЕТ СН'!$I$6-'СЕТ СН'!$I$19</f>
        <v>1557.28509923</v>
      </c>
      <c r="N146" s="36">
        <f>SUMIFS(СВЦЭМ!$C$33:$C$776,СВЦЭМ!$A$33:$A$776,$A146,СВЦЭМ!$B$33:$B$776,N$119)+'СЕТ СН'!$I$9+СВЦЭМ!$D$10+'СЕТ СН'!$I$6-'СЕТ СН'!$I$19</f>
        <v>1567.2398196200002</v>
      </c>
      <c r="O146" s="36">
        <f>SUMIFS(СВЦЭМ!$C$33:$C$776,СВЦЭМ!$A$33:$A$776,$A146,СВЦЭМ!$B$33:$B$776,O$119)+'СЕТ СН'!$I$9+СВЦЭМ!$D$10+'СЕТ СН'!$I$6-'СЕТ СН'!$I$19</f>
        <v>1610.7332867300001</v>
      </c>
      <c r="P146" s="36">
        <f>SUMIFS(СВЦЭМ!$C$33:$C$776,СВЦЭМ!$A$33:$A$776,$A146,СВЦЭМ!$B$33:$B$776,P$119)+'СЕТ СН'!$I$9+СВЦЭМ!$D$10+'СЕТ СН'!$I$6-'СЕТ СН'!$I$19</f>
        <v>1621.7449690600001</v>
      </c>
      <c r="Q146" s="36">
        <f>SUMIFS(СВЦЭМ!$C$33:$C$776,СВЦЭМ!$A$33:$A$776,$A146,СВЦЭМ!$B$33:$B$776,Q$119)+'СЕТ СН'!$I$9+СВЦЭМ!$D$10+'СЕТ СН'!$I$6-'СЕТ СН'!$I$19</f>
        <v>1620.65895148</v>
      </c>
      <c r="R146" s="36">
        <f>SUMIFS(СВЦЭМ!$C$33:$C$776,СВЦЭМ!$A$33:$A$776,$A146,СВЦЭМ!$B$33:$B$776,R$119)+'СЕТ СН'!$I$9+СВЦЭМ!$D$10+'СЕТ СН'!$I$6-'СЕТ СН'!$I$19</f>
        <v>1591.1621963699999</v>
      </c>
      <c r="S146" s="36">
        <f>SUMIFS(СВЦЭМ!$C$33:$C$776,СВЦЭМ!$A$33:$A$776,$A146,СВЦЭМ!$B$33:$B$776,S$119)+'СЕТ СН'!$I$9+СВЦЭМ!$D$10+'СЕТ СН'!$I$6-'СЕТ СН'!$I$19</f>
        <v>1567.8742460399999</v>
      </c>
      <c r="T146" s="36">
        <f>SUMIFS(СВЦЭМ!$C$33:$C$776,СВЦЭМ!$A$33:$A$776,$A146,СВЦЭМ!$B$33:$B$776,T$119)+'СЕТ СН'!$I$9+СВЦЭМ!$D$10+'СЕТ СН'!$I$6-'СЕТ СН'!$I$19</f>
        <v>1577.2541237999999</v>
      </c>
      <c r="U146" s="36">
        <f>SUMIFS(СВЦЭМ!$C$33:$C$776,СВЦЭМ!$A$33:$A$776,$A146,СВЦЭМ!$B$33:$B$776,U$119)+'СЕТ СН'!$I$9+СВЦЭМ!$D$10+'СЕТ СН'!$I$6-'СЕТ СН'!$I$19</f>
        <v>1577.9939183000001</v>
      </c>
      <c r="V146" s="36">
        <f>SUMIFS(СВЦЭМ!$C$33:$C$776,СВЦЭМ!$A$33:$A$776,$A146,СВЦЭМ!$B$33:$B$776,V$119)+'СЕТ СН'!$I$9+СВЦЭМ!$D$10+'СЕТ СН'!$I$6-'СЕТ СН'!$I$19</f>
        <v>1553.8566878699999</v>
      </c>
      <c r="W146" s="36">
        <f>SUMIFS(СВЦЭМ!$C$33:$C$776,СВЦЭМ!$A$33:$A$776,$A146,СВЦЭМ!$B$33:$B$776,W$119)+'СЕТ СН'!$I$9+СВЦЭМ!$D$10+'СЕТ СН'!$I$6-'СЕТ СН'!$I$19</f>
        <v>1563.91444331</v>
      </c>
      <c r="X146" s="36">
        <f>SUMIFS(СВЦЭМ!$C$33:$C$776,СВЦЭМ!$A$33:$A$776,$A146,СВЦЭМ!$B$33:$B$776,X$119)+'СЕТ СН'!$I$9+СВЦЭМ!$D$10+'СЕТ СН'!$I$6-'СЕТ СН'!$I$19</f>
        <v>1581.2407070899999</v>
      </c>
      <c r="Y146" s="36">
        <f>SUMIFS(СВЦЭМ!$C$33:$C$776,СВЦЭМ!$A$33:$A$776,$A146,СВЦЭМ!$B$33:$B$776,Y$119)+'СЕТ СН'!$I$9+СВЦЭМ!$D$10+'СЕТ СН'!$I$6-'СЕТ СН'!$I$19</f>
        <v>1597.6744240399998</v>
      </c>
    </row>
    <row r="147" spans="1:26" ht="15.75" x14ac:dyDescent="0.2">
      <c r="A147" s="35">
        <f t="shared" si="3"/>
        <v>44193</v>
      </c>
      <c r="B147" s="36">
        <f>SUMIFS(СВЦЭМ!$C$33:$C$776,СВЦЭМ!$A$33:$A$776,$A147,СВЦЭМ!$B$33:$B$776,B$119)+'СЕТ СН'!$I$9+СВЦЭМ!$D$10+'СЕТ СН'!$I$6-'СЕТ СН'!$I$19</f>
        <v>1645.9056682200001</v>
      </c>
      <c r="C147" s="36">
        <f>SUMIFS(СВЦЭМ!$C$33:$C$776,СВЦЭМ!$A$33:$A$776,$A147,СВЦЭМ!$B$33:$B$776,C$119)+'СЕТ СН'!$I$9+СВЦЭМ!$D$10+'СЕТ СН'!$I$6-'СЕТ СН'!$I$19</f>
        <v>1702.8834349200001</v>
      </c>
      <c r="D147" s="36">
        <f>SUMIFS(СВЦЭМ!$C$33:$C$776,СВЦЭМ!$A$33:$A$776,$A147,СВЦЭМ!$B$33:$B$776,D$119)+'СЕТ СН'!$I$9+СВЦЭМ!$D$10+'СЕТ СН'!$I$6-'СЕТ СН'!$I$19</f>
        <v>1724.8837324000001</v>
      </c>
      <c r="E147" s="36">
        <f>SUMIFS(СВЦЭМ!$C$33:$C$776,СВЦЭМ!$A$33:$A$776,$A147,СВЦЭМ!$B$33:$B$776,E$119)+'СЕТ СН'!$I$9+СВЦЭМ!$D$10+'СЕТ СН'!$I$6-'СЕТ СН'!$I$19</f>
        <v>1748.9714811099998</v>
      </c>
      <c r="F147" s="36">
        <f>SUMIFS(СВЦЭМ!$C$33:$C$776,СВЦЭМ!$A$33:$A$776,$A147,СВЦЭМ!$B$33:$B$776,F$119)+'СЕТ СН'!$I$9+СВЦЭМ!$D$10+'СЕТ СН'!$I$6-'СЕТ СН'!$I$19</f>
        <v>1748.6284139499999</v>
      </c>
      <c r="G147" s="36">
        <f>SUMIFS(СВЦЭМ!$C$33:$C$776,СВЦЭМ!$A$33:$A$776,$A147,СВЦЭМ!$B$33:$B$776,G$119)+'СЕТ СН'!$I$9+СВЦЭМ!$D$10+'СЕТ СН'!$I$6-'СЕТ СН'!$I$19</f>
        <v>1728.5596759999999</v>
      </c>
      <c r="H147" s="36">
        <f>SUMIFS(СВЦЭМ!$C$33:$C$776,СВЦЭМ!$A$33:$A$776,$A147,СВЦЭМ!$B$33:$B$776,H$119)+'СЕТ СН'!$I$9+СВЦЭМ!$D$10+'СЕТ СН'!$I$6-'СЕТ СН'!$I$19</f>
        <v>1685.3511619400001</v>
      </c>
      <c r="I147" s="36">
        <f>SUMIFS(СВЦЭМ!$C$33:$C$776,СВЦЭМ!$A$33:$A$776,$A147,СВЦЭМ!$B$33:$B$776,I$119)+'СЕТ СН'!$I$9+СВЦЭМ!$D$10+'СЕТ СН'!$I$6-'СЕТ СН'!$I$19</f>
        <v>1624.2314529</v>
      </c>
      <c r="J147" s="36">
        <f>SUMIFS(СВЦЭМ!$C$33:$C$776,СВЦЭМ!$A$33:$A$776,$A147,СВЦЭМ!$B$33:$B$776,J$119)+'СЕТ СН'!$I$9+СВЦЭМ!$D$10+'СЕТ СН'!$I$6-'СЕТ СН'!$I$19</f>
        <v>1582.0167004800001</v>
      </c>
      <c r="K147" s="36">
        <f>SUMIFS(СВЦЭМ!$C$33:$C$776,СВЦЭМ!$A$33:$A$776,$A147,СВЦЭМ!$B$33:$B$776,K$119)+'СЕТ СН'!$I$9+СВЦЭМ!$D$10+'СЕТ СН'!$I$6-'СЕТ СН'!$I$19</f>
        <v>1616.1025693399999</v>
      </c>
      <c r="L147" s="36">
        <f>SUMIFS(СВЦЭМ!$C$33:$C$776,СВЦЭМ!$A$33:$A$776,$A147,СВЦЭМ!$B$33:$B$776,L$119)+'СЕТ СН'!$I$9+СВЦЭМ!$D$10+'СЕТ СН'!$I$6-'СЕТ СН'!$I$19</f>
        <v>1622.20008112</v>
      </c>
      <c r="M147" s="36">
        <f>SUMIFS(СВЦЭМ!$C$33:$C$776,СВЦЭМ!$A$33:$A$776,$A147,СВЦЭМ!$B$33:$B$776,M$119)+'СЕТ СН'!$I$9+СВЦЭМ!$D$10+'СЕТ СН'!$I$6-'СЕТ СН'!$I$19</f>
        <v>1615.08396004</v>
      </c>
      <c r="N147" s="36">
        <f>SUMIFS(СВЦЭМ!$C$33:$C$776,СВЦЭМ!$A$33:$A$776,$A147,СВЦЭМ!$B$33:$B$776,N$119)+'СЕТ СН'!$I$9+СВЦЭМ!$D$10+'СЕТ СН'!$I$6-'СЕТ СН'!$I$19</f>
        <v>1610.8128676199999</v>
      </c>
      <c r="O147" s="36">
        <f>SUMIFS(СВЦЭМ!$C$33:$C$776,СВЦЭМ!$A$33:$A$776,$A147,СВЦЭМ!$B$33:$B$776,O$119)+'СЕТ СН'!$I$9+СВЦЭМ!$D$10+'СЕТ СН'!$I$6-'СЕТ СН'!$I$19</f>
        <v>1619.3668731400001</v>
      </c>
      <c r="P147" s="36">
        <f>SUMIFS(СВЦЭМ!$C$33:$C$776,СВЦЭМ!$A$33:$A$776,$A147,СВЦЭМ!$B$33:$B$776,P$119)+'СЕТ СН'!$I$9+СВЦЭМ!$D$10+'СЕТ СН'!$I$6-'СЕТ СН'!$I$19</f>
        <v>1644.3141273700001</v>
      </c>
      <c r="Q147" s="36">
        <f>SUMIFS(СВЦЭМ!$C$33:$C$776,СВЦЭМ!$A$33:$A$776,$A147,СВЦЭМ!$B$33:$B$776,Q$119)+'СЕТ СН'!$I$9+СВЦЭМ!$D$10+'СЕТ СН'!$I$6-'СЕТ СН'!$I$19</f>
        <v>1647.05638097</v>
      </c>
      <c r="R147" s="36">
        <f>SUMIFS(СВЦЭМ!$C$33:$C$776,СВЦЭМ!$A$33:$A$776,$A147,СВЦЭМ!$B$33:$B$776,R$119)+'СЕТ СН'!$I$9+СВЦЭМ!$D$10+'СЕТ СН'!$I$6-'СЕТ СН'!$I$19</f>
        <v>1617.8125414800002</v>
      </c>
      <c r="S147" s="36">
        <f>SUMIFS(СВЦЭМ!$C$33:$C$776,СВЦЭМ!$A$33:$A$776,$A147,СВЦЭМ!$B$33:$B$776,S$119)+'СЕТ СН'!$I$9+СВЦЭМ!$D$10+'СЕТ СН'!$I$6-'СЕТ СН'!$I$19</f>
        <v>1621.81052331</v>
      </c>
      <c r="T147" s="36">
        <f>SUMIFS(СВЦЭМ!$C$33:$C$776,СВЦЭМ!$A$33:$A$776,$A147,СВЦЭМ!$B$33:$B$776,T$119)+'СЕТ СН'!$I$9+СВЦЭМ!$D$10+'СЕТ СН'!$I$6-'СЕТ СН'!$I$19</f>
        <v>1592.9011053200002</v>
      </c>
      <c r="U147" s="36">
        <f>SUMIFS(СВЦЭМ!$C$33:$C$776,СВЦЭМ!$A$33:$A$776,$A147,СВЦЭМ!$B$33:$B$776,U$119)+'СЕТ СН'!$I$9+СВЦЭМ!$D$10+'СЕТ СН'!$I$6-'СЕТ СН'!$I$19</f>
        <v>1550.4360483999999</v>
      </c>
      <c r="V147" s="36">
        <f>SUMIFS(СВЦЭМ!$C$33:$C$776,СВЦЭМ!$A$33:$A$776,$A147,СВЦЭМ!$B$33:$B$776,V$119)+'СЕТ СН'!$I$9+СВЦЭМ!$D$10+'СЕТ СН'!$I$6-'СЕТ СН'!$I$19</f>
        <v>1542.0410276100001</v>
      </c>
      <c r="W147" s="36">
        <f>SUMIFS(СВЦЭМ!$C$33:$C$776,СВЦЭМ!$A$33:$A$776,$A147,СВЦЭМ!$B$33:$B$776,W$119)+'СЕТ СН'!$I$9+СВЦЭМ!$D$10+'СЕТ СН'!$I$6-'СЕТ СН'!$I$19</f>
        <v>1549.29300438</v>
      </c>
      <c r="X147" s="36">
        <f>SUMIFS(СВЦЭМ!$C$33:$C$776,СВЦЭМ!$A$33:$A$776,$A147,СВЦЭМ!$B$33:$B$776,X$119)+'СЕТ СН'!$I$9+СВЦЭМ!$D$10+'СЕТ СН'!$I$6-'СЕТ СН'!$I$19</f>
        <v>1552.217813</v>
      </c>
      <c r="Y147" s="36">
        <f>SUMIFS(СВЦЭМ!$C$33:$C$776,СВЦЭМ!$A$33:$A$776,$A147,СВЦЭМ!$B$33:$B$776,Y$119)+'СЕТ СН'!$I$9+СВЦЭМ!$D$10+'СЕТ СН'!$I$6-'СЕТ СН'!$I$19</f>
        <v>1576.92222337</v>
      </c>
    </row>
    <row r="148" spans="1:26" ht="15.75" x14ac:dyDescent="0.2">
      <c r="A148" s="35">
        <f t="shared" si="3"/>
        <v>44194</v>
      </c>
      <c r="B148" s="36">
        <f>SUMIFS(СВЦЭМ!$C$33:$C$776,СВЦЭМ!$A$33:$A$776,$A148,СВЦЭМ!$B$33:$B$776,B$119)+'СЕТ СН'!$I$9+СВЦЭМ!$D$10+'СЕТ СН'!$I$6-'СЕТ СН'!$I$19</f>
        <v>1681.5462744299998</v>
      </c>
      <c r="C148" s="36">
        <f>SUMIFS(СВЦЭМ!$C$33:$C$776,СВЦЭМ!$A$33:$A$776,$A148,СВЦЭМ!$B$33:$B$776,C$119)+'СЕТ СН'!$I$9+СВЦЭМ!$D$10+'СЕТ СН'!$I$6-'СЕТ СН'!$I$19</f>
        <v>1740.6092760500001</v>
      </c>
      <c r="D148" s="36">
        <f>SUMIFS(СВЦЭМ!$C$33:$C$776,СВЦЭМ!$A$33:$A$776,$A148,СВЦЭМ!$B$33:$B$776,D$119)+'СЕТ СН'!$I$9+СВЦЭМ!$D$10+'СЕТ СН'!$I$6-'СЕТ СН'!$I$19</f>
        <v>1753.3547226800001</v>
      </c>
      <c r="E148" s="36">
        <f>SUMIFS(СВЦЭМ!$C$33:$C$776,СВЦЭМ!$A$33:$A$776,$A148,СВЦЭМ!$B$33:$B$776,E$119)+'СЕТ СН'!$I$9+СВЦЭМ!$D$10+'СЕТ СН'!$I$6-'СЕТ СН'!$I$19</f>
        <v>1761.4199778699999</v>
      </c>
      <c r="F148" s="36">
        <f>SUMIFS(СВЦЭМ!$C$33:$C$776,СВЦЭМ!$A$33:$A$776,$A148,СВЦЭМ!$B$33:$B$776,F$119)+'СЕТ СН'!$I$9+СВЦЭМ!$D$10+'СЕТ СН'!$I$6-'СЕТ СН'!$I$19</f>
        <v>1760.36674773</v>
      </c>
      <c r="G148" s="36">
        <f>SUMIFS(СВЦЭМ!$C$33:$C$776,СВЦЭМ!$A$33:$A$776,$A148,СВЦЭМ!$B$33:$B$776,G$119)+'СЕТ СН'!$I$9+СВЦЭМ!$D$10+'СЕТ СН'!$I$6-'СЕТ СН'!$I$19</f>
        <v>1730.2424117199998</v>
      </c>
      <c r="H148" s="36">
        <f>SUMIFS(СВЦЭМ!$C$33:$C$776,СВЦЭМ!$A$33:$A$776,$A148,СВЦЭМ!$B$33:$B$776,H$119)+'СЕТ СН'!$I$9+СВЦЭМ!$D$10+'СЕТ СН'!$I$6-'СЕТ СН'!$I$19</f>
        <v>1696.80146732</v>
      </c>
      <c r="I148" s="36">
        <f>SUMIFS(СВЦЭМ!$C$33:$C$776,СВЦЭМ!$A$33:$A$776,$A148,СВЦЭМ!$B$33:$B$776,I$119)+'СЕТ СН'!$I$9+СВЦЭМ!$D$10+'СЕТ СН'!$I$6-'СЕТ СН'!$I$19</f>
        <v>1631.96424611</v>
      </c>
      <c r="J148" s="36">
        <f>SUMIFS(СВЦЭМ!$C$33:$C$776,СВЦЭМ!$A$33:$A$776,$A148,СВЦЭМ!$B$33:$B$776,J$119)+'СЕТ СН'!$I$9+СВЦЭМ!$D$10+'СЕТ СН'!$I$6-'СЕТ СН'!$I$19</f>
        <v>1585.0091129699999</v>
      </c>
      <c r="K148" s="36">
        <f>SUMIFS(СВЦЭМ!$C$33:$C$776,СВЦЭМ!$A$33:$A$776,$A148,СВЦЭМ!$B$33:$B$776,K$119)+'СЕТ СН'!$I$9+СВЦЭМ!$D$10+'СЕТ СН'!$I$6-'СЕТ СН'!$I$19</f>
        <v>1566.4255536000001</v>
      </c>
      <c r="L148" s="36">
        <f>SUMIFS(СВЦЭМ!$C$33:$C$776,СВЦЭМ!$A$33:$A$776,$A148,СВЦЭМ!$B$33:$B$776,L$119)+'СЕТ СН'!$I$9+СВЦЭМ!$D$10+'СЕТ СН'!$I$6-'СЕТ СН'!$I$19</f>
        <v>1570.4949083900001</v>
      </c>
      <c r="M148" s="36">
        <f>SUMIFS(СВЦЭМ!$C$33:$C$776,СВЦЭМ!$A$33:$A$776,$A148,СВЦЭМ!$B$33:$B$776,M$119)+'СЕТ СН'!$I$9+СВЦЭМ!$D$10+'СЕТ СН'!$I$6-'СЕТ СН'!$I$19</f>
        <v>1567.7346684499998</v>
      </c>
      <c r="N148" s="36">
        <f>SUMIFS(СВЦЭМ!$C$33:$C$776,СВЦЭМ!$A$33:$A$776,$A148,СВЦЭМ!$B$33:$B$776,N$119)+'СЕТ СН'!$I$9+СВЦЭМ!$D$10+'СЕТ СН'!$I$6-'СЕТ СН'!$I$19</f>
        <v>1584.9517616200001</v>
      </c>
      <c r="O148" s="36">
        <f>SUMIFS(СВЦЭМ!$C$33:$C$776,СВЦЭМ!$A$33:$A$776,$A148,СВЦЭМ!$B$33:$B$776,O$119)+'СЕТ СН'!$I$9+СВЦЭМ!$D$10+'СЕТ СН'!$I$6-'СЕТ СН'!$I$19</f>
        <v>1646.2241321199999</v>
      </c>
      <c r="P148" s="36">
        <f>SUMIFS(СВЦЭМ!$C$33:$C$776,СВЦЭМ!$A$33:$A$776,$A148,СВЦЭМ!$B$33:$B$776,P$119)+'СЕТ СН'!$I$9+СВЦЭМ!$D$10+'СЕТ СН'!$I$6-'СЕТ СН'!$I$19</f>
        <v>1673.31064965</v>
      </c>
      <c r="Q148" s="36">
        <f>SUMIFS(СВЦЭМ!$C$33:$C$776,СВЦЭМ!$A$33:$A$776,$A148,СВЦЭМ!$B$33:$B$776,Q$119)+'СЕТ СН'!$I$9+СВЦЭМ!$D$10+'СЕТ СН'!$I$6-'СЕТ СН'!$I$19</f>
        <v>1674.39633501</v>
      </c>
      <c r="R148" s="36">
        <f>SUMIFS(СВЦЭМ!$C$33:$C$776,СВЦЭМ!$A$33:$A$776,$A148,СВЦЭМ!$B$33:$B$776,R$119)+'СЕТ СН'!$I$9+СВЦЭМ!$D$10+'СЕТ СН'!$I$6-'СЕТ СН'!$I$19</f>
        <v>1612.3777740400001</v>
      </c>
      <c r="S148" s="36">
        <f>SUMIFS(СВЦЭМ!$C$33:$C$776,СВЦЭМ!$A$33:$A$776,$A148,СВЦЭМ!$B$33:$B$776,S$119)+'СЕТ СН'!$I$9+СВЦЭМ!$D$10+'СЕТ СН'!$I$6-'СЕТ СН'!$I$19</f>
        <v>1578.7958796299999</v>
      </c>
      <c r="T148" s="36">
        <f>SUMIFS(СВЦЭМ!$C$33:$C$776,СВЦЭМ!$A$33:$A$776,$A148,СВЦЭМ!$B$33:$B$776,T$119)+'СЕТ СН'!$I$9+СВЦЭМ!$D$10+'СЕТ СН'!$I$6-'СЕТ СН'!$I$19</f>
        <v>1577.0845798800001</v>
      </c>
      <c r="U148" s="36">
        <f>SUMIFS(СВЦЭМ!$C$33:$C$776,СВЦЭМ!$A$33:$A$776,$A148,СВЦЭМ!$B$33:$B$776,U$119)+'СЕТ СН'!$I$9+СВЦЭМ!$D$10+'СЕТ СН'!$I$6-'СЕТ СН'!$I$19</f>
        <v>1571.5741660200001</v>
      </c>
      <c r="V148" s="36">
        <f>SUMIFS(СВЦЭМ!$C$33:$C$776,СВЦЭМ!$A$33:$A$776,$A148,СВЦЭМ!$B$33:$B$776,V$119)+'СЕТ СН'!$I$9+СВЦЭМ!$D$10+'СЕТ СН'!$I$6-'СЕТ СН'!$I$19</f>
        <v>1574.1523495400002</v>
      </c>
      <c r="W148" s="36">
        <f>SUMIFS(СВЦЭМ!$C$33:$C$776,СВЦЭМ!$A$33:$A$776,$A148,СВЦЭМ!$B$33:$B$776,W$119)+'СЕТ СН'!$I$9+СВЦЭМ!$D$10+'СЕТ СН'!$I$6-'СЕТ СН'!$I$19</f>
        <v>1583.9777785199999</v>
      </c>
      <c r="X148" s="36">
        <f>SUMIFS(СВЦЭМ!$C$33:$C$776,СВЦЭМ!$A$33:$A$776,$A148,СВЦЭМ!$B$33:$B$776,X$119)+'СЕТ СН'!$I$9+СВЦЭМ!$D$10+'СЕТ СН'!$I$6-'СЕТ СН'!$I$19</f>
        <v>1593.6479041799998</v>
      </c>
      <c r="Y148" s="36">
        <f>SUMIFS(СВЦЭМ!$C$33:$C$776,СВЦЭМ!$A$33:$A$776,$A148,СВЦЭМ!$B$33:$B$776,Y$119)+'СЕТ СН'!$I$9+СВЦЭМ!$D$10+'СЕТ СН'!$I$6-'СЕТ СН'!$I$19</f>
        <v>1614.16267711</v>
      </c>
    </row>
    <row r="149" spans="1:26" ht="15.75" x14ac:dyDescent="0.2">
      <c r="A149" s="35">
        <f t="shared" si="3"/>
        <v>44195</v>
      </c>
      <c r="B149" s="36">
        <f>SUMIFS(СВЦЭМ!$C$33:$C$776,СВЦЭМ!$A$33:$A$776,$A149,СВЦЭМ!$B$33:$B$776,B$119)+'СЕТ СН'!$I$9+СВЦЭМ!$D$10+'СЕТ СН'!$I$6-'СЕТ СН'!$I$19</f>
        <v>1689.5645601000001</v>
      </c>
      <c r="C149" s="36">
        <f>SUMIFS(СВЦЭМ!$C$33:$C$776,СВЦЭМ!$A$33:$A$776,$A149,СВЦЭМ!$B$33:$B$776,C$119)+'СЕТ СН'!$I$9+СВЦЭМ!$D$10+'СЕТ СН'!$I$6-'СЕТ СН'!$I$19</f>
        <v>1745.3848369399998</v>
      </c>
      <c r="D149" s="36">
        <f>SUMIFS(СВЦЭМ!$C$33:$C$776,СВЦЭМ!$A$33:$A$776,$A149,СВЦЭМ!$B$33:$B$776,D$119)+'СЕТ СН'!$I$9+СВЦЭМ!$D$10+'СЕТ СН'!$I$6-'СЕТ СН'!$I$19</f>
        <v>1760.7643377099998</v>
      </c>
      <c r="E149" s="36">
        <f>SUMIFS(СВЦЭМ!$C$33:$C$776,СВЦЭМ!$A$33:$A$776,$A149,СВЦЭМ!$B$33:$B$776,E$119)+'СЕТ СН'!$I$9+СВЦЭМ!$D$10+'СЕТ СН'!$I$6-'СЕТ СН'!$I$19</f>
        <v>1768.3878382100002</v>
      </c>
      <c r="F149" s="36">
        <f>SUMIFS(СВЦЭМ!$C$33:$C$776,СВЦЭМ!$A$33:$A$776,$A149,СВЦЭМ!$B$33:$B$776,F$119)+'СЕТ СН'!$I$9+СВЦЭМ!$D$10+'СЕТ СН'!$I$6-'СЕТ СН'!$I$19</f>
        <v>1768.4639248600001</v>
      </c>
      <c r="G149" s="36">
        <f>SUMIFS(СВЦЭМ!$C$33:$C$776,СВЦЭМ!$A$33:$A$776,$A149,СВЦЭМ!$B$33:$B$776,G$119)+'СЕТ СН'!$I$9+СВЦЭМ!$D$10+'СЕТ СН'!$I$6-'СЕТ СН'!$I$19</f>
        <v>1748.71899975</v>
      </c>
      <c r="H149" s="36">
        <f>SUMIFS(СВЦЭМ!$C$33:$C$776,СВЦЭМ!$A$33:$A$776,$A149,СВЦЭМ!$B$33:$B$776,H$119)+'СЕТ СН'!$I$9+СВЦЭМ!$D$10+'СЕТ СН'!$I$6-'СЕТ СН'!$I$19</f>
        <v>1713.66331464</v>
      </c>
      <c r="I149" s="36">
        <f>SUMIFS(СВЦЭМ!$C$33:$C$776,СВЦЭМ!$A$33:$A$776,$A149,СВЦЭМ!$B$33:$B$776,I$119)+'СЕТ СН'!$I$9+СВЦЭМ!$D$10+'СЕТ СН'!$I$6-'СЕТ СН'!$I$19</f>
        <v>1658.1820748999999</v>
      </c>
      <c r="J149" s="36">
        <f>SUMIFS(СВЦЭМ!$C$33:$C$776,СВЦЭМ!$A$33:$A$776,$A149,СВЦЭМ!$B$33:$B$776,J$119)+'СЕТ СН'!$I$9+СВЦЭМ!$D$10+'СЕТ СН'!$I$6-'СЕТ СН'!$I$19</f>
        <v>1606.8461229</v>
      </c>
      <c r="K149" s="36">
        <f>SUMIFS(СВЦЭМ!$C$33:$C$776,СВЦЭМ!$A$33:$A$776,$A149,СВЦЭМ!$B$33:$B$776,K$119)+'СЕТ СН'!$I$9+СВЦЭМ!$D$10+'СЕТ СН'!$I$6-'СЕТ СН'!$I$19</f>
        <v>1581.50692871</v>
      </c>
      <c r="L149" s="36">
        <f>SUMIFS(СВЦЭМ!$C$33:$C$776,СВЦЭМ!$A$33:$A$776,$A149,СВЦЭМ!$B$33:$B$776,L$119)+'СЕТ СН'!$I$9+СВЦЭМ!$D$10+'СЕТ СН'!$I$6-'СЕТ СН'!$I$19</f>
        <v>1584.4780457699999</v>
      </c>
      <c r="M149" s="36">
        <f>SUMIFS(СВЦЭМ!$C$33:$C$776,СВЦЭМ!$A$33:$A$776,$A149,СВЦЭМ!$B$33:$B$776,M$119)+'СЕТ СН'!$I$9+СВЦЭМ!$D$10+'СЕТ СН'!$I$6-'СЕТ СН'!$I$19</f>
        <v>1586.82466333</v>
      </c>
      <c r="N149" s="36">
        <f>SUMIFS(СВЦЭМ!$C$33:$C$776,СВЦЭМ!$A$33:$A$776,$A149,СВЦЭМ!$B$33:$B$776,N$119)+'СЕТ СН'!$I$9+СВЦЭМ!$D$10+'СЕТ СН'!$I$6-'СЕТ СН'!$I$19</f>
        <v>1592.1013579999999</v>
      </c>
      <c r="O149" s="36">
        <f>SUMIFS(СВЦЭМ!$C$33:$C$776,СВЦЭМ!$A$33:$A$776,$A149,СВЦЭМ!$B$33:$B$776,O$119)+'СЕТ СН'!$I$9+СВЦЭМ!$D$10+'СЕТ СН'!$I$6-'СЕТ СН'!$I$19</f>
        <v>1634.1062999800001</v>
      </c>
      <c r="P149" s="36">
        <f>SUMIFS(СВЦЭМ!$C$33:$C$776,СВЦЭМ!$A$33:$A$776,$A149,СВЦЭМ!$B$33:$B$776,P$119)+'СЕТ СН'!$I$9+СВЦЭМ!$D$10+'СЕТ СН'!$I$6-'СЕТ СН'!$I$19</f>
        <v>1653.00103431</v>
      </c>
      <c r="Q149" s="36">
        <f>SUMIFS(СВЦЭМ!$C$33:$C$776,СВЦЭМ!$A$33:$A$776,$A149,СВЦЭМ!$B$33:$B$776,Q$119)+'СЕТ СН'!$I$9+СВЦЭМ!$D$10+'СЕТ СН'!$I$6-'СЕТ СН'!$I$19</f>
        <v>1651.9770256299998</v>
      </c>
      <c r="R149" s="36">
        <f>SUMIFS(СВЦЭМ!$C$33:$C$776,СВЦЭМ!$A$33:$A$776,$A149,СВЦЭМ!$B$33:$B$776,R$119)+'СЕТ СН'!$I$9+СВЦЭМ!$D$10+'СЕТ СН'!$I$6-'СЕТ СН'!$I$19</f>
        <v>1614.6554385300001</v>
      </c>
      <c r="S149" s="36">
        <f>SUMIFS(СВЦЭМ!$C$33:$C$776,СВЦЭМ!$A$33:$A$776,$A149,СВЦЭМ!$B$33:$B$776,S$119)+'СЕТ СН'!$I$9+СВЦЭМ!$D$10+'СЕТ СН'!$I$6-'СЕТ СН'!$I$19</f>
        <v>1590.78713733</v>
      </c>
      <c r="T149" s="36">
        <f>SUMIFS(СВЦЭМ!$C$33:$C$776,СВЦЭМ!$A$33:$A$776,$A149,СВЦЭМ!$B$33:$B$776,T$119)+'СЕТ СН'!$I$9+СВЦЭМ!$D$10+'СЕТ СН'!$I$6-'СЕТ СН'!$I$19</f>
        <v>1588.7923981899999</v>
      </c>
      <c r="U149" s="36">
        <f>SUMIFS(СВЦЭМ!$C$33:$C$776,СВЦЭМ!$A$33:$A$776,$A149,СВЦЭМ!$B$33:$B$776,U$119)+'СЕТ СН'!$I$9+СВЦЭМ!$D$10+'СЕТ СН'!$I$6-'СЕТ СН'!$I$19</f>
        <v>1581.04235821</v>
      </c>
      <c r="V149" s="36">
        <f>SUMIFS(СВЦЭМ!$C$33:$C$776,СВЦЭМ!$A$33:$A$776,$A149,СВЦЭМ!$B$33:$B$776,V$119)+'СЕТ СН'!$I$9+СВЦЭМ!$D$10+'СЕТ СН'!$I$6-'СЕТ СН'!$I$19</f>
        <v>1586.69804413</v>
      </c>
      <c r="W149" s="36">
        <f>SUMIFS(СВЦЭМ!$C$33:$C$776,СВЦЭМ!$A$33:$A$776,$A149,СВЦЭМ!$B$33:$B$776,W$119)+'СЕТ СН'!$I$9+СВЦЭМ!$D$10+'СЕТ СН'!$I$6-'СЕТ СН'!$I$19</f>
        <v>1600.6243473</v>
      </c>
      <c r="X149" s="36">
        <f>SUMIFS(СВЦЭМ!$C$33:$C$776,СВЦЭМ!$A$33:$A$776,$A149,СВЦЭМ!$B$33:$B$776,X$119)+'СЕТ СН'!$I$9+СВЦЭМ!$D$10+'СЕТ СН'!$I$6-'СЕТ СН'!$I$19</f>
        <v>1615.3065231999999</v>
      </c>
      <c r="Y149" s="36">
        <f>SUMIFS(СВЦЭМ!$C$33:$C$776,СВЦЭМ!$A$33:$A$776,$A149,СВЦЭМ!$B$33:$B$776,Y$119)+'СЕТ СН'!$I$9+СВЦЭМ!$D$10+'СЕТ СН'!$I$6-'СЕТ СН'!$I$19</f>
        <v>1619.63409501</v>
      </c>
    </row>
    <row r="150" spans="1:26" ht="15.75" x14ac:dyDescent="0.2">
      <c r="A150" s="35">
        <f t="shared" si="3"/>
        <v>44196</v>
      </c>
      <c r="B150" s="36">
        <f>SUMIFS(СВЦЭМ!$C$33:$C$776,СВЦЭМ!$A$33:$A$776,$A150,СВЦЭМ!$B$33:$B$776,B$119)+'СЕТ СН'!$I$9+СВЦЭМ!$D$10+'СЕТ СН'!$I$6-'СЕТ СН'!$I$19</f>
        <v>1671.3571846899999</v>
      </c>
      <c r="C150" s="36">
        <f>SUMIFS(СВЦЭМ!$C$33:$C$776,СВЦЭМ!$A$33:$A$776,$A150,СВЦЭМ!$B$33:$B$776,C$119)+'СЕТ СН'!$I$9+СВЦЭМ!$D$10+'СЕТ СН'!$I$6-'СЕТ СН'!$I$19</f>
        <v>1723.3912960799998</v>
      </c>
      <c r="D150" s="36">
        <f>SUMIFS(СВЦЭМ!$C$33:$C$776,СВЦЭМ!$A$33:$A$776,$A150,СВЦЭМ!$B$33:$B$776,D$119)+'СЕТ СН'!$I$9+СВЦЭМ!$D$10+'СЕТ СН'!$I$6-'СЕТ СН'!$I$19</f>
        <v>1734.83334612</v>
      </c>
      <c r="E150" s="36">
        <f>SUMIFS(СВЦЭМ!$C$33:$C$776,СВЦЭМ!$A$33:$A$776,$A150,СВЦЭМ!$B$33:$B$776,E$119)+'СЕТ СН'!$I$9+СВЦЭМ!$D$10+'СЕТ СН'!$I$6-'СЕТ СН'!$I$19</f>
        <v>1750.2953132399998</v>
      </c>
      <c r="F150" s="36">
        <f>SUMIFS(СВЦЭМ!$C$33:$C$776,СВЦЭМ!$A$33:$A$776,$A150,СВЦЭМ!$B$33:$B$776,F$119)+'СЕТ СН'!$I$9+СВЦЭМ!$D$10+'СЕТ СН'!$I$6-'СЕТ СН'!$I$19</f>
        <v>1752.1734804900002</v>
      </c>
      <c r="G150" s="36">
        <f>SUMIFS(СВЦЭМ!$C$33:$C$776,СВЦЭМ!$A$33:$A$776,$A150,СВЦЭМ!$B$33:$B$776,G$119)+'СЕТ СН'!$I$9+СВЦЭМ!$D$10+'СЕТ СН'!$I$6-'СЕТ СН'!$I$19</f>
        <v>1735.3346454699999</v>
      </c>
      <c r="H150" s="36">
        <f>SUMIFS(СВЦЭМ!$C$33:$C$776,СВЦЭМ!$A$33:$A$776,$A150,СВЦЭМ!$B$33:$B$776,H$119)+'СЕТ СН'!$I$9+СВЦЭМ!$D$10+'СЕТ СН'!$I$6-'СЕТ СН'!$I$19</f>
        <v>1705.1260993300002</v>
      </c>
      <c r="I150" s="36">
        <f>SUMIFS(СВЦЭМ!$C$33:$C$776,СВЦЭМ!$A$33:$A$776,$A150,СВЦЭМ!$B$33:$B$776,I$119)+'СЕТ СН'!$I$9+СВЦЭМ!$D$10+'СЕТ СН'!$I$6-'СЕТ СН'!$I$19</f>
        <v>1653.6318999699999</v>
      </c>
      <c r="J150" s="36">
        <f>SUMIFS(СВЦЭМ!$C$33:$C$776,СВЦЭМ!$A$33:$A$776,$A150,СВЦЭМ!$B$33:$B$776,J$119)+'СЕТ СН'!$I$9+СВЦЭМ!$D$10+'СЕТ СН'!$I$6-'СЕТ СН'!$I$19</f>
        <v>1622.4955584700001</v>
      </c>
      <c r="K150" s="36">
        <f>SUMIFS(СВЦЭМ!$C$33:$C$776,СВЦЭМ!$A$33:$A$776,$A150,СВЦЭМ!$B$33:$B$776,K$119)+'СЕТ СН'!$I$9+СВЦЭМ!$D$10+'СЕТ СН'!$I$6-'СЕТ СН'!$I$19</f>
        <v>1605.6460211900001</v>
      </c>
      <c r="L150" s="36">
        <f>SUMIFS(СВЦЭМ!$C$33:$C$776,СВЦЭМ!$A$33:$A$776,$A150,СВЦЭМ!$B$33:$B$776,L$119)+'СЕТ СН'!$I$9+СВЦЭМ!$D$10+'СЕТ СН'!$I$6-'СЕТ СН'!$I$19</f>
        <v>1590.6338666900001</v>
      </c>
      <c r="M150" s="36">
        <f>SUMIFS(СВЦЭМ!$C$33:$C$776,СВЦЭМ!$A$33:$A$776,$A150,СВЦЭМ!$B$33:$B$776,M$119)+'СЕТ СН'!$I$9+СВЦЭМ!$D$10+'СЕТ СН'!$I$6-'СЕТ СН'!$I$19</f>
        <v>1593.3579411999999</v>
      </c>
      <c r="N150" s="36">
        <f>SUMIFS(СВЦЭМ!$C$33:$C$776,СВЦЭМ!$A$33:$A$776,$A150,СВЦЭМ!$B$33:$B$776,N$119)+'СЕТ СН'!$I$9+СВЦЭМ!$D$10+'СЕТ СН'!$I$6-'СЕТ СН'!$I$19</f>
        <v>1596.4620415300001</v>
      </c>
      <c r="O150" s="36">
        <f>SUMIFS(СВЦЭМ!$C$33:$C$776,СВЦЭМ!$A$33:$A$776,$A150,СВЦЭМ!$B$33:$B$776,O$119)+'СЕТ СН'!$I$9+СВЦЭМ!$D$10+'СЕТ СН'!$I$6-'СЕТ СН'!$I$19</f>
        <v>1639.33572381</v>
      </c>
      <c r="P150" s="36">
        <f>SUMIFS(СВЦЭМ!$C$33:$C$776,СВЦЭМ!$A$33:$A$776,$A150,СВЦЭМ!$B$33:$B$776,P$119)+'СЕТ СН'!$I$9+СВЦЭМ!$D$10+'СЕТ СН'!$I$6-'СЕТ СН'!$I$19</f>
        <v>1650.1546517500001</v>
      </c>
      <c r="Q150" s="36">
        <f>SUMIFS(СВЦЭМ!$C$33:$C$776,СВЦЭМ!$A$33:$A$776,$A150,СВЦЭМ!$B$33:$B$776,Q$119)+'СЕТ СН'!$I$9+СВЦЭМ!$D$10+'СЕТ СН'!$I$6-'СЕТ СН'!$I$19</f>
        <v>1659.79926583</v>
      </c>
      <c r="R150" s="36">
        <f>SUMIFS(СВЦЭМ!$C$33:$C$776,СВЦЭМ!$A$33:$A$776,$A150,СВЦЭМ!$B$33:$B$776,R$119)+'СЕТ СН'!$I$9+СВЦЭМ!$D$10+'СЕТ СН'!$I$6-'СЕТ СН'!$I$19</f>
        <v>1623.9113635799999</v>
      </c>
      <c r="S150" s="36">
        <f>SUMIFS(СВЦЭМ!$C$33:$C$776,СВЦЭМ!$A$33:$A$776,$A150,СВЦЭМ!$B$33:$B$776,S$119)+'СЕТ СН'!$I$9+СВЦЭМ!$D$10+'СЕТ СН'!$I$6-'СЕТ СН'!$I$19</f>
        <v>1584.6303284599999</v>
      </c>
      <c r="T150" s="36">
        <f>SUMIFS(СВЦЭМ!$C$33:$C$776,СВЦЭМ!$A$33:$A$776,$A150,СВЦЭМ!$B$33:$B$776,T$119)+'СЕТ СН'!$I$9+СВЦЭМ!$D$10+'СЕТ СН'!$I$6-'СЕТ СН'!$I$19</f>
        <v>1560.4459047</v>
      </c>
      <c r="U150" s="36">
        <f>SUMIFS(СВЦЭМ!$C$33:$C$776,СВЦЭМ!$A$33:$A$776,$A150,СВЦЭМ!$B$33:$B$776,U$119)+'СЕТ СН'!$I$9+СВЦЭМ!$D$10+'СЕТ СН'!$I$6-'СЕТ СН'!$I$19</f>
        <v>1565.6433598200001</v>
      </c>
      <c r="V150" s="36">
        <f>SUMIFS(СВЦЭМ!$C$33:$C$776,СВЦЭМ!$A$33:$A$776,$A150,СВЦЭМ!$B$33:$B$776,V$119)+'СЕТ СН'!$I$9+СВЦЭМ!$D$10+'СЕТ СН'!$I$6-'СЕТ СН'!$I$19</f>
        <v>1568.92381925</v>
      </c>
      <c r="W150" s="36">
        <f>SUMIFS(СВЦЭМ!$C$33:$C$776,СВЦЭМ!$A$33:$A$776,$A150,СВЦЭМ!$B$33:$B$776,W$119)+'СЕТ СН'!$I$9+СВЦЭМ!$D$10+'СЕТ СН'!$I$6-'СЕТ СН'!$I$19</f>
        <v>1581.88933623</v>
      </c>
      <c r="X150" s="36">
        <f>SUMIFS(СВЦЭМ!$C$33:$C$776,СВЦЭМ!$A$33:$A$776,$A150,СВЦЭМ!$B$33:$B$776,X$119)+'СЕТ СН'!$I$9+СВЦЭМ!$D$10+'СЕТ СН'!$I$6-'СЕТ СН'!$I$19</f>
        <v>1577.69188087</v>
      </c>
      <c r="Y150" s="36">
        <f>SUMIFS(СВЦЭМ!$C$33:$C$776,СВЦЭМ!$A$33:$A$776,$A150,СВЦЭМ!$B$33:$B$776,Y$119)+'СЕТ СН'!$I$9+СВЦЭМ!$D$10+'СЕТ СН'!$I$6-'СЕТ СН'!$I$19</f>
        <v>1593.7650455200001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696700.72819710593</v>
      </c>
      <c r="O155" s="136"/>
      <c r="P155" s="135">
        <f>СВЦЭМ!$D$12+'СЕТ СН'!$F$10-'СЕТ СН'!$G$20</f>
        <v>696700.72819710593</v>
      </c>
      <c r="Q155" s="136"/>
      <c r="R155" s="135">
        <f>СВЦЭМ!$D$12+'СЕТ СН'!$F$10-'СЕТ СН'!$H$20</f>
        <v>696700.72819710593</v>
      </c>
      <c r="S155" s="136"/>
      <c r="T155" s="135">
        <f>СВЦЭМ!$D$12+'СЕТ СН'!$F$10-'СЕТ СН'!$I$20</f>
        <v>696700.72819710593</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1466461.65</v>
      </c>
      <c r="O159" s="140"/>
      <c r="P159" s="140">
        <f>'СЕТ СН'!$G$7</f>
        <v>1029924.38</v>
      </c>
      <c r="Q159" s="140"/>
      <c r="R159" s="140">
        <f>'СЕТ СН'!$H$7</f>
        <v>1366087.15</v>
      </c>
      <c r="S159" s="140"/>
      <c r="T159" s="140">
        <f>'СЕТ СН'!$I$7</f>
        <v>1264711.31</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SUMIFS(СВЦЭМ!$D$33:$D$776,СВЦЭМ!$A$33:$A$776,$A12,СВЦЭМ!$B$33:$B$776,B$11)+'СЕТ СН'!$F$11+СВЦЭМ!$D$10+'СЕТ СН'!$F$5-'СЕТ СН'!$F$21</f>
        <v>3473.12854548</v>
      </c>
      <c r="C12" s="36">
        <f>SUMIFS(СВЦЭМ!$D$33:$D$776,СВЦЭМ!$A$33:$A$776,$A12,СВЦЭМ!$B$33:$B$776,C$11)+'СЕТ СН'!$F$11+СВЦЭМ!$D$10+'СЕТ СН'!$F$5-'СЕТ СН'!$F$21</f>
        <v>3539.3130639800002</v>
      </c>
      <c r="D12" s="36">
        <f>SUMIFS(СВЦЭМ!$D$33:$D$776,СВЦЭМ!$A$33:$A$776,$A12,СВЦЭМ!$B$33:$B$776,D$11)+'СЕТ СН'!$F$11+СВЦЭМ!$D$10+'СЕТ СН'!$F$5-'СЕТ СН'!$F$21</f>
        <v>3543.9976794600002</v>
      </c>
      <c r="E12" s="36">
        <f>SUMIFS(СВЦЭМ!$D$33:$D$776,СВЦЭМ!$A$33:$A$776,$A12,СВЦЭМ!$B$33:$B$776,E$11)+'СЕТ СН'!$F$11+СВЦЭМ!$D$10+'СЕТ СН'!$F$5-'СЕТ СН'!$F$21</f>
        <v>3549.8720050500001</v>
      </c>
      <c r="F12" s="36">
        <f>SUMIFS(СВЦЭМ!$D$33:$D$776,СВЦЭМ!$A$33:$A$776,$A12,СВЦЭМ!$B$33:$B$776,F$11)+'СЕТ СН'!$F$11+СВЦЭМ!$D$10+'СЕТ СН'!$F$5-'СЕТ СН'!$F$21</f>
        <v>3538.5561618400002</v>
      </c>
      <c r="G12" s="36">
        <f>SUMIFS(СВЦЭМ!$D$33:$D$776,СВЦЭМ!$A$33:$A$776,$A12,СВЦЭМ!$B$33:$B$776,G$11)+'СЕТ СН'!$F$11+СВЦЭМ!$D$10+'СЕТ СН'!$F$5-'СЕТ СН'!$F$21</f>
        <v>3525.5516940799998</v>
      </c>
      <c r="H12" s="36">
        <f>SUMIFS(СВЦЭМ!$D$33:$D$776,СВЦЭМ!$A$33:$A$776,$A12,СВЦЭМ!$B$33:$B$776,H$11)+'СЕТ СН'!$F$11+СВЦЭМ!$D$10+'СЕТ СН'!$F$5-'СЕТ СН'!$F$21</f>
        <v>3495.1924162</v>
      </c>
      <c r="I12" s="36">
        <f>SUMIFS(СВЦЭМ!$D$33:$D$776,СВЦЭМ!$A$33:$A$776,$A12,СВЦЭМ!$B$33:$B$776,I$11)+'СЕТ СН'!$F$11+СВЦЭМ!$D$10+'СЕТ СН'!$F$5-'СЕТ СН'!$F$21</f>
        <v>3435.2419815399999</v>
      </c>
      <c r="J12" s="36">
        <f>SUMIFS(СВЦЭМ!$D$33:$D$776,СВЦЭМ!$A$33:$A$776,$A12,СВЦЭМ!$B$33:$B$776,J$11)+'СЕТ СН'!$F$11+СВЦЭМ!$D$10+'СЕТ СН'!$F$5-'СЕТ СН'!$F$21</f>
        <v>3394.45842455</v>
      </c>
      <c r="K12" s="36">
        <f>SUMIFS(СВЦЭМ!$D$33:$D$776,СВЦЭМ!$A$33:$A$776,$A12,СВЦЭМ!$B$33:$B$776,K$11)+'СЕТ СН'!$F$11+СВЦЭМ!$D$10+'СЕТ СН'!$F$5-'СЕТ СН'!$F$21</f>
        <v>3363.0035455400002</v>
      </c>
      <c r="L12" s="36">
        <f>SUMIFS(СВЦЭМ!$D$33:$D$776,СВЦЭМ!$A$33:$A$776,$A12,СВЦЭМ!$B$33:$B$776,L$11)+'СЕТ СН'!$F$11+СВЦЭМ!$D$10+'СЕТ СН'!$F$5-'СЕТ СН'!$F$21</f>
        <v>3377.9752055899999</v>
      </c>
      <c r="M12" s="36">
        <f>SUMIFS(СВЦЭМ!$D$33:$D$776,СВЦЭМ!$A$33:$A$776,$A12,СВЦЭМ!$B$33:$B$776,M$11)+'СЕТ СН'!$F$11+СВЦЭМ!$D$10+'СЕТ СН'!$F$5-'СЕТ СН'!$F$21</f>
        <v>3399.8310487500003</v>
      </c>
      <c r="N12" s="36">
        <f>SUMIFS(СВЦЭМ!$D$33:$D$776,СВЦЭМ!$A$33:$A$776,$A12,СВЦЭМ!$B$33:$B$776,N$11)+'СЕТ СН'!$F$11+СВЦЭМ!$D$10+'СЕТ СН'!$F$5-'СЕТ СН'!$F$21</f>
        <v>3406.6013796100001</v>
      </c>
      <c r="O12" s="36">
        <f>SUMIFS(СВЦЭМ!$D$33:$D$776,СВЦЭМ!$A$33:$A$776,$A12,СВЦЭМ!$B$33:$B$776,O$11)+'СЕТ СН'!$F$11+СВЦЭМ!$D$10+'СЕТ СН'!$F$5-'СЕТ СН'!$F$21</f>
        <v>3449.38257918</v>
      </c>
      <c r="P12" s="36">
        <f>SUMIFS(СВЦЭМ!$D$33:$D$776,СВЦЭМ!$A$33:$A$776,$A12,СВЦЭМ!$B$33:$B$776,P$11)+'СЕТ СН'!$F$11+СВЦЭМ!$D$10+'СЕТ СН'!$F$5-'СЕТ СН'!$F$21</f>
        <v>3462.7829046400002</v>
      </c>
      <c r="Q12" s="36">
        <f>SUMIFS(СВЦЭМ!$D$33:$D$776,СВЦЭМ!$A$33:$A$776,$A12,СВЦЭМ!$B$33:$B$776,Q$11)+'СЕТ СН'!$F$11+СВЦЭМ!$D$10+'СЕТ СН'!$F$5-'СЕТ СН'!$F$21</f>
        <v>3460.2123213700002</v>
      </c>
      <c r="R12" s="36">
        <f>SUMIFS(СВЦЭМ!$D$33:$D$776,СВЦЭМ!$A$33:$A$776,$A12,СВЦЭМ!$B$33:$B$776,R$11)+'СЕТ СН'!$F$11+СВЦЭМ!$D$10+'СЕТ СН'!$F$5-'СЕТ СН'!$F$21</f>
        <v>3426.5570229099999</v>
      </c>
      <c r="S12" s="36">
        <f>SUMIFS(СВЦЭМ!$D$33:$D$776,СВЦЭМ!$A$33:$A$776,$A12,СВЦЭМ!$B$33:$B$776,S$11)+'СЕТ СН'!$F$11+СВЦЭМ!$D$10+'СЕТ СН'!$F$5-'СЕТ СН'!$F$21</f>
        <v>3386.9480330800002</v>
      </c>
      <c r="T12" s="36">
        <f>SUMIFS(СВЦЭМ!$D$33:$D$776,СВЦЭМ!$A$33:$A$776,$A12,СВЦЭМ!$B$33:$B$776,T$11)+'СЕТ СН'!$F$11+СВЦЭМ!$D$10+'СЕТ СН'!$F$5-'СЕТ СН'!$F$21</f>
        <v>3372.64282181</v>
      </c>
      <c r="U12" s="36">
        <f>SUMIFS(СВЦЭМ!$D$33:$D$776,СВЦЭМ!$A$33:$A$776,$A12,СВЦЭМ!$B$33:$B$776,U$11)+'СЕТ СН'!$F$11+СВЦЭМ!$D$10+'СЕТ СН'!$F$5-'СЕТ СН'!$F$21</f>
        <v>3374.5542761199999</v>
      </c>
      <c r="V12" s="36">
        <f>SUMIFS(СВЦЭМ!$D$33:$D$776,СВЦЭМ!$A$33:$A$776,$A12,СВЦЭМ!$B$33:$B$776,V$11)+'СЕТ СН'!$F$11+СВЦЭМ!$D$10+'СЕТ СН'!$F$5-'СЕТ СН'!$F$21</f>
        <v>3394.45925442</v>
      </c>
      <c r="W12" s="36">
        <f>SUMIFS(СВЦЭМ!$D$33:$D$776,СВЦЭМ!$A$33:$A$776,$A12,СВЦЭМ!$B$33:$B$776,W$11)+'СЕТ СН'!$F$11+СВЦЭМ!$D$10+'СЕТ СН'!$F$5-'СЕТ СН'!$F$21</f>
        <v>3408.4532833799999</v>
      </c>
      <c r="X12" s="36">
        <f>SUMIFS(СВЦЭМ!$D$33:$D$776,СВЦЭМ!$A$33:$A$776,$A12,СВЦЭМ!$B$33:$B$776,X$11)+'СЕТ СН'!$F$11+СВЦЭМ!$D$10+'СЕТ СН'!$F$5-'СЕТ СН'!$F$21</f>
        <v>3415.9257080799998</v>
      </c>
      <c r="Y12" s="36">
        <f>SUMIFS(СВЦЭМ!$D$33:$D$776,СВЦЭМ!$A$33:$A$776,$A12,СВЦЭМ!$B$33:$B$776,Y$11)+'СЕТ СН'!$F$11+СВЦЭМ!$D$10+'СЕТ СН'!$F$5-'СЕТ СН'!$F$21</f>
        <v>3440.5834403200001</v>
      </c>
      <c r="AA12" s="45"/>
    </row>
    <row r="13" spans="1:27" ht="15.75" x14ac:dyDescent="0.2">
      <c r="A13" s="35">
        <f>A12+1</f>
        <v>44167</v>
      </c>
      <c r="B13" s="36">
        <f>SUMIFS(СВЦЭМ!$D$33:$D$776,СВЦЭМ!$A$33:$A$776,$A13,СВЦЭМ!$B$33:$B$776,B$11)+'СЕТ СН'!$F$11+СВЦЭМ!$D$10+'СЕТ СН'!$F$5-'СЕТ СН'!$F$21</f>
        <v>3505.95290725</v>
      </c>
      <c r="C13" s="36">
        <f>SUMIFS(СВЦЭМ!$D$33:$D$776,СВЦЭМ!$A$33:$A$776,$A13,СВЦЭМ!$B$33:$B$776,C$11)+'СЕТ СН'!$F$11+СВЦЭМ!$D$10+'СЕТ СН'!$F$5-'СЕТ СН'!$F$21</f>
        <v>3568.56172105</v>
      </c>
      <c r="D13" s="36">
        <f>SUMIFS(СВЦЭМ!$D$33:$D$776,СВЦЭМ!$A$33:$A$776,$A13,СВЦЭМ!$B$33:$B$776,D$11)+'СЕТ СН'!$F$11+СВЦЭМ!$D$10+'СЕТ СН'!$F$5-'СЕТ СН'!$F$21</f>
        <v>3575.7646631699999</v>
      </c>
      <c r="E13" s="36">
        <f>SUMIFS(СВЦЭМ!$D$33:$D$776,СВЦЭМ!$A$33:$A$776,$A13,СВЦЭМ!$B$33:$B$776,E$11)+'СЕТ СН'!$F$11+СВЦЭМ!$D$10+'СЕТ СН'!$F$5-'СЕТ СН'!$F$21</f>
        <v>3577.0784688900003</v>
      </c>
      <c r="F13" s="36">
        <f>SUMIFS(СВЦЭМ!$D$33:$D$776,СВЦЭМ!$A$33:$A$776,$A13,СВЦЭМ!$B$33:$B$776,F$11)+'СЕТ СН'!$F$11+СВЦЭМ!$D$10+'СЕТ СН'!$F$5-'СЕТ СН'!$F$21</f>
        <v>3573.4843138800002</v>
      </c>
      <c r="G13" s="36">
        <f>SUMIFS(СВЦЭМ!$D$33:$D$776,СВЦЭМ!$A$33:$A$776,$A13,СВЦЭМ!$B$33:$B$776,G$11)+'СЕТ СН'!$F$11+СВЦЭМ!$D$10+'СЕТ СН'!$F$5-'СЕТ СН'!$F$21</f>
        <v>3564.71064488</v>
      </c>
      <c r="H13" s="36">
        <f>SUMIFS(СВЦЭМ!$D$33:$D$776,СВЦЭМ!$A$33:$A$776,$A13,СВЦЭМ!$B$33:$B$776,H$11)+'СЕТ СН'!$F$11+СВЦЭМ!$D$10+'СЕТ СН'!$F$5-'СЕТ СН'!$F$21</f>
        <v>3526.51995769</v>
      </c>
      <c r="I13" s="36">
        <f>SUMIFS(СВЦЭМ!$D$33:$D$776,СВЦЭМ!$A$33:$A$776,$A13,СВЦЭМ!$B$33:$B$776,I$11)+'СЕТ СН'!$F$11+СВЦЭМ!$D$10+'СЕТ СН'!$F$5-'СЕТ СН'!$F$21</f>
        <v>3473.7487301900001</v>
      </c>
      <c r="J13" s="36">
        <f>SUMIFS(СВЦЭМ!$D$33:$D$776,СВЦЭМ!$A$33:$A$776,$A13,СВЦЭМ!$B$33:$B$776,J$11)+'СЕТ СН'!$F$11+СВЦЭМ!$D$10+'СЕТ СН'!$F$5-'СЕТ СН'!$F$21</f>
        <v>3419.3814399100002</v>
      </c>
      <c r="K13" s="36">
        <f>SUMIFS(СВЦЭМ!$D$33:$D$776,СВЦЭМ!$A$33:$A$776,$A13,СВЦЭМ!$B$33:$B$776,K$11)+'СЕТ СН'!$F$11+СВЦЭМ!$D$10+'СЕТ СН'!$F$5-'СЕТ СН'!$F$21</f>
        <v>3382.0702749699999</v>
      </c>
      <c r="L13" s="36">
        <f>SUMIFS(СВЦЭМ!$D$33:$D$776,СВЦЭМ!$A$33:$A$776,$A13,СВЦЭМ!$B$33:$B$776,L$11)+'СЕТ СН'!$F$11+СВЦЭМ!$D$10+'СЕТ СН'!$F$5-'СЕТ СН'!$F$21</f>
        <v>3403.8469835300002</v>
      </c>
      <c r="M13" s="36">
        <f>SUMIFS(СВЦЭМ!$D$33:$D$776,СВЦЭМ!$A$33:$A$776,$A13,СВЦЭМ!$B$33:$B$776,M$11)+'СЕТ СН'!$F$11+СВЦЭМ!$D$10+'СЕТ СН'!$F$5-'СЕТ СН'!$F$21</f>
        <v>3428.6452118900002</v>
      </c>
      <c r="N13" s="36">
        <f>SUMIFS(СВЦЭМ!$D$33:$D$776,СВЦЭМ!$A$33:$A$776,$A13,СВЦЭМ!$B$33:$B$776,N$11)+'СЕТ СН'!$F$11+СВЦЭМ!$D$10+'СЕТ СН'!$F$5-'СЕТ СН'!$F$21</f>
        <v>3419.5768652300003</v>
      </c>
      <c r="O13" s="36">
        <f>SUMIFS(СВЦЭМ!$D$33:$D$776,СВЦЭМ!$A$33:$A$776,$A13,СВЦЭМ!$B$33:$B$776,O$11)+'СЕТ СН'!$F$11+СВЦЭМ!$D$10+'СЕТ СН'!$F$5-'СЕТ СН'!$F$21</f>
        <v>3469.6296368399999</v>
      </c>
      <c r="P13" s="36">
        <f>SUMIFS(СВЦЭМ!$D$33:$D$776,СВЦЭМ!$A$33:$A$776,$A13,СВЦЭМ!$B$33:$B$776,P$11)+'СЕТ СН'!$F$11+СВЦЭМ!$D$10+'СЕТ СН'!$F$5-'СЕТ СН'!$F$21</f>
        <v>3505.80071619</v>
      </c>
      <c r="Q13" s="36">
        <f>SUMIFS(СВЦЭМ!$D$33:$D$776,СВЦЭМ!$A$33:$A$776,$A13,СВЦЭМ!$B$33:$B$776,Q$11)+'СЕТ СН'!$F$11+СВЦЭМ!$D$10+'СЕТ СН'!$F$5-'СЕТ СН'!$F$21</f>
        <v>3496.86244167</v>
      </c>
      <c r="R13" s="36">
        <f>SUMIFS(СВЦЭМ!$D$33:$D$776,СВЦЭМ!$A$33:$A$776,$A13,СВЦЭМ!$B$33:$B$776,R$11)+'СЕТ СН'!$F$11+СВЦЭМ!$D$10+'СЕТ СН'!$F$5-'СЕТ СН'!$F$21</f>
        <v>3431.9707630100002</v>
      </c>
      <c r="S13" s="36">
        <f>SUMIFS(СВЦЭМ!$D$33:$D$776,СВЦЭМ!$A$33:$A$776,$A13,СВЦЭМ!$B$33:$B$776,S$11)+'СЕТ СН'!$F$11+СВЦЭМ!$D$10+'СЕТ СН'!$F$5-'СЕТ СН'!$F$21</f>
        <v>3422.4844836900002</v>
      </c>
      <c r="T13" s="36">
        <f>SUMIFS(СВЦЭМ!$D$33:$D$776,СВЦЭМ!$A$33:$A$776,$A13,СВЦЭМ!$B$33:$B$776,T$11)+'СЕТ СН'!$F$11+СВЦЭМ!$D$10+'СЕТ СН'!$F$5-'СЕТ СН'!$F$21</f>
        <v>3376.01710026</v>
      </c>
      <c r="U13" s="36">
        <f>SUMIFS(СВЦЭМ!$D$33:$D$776,СВЦЭМ!$A$33:$A$776,$A13,СВЦЭМ!$B$33:$B$776,U$11)+'СЕТ СН'!$F$11+СВЦЭМ!$D$10+'СЕТ СН'!$F$5-'СЕТ СН'!$F$21</f>
        <v>3375.5551393800001</v>
      </c>
      <c r="V13" s="36">
        <f>SUMIFS(СВЦЭМ!$D$33:$D$776,СВЦЭМ!$A$33:$A$776,$A13,СВЦЭМ!$B$33:$B$776,V$11)+'СЕТ СН'!$F$11+СВЦЭМ!$D$10+'СЕТ СН'!$F$5-'СЕТ СН'!$F$21</f>
        <v>3418.5226219300002</v>
      </c>
      <c r="W13" s="36">
        <f>SUMIFS(СВЦЭМ!$D$33:$D$776,СВЦЭМ!$A$33:$A$776,$A13,СВЦЭМ!$B$33:$B$776,W$11)+'СЕТ СН'!$F$11+СВЦЭМ!$D$10+'СЕТ СН'!$F$5-'СЕТ СН'!$F$21</f>
        <v>3420.4398798399998</v>
      </c>
      <c r="X13" s="36">
        <f>SUMIFS(СВЦЭМ!$D$33:$D$776,СВЦЭМ!$A$33:$A$776,$A13,СВЦЭМ!$B$33:$B$776,X$11)+'СЕТ СН'!$F$11+СВЦЭМ!$D$10+'СЕТ СН'!$F$5-'СЕТ СН'!$F$21</f>
        <v>3418.3571803700002</v>
      </c>
      <c r="Y13" s="36">
        <f>SUMIFS(СВЦЭМ!$D$33:$D$776,СВЦЭМ!$A$33:$A$776,$A13,СВЦЭМ!$B$33:$B$776,Y$11)+'СЕТ СН'!$F$11+СВЦЭМ!$D$10+'СЕТ СН'!$F$5-'СЕТ СН'!$F$21</f>
        <v>3434.2136147199999</v>
      </c>
    </row>
    <row r="14" spans="1:27" ht="15.75" x14ac:dyDescent="0.2">
      <c r="A14" s="35">
        <f t="shared" ref="A14:A42" si="0">A13+1</f>
        <v>44168</v>
      </c>
      <c r="B14" s="36">
        <f>SUMIFS(СВЦЭМ!$D$33:$D$776,СВЦЭМ!$A$33:$A$776,$A14,СВЦЭМ!$B$33:$B$776,B$11)+'СЕТ СН'!$F$11+СВЦЭМ!$D$10+'СЕТ СН'!$F$5-'СЕТ СН'!$F$21</f>
        <v>3496.1358158900002</v>
      </c>
      <c r="C14" s="36">
        <f>SUMIFS(СВЦЭМ!$D$33:$D$776,СВЦЭМ!$A$33:$A$776,$A14,СВЦЭМ!$B$33:$B$776,C$11)+'СЕТ СН'!$F$11+СВЦЭМ!$D$10+'СЕТ СН'!$F$5-'СЕТ СН'!$F$21</f>
        <v>3549.3310682900001</v>
      </c>
      <c r="D14" s="36">
        <f>SUMIFS(СВЦЭМ!$D$33:$D$776,СВЦЭМ!$A$33:$A$776,$A14,СВЦЭМ!$B$33:$B$776,D$11)+'СЕТ СН'!$F$11+СВЦЭМ!$D$10+'СЕТ СН'!$F$5-'СЕТ СН'!$F$21</f>
        <v>3556.8374041500001</v>
      </c>
      <c r="E14" s="36">
        <f>SUMIFS(СВЦЭМ!$D$33:$D$776,СВЦЭМ!$A$33:$A$776,$A14,СВЦЭМ!$B$33:$B$776,E$11)+'СЕТ СН'!$F$11+СВЦЭМ!$D$10+'СЕТ СН'!$F$5-'СЕТ СН'!$F$21</f>
        <v>3564.68433598</v>
      </c>
      <c r="F14" s="36">
        <f>SUMIFS(СВЦЭМ!$D$33:$D$776,СВЦЭМ!$A$33:$A$776,$A14,СВЦЭМ!$B$33:$B$776,F$11)+'СЕТ СН'!$F$11+СВЦЭМ!$D$10+'СЕТ СН'!$F$5-'СЕТ СН'!$F$21</f>
        <v>3556.19185595</v>
      </c>
      <c r="G14" s="36">
        <f>SUMIFS(СВЦЭМ!$D$33:$D$776,СВЦЭМ!$A$33:$A$776,$A14,СВЦЭМ!$B$33:$B$776,G$11)+'СЕТ СН'!$F$11+СВЦЭМ!$D$10+'СЕТ СН'!$F$5-'СЕТ СН'!$F$21</f>
        <v>3548.9307049600002</v>
      </c>
      <c r="H14" s="36">
        <f>SUMIFS(СВЦЭМ!$D$33:$D$776,СВЦЭМ!$A$33:$A$776,$A14,СВЦЭМ!$B$33:$B$776,H$11)+'СЕТ СН'!$F$11+СВЦЭМ!$D$10+'СЕТ СН'!$F$5-'СЕТ СН'!$F$21</f>
        <v>3516.1616137700003</v>
      </c>
      <c r="I14" s="36">
        <f>SUMIFS(СВЦЭМ!$D$33:$D$776,СВЦЭМ!$A$33:$A$776,$A14,СВЦЭМ!$B$33:$B$776,I$11)+'СЕТ СН'!$F$11+СВЦЭМ!$D$10+'СЕТ СН'!$F$5-'СЕТ СН'!$F$21</f>
        <v>3463.5573241699999</v>
      </c>
      <c r="J14" s="36">
        <f>SUMIFS(СВЦЭМ!$D$33:$D$776,СВЦЭМ!$A$33:$A$776,$A14,СВЦЭМ!$B$33:$B$776,J$11)+'СЕТ СН'!$F$11+СВЦЭМ!$D$10+'СЕТ СН'!$F$5-'СЕТ СН'!$F$21</f>
        <v>3413.4351723199998</v>
      </c>
      <c r="K14" s="36">
        <f>SUMIFS(СВЦЭМ!$D$33:$D$776,СВЦЭМ!$A$33:$A$776,$A14,СВЦЭМ!$B$33:$B$776,K$11)+'СЕТ СН'!$F$11+СВЦЭМ!$D$10+'СЕТ СН'!$F$5-'СЕТ СН'!$F$21</f>
        <v>3382.74179701</v>
      </c>
      <c r="L14" s="36">
        <f>SUMIFS(СВЦЭМ!$D$33:$D$776,СВЦЭМ!$A$33:$A$776,$A14,СВЦЭМ!$B$33:$B$776,L$11)+'СЕТ СН'!$F$11+СВЦЭМ!$D$10+'СЕТ СН'!$F$5-'СЕТ СН'!$F$21</f>
        <v>3381.9448891299999</v>
      </c>
      <c r="M14" s="36">
        <f>SUMIFS(СВЦЭМ!$D$33:$D$776,СВЦЭМ!$A$33:$A$776,$A14,СВЦЭМ!$B$33:$B$776,M$11)+'СЕТ СН'!$F$11+СВЦЭМ!$D$10+'СЕТ СН'!$F$5-'СЕТ СН'!$F$21</f>
        <v>3398.1275219200002</v>
      </c>
      <c r="N14" s="36">
        <f>SUMIFS(СВЦЭМ!$D$33:$D$776,СВЦЭМ!$A$33:$A$776,$A14,СВЦЭМ!$B$33:$B$776,N$11)+'СЕТ СН'!$F$11+СВЦЭМ!$D$10+'СЕТ СН'!$F$5-'СЕТ СН'!$F$21</f>
        <v>3412.0171064199999</v>
      </c>
      <c r="O14" s="36">
        <f>SUMIFS(СВЦЭМ!$D$33:$D$776,СВЦЭМ!$A$33:$A$776,$A14,СВЦЭМ!$B$33:$B$776,O$11)+'СЕТ СН'!$F$11+СВЦЭМ!$D$10+'СЕТ СН'!$F$5-'СЕТ СН'!$F$21</f>
        <v>3461.9026736300002</v>
      </c>
      <c r="P14" s="36">
        <f>SUMIFS(СВЦЭМ!$D$33:$D$776,СВЦЭМ!$A$33:$A$776,$A14,СВЦЭМ!$B$33:$B$776,P$11)+'СЕТ СН'!$F$11+СВЦЭМ!$D$10+'СЕТ СН'!$F$5-'СЕТ СН'!$F$21</f>
        <v>3481.1285615000002</v>
      </c>
      <c r="Q14" s="36">
        <f>SUMIFS(СВЦЭМ!$D$33:$D$776,СВЦЭМ!$A$33:$A$776,$A14,СВЦЭМ!$B$33:$B$776,Q$11)+'СЕТ СН'!$F$11+СВЦЭМ!$D$10+'СЕТ СН'!$F$5-'СЕТ СН'!$F$21</f>
        <v>3476.7517715499998</v>
      </c>
      <c r="R14" s="36">
        <f>SUMIFS(СВЦЭМ!$D$33:$D$776,СВЦЭМ!$A$33:$A$776,$A14,СВЦЭМ!$B$33:$B$776,R$11)+'СЕТ СН'!$F$11+СВЦЭМ!$D$10+'СЕТ СН'!$F$5-'СЕТ СН'!$F$21</f>
        <v>3441.01931186</v>
      </c>
      <c r="S14" s="36">
        <f>SUMIFS(СВЦЭМ!$D$33:$D$776,СВЦЭМ!$A$33:$A$776,$A14,СВЦЭМ!$B$33:$B$776,S$11)+'СЕТ СН'!$F$11+СВЦЭМ!$D$10+'СЕТ СН'!$F$5-'СЕТ СН'!$F$21</f>
        <v>3415.4978832300003</v>
      </c>
      <c r="T14" s="36">
        <f>SUMIFS(СВЦЭМ!$D$33:$D$776,СВЦЭМ!$A$33:$A$776,$A14,СВЦЭМ!$B$33:$B$776,T$11)+'СЕТ СН'!$F$11+СВЦЭМ!$D$10+'СЕТ СН'!$F$5-'СЕТ СН'!$F$21</f>
        <v>3390.1490108100002</v>
      </c>
      <c r="U14" s="36">
        <f>SUMIFS(СВЦЭМ!$D$33:$D$776,СВЦЭМ!$A$33:$A$776,$A14,СВЦЭМ!$B$33:$B$776,U$11)+'СЕТ СН'!$F$11+СВЦЭМ!$D$10+'СЕТ СН'!$F$5-'СЕТ СН'!$F$21</f>
        <v>3396.65123971</v>
      </c>
      <c r="V14" s="36">
        <f>SUMIFS(СВЦЭМ!$D$33:$D$776,СВЦЭМ!$A$33:$A$776,$A14,СВЦЭМ!$B$33:$B$776,V$11)+'СЕТ СН'!$F$11+СВЦЭМ!$D$10+'СЕТ СН'!$F$5-'СЕТ СН'!$F$21</f>
        <v>3409.1882639400001</v>
      </c>
      <c r="W14" s="36">
        <f>SUMIFS(СВЦЭМ!$D$33:$D$776,СВЦЭМ!$A$33:$A$776,$A14,СВЦЭМ!$B$33:$B$776,W$11)+'СЕТ СН'!$F$11+СВЦЭМ!$D$10+'СЕТ СН'!$F$5-'СЕТ СН'!$F$21</f>
        <v>3422.2796191400002</v>
      </c>
      <c r="X14" s="36">
        <f>SUMIFS(СВЦЭМ!$D$33:$D$776,СВЦЭМ!$A$33:$A$776,$A14,СВЦЭМ!$B$33:$B$776,X$11)+'СЕТ СН'!$F$11+СВЦЭМ!$D$10+'СЕТ СН'!$F$5-'СЕТ СН'!$F$21</f>
        <v>3427.17779075</v>
      </c>
      <c r="Y14" s="36">
        <f>SUMIFS(СВЦЭМ!$D$33:$D$776,СВЦЭМ!$A$33:$A$776,$A14,СВЦЭМ!$B$33:$B$776,Y$11)+'СЕТ СН'!$F$11+СВЦЭМ!$D$10+'СЕТ СН'!$F$5-'СЕТ СН'!$F$21</f>
        <v>3441.0026034699999</v>
      </c>
    </row>
    <row r="15" spans="1:27" ht="15.75" x14ac:dyDescent="0.2">
      <c r="A15" s="35">
        <f t="shared" si="0"/>
        <v>44169</v>
      </c>
      <c r="B15" s="36">
        <f>SUMIFS(СВЦЭМ!$D$33:$D$776,СВЦЭМ!$A$33:$A$776,$A15,СВЦЭМ!$B$33:$B$776,B$11)+'СЕТ СН'!$F$11+СВЦЭМ!$D$10+'СЕТ СН'!$F$5-'СЕТ СН'!$F$21</f>
        <v>3453.2936864399999</v>
      </c>
      <c r="C15" s="36">
        <f>SUMIFS(СВЦЭМ!$D$33:$D$776,СВЦЭМ!$A$33:$A$776,$A15,СВЦЭМ!$B$33:$B$776,C$11)+'СЕТ СН'!$F$11+СВЦЭМ!$D$10+'СЕТ СН'!$F$5-'СЕТ СН'!$F$21</f>
        <v>3514.0382753600002</v>
      </c>
      <c r="D15" s="36">
        <f>SUMIFS(СВЦЭМ!$D$33:$D$776,СВЦЭМ!$A$33:$A$776,$A15,СВЦЭМ!$B$33:$B$776,D$11)+'СЕТ СН'!$F$11+СВЦЭМ!$D$10+'СЕТ СН'!$F$5-'СЕТ СН'!$F$21</f>
        <v>3527.6702589300003</v>
      </c>
      <c r="E15" s="36">
        <f>SUMIFS(СВЦЭМ!$D$33:$D$776,СВЦЭМ!$A$33:$A$776,$A15,СВЦЭМ!$B$33:$B$776,E$11)+'СЕТ СН'!$F$11+СВЦЭМ!$D$10+'СЕТ СН'!$F$5-'СЕТ СН'!$F$21</f>
        <v>3535.8181018099999</v>
      </c>
      <c r="F15" s="36">
        <f>SUMIFS(СВЦЭМ!$D$33:$D$776,СВЦЭМ!$A$33:$A$776,$A15,СВЦЭМ!$B$33:$B$776,F$11)+'СЕТ СН'!$F$11+СВЦЭМ!$D$10+'СЕТ СН'!$F$5-'СЕТ СН'!$F$21</f>
        <v>3529.0223336500003</v>
      </c>
      <c r="G15" s="36">
        <f>SUMIFS(СВЦЭМ!$D$33:$D$776,СВЦЭМ!$A$33:$A$776,$A15,СВЦЭМ!$B$33:$B$776,G$11)+'СЕТ СН'!$F$11+СВЦЭМ!$D$10+'СЕТ СН'!$F$5-'СЕТ СН'!$F$21</f>
        <v>3519.1511117199998</v>
      </c>
      <c r="H15" s="36">
        <f>SUMIFS(СВЦЭМ!$D$33:$D$776,СВЦЭМ!$A$33:$A$776,$A15,СВЦЭМ!$B$33:$B$776,H$11)+'СЕТ СН'!$F$11+СВЦЭМ!$D$10+'СЕТ СН'!$F$5-'СЕТ СН'!$F$21</f>
        <v>3486.6137880400001</v>
      </c>
      <c r="I15" s="36">
        <f>SUMIFS(СВЦЭМ!$D$33:$D$776,СВЦЭМ!$A$33:$A$776,$A15,СВЦЭМ!$B$33:$B$776,I$11)+'СЕТ СН'!$F$11+СВЦЭМ!$D$10+'СЕТ СН'!$F$5-'СЕТ СН'!$F$21</f>
        <v>3444.49323198</v>
      </c>
      <c r="J15" s="36">
        <f>SUMIFS(СВЦЭМ!$D$33:$D$776,СВЦЭМ!$A$33:$A$776,$A15,СВЦЭМ!$B$33:$B$776,J$11)+'СЕТ СН'!$F$11+СВЦЭМ!$D$10+'СЕТ СН'!$F$5-'СЕТ СН'!$F$21</f>
        <v>3424.4894085200003</v>
      </c>
      <c r="K15" s="36">
        <f>SUMIFS(СВЦЭМ!$D$33:$D$776,СВЦЭМ!$A$33:$A$776,$A15,СВЦЭМ!$B$33:$B$776,K$11)+'СЕТ СН'!$F$11+СВЦЭМ!$D$10+'СЕТ СН'!$F$5-'СЕТ СН'!$F$21</f>
        <v>3433.8685241100002</v>
      </c>
      <c r="L15" s="36">
        <f>SUMIFS(СВЦЭМ!$D$33:$D$776,СВЦЭМ!$A$33:$A$776,$A15,СВЦЭМ!$B$33:$B$776,L$11)+'СЕТ СН'!$F$11+СВЦЭМ!$D$10+'СЕТ СН'!$F$5-'СЕТ СН'!$F$21</f>
        <v>3437.6619275500002</v>
      </c>
      <c r="M15" s="36">
        <f>SUMIFS(СВЦЭМ!$D$33:$D$776,СВЦЭМ!$A$33:$A$776,$A15,СВЦЭМ!$B$33:$B$776,M$11)+'СЕТ СН'!$F$11+СВЦЭМ!$D$10+'СЕТ СН'!$F$5-'СЕТ СН'!$F$21</f>
        <v>3435.0528638599999</v>
      </c>
      <c r="N15" s="36">
        <f>SUMIFS(СВЦЭМ!$D$33:$D$776,СВЦЭМ!$A$33:$A$776,$A15,СВЦЭМ!$B$33:$B$776,N$11)+'СЕТ СН'!$F$11+СВЦЭМ!$D$10+'СЕТ СН'!$F$5-'СЕТ СН'!$F$21</f>
        <v>3438.8203957599999</v>
      </c>
      <c r="O15" s="36">
        <f>SUMIFS(СВЦЭМ!$D$33:$D$776,СВЦЭМ!$A$33:$A$776,$A15,СВЦЭМ!$B$33:$B$776,O$11)+'СЕТ СН'!$F$11+СВЦЭМ!$D$10+'СЕТ СН'!$F$5-'СЕТ СН'!$F$21</f>
        <v>3478.6314944000001</v>
      </c>
      <c r="P15" s="36">
        <f>SUMIFS(СВЦЭМ!$D$33:$D$776,СВЦЭМ!$A$33:$A$776,$A15,СВЦЭМ!$B$33:$B$776,P$11)+'СЕТ СН'!$F$11+СВЦЭМ!$D$10+'СЕТ СН'!$F$5-'СЕТ СН'!$F$21</f>
        <v>3490.4242641599999</v>
      </c>
      <c r="Q15" s="36">
        <f>SUMIFS(СВЦЭМ!$D$33:$D$776,СВЦЭМ!$A$33:$A$776,$A15,СВЦЭМ!$B$33:$B$776,Q$11)+'СЕТ СН'!$F$11+СВЦЭМ!$D$10+'СЕТ СН'!$F$5-'СЕТ СН'!$F$21</f>
        <v>3493.6214614</v>
      </c>
      <c r="R15" s="36">
        <f>SUMIFS(СВЦЭМ!$D$33:$D$776,СВЦЭМ!$A$33:$A$776,$A15,СВЦЭМ!$B$33:$B$776,R$11)+'СЕТ СН'!$F$11+СВЦЭМ!$D$10+'СЕТ СН'!$F$5-'СЕТ СН'!$F$21</f>
        <v>3449.1934857000001</v>
      </c>
      <c r="S15" s="36">
        <f>SUMIFS(СВЦЭМ!$D$33:$D$776,СВЦЭМ!$A$33:$A$776,$A15,СВЦЭМ!$B$33:$B$776,S$11)+'СЕТ СН'!$F$11+СВЦЭМ!$D$10+'СЕТ СН'!$F$5-'СЕТ СН'!$F$21</f>
        <v>3418.9498082499999</v>
      </c>
      <c r="T15" s="36">
        <f>SUMIFS(СВЦЭМ!$D$33:$D$776,СВЦЭМ!$A$33:$A$776,$A15,СВЦЭМ!$B$33:$B$776,T$11)+'СЕТ СН'!$F$11+СВЦЭМ!$D$10+'СЕТ СН'!$F$5-'СЕТ СН'!$F$21</f>
        <v>3432.8518356200002</v>
      </c>
      <c r="U15" s="36">
        <f>SUMIFS(СВЦЭМ!$D$33:$D$776,СВЦЭМ!$A$33:$A$776,$A15,СВЦЭМ!$B$33:$B$776,U$11)+'СЕТ СН'!$F$11+СВЦЭМ!$D$10+'СЕТ СН'!$F$5-'СЕТ СН'!$F$21</f>
        <v>3430.7995305200002</v>
      </c>
      <c r="V15" s="36">
        <f>SUMIFS(СВЦЭМ!$D$33:$D$776,СВЦЭМ!$A$33:$A$776,$A15,СВЦЭМ!$B$33:$B$776,V$11)+'СЕТ СН'!$F$11+СВЦЭМ!$D$10+'СЕТ СН'!$F$5-'СЕТ СН'!$F$21</f>
        <v>3426.2642127999998</v>
      </c>
      <c r="W15" s="36">
        <f>SUMIFS(СВЦЭМ!$D$33:$D$776,СВЦЭМ!$A$33:$A$776,$A15,СВЦЭМ!$B$33:$B$776,W$11)+'СЕТ СН'!$F$11+СВЦЭМ!$D$10+'СЕТ СН'!$F$5-'СЕТ СН'!$F$21</f>
        <v>3425.0190427100001</v>
      </c>
      <c r="X15" s="36">
        <f>SUMIFS(СВЦЭМ!$D$33:$D$776,СВЦЭМ!$A$33:$A$776,$A15,СВЦЭМ!$B$33:$B$776,X$11)+'СЕТ СН'!$F$11+СВЦЭМ!$D$10+'СЕТ СН'!$F$5-'СЕТ СН'!$F$21</f>
        <v>3422.2758151400003</v>
      </c>
      <c r="Y15" s="36">
        <f>SUMIFS(СВЦЭМ!$D$33:$D$776,СВЦЭМ!$A$33:$A$776,$A15,СВЦЭМ!$B$33:$B$776,Y$11)+'СЕТ СН'!$F$11+СВЦЭМ!$D$10+'СЕТ СН'!$F$5-'СЕТ СН'!$F$21</f>
        <v>3445.1348728600001</v>
      </c>
    </row>
    <row r="16" spans="1:27" ht="15.75" x14ac:dyDescent="0.2">
      <c r="A16" s="35">
        <f t="shared" si="0"/>
        <v>44170</v>
      </c>
      <c r="B16" s="36">
        <f>SUMIFS(СВЦЭМ!$D$33:$D$776,СВЦЭМ!$A$33:$A$776,$A16,СВЦЭМ!$B$33:$B$776,B$11)+'СЕТ СН'!$F$11+СВЦЭМ!$D$10+'СЕТ СН'!$F$5-'СЕТ СН'!$F$21</f>
        <v>3486.6791866100002</v>
      </c>
      <c r="C16" s="36">
        <f>SUMIFS(СВЦЭМ!$D$33:$D$776,СВЦЭМ!$A$33:$A$776,$A16,СВЦЭМ!$B$33:$B$776,C$11)+'СЕТ СН'!$F$11+СВЦЭМ!$D$10+'СЕТ СН'!$F$5-'СЕТ СН'!$F$21</f>
        <v>3540.2316165500001</v>
      </c>
      <c r="D16" s="36">
        <f>SUMIFS(СВЦЭМ!$D$33:$D$776,СВЦЭМ!$A$33:$A$776,$A16,СВЦЭМ!$B$33:$B$776,D$11)+'СЕТ СН'!$F$11+СВЦЭМ!$D$10+'СЕТ СН'!$F$5-'СЕТ СН'!$F$21</f>
        <v>3547.0614740000001</v>
      </c>
      <c r="E16" s="36">
        <f>SUMIFS(СВЦЭМ!$D$33:$D$776,СВЦЭМ!$A$33:$A$776,$A16,СВЦЭМ!$B$33:$B$776,E$11)+'СЕТ СН'!$F$11+СВЦЭМ!$D$10+'СЕТ СН'!$F$5-'СЕТ СН'!$F$21</f>
        <v>3558.4048558</v>
      </c>
      <c r="F16" s="36">
        <f>SUMIFS(СВЦЭМ!$D$33:$D$776,СВЦЭМ!$A$33:$A$776,$A16,СВЦЭМ!$B$33:$B$776,F$11)+'СЕТ СН'!$F$11+СВЦЭМ!$D$10+'СЕТ СН'!$F$5-'СЕТ СН'!$F$21</f>
        <v>3558.3511421799999</v>
      </c>
      <c r="G16" s="36">
        <f>SUMIFS(СВЦЭМ!$D$33:$D$776,СВЦЭМ!$A$33:$A$776,$A16,СВЦЭМ!$B$33:$B$776,G$11)+'СЕТ СН'!$F$11+СВЦЭМ!$D$10+'СЕТ СН'!$F$5-'СЕТ СН'!$F$21</f>
        <v>3549.38410604</v>
      </c>
      <c r="H16" s="36">
        <f>SUMIFS(СВЦЭМ!$D$33:$D$776,СВЦЭМ!$A$33:$A$776,$A16,СВЦЭМ!$B$33:$B$776,H$11)+'СЕТ СН'!$F$11+СВЦЭМ!$D$10+'СЕТ СН'!$F$5-'СЕТ СН'!$F$21</f>
        <v>3528.6262444399999</v>
      </c>
      <c r="I16" s="36">
        <f>SUMIFS(СВЦЭМ!$D$33:$D$776,СВЦЭМ!$A$33:$A$776,$A16,СВЦЭМ!$B$33:$B$776,I$11)+'СЕТ СН'!$F$11+СВЦЭМ!$D$10+'СЕТ СН'!$F$5-'СЕТ СН'!$F$21</f>
        <v>3467.7832568900003</v>
      </c>
      <c r="J16" s="36">
        <f>SUMIFS(СВЦЭМ!$D$33:$D$776,СВЦЭМ!$A$33:$A$776,$A16,СВЦЭМ!$B$33:$B$776,J$11)+'СЕТ СН'!$F$11+СВЦЭМ!$D$10+'СЕТ СН'!$F$5-'СЕТ СН'!$F$21</f>
        <v>3416.6873080099999</v>
      </c>
      <c r="K16" s="36">
        <f>SUMIFS(СВЦЭМ!$D$33:$D$776,СВЦЭМ!$A$33:$A$776,$A16,СВЦЭМ!$B$33:$B$776,K$11)+'СЕТ СН'!$F$11+СВЦЭМ!$D$10+'СЕТ СН'!$F$5-'СЕТ СН'!$F$21</f>
        <v>3404.6999726200002</v>
      </c>
      <c r="L16" s="36">
        <f>SUMIFS(СВЦЭМ!$D$33:$D$776,СВЦЭМ!$A$33:$A$776,$A16,СВЦЭМ!$B$33:$B$776,L$11)+'СЕТ СН'!$F$11+СВЦЭМ!$D$10+'СЕТ СН'!$F$5-'СЕТ СН'!$F$21</f>
        <v>3412.61972066</v>
      </c>
      <c r="M16" s="36">
        <f>SUMIFS(СВЦЭМ!$D$33:$D$776,СВЦЭМ!$A$33:$A$776,$A16,СВЦЭМ!$B$33:$B$776,M$11)+'СЕТ СН'!$F$11+СВЦЭМ!$D$10+'СЕТ СН'!$F$5-'СЕТ СН'!$F$21</f>
        <v>3407.6717429400001</v>
      </c>
      <c r="N16" s="36">
        <f>SUMIFS(СВЦЭМ!$D$33:$D$776,СВЦЭМ!$A$33:$A$776,$A16,СВЦЭМ!$B$33:$B$776,N$11)+'СЕТ СН'!$F$11+СВЦЭМ!$D$10+'СЕТ СН'!$F$5-'СЕТ СН'!$F$21</f>
        <v>3400.1001378700003</v>
      </c>
      <c r="O16" s="36">
        <f>SUMIFS(СВЦЭМ!$D$33:$D$776,СВЦЭМ!$A$33:$A$776,$A16,СВЦЭМ!$B$33:$B$776,O$11)+'СЕТ СН'!$F$11+СВЦЭМ!$D$10+'СЕТ СН'!$F$5-'СЕТ СН'!$F$21</f>
        <v>3449.2671269500001</v>
      </c>
      <c r="P16" s="36">
        <f>SUMIFS(СВЦЭМ!$D$33:$D$776,СВЦЭМ!$A$33:$A$776,$A16,СВЦЭМ!$B$33:$B$776,P$11)+'СЕТ СН'!$F$11+СВЦЭМ!$D$10+'СЕТ СН'!$F$5-'СЕТ СН'!$F$21</f>
        <v>3467.8489736199999</v>
      </c>
      <c r="Q16" s="36">
        <f>SUMIFS(СВЦЭМ!$D$33:$D$776,СВЦЭМ!$A$33:$A$776,$A16,СВЦЭМ!$B$33:$B$776,Q$11)+'СЕТ СН'!$F$11+СВЦЭМ!$D$10+'СЕТ СН'!$F$5-'СЕТ СН'!$F$21</f>
        <v>3468.6202236600002</v>
      </c>
      <c r="R16" s="36">
        <f>SUMIFS(СВЦЭМ!$D$33:$D$776,СВЦЭМ!$A$33:$A$776,$A16,СВЦЭМ!$B$33:$B$776,R$11)+'СЕТ СН'!$F$11+СВЦЭМ!$D$10+'СЕТ СН'!$F$5-'СЕТ СН'!$F$21</f>
        <v>3438.0096191600001</v>
      </c>
      <c r="S16" s="36">
        <f>SUMIFS(СВЦЭМ!$D$33:$D$776,СВЦЭМ!$A$33:$A$776,$A16,СВЦЭМ!$B$33:$B$776,S$11)+'СЕТ СН'!$F$11+СВЦЭМ!$D$10+'СЕТ СН'!$F$5-'СЕТ СН'!$F$21</f>
        <v>3412.6031761700001</v>
      </c>
      <c r="T16" s="36">
        <f>SUMIFS(СВЦЭМ!$D$33:$D$776,СВЦЭМ!$A$33:$A$776,$A16,СВЦЭМ!$B$33:$B$776,T$11)+'СЕТ СН'!$F$11+СВЦЭМ!$D$10+'СЕТ СН'!$F$5-'СЕТ СН'!$F$21</f>
        <v>3423.97656276</v>
      </c>
      <c r="U16" s="36">
        <f>SUMIFS(СВЦЭМ!$D$33:$D$776,СВЦЭМ!$A$33:$A$776,$A16,СВЦЭМ!$B$33:$B$776,U$11)+'СЕТ СН'!$F$11+СВЦЭМ!$D$10+'СЕТ СН'!$F$5-'СЕТ СН'!$F$21</f>
        <v>3413.78324772</v>
      </c>
      <c r="V16" s="36">
        <f>SUMIFS(СВЦЭМ!$D$33:$D$776,СВЦЭМ!$A$33:$A$776,$A16,СВЦЭМ!$B$33:$B$776,V$11)+'СЕТ СН'!$F$11+СВЦЭМ!$D$10+'СЕТ СН'!$F$5-'СЕТ СН'!$F$21</f>
        <v>3403.9909193000003</v>
      </c>
      <c r="W16" s="36">
        <f>SUMIFS(СВЦЭМ!$D$33:$D$776,СВЦЭМ!$A$33:$A$776,$A16,СВЦЭМ!$B$33:$B$776,W$11)+'СЕТ СН'!$F$11+СВЦЭМ!$D$10+'СЕТ СН'!$F$5-'СЕТ СН'!$F$21</f>
        <v>3399.8211538300002</v>
      </c>
      <c r="X16" s="36">
        <f>SUMIFS(СВЦЭМ!$D$33:$D$776,СВЦЭМ!$A$33:$A$776,$A16,СВЦЭМ!$B$33:$B$776,X$11)+'СЕТ СН'!$F$11+СВЦЭМ!$D$10+'СЕТ СН'!$F$5-'СЕТ СН'!$F$21</f>
        <v>3405.6892775800002</v>
      </c>
      <c r="Y16" s="36">
        <f>SUMIFS(СВЦЭМ!$D$33:$D$776,СВЦЭМ!$A$33:$A$776,$A16,СВЦЭМ!$B$33:$B$776,Y$11)+'СЕТ СН'!$F$11+СВЦЭМ!$D$10+'СЕТ СН'!$F$5-'СЕТ СН'!$F$21</f>
        <v>3426.52191378</v>
      </c>
    </row>
    <row r="17" spans="1:25" ht="15.75" x14ac:dyDescent="0.2">
      <c r="A17" s="35">
        <f t="shared" si="0"/>
        <v>44171</v>
      </c>
      <c r="B17" s="36">
        <f>SUMIFS(СВЦЭМ!$D$33:$D$776,СВЦЭМ!$A$33:$A$776,$A17,СВЦЭМ!$B$33:$B$776,B$11)+'СЕТ СН'!$F$11+СВЦЭМ!$D$10+'СЕТ СН'!$F$5-'СЕТ СН'!$F$21</f>
        <v>3481.3345503700002</v>
      </c>
      <c r="C17" s="36">
        <f>SUMIFS(СВЦЭМ!$D$33:$D$776,СВЦЭМ!$A$33:$A$776,$A17,СВЦЭМ!$B$33:$B$776,C$11)+'СЕТ СН'!$F$11+СВЦЭМ!$D$10+'СЕТ СН'!$F$5-'СЕТ СН'!$F$21</f>
        <v>3539.78602043</v>
      </c>
      <c r="D17" s="36">
        <f>SUMIFS(СВЦЭМ!$D$33:$D$776,СВЦЭМ!$A$33:$A$776,$A17,СВЦЭМ!$B$33:$B$776,D$11)+'СЕТ СН'!$F$11+СВЦЭМ!$D$10+'СЕТ СН'!$F$5-'СЕТ СН'!$F$21</f>
        <v>3551.6547308099998</v>
      </c>
      <c r="E17" s="36">
        <f>SUMIFS(СВЦЭМ!$D$33:$D$776,СВЦЭМ!$A$33:$A$776,$A17,СВЦЭМ!$B$33:$B$776,E$11)+'СЕТ СН'!$F$11+СВЦЭМ!$D$10+'СЕТ СН'!$F$5-'СЕТ СН'!$F$21</f>
        <v>3561.3240375800001</v>
      </c>
      <c r="F17" s="36">
        <f>SUMIFS(СВЦЭМ!$D$33:$D$776,СВЦЭМ!$A$33:$A$776,$A17,СВЦЭМ!$B$33:$B$776,F$11)+'СЕТ СН'!$F$11+СВЦЭМ!$D$10+'СЕТ СН'!$F$5-'СЕТ СН'!$F$21</f>
        <v>3562.0485493699998</v>
      </c>
      <c r="G17" s="36">
        <f>SUMIFS(СВЦЭМ!$D$33:$D$776,СВЦЭМ!$A$33:$A$776,$A17,СВЦЭМ!$B$33:$B$776,G$11)+'СЕТ СН'!$F$11+СВЦЭМ!$D$10+'СЕТ СН'!$F$5-'СЕТ СН'!$F$21</f>
        <v>3554.9175569600002</v>
      </c>
      <c r="H17" s="36">
        <f>SUMIFS(СВЦЭМ!$D$33:$D$776,СВЦЭМ!$A$33:$A$776,$A17,СВЦЭМ!$B$33:$B$776,H$11)+'СЕТ СН'!$F$11+СВЦЭМ!$D$10+'СЕТ СН'!$F$5-'СЕТ СН'!$F$21</f>
        <v>3546.1267855599999</v>
      </c>
      <c r="I17" s="36">
        <f>SUMIFS(СВЦЭМ!$D$33:$D$776,СВЦЭМ!$A$33:$A$776,$A17,СВЦЭМ!$B$33:$B$776,I$11)+'СЕТ СН'!$F$11+СВЦЭМ!$D$10+'СЕТ СН'!$F$5-'СЕТ СН'!$F$21</f>
        <v>3494.2530748999998</v>
      </c>
      <c r="J17" s="36">
        <f>SUMIFS(СВЦЭМ!$D$33:$D$776,СВЦЭМ!$A$33:$A$776,$A17,СВЦЭМ!$B$33:$B$776,J$11)+'СЕТ СН'!$F$11+СВЦЭМ!$D$10+'СЕТ СН'!$F$5-'СЕТ СН'!$F$21</f>
        <v>3428.29054524</v>
      </c>
      <c r="K17" s="36">
        <f>SUMIFS(СВЦЭМ!$D$33:$D$776,СВЦЭМ!$A$33:$A$776,$A17,СВЦЭМ!$B$33:$B$776,K$11)+'СЕТ СН'!$F$11+СВЦЭМ!$D$10+'СЕТ СН'!$F$5-'СЕТ СН'!$F$21</f>
        <v>3390.22691261</v>
      </c>
      <c r="L17" s="36">
        <f>SUMIFS(СВЦЭМ!$D$33:$D$776,СВЦЭМ!$A$33:$A$776,$A17,СВЦЭМ!$B$33:$B$776,L$11)+'СЕТ СН'!$F$11+СВЦЭМ!$D$10+'СЕТ СН'!$F$5-'СЕТ СН'!$F$21</f>
        <v>3392.55030132</v>
      </c>
      <c r="M17" s="36">
        <f>SUMIFS(СВЦЭМ!$D$33:$D$776,СВЦЭМ!$A$33:$A$776,$A17,СВЦЭМ!$B$33:$B$776,M$11)+'СЕТ СН'!$F$11+СВЦЭМ!$D$10+'СЕТ СН'!$F$5-'СЕТ СН'!$F$21</f>
        <v>3391.7286236099999</v>
      </c>
      <c r="N17" s="36">
        <f>SUMIFS(СВЦЭМ!$D$33:$D$776,СВЦЭМ!$A$33:$A$776,$A17,СВЦЭМ!$B$33:$B$776,N$11)+'СЕТ СН'!$F$11+СВЦЭМ!$D$10+'СЕТ СН'!$F$5-'СЕТ СН'!$F$21</f>
        <v>3393.4774732599999</v>
      </c>
      <c r="O17" s="36">
        <f>SUMIFS(СВЦЭМ!$D$33:$D$776,СВЦЭМ!$A$33:$A$776,$A17,СВЦЭМ!$B$33:$B$776,O$11)+'СЕТ СН'!$F$11+СВЦЭМ!$D$10+'СЕТ СН'!$F$5-'СЕТ СН'!$F$21</f>
        <v>3448.9476597000003</v>
      </c>
      <c r="P17" s="36">
        <f>SUMIFS(СВЦЭМ!$D$33:$D$776,СВЦЭМ!$A$33:$A$776,$A17,СВЦЭМ!$B$33:$B$776,P$11)+'СЕТ СН'!$F$11+СВЦЭМ!$D$10+'СЕТ СН'!$F$5-'СЕТ СН'!$F$21</f>
        <v>3466.24558351</v>
      </c>
      <c r="Q17" s="36">
        <f>SUMIFS(СВЦЭМ!$D$33:$D$776,СВЦЭМ!$A$33:$A$776,$A17,СВЦЭМ!$B$33:$B$776,Q$11)+'СЕТ СН'!$F$11+СВЦЭМ!$D$10+'СЕТ СН'!$F$5-'СЕТ СН'!$F$21</f>
        <v>3472.8661104399998</v>
      </c>
      <c r="R17" s="36">
        <f>SUMIFS(СВЦЭМ!$D$33:$D$776,СВЦЭМ!$A$33:$A$776,$A17,СВЦЭМ!$B$33:$B$776,R$11)+'СЕТ СН'!$F$11+СВЦЭМ!$D$10+'СЕТ СН'!$F$5-'СЕТ СН'!$F$21</f>
        <v>3429.6183434599998</v>
      </c>
      <c r="S17" s="36">
        <f>SUMIFS(СВЦЭМ!$D$33:$D$776,СВЦЭМ!$A$33:$A$776,$A17,СВЦЭМ!$B$33:$B$776,S$11)+'СЕТ СН'!$F$11+СВЦЭМ!$D$10+'СЕТ СН'!$F$5-'СЕТ СН'!$F$21</f>
        <v>3397.50895511</v>
      </c>
      <c r="T17" s="36">
        <f>SUMIFS(СВЦЭМ!$D$33:$D$776,СВЦЭМ!$A$33:$A$776,$A17,СВЦЭМ!$B$33:$B$776,T$11)+'СЕТ СН'!$F$11+СВЦЭМ!$D$10+'СЕТ СН'!$F$5-'СЕТ СН'!$F$21</f>
        <v>3418.84715955</v>
      </c>
      <c r="U17" s="36">
        <f>SUMIFS(СВЦЭМ!$D$33:$D$776,СВЦЭМ!$A$33:$A$776,$A17,СВЦЭМ!$B$33:$B$776,U$11)+'СЕТ СН'!$F$11+СВЦЭМ!$D$10+'СЕТ СН'!$F$5-'СЕТ СН'!$F$21</f>
        <v>3415.6879927700002</v>
      </c>
      <c r="V17" s="36">
        <f>SUMIFS(СВЦЭМ!$D$33:$D$776,СВЦЭМ!$A$33:$A$776,$A17,СВЦЭМ!$B$33:$B$776,V$11)+'СЕТ СН'!$F$11+СВЦЭМ!$D$10+'СЕТ СН'!$F$5-'СЕТ СН'!$F$21</f>
        <v>3411.1605066299999</v>
      </c>
      <c r="W17" s="36">
        <f>SUMIFS(СВЦЭМ!$D$33:$D$776,СВЦЭМ!$A$33:$A$776,$A17,СВЦЭМ!$B$33:$B$776,W$11)+'СЕТ СН'!$F$11+СВЦЭМ!$D$10+'СЕТ СН'!$F$5-'СЕТ СН'!$F$21</f>
        <v>3401.8931853900003</v>
      </c>
      <c r="X17" s="36">
        <f>SUMIFS(СВЦЭМ!$D$33:$D$776,СВЦЭМ!$A$33:$A$776,$A17,СВЦЭМ!$B$33:$B$776,X$11)+'СЕТ СН'!$F$11+СВЦЭМ!$D$10+'СЕТ СН'!$F$5-'СЕТ СН'!$F$21</f>
        <v>3392.4657595799999</v>
      </c>
      <c r="Y17" s="36">
        <f>SUMIFS(СВЦЭМ!$D$33:$D$776,СВЦЭМ!$A$33:$A$776,$A17,СВЦЭМ!$B$33:$B$776,Y$11)+'СЕТ СН'!$F$11+СВЦЭМ!$D$10+'СЕТ СН'!$F$5-'СЕТ СН'!$F$21</f>
        <v>3419.4664252399998</v>
      </c>
    </row>
    <row r="18" spans="1:25" ht="15.75" x14ac:dyDescent="0.2">
      <c r="A18" s="35">
        <f t="shared" si="0"/>
        <v>44172</v>
      </c>
      <c r="B18" s="36">
        <f>SUMIFS(СВЦЭМ!$D$33:$D$776,СВЦЭМ!$A$33:$A$776,$A18,СВЦЭМ!$B$33:$B$776,B$11)+'СЕТ СН'!$F$11+СВЦЭМ!$D$10+'СЕТ СН'!$F$5-'СЕТ СН'!$F$21</f>
        <v>3487.0483398699998</v>
      </c>
      <c r="C18" s="36">
        <f>SUMIFS(СВЦЭМ!$D$33:$D$776,СВЦЭМ!$A$33:$A$776,$A18,СВЦЭМ!$B$33:$B$776,C$11)+'СЕТ СН'!$F$11+СВЦЭМ!$D$10+'СЕТ СН'!$F$5-'СЕТ СН'!$F$21</f>
        <v>3539.5182617800001</v>
      </c>
      <c r="D18" s="36">
        <f>SUMIFS(СВЦЭМ!$D$33:$D$776,СВЦЭМ!$A$33:$A$776,$A18,СВЦЭМ!$B$33:$B$776,D$11)+'СЕТ СН'!$F$11+СВЦЭМ!$D$10+'СЕТ СН'!$F$5-'СЕТ СН'!$F$21</f>
        <v>3556.8597460999999</v>
      </c>
      <c r="E18" s="36">
        <f>SUMIFS(СВЦЭМ!$D$33:$D$776,СВЦЭМ!$A$33:$A$776,$A18,СВЦЭМ!$B$33:$B$776,E$11)+'СЕТ СН'!$F$11+СВЦЭМ!$D$10+'СЕТ СН'!$F$5-'СЕТ СН'!$F$21</f>
        <v>3565.9825778499999</v>
      </c>
      <c r="F18" s="36">
        <f>SUMIFS(СВЦЭМ!$D$33:$D$776,СВЦЭМ!$A$33:$A$776,$A18,СВЦЭМ!$B$33:$B$776,F$11)+'СЕТ СН'!$F$11+СВЦЭМ!$D$10+'СЕТ СН'!$F$5-'СЕТ СН'!$F$21</f>
        <v>3560.9467550099998</v>
      </c>
      <c r="G18" s="36">
        <f>SUMIFS(СВЦЭМ!$D$33:$D$776,СВЦЭМ!$A$33:$A$776,$A18,СВЦЭМ!$B$33:$B$776,G$11)+'СЕТ СН'!$F$11+СВЦЭМ!$D$10+'СЕТ СН'!$F$5-'СЕТ СН'!$F$21</f>
        <v>3546.6647514599999</v>
      </c>
      <c r="H18" s="36">
        <f>SUMIFS(СВЦЭМ!$D$33:$D$776,СВЦЭМ!$A$33:$A$776,$A18,СВЦЭМ!$B$33:$B$776,H$11)+'СЕТ СН'!$F$11+СВЦЭМ!$D$10+'СЕТ СН'!$F$5-'СЕТ СН'!$F$21</f>
        <v>3511.2552985800003</v>
      </c>
      <c r="I18" s="36">
        <f>SUMIFS(СВЦЭМ!$D$33:$D$776,СВЦЭМ!$A$33:$A$776,$A18,СВЦЭМ!$B$33:$B$776,I$11)+'СЕТ СН'!$F$11+СВЦЭМ!$D$10+'СЕТ СН'!$F$5-'СЕТ СН'!$F$21</f>
        <v>3462.6111340900002</v>
      </c>
      <c r="J18" s="36">
        <f>SUMIFS(СВЦЭМ!$D$33:$D$776,СВЦЭМ!$A$33:$A$776,$A18,СВЦЭМ!$B$33:$B$776,J$11)+'СЕТ СН'!$F$11+СВЦЭМ!$D$10+'СЕТ СН'!$F$5-'СЕТ СН'!$F$21</f>
        <v>3451.19888081</v>
      </c>
      <c r="K18" s="36">
        <f>SUMIFS(СВЦЭМ!$D$33:$D$776,СВЦЭМ!$A$33:$A$776,$A18,СВЦЭМ!$B$33:$B$776,K$11)+'СЕТ СН'!$F$11+СВЦЭМ!$D$10+'СЕТ СН'!$F$5-'СЕТ СН'!$F$21</f>
        <v>3425.9291710799998</v>
      </c>
      <c r="L18" s="36">
        <f>SUMIFS(СВЦЭМ!$D$33:$D$776,СВЦЭМ!$A$33:$A$776,$A18,СВЦЭМ!$B$33:$B$776,L$11)+'СЕТ СН'!$F$11+СВЦЭМ!$D$10+'СЕТ СН'!$F$5-'СЕТ СН'!$F$21</f>
        <v>3429.4376152499999</v>
      </c>
      <c r="M18" s="36">
        <f>SUMIFS(СВЦЭМ!$D$33:$D$776,СВЦЭМ!$A$33:$A$776,$A18,СВЦЭМ!$B$33:$B$776,M$11)+'СЕТ СН'!$F$11+СВЦЭМ!$D$10+'СЕТ СН'!$F$5-'СЕТ СН'!$F$21</f>
        <v>3419.0302385</v>
      </c>
      <c r="N18" s="36">
        <f>SUMIFS(СВЦЭМ!$D$33:$D$776,СВЦЭМ!$A$33:$A$776,$A18,СВЦЭМ!$B$33:$B$776,N$11)+'СЕТ СН'!$F$11+СВЦЭМ!$D$10+'СЕТ СН'!$F$5-'СЕТ СН'!$F$21</f>
        <v>3407.2517857100001</v>
      </c>
      <c r="O18" s="36">
        <f>SUMIFS(СВЦЭМ!$D$33:$D$776,СВЦЭМ!$A$33:$A$776,$A18,СВЦЭМ!$B$33:$B$776,O$11)+'СЕТ СН'!$F$11+СВЦЭМ!$D$10+'СЕТ СН'!$F$5-'СЕТ СН'!$F$21</f>
        <v>3444.1629049000003</v>
      </c>
      <c r="P18" s="36">
        <f>SUMIFS(СВЦЭМ!$D$33:$D$776,СВЦЭМ!$A$33:$A$776,$A18,СВЦЭМ!$B$33:$B$776,P$11)+'СЕТ СН'!$F$11+СВЦЭМ!$D$10+'СЕТ СН'!$F$5-'СЕТ СН'!$F$21</f>
        <v>3463.6420023800001</v>
      </c>
      <c r="Q18" s="36">
        <f>SUMIFS(СВЦЭМ!$D$33:$D$776,СВЦЭМ!$A$33:$A$776,$A18,СВЦЭМ!$B$33:$B$776,Q$11)+'СЕТ СН'!$F$11+СВЦЭМ!$D$10+'СЕТ СН'!$F$5-'СЕТ СН'!$F$21</f>
        <v>3464.7414542900001</v>
      </c>
      <c r="R18" s="36">
        <f>SUMIFS(СВЦЭМ!$D$33:$D$776,СВЦЭМ!$A$33:$A$776,$A18,СВЦЭМ!$B$33:$B$776,R$11)+'СЕТ СН'!$F$11+СВЦЭМ!$D$10+'СЕТ СН'!$F$5-'СЕТ СН'!$F$21</f>
        <v>3421.9246790500001</v>
      </c>
      <c r="S18" s="36">
        <f>SUMIFS(СВЦЭМ!$D$33:$D$776,СВЦЭМ!$A$33:$A$776,$A18,СВЦЭМ!$B$33:$B$776,S$11)+'СЕТ СН'!$F$11+СВЦЭМ!$D$10+'СЕТ СН'!$F$5-'СЕТ СН'!$F$21</f>
        <v>3414.07146844</v>
      </c>
      <c r="T18" s="36">
        <f>SUMIFS(СВЦЭМ!$D$33:$D$776,СВЦЭМ!$A$33:$A$776,$A18,СВЦЭМ!$B$33:$B$776,T$11)+'СЕТ СН'!$F$11+СВЦЭМ!$D$10+'СЕТ СН'!$F$5-'СЕТ СН'!$F$21</f>
        <v>3426.2140760100001</v>
      </c>
      <c r="U18" s="36">
        <f>SUMIFS(СВЦЭМ!$D$33:$D$776,СВЦЭМ!$A$33:$A$776,$A18,СВЦЭМ!$B$33:$B$776,U$11)+'СЕТ СН'!$F$11+СВЦЭМ!$D$10+'СЕТ СН'!$F$5-'СЕТ СН'!$F$21</f>
        <v>3415.7522085199998</v>
      </c>
      <c r="V18" s="36">
        <f>SUMIFS(СВЦЭМ!$D$33:$D$776,СВЦЭМ!$A$33:$A$776,$A18,СВЦЭМ!$B$33:$B$776,V$11)+'СЕТ СН'!$F$11+СВЦЭМ!$D$10+'СЕТ СН'!$F$5-'СЕТ СН'!$F$21</f>
        <v>3418.4229336200001</v>
      </c>
      <c r="W18" s="36">
        <f>SUMIFS(СВЦЭМ!$D$33:$D$776,СВЦЭМ!$A$33:$A$776,$A18,СВЦЭМ!$B$33:$B$776,W$11)+'СЕТ СН'!$F$11+СВЦЭМ!$D$10+'СЕТ СН'!$F$5-'СЕТ СН'!$F$21</f>
        <v>3422.8237204799998</v>
      </c>
      <c r="X18" s="36">
        <f>SUMIFS(СВЦЭМ!$D$33:$D$776,СВЦЭМ!$A$33:$A$776,$A18,СВЦЭМ!$B$33:$B$776,X$11)+'СЕТ СН'!$F$11+СВЦЭМ!$D$10+'СЕТ СН'!$F$5-'СЕТ СН'!$F$21</f>
        <v>3415.8033734700002</v>
      </c>
      <c r="Y18" s="36">
        <f>SUMIFS(СВЦЭМ!$D$33:$D$776,СВЦЭМ!$A$33:$A$776,$A18,СВЦЭМ!$B$33:$B$776,Y$11)+'СЕТ СН'!$F$11+СВЦЭМ!$D$10+'СЕТ СН'!$F$5-'СЕТ СН'!$F$21</f>
        <v>3434.5564782299998</v>
      </c>
    </row>
    <row r="19" spans="1:25" ht="15.75" x14ac:dyDescent="0.2">
      <c r="A19" s="35">
        <f t="shared" si="0"/>
        <v>44173</v>
      </c>
      <c r="B19" s="36">
        <f>SUMIFS(СВЦЭМ!$D$33:$D$776,СВЦЭМ!$A$33:$A$776,$A19,СВЦЭМ!$B$33:$B$776,B$11)+'СЕТ СН'!$F$11+СВЦЭМ!$D$10+'СЕТ СН'!$F$5-'СЕТ СН'!$F$21</f>
        <v>3476.8424267199998</v>
      </c>
      <c r="C19" s="36">
        <f>SUMIFS(СВЦЭМ!$D$33:$D$776,СВЦЭМ!$A$33:$A$776,$A19,СВЦЭМ!$B$33:$B$776,C$11)+'СЕТ СН'!$F$11+СВЦЭМ!$D$10+'СЕТ СН'!$F$5-'СЕТ СН'!$F$21</f>
        <v>3529.5199287599999</v>
      </c>
      <c r="D19" s="36">
        <f>SUMIFS(СВЦЭМ!$D$33:$D$776,СВЦЭМ!$A$33:$A$776,$A19,СВЦЭМ!$B$33:$B$776,D$11)+'СЕТ СН'!$F$11+СВЦЭМ!$D$10+'СЕТ СН'!$F$5-'СЕТ СН'!$F$21</f>
        <v>3532.8082941900002</v>
      </c>
      <c r="E19" s="36">
        <f>SUMIFS(СВЦЭМ!$D$33:$D$776,СВЦЭМ!$A$33:$A$776,$A19,СВЦЭМ!$B$33:$B$776,E$11)+'СЕТ СН'!$F$11+СВЦЭМ!$D$10+'СЕТ СН'!$F$5-'СЕТ СН'!$F$21</f>
        <v>3535.0062735800002</v>
      </c>
      <c r="F19" s="36">
        <f>SUMIFS(СВЦЭМ!$D$33:$D$776,СВЦЭМ!$A$33:$A$776,$A19,СВЦЭМ!$B$33:$B$776,F$11)+'СЕТ СН'!$F$11+СВЦЭМ!$D$10+'СЕТ СН'!$F$5-'СЕТ СН'!$F$21</f>
        <v>3533.6104175</v>
      </c>
      <c r="G19" s="36">
        <f>SUMIFS(СВЦЭМ!$D$33:$D$776,СВЦЭМ!$A$33:$A$776,$A19,СВЦЭМ!$B$33:$B$776,G$11)+'СЕТ СН'!$F$11+СВЦЭМ!$D$10+'СЕТ СН'!$F$5-'СЕТ СН'!$F$21</f>
        <v>3526.2142218200001</v>
      </c>
      <c r="H19" s="36">
        <f>SUMIFS(СВЦЭМ!$D$33:$D$776,СВЦЭМ!$A$33:$A$776,$A19,СВЦЭМ!$B$33:$B$776,H$11)+'СЕТ СН'!$F$11+СВЦЭМ!$D$10+'СЕТ СН'!$F$5-'СЕТ СН'!$F$21</f>
        <v>3473.2120746600003</v>
      </c>
      <c r="I19" s="36">
        <f>SUMIFS(СВЦЭМ!$D$33:$D$776,СВЦЭМ!$A$33:$A$776,$A19,СВЦЭМ!$B$33:$B$776,I$11)+'СЕТ СН'!$F$11+СВЦЭМ!$D$10+'СЕТ СН'!$F$5-'СЕТ СН'!$F$21</f>
        <v>3447.7988746599999</v>
      </c>
      <c r="J19" s="36">
        <f>SUMIFS(СВЦЭМ!$D$33:$D$776,СВЦЭМ!$A$33:$A$776,$A19,СВЦЭМ!$B$33:$B$776,J$11)+'СЕТ СН'!$F$11+СВЦЭМ!$D$10+'СЕТ СН'!$F$5-'СЕТ СН'!$F$21</f>
        <v>3412.8636406000001</v>
      </c>
      <c r="K19" s="36">
        <f>SUMIFS(СВЦЭМ!$D$33:$D$776,СВЦЭМ!$A$33:$A$776,$A19,СВЦЭМ!$B$33:$B$776,K$11)+'СЕТ СН'!$F$11+СВЦЭМ!$D$10+'СЕТ СН'!$F$5-'СЕТ СН'!$F$21</f>
        <v>3417.23158973</v>
      </c>
      <c r="L19" s="36">
        <f>SUMIFS(СВЦЭМ!$D$33:$D$776,СВЦЭМ!$A$33:$A$776,$A19,СВЦЭМ!$B$33:$B$776,L$11)+'СЕТ СН'!$F$11+СВЦЭМ!$D$10+'СЕТ СН'!$F$5-'СЕТ СН'!$F$21</f>
        <v>3423.5808368400003</v>
      </c>
      <c r="M19" s="36">
        <f>SUMIFS(СВЦЭМ!$D$33:$D$776,СВЦЭМ!$A$33:$A$776,$A19,СВЦЭМ!$B$33:$B$776,M$11)+'СЕТ СН'!$F$11+СВЦЭМ!$D$10+'СЕТ СН'!$F$5-'СЕТ СН'!$F$21</f>
        <v>3420.6447542699998</v>
      </c>
      <c r="N19" s="36">
        <f>SUMIFS(СВЦЭМ!$D$33:$D$776,СВЦЭМ!$A$33:$A$776,$A19,СВЦЭМ!$B$33:$B$776,N$11)+'СЕТ СН'!$F$11+СВЦЭМ!$D$10+'СЕТ СН'!$F$5-'СЕТ СН'!$F$21</f>
        <v>3419.7179150000002</v>
      </c>
      <c r="O19" s="36">
        <f>SUMIFS(СВЦЭМ!$D$33:$D$776,СВЦЭМ!$A$33:$A$776,$A19,СВЦЭМ!$B$33:$B$776,O$11)+'СЕТ СН'!$F$11+СВЦЭМ!$D$10+'СЕТ СН'!$F$5-'СЕТ СН'!$F$21</f>
        <v>3450.0136455699999</v>
      </c>
      <c r="P19" s="36">
        <f>SUMIFS(СВЦЭМ!$D$33:$D$776,СВЦЭМ!$A$33:$A$776,$A19,СВЦЭМ!$B$33:$B$776,P$11)+'СЕТ СН'!$F$11+СВЦЭМ!$D$10+'СЕТ СН'!$F$5-'СЕТ СН'!$F$21</f>
        <v>3458.7500181200003</v>
      </c>
      <c r="Q19" s="36">
        <f>SUMIFS(СВЦЭМ!$D$33:$D$776,СВЦЭМ!$A$33:$A$776,$A19,СВЦЭМ!$B$33:$B$776,Q$11)+'СЕТ СН'!$F$11+СВЦЭМ!$D$10+'СЕТ СН'!$F$5-'СЕТ СН'!$F$21</f>
        <v>3457.6062247499999</v>
      </c>
      <c r="R19" s="36">
        <f>SUMIFS(СВЦЭМ!$D$33:$D$776,СВЦЭМ!$A$33:$A$776,$A19,СВЦЭМ!$B$33:$B$776,R$11)+'СЕТ СН'!$F$11+СВЦЭМ!$D$10+'СЕТ СН'!$F$5-'СЕТ СН'!$F$21</f>
        <v>3431.7954966299999</v>
      </c>
      <c r="S19" s="36">
        <f>SUMIFS(СВЦЭМ!$D$33:$D$776,СВЦЭМ!$A$33:$A$776,$A19,СВЦЭМ!$B$33:$B$776,S$11)+'СЕТ СН'!$F$11+СВЦЭМ!$D$10+'СЕТ СН'!$F$5-'СЕТ СН'!$F$21</f>
        <v>3422.8047572800001</v>
      </c>
      <c r="T19" s="36">
        <f>SUMIFS(СВЦЭМ!$D$33:$D$776,СВЦЭМ!$A$33:$A$776,$A19,СВЦЭМ!$B$33:$B$776,T$11)+'СЕТ СН'!$F$11+СВЦЭМ!$D$10+'СЕТ СН'!$F$5-'СЕТ СН'!$F$21</f>
        <v>3425.4659093499999</v>
      </c>
      <c r="U19" s="36">
        <f>SUMIFS(СВЦЭМ!$D$33:$D$776,СВЦЭМ!$A$33:$A$776,$A19,СВЦЭМ!$B$33:$B$776,U$11)+'СЕТ СН'!$F$11+СВЦЭМ!$D$10+'СЕТ СН'!$F$5-'СЕТ СН'!$F$21</f>
        <v>3421.8579492099998</v>
      </c>
      <c r="V19" s="36">
        <f>SUMIFS(СВЦЭМ!$D$33:$D$776,СВЦЭМ!$A$33:$A$776,$A19,СВЦЭМ!$B$33:$B$776,V$11)+'СЕТ СН'!$F$11+СВЦЭМ!$D$10+'СЕТ СН'!$F$5-'СЕТ СН'!$F$21</f>
        <v>3422.4859220100002</v>
      </c>
      <c r="W19" s="36">
        <f>SUMIFS(СВЦЭМ!$D$33:$D$776,СВЦЭМ!$A$33:$A$776,$A19,СВЦЭМ!$B$33:$B$776,W$11)+'СЕТ СН'!$F$11+СВЦЭМ!$D$10+'СЕТ СН'!$F$5-'СЕТ СН'!$F$21</f>
        <v>3418.63061505</v>
      </c>
      <c r="X19" s="36">
        <f>SUMIFS(СВЦЭМ!$D$33:$D$776,СВЦЭМ!$A$33:$A$776,$A19,СВЦЭМ!$B$33:$B$776,X$11)+'СЕТ СН'!$F$11+СВЦЭМ!$D$10+'СЕТ СН'!$F$5-'СЕТ СН'!$F$21</f>
        <v>3421.4616846500003</v>
      </c>
      <c r="Y19" s="36">
        <f>SUMIFS(СВЦЭМ!$D$33:$D$776,СВЦЭМ!$A$33:$A$776,$A19,СВЦЭМ!$B$33:$B$776,Y$11)+'СЕТ СН'!$F$11+СВЦЭМ!$D$10+'СЕТ СН'!$F$5-'СЕТ СН'!$F$21</f>
        <v>3423.3266435099999</v>
      </c>
    </row>
    <row r="20" spans="1:25" ht="15.75" x14ac:dyDescent="0.2">
      <c r="A20" s="35">
        <f t="shared" si="0"/>
        <v>44174</v>
      </c>
      <c r="B20" s="36">
        <f>SUMIFS(СВЦЭМ!$D$33:$D$776,СВЦЭМ!$A$33:$A$776,$A20,СВЦЭМ!$B$33:$B$776,B$11)+'СЕТ СН'!$F$11+СВЦЭМ!$D$10+'СЕТ СН'!$F$5-'СЕТ СН'!$F$21</f>
        <v>3479.4650707800001</v>
      </c>
      <c r="C20" s="36">
        <f>SUMIFS(СВЦЭМ!$D$33:$D$776,СВЦЭМ!$A$33:$A$776,$A20,СВЦЭМ!$B$33:$B$776,C$11)+'СЕТ СН'!$F$11+СВЦЭМ!$D$10+'СЕТ СН'!$F$5-'СЕТ СН'!$F$21</f>
        <v>3513.1192369600003</v>
      </c>
      <c r="D20" s="36">
        <f>SUMIFS(СВЦЭМ!$D$33:$D$776,СВЦЭМ!$A$33:$A$776,$A20,СВЦЭМ!$B$33:$B$776,D$11)+'СЕТ СН'!$F$11+СВЦЭМ!$D$10+'СЕТ СН'!$F$5-'СЕТ СН'!$F$21</f>
        <v>3532.3693832600002</v>
      </c>
      <c r="E20" s="36">
        <f>SUMIFS(СВЦЭМ!$D$33:$D$776,СВЦЭМ!$A$33:$A$776,$A20,СВЦЭМ!$B$33:$B$776,E$11)+'СЕТ СН'!$F$11+СВЦЭМ!$D$10+'СЕТ СН'!$F$5-'СЕТ СН'!$F$21</f>
        <v>3543.82101951</v>
      </c>
      <c r="F20" s="36">
        <f>SUMIFS(СВЦЭМ!$D$33:$D$776,СВЦЭМ!$A$33:$A$776,$A20,СВЦЭМ!$B$33:$B$776,F$11)+'СЕТ СН'!$F$11+СВЦЭМ!$D$10+'СЕТ СН'!$F$5-'СЕТ СН'!$F$21</f>
        <v>3543.5933779699999</v>
      </c>
      <c r="G20" s="36">
        <f>SUMIFS(СВЦЭМ!$D$33:$D$776,СВЦЭМ!$A$33:$A$776,$A20,СВЦЭМ!$B$33:$B$776,G$11)+'СЕТ СН'!$F$11+СВЦЭМ!$D$10+'СЕТ СН'!$F$5-'СЕТ СН'!$F$21</f>
        <v>3535.3266697999998</v>
      </c>
      <c r="H20" s="36">
        <f>SUMIFS(СВЦЭМ!$D$33:$D$776,СВЦЭМ!$A$33:$A$776,$A20,СВЦЭМ!$B$33:$B$776,H$11)+'СЕТ СН'!$F$11+СВЦЭМ!$D$10+'СЕТ СН'!$F$5-'СЕТ СН'!$F$21</f>
        <v>3501.43384092</v>
      </c>
      <c r="I20" s="36">
        <f>SUMIFS(СВЦЭМ!$D$33:$D$776,СВЦЭМ!$A$33:$A$776,$A20,СВЦЭМ!$B$33:$B$776,I$11)+'СЕТ СН'!$F$11+СВЦЭМ!$D$10+'СЕТ СН'!$F$5-'СЕТ СН'!$F$21</f>
        <v>3454.9364595300003</v>
      </c>
      <c r="J20" s="36">
        <f>SUMIFS(СВЦЭМ!$D$33:$D$776,СВЦЭМ!$A$33:$A$776,$A20,СВЦЭМ!$B$33:$B$776,J$11)+'СЕТ СН'!$F$11+СВЦЭМ!$D$10+'СЕТ СН'!$F$5-'СЕТ СН'!$F$21</f>
        <v>3424.6771730700002</v>
      </c>
      <c r="K20" s="36">
        <f>SUMIFS(СВЦЭМ!$D$33:$D$776,СВЦЭМ!$A$33:$A$776,$A20,СВЦЭМ!$B$33:$B$776,K$11)+'СЕТ СН'!$F$11+СВЦЭМ!$D$10+'СЕТ СН'!$F$5-'СЕТ СН'!$F$21</f>
        <v>3418.21517068</v>
      </c>
      <c r="L20" s="36">
        <f>SUMIFS(СВЦЭМ!$D$33:$D$776,СВЦЭМ!$A$33:$A$776,$A20,СВЦЭМ!$B$33:$B$776,L$11)+'СЕТ СН'!$F$11+СВЦЭМ!$D$10+'СЕТ СН'!$F$5-'СЕТ СН'!$F$21</f>
        <v>3421.5783600100003</v>
      </c>
      <c r="M20" s="36">
        <f>SUMIFS(СВЦЭМ!$D$33:$D$776,СВЦЭМ!$A$33:$A$776,$A20,СВЦЭМ!$B$33:$B$776,M$11)+'СЕТ СН'!$F$11+СВЦЭМ!$D$10+'СЕТ СН'!$F$5-'СЕТ СН'!$F$21</f>
        <v>3429.2792236599998</v>
      </c>
      <c r="N20" s="36">
        <f>SUMIFS(СВЦЭМ!$D$33:$D$776,СВЦЭМ!$A$33:$A$776,$A20,СВЦЭМ!$B$33:$B$776,N$11)+'СЕТ СН'!$F$11+СВЦЭМ!$D$10+'СЕТ СН'!$F$5-'СЕТ СН'!$F$21</f>
        <v>3429.95306304</v>
      </c>
      <c r="O20" s="36">
        <f>SUMIFS(СВЦЭМ!$D$33:$D$776,СВЦЭМ!$A$33:$A$776,$A20,СВЦЭМ!$B$33:$B$776,O$11)+'СЕТ СН'!$F$11+СВЦЭМ!$D$10+'СЕТ СН'!$F$5-'СЕТ СН'!$F$21</f>
        <v>3471.4836044499998</v>
      </c>
      <c r="P20" s="36">
        <f>SUMIFS(СВЦЭМ!$D$33:$D$776,СВЦЭМ!$A$33:$A$776,$A20,СВЦЭМ!$B$33:$B$776,P$11)+'СЕТ СН'!$F$11+СВЦЭМ!$D$10+'СЕТ СН'!$F$5-'СЕТ СН'!$F$21</f>
        <v>3485.8402860199999</v>
      </c>
      <c r="Q20" s="36">
        <f>SUMIFS(СВЦЭМ!$D$33:$D$776,СВЦЭМ!$A$33:$A$776,$A20,СВЦЭМ!$B$33:$B$776,Q$11)+'СЕТ СН'!$F$11+СВЦЭМ!$D$10+'СЕТ СН'!$F$5-'СЕТ СН'!$F$21</f>
        <v>3490.9213809600001</v>
      </c>
      <c r="R20" s="36">
        <f>SUMIFS(СВЦЭМ!$D$33:$D$776,СВЦЭМ!$A$33:$A$776,$A20,СВЦЭМ!$B$33:$B$776,R$11)+'СЕТ СН'!$F$11+СВЦЭМ!$D$10+'СЕТ СН'!$F$5-'СЕТ СН'!$F$21</f>
        <v>3451.3514523700001</v>
      </c>
      <c r="S20" s="36">
        <f>SUMIFS(СВЦЭМ!$D$33:$D$776,СВЦЭМ!$A$33:$A$776,$A20,СВЦЭМ!$B$33:$B$776,S$11)+'СЕТ СН'!$F$11+СВЦЭМ!$D$10+'СЕТ СН'!$F$5-'СЕТ СН'!$F$21</f>
        <v>3431.9721545100001</v>
      </c>
      <c r="T20" s="36">
        <f>SUMIFS(СВЦЭМ!$D$33:$D$776,СВЦЭМ!$A$33:$A$776,$A20,СВЦЭМ!$B$33:$B$776,T$11)+'СЕТ СН'!$F$11+СВЦЭМ!$D$10+'СЕТ СН'!$F$5-'СЕТ СН'!$F$21</f>
        <v>3424.1571927800001</v>
      </c>
      <c r="U20" s="36">
        <f>SUMIFS(СВЦЭМ!$D$33:$D$776,СВЦЭМ!$A$33:$A$776,$A20,СВЦЭМ!$B$33:$B$776,U$11)+'СЕТ СН'!$F$11+СВЦЭМ!$D$10+'СЕТ СН'!$F$5-'СЕТ СН'!$F$21</f>
        <v>3421.5125581299999</v>
      </c>
      <c r="V20" s="36">
        <f>SUMIFS(СВЦЭМ!$D$33:$D$776,СВЦЭМ!$A$33:$A$776,$A20,СВЦЭМ!$B$33:$B$776,V$11)+'СЕТ СН'!$F$11+СВЦЭМ!$D$10+'СЕТ СН'!$F$5-'СЕТ СН'!$F$21</f>
        <v>3423.1573281800001</v>
      </c>
      <c r="W20" s="36">
        <f>SUMIFS(СВЦЭМ!$D$33:$D$776,СВЦЭМ!$A$33:$A$776,$A20,СВЦЭМ!$B$33:$B$776,W$11)+'СЕТ СН'!$F$11+СВЦЭМ!$D$10+'СЕТ СН'!$F$5-'СЕТ СН'!$F$21</f>
        <v>3431.8958289900002</v>
      </c>
      <c r="X20" s="36">
        <f>SUMIFS(СВЦЭМ!$D$33:$D$776,СВЦЭМ!$A$33:$A$776,$A20,СВЦЭМ!$B$33:$B$776,X$11)+'СЕТ СН'!$F$11+СВЦЭМ!$D$10+'СЕТ СН'!$F$5-'СЕТ СН'!$F$21</f>
        <v>3440.9040050399999</v>
      </c>
      <c r="Y20" s="36">
        <f>SUMIFS(СВЦЭМ!$D$33:$D$776,СВЦЭМ!$A$33:$A$776,$A20,СВЦЭМ!$B$33:$B$776,Y$11)+'СЕТ СН'!$F$11+СВЦЭМ!$D$10+'СЕТ СН'!$F$5-'СЕТ СН'!$F$21</f>
        <v>3455.7264164500002</v>
      </c>
    </row>
    <row r="21" spans="1:25" ht="15.75" x14ac:dyDescent="0.2">
      <c r="A21" s="35">
        <f t="shared" si="0"/>
        <v>44175</v>
      </c>
      <c r="B21" s="36">
        <f>SUMIFS(СВЦЭМ!$D$33:$D$776,СВЦЭМ!$A$33:$A$776,$A21,СВЦЭМ!$B$33:$B$776,B$11)+'СЕТ СН'!$F$11+СВЦЭМ!$D$10+'СЕТ СН'!$F$5-'СЕТ СН'!$F$21</f>
        <v>3511.93778458</v>
      </c>
      <c r="C21" s="36">
        <f>SUMIFS(СВЦЭМ!$D$33:$D$776,СВЦЭМ!$A$33:$A$776,$A21,СВЦЭМ!$B$33:$B$776,C$11)+'СЕТ СН'!$F$11+СВЦЭМ!$D$10+'СЕТ СН'!$F$5-'СЕТ СН'!$F$21</f>
        <v>3570.27884262</v>
      </c>
      <c r="D21" s="36">
        <f>SUMIFS(СВЦЭМ!$D$33:$D$776,СВЦЭМ!$A$33:$A$776,$A21,СВЦЭМ!$B$33:$B$776,D$11)+'СЕТ СН'!$F$11+СВЦЭМ!$D$10+'СЕТ СН'!$F$5-'СЕТ СН'!$F$21</f>
        <v>3583.2440590599999</v>
      </c>
      <c r="E21" s="36">
        <f>SUMIFS(СВЦЭМ!$D$33:$D$776,СВЦЭМ!$A$33:$A$776,$A21,СВЦЭМ!$B$33:$B$776,E$11)+'СЕТ СН'!$F$11+СВЦЭМ!$D$10+'СЕТ СН'!$F$5-'СЕТ СН'!$F$21</f>
        <v>3585.8325767699998</v>
      </c>
      <c r="F21" s="36">
        <f>SUMIFS(СВЦЭМ!$D$33:$D$776,СВЦЭМ!$A$33:$A$776,$A21,СВЦЭМ!$B$33:$B$776,F$11)+'СЕТ СН'!$F$11+СВЦЭМ!$D$10+'СЕТ СН'!$F$5-'СЕТ СН'!$F$21</f>
        <v>3588.9323180599999</v>
      </c>
      <c r="G21" s="36">
        <f>SUMIFS(СВЦЭМ!$D$33:$D$776,СВЦЭМ!$A$33:$A$776,$A21,СВЦЭМ!$B$33:$B$776,G$11)+'СЕТ СН'!$F$11+СВЦЭМ!$D$10+'СЕТ СН'!$F$5-'СЕТ СН'!$F$21</f>
        <v>3572.8121757500003</v>
      </c>
      <c r="H21" s="36">
        <f>SUMIFS(СВЦЭМ!$D$33:$D$776,СВЦЭМ!$A$33:$A$776,$A21,СВЦЭМ!$B$33:$B$776,H$11)+'СЕТ СН'!$F$11+СВЦЭМ!$D$10+'СЕТ СН'!$F$5-'СЕТ СН'!$F$21</f>
        <v>3541.7565903599998</v>
      </c>
      <c r="I21" s="36">
        <f>SUMIFS(СВЦЭМ!$D$33:$D$776,СВЦЭМ!$A$33:$A$776,$A21,СВЦЭМ!$B$33:$B$776,I$11)+'СЕТ СН'!$F$11+СВЦЭМ!$D$10+'СЕТ СН'!$F$5-'СЕТ СН'!$F$21</f>
        <v>3475.95948318</v>
      </c>
      <c r="J21" s="36">
        <f>SUMIFS(СВЦЭМ!$D$33:$D$776,СВЦЭМ!$A$33:$A$776,$A21,СВЦЭМ!$B$33:$B$776,J$11)+'СЕТ СН'!$F$11+СВЦЭМ!$D$10+'СЕТ СН'!$F$5-'СЕТ СН'!$F$21</f>
        <v>3430.8733961600001</v>
      </c>
      <c r="K21" s="36">
        <f>SUMIFS(СВЦЭМ!$D$33:$D$776,СВЦЭМ!$A$33:$A$776,$A21,СВЦЭМ!$B$33:$B$776,K$11)+'СЕТ СН'!$F$11+СВЦЭМ!$D$10+'СЕТ СН'!$F$5-'СЕТ СН'!$F$21</f>
        <v>3416.0771671100001</v>
      </c>
      <c r="L21" s="36">
        <f>SUMIFS(СВЦЭМ!$D$33:$D$776,СВЦЭМ!$A$33:$A$776,$A21,СВЦЭМ!$B$33:$B$776,L$11)+'СЕТ СН'!$F$11+СВЦЭМ!$D$10+'СЕТ СН'!$F$5-'СЕТ СН'!$F$21</f>
        <v>3412.99727897</v>
      </c>
      <c r="M21" s="36">
        <f>SUMIFS(СВЦЭМ!$D$33:$D$776,СВЦЭМ!$A$33:$A$776,$A21,СВЦЭМ!$B$33:$B$776,M$11)+'СЕТ СН'!$F$11+СВЦЭМ!$D$10+'СЕТ СН'!$F$5-'СЕТ СН'!$F$21</f>
        <v>3411.6436631900001</v>
      </c>
      <c r="N21" s="36">
        <f>SUMIFS(СВЦЭМ!$D$33:$D$776,СВЦЭМ!$A$33:$A$776,$A21,СВЦЭМ!$B$33:$B$776,N$11)+'СЕТ СН'!$F$11+СВЦЭМ!$D$10+'СЕТ СН'!$F$5-'СЕТ СН'!$F$21</f>
        <v>3424.916322</v>
      </c>
      <c r="O21" s="36">
        <f>SUMIFS(СВЦЭМ!$D$33:$D$776,СВЦЭМ!$A$33:$A$776,$A21,СВЦЭМ!$B$33:$B$776,O$11)+'СЕТ СН'!$F$11+СВЦЭМ!$D$10+'СЕТ СН'!$F$5-'СЕТ СН'!$F$21</f>
        <v>3460.7856877700001</v>
      </c>
      <c r="P21" s="36">
        <f>SUMIFS(СВЦЭМ!$D$33:$D$776,СВЦЭМ!$A$33:$A$776,$A21,СВЦЭМ!$B$33:$B$776,P$11)+'СЕТ СН'!$F$11+СВЦЭМ!$D$10+'СЕТ СН'!$F$5-'СЕТ СН'!$F$21</f>
        <v>3481.8493097099999</v>
      </c>
      <c r="Q21" s="36">
        <f>SUMIFS(СВЦЭМ!$D$33:$D$776,СВЦЭМ!$A$33:$A$776,$A21,СВЦЭМ!$B$33:$B$776,Q$11)+'СЕТ СН'!$F$11+СВЦЭМ!$D$10+'СЕТ СН'!$F$5-'СЕТ СН'!$F$21</f>
        <v>3488.6646006800001</v>
      </c>
      <c r="R21" s="36">
        <f>SUMIFS(СВЦЭМ!$D$33:$D$776,СВЦЭМ!$A$33:$A$776,$A21,СВЦЭМ!$B$33:$B$776,R$11)+'СЕТ СН'!$F$11+СВЦЭМ!$D$10+'СЕТ СН'!$F$5-'СЕТ СН'!$F$21</f>
        <v>3457.6019891699998</v>
      </c>
      <c r="S21" s="36">
        <f>SUMIFS(СВЦЭМ!$D$33:$D$776,СВЦЭМ!$A$33:$A$776,$A21,СВЦЭМ!$B$33:$B$776,S$11)+'СЕТ СН'!$F$11+СВЦЭМ!$D$10+'СЕТ СН'!$F$5-'СЕТ СН'!$F$21</f>
        <v>3427.7697209400003</v>
      </c>
      <c r="T21" s="36">
        <f>SUMIFS(СВЦЭМ!$D$33:$D$776,СВЦЭМ!$A$33:$A$776,$A21,СВЦЭМ!$B$33:$B$776,T$11)+'СЕТ СН'!$F$11+СВЦЭМ!$D$10+'СЕТ СН'!$F$5-'СЕТ СН'!$F$21</f>
        <v>3422.98755583</v>
      </c>
      <c r="U21" s="36">
        <f>SUMIFS(СВЦЭМ!$D$33:$D$776,СВЦЭМ!$A$33:$A$776,$A21,СВЦЭМ!$B$33:$B$776,U$11)+'СЕТ СН'!$F$11+СВЦЭМ!$D$10+'СЕТ СН'!$F$5-'СЕТ СН'!$F$21</f>
        <v>3421.9829299500002</v>
      </c>
      <c r="V21" s="36">
        <f>SUMIFS(СВЦЭМ!$D$33:$D$776,СВЦЭМ!$A$33:$A$776,$A21,СВЦЭМ!$B$33:$B$776,V$11)+'СЕТ СН'!$F$11+СВЦЭМ!$D$10+'СЕТ СН'!$F$5-'СЕТ СН'!$F$21</f>
        <v>3426.1270030999999</v>
      </c>
      <c r="W21" s="36">
        <f>SUMIFS(СВЦЭМ!$D$33:$D$776,СВЦЭМ!$A$33:$A$776,$A21,СВЦЭМ!$B$33:$B$776,W$11)+'СЕТ СН'!$F$11+СВЦЭМ!$D$10+'СЕТ СН'!$F$5-'СЕТ СН'!$F$21</f>
        <v>3434.0340150500001</v>
      </c>
      <c r="X21" s="36">
        <f>SUMIFS(СВЦЭМ!$D$33:$D$776,СВЦЭМ!$A$33:$A$776,$A21,СВЦЭМ!$B$33:$B$776,X$11)+'СЕТ СН'!$F$11+СВЦЭМ!$D$10+'СЕТ СН'!$F$5-'СЕТ СН'!$F$21</f>
        <v>3433.32810294</v>
      </c>
      <c r="Y21" s="36">
        <f>SUMIFS(СВЦЭМ!$D$33:$D$776,СВЦЭМ!$A$33:$A$776,$A21,СВЦЭМ!$B$33:$B$776,Y$11)+'СЕТ СН'!$F$11+СВЦЭМ!$D$10+'СЕТ СН'!$F$5-'СЕТ СН'!$F$21</f>
        <v>3449.9835787800002</v>
      </c>
    </row>
    <row r="22" spans="1:25" ht="15.75" x14ac:dyDescent="0.2">
      <c r="A22" s="35">
        <f t="shared" si="0"/>
        <v>44176</v>
      </c>
      <c r="B22" s="36">
        <f>SUMIFS(СВЦЭМ!$D$33:$D$776,СВЦЭМ!$A$33:$A$776,$A22,СВЦЭМ!$B$33:$B$776,B$11)+'СЕТ СН'!$F$11+СВЦЭМ!$D$10+'СЕТ СН'!$F$5-'СЕТ СН'!$F$21</f>
        <v>3473.9565688900002</v>
      </c>
      <c r="C22" s="36">
        <f>SUMIFS(СВЦЭМ!$D$33:$D$776,СВЦЭМ!$A$33:$A$776,$A22,СВЦЭМ!$B$33:$B$776,C$11)+'СЕТ СН'!$F$11+СВЦЭМ!$D$10+'СЕТ СН'!$F$5-'СЕТ СН'!$F$21</f>
        <v>3531.7072295200001</v>
      </c>
      <c r="D22" s="36">
        <f>SUMIFS(СВЦЭМ!$D$33:$D$776,СВЦЭМ!$A$33:$A$776,$A22,СВЦЭМ!$B$33:$B$776,D$11)+'СЕТ СН'!$F$11+СВЦЭМ!$D$10+'СЕТ СН'!$F$5-'СЕТ СН'!$F$21</f>
        <v>3545.5882194400001</v>
      </c>
      <c r="E22" s="36">
        <f>SUMIFS(СВЦЭМ!$D$33:$D$776,СВЦЭМ!$A$33:$A$776,$A22,СВЦЭМ!$B$33:$B$776,E$11)+'СЕТ СН'!$F$11+СВЦЭМ!$D$10+'СЕТ СН'!$F$5-'СЕТ СН'!$F$21</f>
        <v>3546.99987422</v>
      </c>
      <c r="F22" s="36">
        <f>SUMIFS(СВЦЭМ!$D$33:$D$776,СВЦЭМ!$A$33:$A$776,$A22,СВЦЭМ!$B$33:$B$776,F$11)+'СЕТ СН'!$F$11+СВЦЭМ!$D$10+'СЕТ СН'!$F$5-'СЕТ СН'!$F$21</f>
        <v>3549.9510362800002</v>
      </c>
      <c r="G22" s="36">
        <f>SUMIFS(СВЦЭМ!$D$33:$D$776,СВЦЭМ!$A$33:$A$776,$A22,СВЦЭМ!$B$33:$B$776,G$11)+'СЕТ СН'!$F$11+СВЦЭМ!$D$10+'СЕТ СН'!$F$5-'СЕТ СН'!$F$21</f>
        <v>3533.07508826</v>
      </c>
      <c r="H22" s="36">
        <f>SUMIFS(СВЦЭМ!$D$33:$D$776,СВЦЭМ!$A$33:$A$776,$A22,СВЦЭМ!$B$33:$B$776,H$11)+'СЕТ СН'!$F$11+СВЦЭМ!$D$10+'СЕТ СН'!$F$5-'СЕТ СН'!$F$21</f>
        <v>3509.03977381</v>
      </c>
      <c r="I22" s="36">
        <f>SUMIFS(СВЦЭМ!$D$33:$D$776,СВЦЭМ!$A$33:$A$776,$A22,СВЦЭМ!$B$33:$B$776,I$11)+'СЕТ СН'!$F$11+СВЦЭМ!$D$10+'СЕТ СН'!$F$5-'СЕТ СН'!$F$21</f>
        <v>3464.00248831</v>
      </c>
      <c r="J22" s="36">
        <f>SUMIFS(СВЦЭМ!$D$33:$D$776,СВЦЭМ!$A$33:$A$776,$A22,СВЦЭМ!$B$33:$B$776,J$11)+'СЕТ СН'!$F$11+СВЦЭМ!$D$10+'СЕТ СН'!$F$5-'СЕТ СН'!$F$21</f>
        <v>3420.5510361199999</v>
      </c>
      <c r="K22" s="36">
        <f>SUMIFS(СВЦЭМ!$D$33:$D$776,СВЦЭМ!$A$33:$A$776,$A22,СВЦЭМ!$B$33:$B$776,K$11)+'СЕТ СН'!$F$11+СВЦЭМ!$D$10+'СЕТ СН'!$F$5-'СЕТ СН'!$F$21</f>
        <v>3407.04358164</v>
      </c>
      <c r="L22" s="36">
        <f>SUMIFS(СВЦЭМ!$D$33:$D$776,СВЦЭМ!$A$33:$A$776,$A22,СВЦЭМ!$B$33:$B$776,L$11)+'СЕТ СН'!$F$11+СВЦЭМ!$D$10+'СЕТ СН'!$F$5-'СЕТ СН'!$F$21</f>
        <v>3404.3923985700003</v>
      </c>
      <c r="M22" s="36">
        <f>SUMIFS(СВЦЭМ!$D$33:$D$776,СВЦЭМ!$A$33:$A$776,$A22,СВЦЭМ!$B$33:$B$776,M$11)+'СЕТ СН'!$F$11+СВЦЭМ!$D$10+'СЕТ СН'!$F$5-'СЕТ СН'!$F$21</f>
        <v>3402.7225053299999</v>
      </c>
      <c r="N22" s="36">
        <f>SUMIFS(СВЦЭМ!$D$33:$D$776,СВЦЭМ!$A$33:$A$776,$A22,СВЦЭМ!$B$33:$B$776,N$11)+'СЕТ СН'!$F$11+СВЦЭМ!$D$10+'СЕТ СН'!$F$5-'СЕТ СН'!$F$21</f>
        <v>3401.77692458</v>
      </c>
      <c r="O22" s="36">
        <f>SUMIFS(СВЦЭМ!$D$33:$D$776,СВЦЭМ!$A$33:$A$776,$A22,СВЦЭМ!$B$33:$B$776,O$11)+'СЕТ СН'!$F$11+СВЦЭМ!$D$10+'СЕТ СН'!$F$5-'СЕТ СН'!$F$21</f>
        <v>3442.3441028799998</v>
      </c>
      <c r="P22" s="36">
        <f>SUMIFS(СВЦЭМ!$D$33:$D$776,СВЦЭМ!$A$33:$A$776,$A22,СВЦЭМ!$B$33:$B$776,P$11)+'СЕТ СН'!$F$11+СВЦЭМ!$D$10+'СЕТ СН'!$F$5-'СЕТ СН'!$F$21</f>
        <v>3464.1174449099999</v>
      </c>
      <c r="Q22" s="36">
        <f>SUMIFS(СВЦЭМ!$D$33:$D$776,СВЦЭМ!$A$33:$A$776,$A22,СВЦЭМ!$B$33:$B$776,Q$11)+'СЕТ СН'!$F$11+СВЦЭМ!$D$10+'СЕТ СН'!$F$5-'СЕТ СН'!$F$21</f>
        <v>3467.35953905</v>
      </c>
      <c r="R22" s="36">
        <f>SUMIFS(СВЦЭМ!$D$33:$D$776,СВЦЭМ!$A$33:$A$776,$A22,СВЦЭМ!$B$33:$B$776,R$11)+'СЕТ СН'!$F$11+СВЦЭМ!$D$10+'СЕТ СН'!$F$5-'СЕТ СН'!$F$21</f>
        <v>3443.8632262400001</v>
      </c>
      <c r="S22" s="36">
        <f>SUMIFS(СВЦЭМ!$D$33:$D$776,СВЦЭМ!$A$33:$A$776,$A22,СВЦЭМ!$B$33:$B$776,S$11)+'СЕТ СН'!$F$11+СВЦЭМ!$D$10+'СЕТ СН'!$F$5-'СЕТ СН'!$F$21</f>
        <v>3410.5823191999998</v>
      </c>
      <c r="T22" s="36">
        <f>SUMIFS(СВЦЭМ!$D$33:$D$776,СВЦЭМ!$A$33:$A$776,$A22,СВЦЭМ!$B$33:$B$776,T$11)+'СЕТ СН'!$F$11+СВЦЭМ!$D$10+'СЕТ СН'!$F$5-'СЕТ СН'!$F$21</f>
        <v>3400.9177224200002</v>
      </c>
      <c r="U22" s="36">
        <f>SUMIFS(СВЦЭМ!$D$33:$D$776,СВЦЭМ!$A$33:$A$776,$A22,СВЦЭМ!$B$33:$B$776,U$11)+'СЕТ СН'!$F$11+СВЦЭМ!$D$10+'СЕТ СН'!$F$5-'СЕТ СН'!$F$21</f>
        <v>3393.1645600299998</v>
      </c>
      <c r="V22" s="36">
        <f>SUMIFS(СВЦЭМ!$D$33:$D$776,СВЦЭМ!$A$33:$A$776,$A22,СВЦЭМ!$B$33:$B$776,V$11)+'СЕТ СН'!$F$11+СВЦЭМ!$D$10+'СЕТ СН'!$F$5-'СЕТ СН'!$F$21</f>
        <v>3403.4044416300003</v>
      </c>
      <c r="W22" s="36">
        <f>SUMIFS(СВЦЭМ!$D$33:$D$776,СВЦЭМ!$A$33:$A$776,$A22,СВЦЭМ!$B$33:$B$776,W$11)+'СЕТ СН'!$F$11+СВЦЭМ!$D$10+'СЕТ СН'!$F$5-'СЕТ СН'!$F$21</f>
        <v>3409.56645235</v>
      </c>
      <c r="X22" s="36">
        <f>SUMIFS(СВЦЭМ!$D$33:$D$776,СВЦЭМ!$A$33:$A$776,$A22,СВЦЭМ!$B$33:$B$776,X$11)+'СЕТ СН'!$F$11+СВЦЭМ!$D$10+'СЕТ СН'!$F$5-'СЕТ СН'!$F$21</f>
        <v>3418.4506126800002</v>
      </c>
      <c r="Y22" s="36">
        <f>SUMIFS(СВЦЭМ!$D$33:$D$776,СВЦЭМ!$A$33:$A$776,$A22,СВЦЭМ!$B$33:$B$776,Y$11)+'СЕТ СН'!$F$11+СВЦЭМ!$D$10+'СЕТ СН'!$F$5-'СЕТ СН'!$F$21</f>
        <v>3437.8819125099999</v>
      </c>
    </row>
    <row r="23" spans="1:25" ht="15.75" x14ac:dyDescent="0.2">
      <c r="A23" s="35">
        <f t="shared" si="0"/>
        <v>44177</v>
      </c>
      <c r="B23" s="36">
        <f>SUMIFS(СВЦЭМ!$D$33:$D$776,СВЦЭМ!$A$33:$A$776,$A23,СВЦЭМ!$B$33:$B$776,B$11)+'СЕТ СН'!$F$11+СВЦЭМ!$D$10+'СЕТ СН'!$F$5-'СЕТ СН'!$F$21</f>
        <v>3445.4421565500002</v>
      </c>
      <c r="C23" s="36">
        <f>SUMIFS(СВЦЭМ!$D$33:$D$776,СВЦЭМ!$A$33:$A$776,$A23,СВЦЭМ!$B$33:$B$776,C$11)+'СЕТ СН'!$F$11+СВЦЭМ!$D$10+'СЕТ СН'!$F$5-'СЕТ СН'!$F$21</f>
        <v>3490.8370003999999</v>
      </c>
      <c r="D23" s="36">
        <f>SUMIFS(СВЦЭМ!$D$33:$D$776,СВЦЭМ!$A$33:$A$776,$A23,СВЦЭМ!$B$33:$B$776,D$11)+'СЕТ СН'!$F$11+СВЦЭМ!$D$10+'СЕТ СН'!$F$5-'СЕТ СН'!$F$21</f>
        <v>3512.7260615499999</v>
      </c>
      <c r="E23" s="36">
        <f>SUMIFS(СВЦЭМ!$D$33:$D$776,СВЦЭМ!$A$33:$A$776,$A23,СВЦЭМ!$B$33:$B$776,E$11)+'СЕТ СН'!$F$11+СВЦЭМ!$D$10+'СЕТ СН'!$F$5-'СЕТ СН'!$F$21</f>
        <v>3531.5810932499999</v>
      </c>
      <c r="F23" s="36">
        <f>SUMIFS(СВЦЭМ!$D$33:$D$776,СВЦЭМ!$A$33:$A$776,$A23,СВЦЭМ!$B$33:$B$776,F$11)+'СЕТ СН'!$F$11+СВЦЭМ!$D$10+'СЕТ СН'!$F$5-'СЕТ СН'!$F$21</f>
        <v>3540.1815992900001</v>
      </c>
      <c r="G23" s="36">
        <f>SUMIFS(СВЦЭМ!$D$33:$D$776,СВЦЭМ!$A$33:$A$776,$A23,СВЦЭМ!$B$33:$B$776,G$11)+'СЕТ СН'!$F$11+СВЦЭМ!$D$10+'СЕТ СН'!$F$5-'СЕТ СН'!$F$21</f>
        <v>3537.5369287799999</v>
      </c>
      <c r="H23" s="36">
        <f>SUMIFS(СВЦЭМ!$D$33:$D$776,СВЦЭМ!$A$33:$A$776,$A23,СВЦЭМ!$B$33:$B$776,H$11)+'СЕТ СН'!$F$11+СВЦЭМ!$D$10+'СЕТ СН'!$F$5-'СЕТ СН'!$F$21</f>
        <v>3534.5878165899999</v>
      </c>
      <c r="I23" s="36">
        <f>SUMIFS(СВЦЭМ!$D$33:$D$776,СВЦЭМ!$A$33:$A$776,$A23,СВЦЭМ!$B$33:$B$776,I$11)+'СЕТ СН'!$F$11+СВЦЭМ!$D$10+'СЕТ СН'!$F$5-'СЕТ СН'!$F$21</f>
        <v>3489.8872137600001</v>
      </c>
      <c r="J23" s="36">
        <f>SUMIFS(СВЦЭМ!$D$33:$D$776,СВЦЭМ!$A$33:$A$776,$A23,СВЦЭМ!$B$33:$B$776,J$11)+'СЕТ СН'!$F$11+СВЦЭМ!$D$10+'СЕТ СН'!$F$5-'СЕТ СН'!$F$21</f>
        <v>3419.5548235699998</v>
      </c>
      <c r="K23" s="36">
        <f>SUMIFS(СВЦЭМ!$D$33:$D$776,СВЦЭМ!$A$33:$A$776,$A23,СВЦЭМ!$B$33:$B$776,K$11)+'СЕТ СН'!$F$11+СВЦЭМ!$D$10+'СЕТ СН'!$F$5-'СЕТ СН'!$F$21</f>
        <v>3409.6793111400002</v>
      </c>
      <c r="L23" s="36">
        <f>SUMIFS(СВЦЭМ!$D$33:$D$776,СВЦЭМ!$A$33:$A$776,$A23,СВЦЭМ!$B$33:$B$776,L$11)+'СЕТ СН'!$F$11+СВЦЭМ!$D$10+'СЕТ СН'!$F$5-'СЕТ СН'!$F$21</f>
        <v>3415.7611219199998</v>
      </c>
      <c r="M23" s="36">
        <f>SUMIFS(СВЦЭМ!$D$33:$D$776,СВЦЭМ!$A$33:$A$776,$A23,СВЦЭМ!$B$33:$B$776,M$11)+'СЕТ СН'!$F$11+СВЦЭМ!$D$10+'СЕТ СН'!$F$5-'СЕТ СН'!$F$21</f>
        <v>3408.1733165599999</v>
      </c>
      <c r="N23" s="36">
        <f>SUMIFS(СВЦЭМ!$D$33:$D$776,СВЦЭМ!$A$33:$A$776,$A23,СВЦЭМ!$B$33:$B$776,N$11)+'СЕТ СН'!$F$11+СВЦЭМ!$D$10+'СЕТ СН'!$F$5-'СЕТ СН'!$F$21</f>
        <v>3400.3039703899999</v>
      </c>
      <c r="O23" s="36">
        <f>SUMIFS(СВЦЭМ!$D$33:$D$776,СВЦЭМ!$A$33:$A$776,$A23,СВЦЭМ!$B$33:$B$776,O$11)+'СЕТ СН'!$F$11+СВЦЭМ!$D$10+'СЕТ СН'!$F$5-'СЕТ СН'!$F$21</f>
        <v>3431.4957639700001</v>
      </c>
      <c r="P23" s="36">
        <f>SUMIFS(СВЦЭМ!$D$33:$D$776,СВЦЭМ!$A$33:$A$776,$A23,СВЦЭМ!$B$33:$B$776,P$11)+'СЕТ СН'!$F$11+СВЦЭМ!$D$10+'СЕТ СН'!$F$5-'СЕТ СН'!$F$21</f>
        <v>3446.8984191600002</v>
      </c>
      <c r="Q23" s="36">
        <f>SUMIFS(СВЦЭМ!$D$33:$D$776,СВЦЭМ!$A$33:$A$776,$A23,СВЦЭМ!$B$33:$B$776,Q$11)+'СЕТ СН'!$F$11+СВЦЭМ!$D$10+'СЕТ СН'!$F$5-'СЕТ СН'!$F$21</f>
        <v>3446.54660878</v>
      </c>
      <c r="R23" s="36">
        <f>SUMIFS(СВЦЭМ!$D$33:$D$776,СВЦЭМ!$A$33:$A$776,$A23,СВЦЭМ!$B$33:$B$776,R$11)+'СЕТ СН'!$F$11+СВЦЭМ!$D$10+'СЕТ СН'!$F$5-'СЕТ СН'!$F$21</f>
        <v>3407.37140692</v>
      </c>
      <c r="S23" s="36">
        <f>SUMIFS(СВЦЭМ!$D$33:$D$776,СВЦЭМ!$A$33:$A$776,$A23,СВЦЭМ!$B$33:$B$776,S$11)+'СЕТ СН'!$F$11+СВЦЭМ!$D$10+'СЕТ СН'!$F$5-'СЕТ СН'!$F$21</f>
        <v>3403.5114697500003</v>
      </c>
      <c r="T23" s="36">
        <f>SUMIFS(СВЦЭМ!$D$33:$D$776,СВЦЭМ!$A$33:$A$776,$A23,СВЦЭМ!$B$33:$B$776,T$11)+'СЕТ СН'!$F$11+СВЦЭМ!$D$10+'СЕТ СН'!$F$5-'СЕТ СН'!$F$21</f>
        <v>3420.0309165500003</v>
      </c>
      <c r="U23" s="36">
        <f>SUMIFS(СВЦЭМ!$D$33:$D$776,СВЦЭМ!$A$33:$A$776,$A23,СВЦЭМ!$B$33:$B$776,U$11)+'СЕТ СН'!$F$11+СВЦЭМ!$D$10+'СЕТ СН'!$F$5-'СЕТ СН'!$F$21</f>
        <v>3414.3928054400003</v>
      </c>
      <c r="V23" s="36">
        <f>SUMIFS(СВЦЭМ!$D$33:$D$776,СВЦЭМ!$A$33:$A$776,$A23,СВЦЭМ!$B$33:$B$776,V$11)+'СЕТ СН'!$F$11+СВЦЭМ!$D$10+'СЕТ СН'!$F$5-'СЕТ СН'!$F$21</f>
        <v>3406.5721252399999</v>
      </c>
      <c r="W23" s="36">
        <f>SUMIFS(СВЦЭМ!$D$33:$D$776,СВЦЭМ!$A$33:$A$776,$A23,СВЦЭМ!$B$33:$B$776,W$11)+'СЕТ СН'!$F$11+СВЦЭМ!$D$10+'СЕТ СН'!$F$5-'СЕТ СН'!$F$21</f>
        <v>3405.01654629</v>
      </c>
      <c r="X23" s="36">
        <f>SUMIFS(СВЦЭМ!$D$33:$D$776,СВЦЭМ!$A$33:$A$776,$A23,СВЦЭМ!$B$33:$B$776,X$11)+'СЕТ СН'!$F$11+СВЦЭМ!$D$10+'СЕТ СН'!$F$5-'СЕТ СН'!$F$21</f>
        <v>3406.4730352900001</v>
      </c>
      <c r="Y23" s="36">
        <f>SUMIFS(СВЦЭМ!$D$33:$D$776,СВЦЭМ!$A$33:$A$776,$A23,СВЦЭМ!$B$33:$B$776,Y$11)+'СЕТ СН'!$F$11+СВЦЭМ!$D$10+'СЕТ СН'!$F$5-'СЕТ СН'!$F$21</f>
        <v>3424.03050742</v>
      </c>
    </row>
    <row r="24" spans="1:25" ht="15.75" x14ac:dyDescent="0.2">
      <c r="A24" s="35">
        <f t="shared" si="0"/>
        <v>44178</v>
      </c>
      <c r="B24" s="36">
        <f>SUMIFS(СВЦЭМ!$D$33:$D$776,СВЦЭМ!$A$33:$A$776,$A24,СВЦЭМ!$B$33:$B$776,B$11)+'СЕТ СН'!$F$11+СВЦЭМ!$D$10+'СЕТ СН'!$F$5-'СЕТ СН'!$F$21</f>
        <v>3474.4153689200002</v>
      </c>
      <c r="C24" s="36">
        <f>SUMIFS(СВЦЭМ!$D$33:$D$776,СВЦЭМ!$A$33:$A$776,$A24,СВЦЭМ!$B$33:$B$776,C$11)+'СЕТ СН'!$F$11+СВЦЭМ!$D$10+'СЕТ СН'!$F$5-'СЕТ СН'!$F$21</f>
        <v>3526.1267407300002</v>
      </c>
      <c r="D24" s="36">
        <f>SUMIFS(СВЦЭМ!$D$33:$D$776,СВЦЭМ!$A$33:$A$776,$A24,СВЦЭМ!$B$33:$B$776,D$11)+'СЕТ СН'!$F$11+СВЦЭМ!$D$10+'СЕТ СН'!$F$5-'СЕТ СН'!$F$21</f>
        <v>3544.6167268700001</v>
      </c>
      <c r="E24" s="36">
        <f>SUMIFS(СВЦЭМ!$D$33:$D$776,СВЦЭМ!$A$33:$A$776,$A24,СВЦЭМ!$B$33:$B$776,E$11)+'СЕТ СН'!$F$11+СВЦЭМ!$D$10+'СЕТ СН'!$F$5-'СЕТ СН'!$F$21</f>
        <v>3553.3657812599999</v>
      </c>
      <c r="F24" s="36">
        <f>SUMIFS(СВЦЭМ!$D$33:$D$776,СВЦЭМ!$A$33:$A$776,$A24,СВЦЭМ!$B$33:$B$776,F$11)+'СЕТ СН'!$F$11+СВЦЭМ!$D$10+'СЕТ СН'!$F$5-'СЕТ СН'!$F$21</f>
        <v>3552.63238972</v>
      </c>
      <c r="G24" s="36">
        <f>SUMIFS(СВЦЭМ!$D$33:$D$776,СВЦЭМ!$A$33:$A$776,$A24,СВЦЭМ!$B$33:$B$776,G$11)+'СЕТ СН'!$F$11+СВЦЭМ!$D$10+'СЕТ СН'!$F$5-'СЕТ СН'!$F$21</f>
        <v>3547.5214554100003</v>
      </c>
      <c r="H24" s="36">
        <f>SUMIFS(СВЦЭМ!$D$33:$D$776,СВЦЭМ!$A$33:$A$776,$A24,СВЦЭМ!$B$33:$B$776,H$11)+'СЕТ СН'!$F$11+СВЦЭМ!$D$10+'СЕТ СН'!$F$5-'СЕТ СН'!$F$21</f>
        <v>3528.37353003</v>
      </c>
      <c r="I24" s="36">
        <f>SUMIFS(СВЦЭМ!$D$33:$D$776,СВЦЭМ!$A$33:$A$776,$A24,СВЦЭМ!$B$33:$B$776,I$11)+'СЕТ СН'!$F$11+СВЦЭМ!$D$10+'СЕТ СН'!$F$5-'СЕТ СН'!$F$21</f>
        <v>3474.5706185999998</v>
      </c>
      <c r="J24" s="36">
        <f>SUMIFS(СВЦЭМ!$D$33:$D$776,СВЦЭМ!$A$33:$A$776,$A24,СВЦЭМ!$B$33:$B$776,J$11)+'СЕТ СН'!$F$11+СВЦЭМ!$D$10+'СЕТ СН'!$F$5-'СЕТ СН'!$F$21</f>
        <v>3418.0382311000003</v>
      </c>
      <c r="K24" s="36">
        <f>SUMIFS(СВЦЭМ!$D$33:$D$776,СВЦЭМ!$A$33:$A$776,$A24,СВЦЭМ!$B$33:$B$776,K$11)+'СЕТ СН'!$F$11+СВЦЭМ!$D$10+'СЕТ СН'!$F$5-'СЕТ СН'!$F$21</f>
        <v>3392.5281992199998</v>
      </c>
      <c r="L24" s="36">
        <f>SUMIFS(СВЦЭМ!$D$33:$D$776,СВЦЭМ!$A$33:$A$776,$A24,СВЦЭМ!$B$33:$B$776,L$11)+'СЕТ СН'!$F$11+СВЦЭМ!$D$10+'СЕТ СН'!$F$5-'СЕТ СН'!$F$21</f>
        <v>3402.12223786</v>
      </c>
      <c r="M24" s="36">
        <f>SUMIFS(СВЦЭМ!$D$33:$D$776,СВЦЭМ!$A$33:$A$776,$A24,СВЦЭМ!$B$33:$B$776,M$11)+'СЕТ СН'!$F$11+СВЦЭМ!$D$10+'СЕТ СН'!$F$5-'СЕТ СН'!$F$21</f>
        <v>3401.26695763</v>
      </c>
      <c r="N24" s="36">
        <f>SUMIFS(СВЦЭМ!$D$33:$D$776,СВЦЭМ!$A$33:$A$776,$A24,СВЦЭМ!$B$33:$B$776,N$11)+'СЕТ СН'!$F$11+СВЦЭМ!$D$10+'СЕТ СН'!$F$5-'СЕТ СН'!$F$21</f>
        <v>3394.17732922</v>
      </c>
      <c r="O24" s="36">
        <f>SUMIFS(СВЦЭМ!$D$33:$D$776,СВЦЭМ!$A$33:$A$776,$A24,СВЦЭМ!$B$33:$B$776,O$11)+'СЕТ СН'!$F$11+СВЦЭМ!$D$10+'СЕТ СН'!$F$5-'СЕТ СН'!$F$21</f>
        <v>3433.5134975400001</v>
      </c>
      <c r="P24" s="36">
        <f>SUMIFS(СВЦЭМ!$D$33:$D$776,СВЦЭМ!$A$33:$A$776,$A24,СВЦЭМ!$B$33:$B$776,P$11)+'СЕТ СН'!$F$11+СВЦЭМ!$D$10+'СЕТ СН'!$F$5-'СЕТ СН'!$F$21</f>
        <v>3452.4089263800001</v>
      </c>
      <c r="Q24" s="36">
        <f>SUMIFS(СВЦЭМ!$D$33:$D$776,СВЦЭМ!$A$33:$A$776,$A24,СВЦЭМ!$B$33:$B$776,Q$11)+'СЕТ СН'!$F$11+СВЦЭМ!$D$10+'СЕТ СН'!$F$5-'СЕТ СН'!$F$21</f>
        <v>3463.08483002</v>
      </c>
      <c r="R24" s="36">
        <f>SUMIFS(СВЦЭМ!$D$33:$D$776,СВЦЭМ!$A$33:$A$776,$A24,СВЦЭМ!$B$33:$B$776,R$11)+'СЕТ СН'!$F$11+СВЦЭМ!$D$10+'СЕТ СН'!$F$5-'СЕТ СН'!$F$21</f>
        <v>3413.0908635400001</v>
      </c>
      <c r="S24" s="36">
        <f>SUMIFS(СВЦЭМ!$D$33:$D$776,СВЦЭМ!$A$33:$A$776,$A24,СВЦЭМ!$B$33:$B$776,S$11)+'СЕТ СН'!$F$11+СВЦЭМ!$D$10+'СЕТ СН'!$F$5-'СЕТ СН'!$F$21</f>
        <v>3396.2776426400001</v>
      </c>
      <c r="T24" s="36">
        <f>SUMIFS(СВЦЭМ!$D$33:$D$776,СВЦЭМ!$A$33:$A$776,$A24,СВЦЭМ!$B$33:$B$776,T$11)+'СЕТ СН'!$F$11+СВЦЭМ!$D$10+'СЕТ СН'!$F$5-'СЕТ СН'!$F$21</f>
        <v>3404.1996755300001</v>
      </c>
      <c r="U24" s="36">
        <f>SUMIFS(СВЦЭМ!$D$33:$D$776,СВЦЭМ!$A$33:$A$776,$A24,СВЦЭМ!$B$33:$B$776,U$11)+'СЕТ СН'!$F$11+СВЦЭМ!$D$10+'СЕТ СН'!$F$5-'СЕТ СН'!$F$21</f>
        <v>3403.63672963</v>
      </c>
      <c r="V24" s="36">
        <f>SUMIFS(СВЦЭМ!$D$33:$D$776,СВЦЭМ!$A$33:$A$776,$A24,СВЦЭМ!$B$33:$B$776,V$11)+'СЕТ СН'!$F$11+СВЦЭМ!$D$10+'СЕТ СН'!$F$5-'СЕТ СН'!$F$21</f>
        <v>3407.1753904699999</v>
      </c>
      <c r="W24" s="36">
        <f>SUMIFS(СВЦЭМ!$D$33:$D$776,СВЦЭМ!$A$33:$A$776,$A24,СВЦЭМ!$B$33:$B$776,W$11)+'СЕТ СН'!$F$11+СВЦЭМ!$D$10+'СЕТ СН'!$F$5-'СЕТ СН'!$F$21</f>
        <v>3405.7231580500002</v>
      </c>
      <c r="X24" s="36">
        <f>SUMIFS(СВЦЭМ!$D$33:$D$776,СВЦЭМ!$A$33:$A$776,$A24,СВЦЭМ!$B$33:$B$776,X$11)+'СЕТ СН'!$F$11+СВЦЭМ!$D$10+'СЕТ СН'!$F$5-'СЕТ СН'!$F$21</f>
        <v>3397.1398831800002</v>
      </c>
      <c r="Y24" s="36">
        <f>SUMIFS(СВЦЭМ!$D$33:$D$776,СВЦЭМ!$A$33:$A$776,$A24,СВЦЭМ!$B$33:$B$776,Y$11)+'СЕТ СН'!$F$11+СВЦЭМ!$D$10+'СЕТ СН'!$F$5-'СЕТ СН'!$F$21</f>
        <v>3389.6200774200001</v>
      </c>
    </row>
    <row r="25" spans="1:25" ht="15.75" x14ac:dyDescent="0.2">
      <c r="A25" s="35">
        <f t="shared" si="0"/>
        <v>44179</v>
      </c>
      <c r="B25" s="36">
        <f>SUMIFS(СВЦЭМ!$D$33:$D$776,СВЦЭМ!$A$33:$A$776,$A25,СВЦЭМ!$B$33:$B$776,B$11)+'СЕТ СН'!$F$11+СВЦЭМ!$D$10+'СЕТ СН'!$F$5-'СЕТ СН'!$F$21</f>
        <v>3431.9303000600003</v>
      </c>
      <c r="C25" s="36">
        <f>SUMIFS(СВЦЭМ!$D$33:$D$776,СВЦЭМ!$A$33:$A$776,$A25,СВЦЭМ!$B$33:$B$776,C$11)+'СЕТ СН'!$F$11+СВЦЭМ!$D$10+'СЕТ СН'!$F$5-'СЕТ СН'!$F$21</f>
        <v>3508.6347759199998</v>
      </c>
      <c r="D25" s="36">
        <f>SUMIFS(СВЦЭМ!$D$33:$D$776,СВЦЭМ!$A$33:$A$776,$A25,СВЦЭМ!$B$33:$B$776,D$11)+'СЕТ СН'!$F$11+СВЦЭМ!$D$10+'СЕТ СН'!$F$5-'СЕТ СН'!$F$21</f>
        <v>3537.5922612300001</v>
      </c>
      <c r="E25" s="36">
        <f>SUMIFS(СВЦЭМ!$D$33:$D$776,СВЦЭМ!$A$33:$A$776,$A25,СВЦЭМ!$B$33:$B$776,E$11)+'СЕТ СН'!$F$11+СВЦЭМ!$D$10+'СЕТ СН'!$F$5-'СЕТ СН'!$F$21</f>
        <v>3554.8991154999999</v>
      </c>
      <c r="F25" s="36">
        <f>SUMIFS(СВЦЭМ!$D$33:$D$776,СВЦЭМ!$A$33:$A$776,$A25,СВЦЭМ!$B$33:$B$776,F$11)+'СЕТ СН'!$F$11+СВЦЭМ!$D$10+'СЕТ СН'!$F$5-'СЕТ СН'!$F$21</f>
        <v>3553.9264349499999</v>
      </c>
      <c r="G25" s="36">
        <f>SUMIFS(СВЦЭМ!$D$33:$D$776,СВЦЭМ!$A$33:$A$776,$A25,СВЦЭМ!$B$33:$B$776,G$11)+'СЕТ СН'!$F$11+СВЦЭМ!$D$10+'СЕТ СН'!$F$5-'СЕТ СН'!$F$21</f>
        <v>3538.0441904200002</v>
      </c>
      <c r="H25" s="36">
        <f>SUMIFS(СВЦЭМ!$D$33:$D$776,СВЦЭМ!$A$33:$A$776,$A25,СВЦЭМ!$B$33:$B$776,H$11)+'СЕТ СН'!$F$11+СВЦЭМ!$D$10+'СЕТ СН'!$F$5-'СЕТ СН'!$F$21</f>
        <v>3510.43448352</v>
      </c>
      <c r="I25" s="36">
        <f>SUMIFS(СВЦЭМ!$D$33:$D$776,СВЦЭМ!$A$33:$A$776,$A25,СВЦЭМ!$B$33:$B$776,I$11)+'СЕТ СН'!$F$11+СВЦЭМ!$D$10+'СЕТ СН'!$F$5-'СЕТ СН'!$F$21</f>
        <v>3456.3355528800003</v>
      </c>
      <c r="J25" s="36">
        <f>SUMIFS(СВЦЭМ!$D$33:$D$776,СВЦЭМ!$A$33:$A$776,$A25,СВЦЭМ!$B$33:$B$776,J$11)+'СЕТ СН'!$F$11+СВЦЭМ!$D$10+'СЕТ СН'!$F$5-'СЕТ СН'!$F$21</f>
        <v>3430.2027215200001</v>
      </c>
      <c r="K25" s="36">
        <f>SUMIFS(СВЦЭМ!$D$33:$D$776,СВЦЭМ!$A$33:$A$776,$A25,СВЦЭМ!$B$33:$B$776,K$11)+'СЕТ СН'!$F$11+СВЦЭМ!$D$10+'СЕТ СН'!$F$5-'СЕТ СН'!$F$21</f>
        <v>3410.8892734900001</v>
      </c>
      <c r="L25" s="36">
        <f>SUMIFS(СВЦЭМ!$D$33:$D$776,СВЦЭМ!$A$33:$A$776,$A25,СВЦЭМ!$B$33:$B$776,L$11)+'СЕТ СН'!$F$11+СВЦЭМ!$D$10+'СЕТ СН'!$F$5-'СЕТ СН'!$F$21</f>
        <v>3412.9319888</v>
      </c>
      <c r="M25" s="36">
        <f>SUMIFS(СВЦЭМ!$D$33:$D$776,СВЦЭМ!$A$33:$A$776,$A25,СВЦЭМ!$B$33:$B$776,M$11)+'СЕТ СН'!$F$11+СВЦЭМ!$D$10+'СЕТ СН'!$F$5-'СЕТ СН'!$F$21</f>
        <v>3414.79195957</v>
      </c>
      <c r="N25" s="36">
        <f>SUMIFS(СВЦЭМ!$D$33:$D$776,СВЦЭМ!$A$33:$A$776,$A25,СВЦЭМ!$B$33:$B$776,N$11)+'СЕТ СН'!$F$11+СВЦЭМ!$D$10+'СЕТ СН'!$F$5-'СЕТ СН'!$F$21</f>
        <v>3406.5050261000001</v>
      </c>
      <c r="O25" s="36">
        <f>SUMIFS(СВЦЭМ!$D$33:$D$776,СВЦЭМ!$A$33:$A$776,$A25,СВЦЭМ!$B$33:$B$776,O$11)+'СЕТ СН'!$F$11+СВЦЭМ!$D$10+'СЕТ СН'!$F$5-'СЕТ СН'!$F$21</f>
        <v>3444.0089005199998</v>
      </c>
      <c r="P25" s="36">
        <f>SUMIFS(СВЦЭМ!$D$33:$D$776,СВЦЭМ!$A$33:$A$776,$A25,СВЦЭМ!$B$33:$B$776,P$11)+'СЕТ СН'!$F$11+СВЦЭМ!$D$10+'СЕТ СН'!$F$5-'СЕТ СН'!$F$21</f>
        <v>3463.2736777999999</v>
      </c>
      <c r="Q25" s="36">
        <f>SUMIFS(СВЦЭМ!$D$33:$D$776,СВЦЭМ!$A$33:$A$776,$A25,СВЦЭМ!$B$33:$B$776,Q$11)+'СЕТ СН'!$F$11+СВЦЭМ!$D$10+'СЕТ СН'!$F$5-'СЕТ СН'!$F$21</f>
        <v>3470.3459704400002</v>
      </c>
      <c r="R25" s="36">
        <f>SUMIFS(СВЦЭМ!$D$33:$D$776,СВЦЭМ!$A$33:$A$776,$A25,СВЦЭМ!$B$33:$B$776,R$11)+'СЕТ СН'!$F$11+СВЦЭМ!$D$10+'СЕТ СН'!$F$5-'СЕТ СН'!$F$21</f>
        <v>3437.34023308</v>
      </c>
      <c r="S25" s="36">
        <f>SUMIFS(СВЦЭМ!$D$33:$D$776,СВЦЭМ!$A$33:$A$776,$A25,СВЦЭМ!$B$33:$B$776,S$11)+'СЕТ СН'!$F$11+СВЦЭМ!$D$10+'СЕТ СН'!$F$5-'СЕТ СН'!$F$21</f>
        <v>3410.9003759900002</v>
      </c>
      <c r="T25" s="36">
        <f>SUMIFS(СВЦЭМ!$D$33:$D$776,СВЦЭМ!$A$33:$A$776,$A25,СВЦЭМ!$B$33:$B$776,T$11)+'СЕТ СН'!$F$11+СВЦЭМ!$D$10+'СЕТ СН'!$F$5-'СЕТ СН'!$F$21</f>
        <v>3428.3775502200001</v>
      </c>
      <c r="U25" s="36">
        <f>SUMIFS(СВЦЭМ!$D$33:$D$776,СВЦЭМ!$A$33:$A$776,$A25,СВЦЭМ!$B$33:$B$776,U$11)+'СЕТ СН'!$F$11+СВЦЭМ!$D$10+'СЕТ СН'!$F$5-'СЕТ СН'!$F$21</f>
        <v>3422.3974640900001</v>
      </c>
      <c r="V25" s="36">
        <f>SUMIFS(СВЦЭМ!$D$33:$D$776,СВЦЭМ!$A$33:$A$776,$A25,СВЦЭМ!$B$33:$B$776,V$11)+'СЕТ СН'!$F$11+СВЦЭМ!$D$10+'СЕТ СН'!$F$5-'СЕТ СН'!$F$21</f>
        <v>3414.331917</v>
      </c>
      <c r="W25" s="36">
        <f>SUMIFS(СВЦЭМ!$D$33:$D$776,СВЦЭМ!$A$33:$A$776,$A25,СВЦЭМ!$B$33:$B$776,W$11)+'СЕТ СН'!$F$11+СВЦЭМ!$D$10+'СЕТ СН'!$F$5-'СЕТ СН'!$F$21</f>
        <v>3408.83799864</v>
      </c>
      <c r="X25" s="36">
        <f>SUMIFS(СВЦЭМ!$D$33:$D$776,СВЦЭМ!$A$33:$A$776,$A25,СВЦЭМ!$B$33:$B$776,X$11)+'СЕТ СН'!$F$11+СВЦЭМ!$D$10+'СЕТ СН'!$F$5-'СЕТ СН'!$F$21</f>
        <v>3413.4131179599999</v>
      </c>
      <c r="Y25" s="36">
        <f>SUMIFS(СВЦЭМ!$D$33:$D$776,СВЦЭМ!$A$33:$A$776,$A25,СВЦЭМ!$B$33:$B$776,Y$11)+'СЕТ СН'!$F$11+СВЦЭМ!$D$10+'СЕТ СН'!$F$5-'СЕТ СН'!$F$21</f>
        <v>3442.38714033</v>
      </c>
    </row>
    <row r="26" spans="1:25" ht="15.75" x14ac:dyDescent="0.2">
      <c r="A26" s="35">
        <f t="shared" si="0"/>
        <v>44180</v>
      </c>
      <c r="B26" s="36">
        <f>SUMIFS(СВЦЭМ!$D$33:$D$776,СВЦЭМ!$A$33:$A$776,$A26,СВЦЭМ!$B$33:$B$776,B$11)+'СЕТ СН'!$F$11+СВЦЭМ!$D$10+'СЕТ СН'!$F$5-'СЕТ СН'!$F$21</f>
        <v>3511.5971559</v>
      </c>
      <c r="C26" s="36">
        <f>SUMIFS(СВЦЭМ!$D$33:$D$776,СВЦЭМ!$A$33:$A$776,$A26,СВЦЭМ!$B$33:$B$776,C$11)+'СЕТ СН'!$F$11+СВЦЭМ!$D$10+'СЕТ СН'!$F$5-'СЕТ СН'!$F$21</f>
        <v>3559.7542088499999</v>
      </c>
      <c r="D26" s="36">
        <f>SUMIFS(СВЦЭМ!$D$33:$D$776,СВЦЭМ!$A$33:$A$776,$A26,СВЦЭМ!$B$33:$B$776,D$11)+'СЕТ СН'!$F$11+СВЦЭМ!$D$10+'СЕТ СН'!$F$5-'СЕТ СН'!$F$21</f>
        <v>3565.1681725799999</v>
      </c>
      <c r="E26" s="36">
        <f>SUMIFS(СВЦЭМ!$D$33:$D$776,СВЦЭМ!$A$33:$A$776,$A26,СВЦЭМ!$B$33:$B$776,E$11)+'СЕТ СН'!$F$11+СВЦЭМ!$D$10+'СЕТ СН'!$F$5-'СЕТ СН'!$F$21</f>
        <v>3568.9117729899999</v>
      </c>
      <c r="F26" s="36">
        <f>SUMIFS(СВЦЭМ!$D$33:$D$776,СВЦЭМ!$A$33:$A$776,$A26,СВЦЭМ!$B$33:$B$776,F$11)+'СЕТ СН'!$F$11+СВЦЭМ!$D$10+'СЕТ СН'!$F$5-'СЕТ СН'!$F$21</f>
        <v>3558.6512370800001</v>
      </c>
      <c r="G26" s="36">
        <f>SUMIFS(СВЦЭМ!$D$33:$D$776,СВЦЭМ!$A$33:$A$776,$A26,СВЦЭМ!$B$33:$B$776,G$11)+'СЕТ СН'!$F$11+СВЦЭМ!$D$10+'СЕТ СН'!$F$5-'СЕТ СН'!$F$21</f>
        <v>3525.5636482700002</v>
      </c>
      <c r="H26" s="36">
        <f>SUMIFS(СВЦЭМ!$D$33:$D$776,СВЦЭМ!$A$33:$A$776,$A26,СВЦЭМ!$B$33:$B$776,H$11)+'СЕТ СН'!$F$11+СВЦЭМ!$D$10+'СЕТ СН'!$F$5-'СЕТ СН'!$F$21</f>
        <v>3484.0544560200001</v>
      </c>
      <c r="I26" s="36">
        <f>SUMIFS(СВЦЭМ!$D$33:$D$776,СВЦЭМ!$A$33:$A$776,$A26,СВЦЭМ!$B$33:$B$776,I$11)+'СЕТ СН'!$F$11+СВЦЭМ!$D$10+'СЕТ СН'!$F$5-'СЕТ СН'!$F$21</f>
        <v>3446.3729431100001</v>
      </c>
      <c r="J26" s="36">
        <f>SUMIFS(СВЦЭМ!$D$33:$D$776,СВЦЭМ!$A$33:$A$776,$A26,СВЦЭМ!$B$33:$B$776,J$11)+'СЕТ СН'!$F$11+СВЦЭМ!$D$10+'СЕТ СН'!$F$5-'СЕТ СН'!$F$21</f>
        <v>3421.7989395100003</v>
      </c>
      <c r="K26" s="36">
        <f>SUMIFS(СВЦЭМ!$D$33:$D$776,СВЦЭМ!$A$33:$A$776,$A26,СВЦЭМ!$B$33:$B$776,K$11)+'СЕТ СН'!$F$11+СВЦЭМ!$D$10+'СЕТ СН'!$F$5-'СЕТ СН'!$F$21</f>
        <v>3397.77171034</v>
      </c>
      <c r="L26" s="36">
        <f>SUMIFS(СВЦЭМ!$D$33:$D$776,СВЦЭМ!$A$33:$A$776,$A26,СВЦЭМ!$B$33:$B$776,L$11)+'СЕТ СН'!$F$11+СВЦЭМ!$D$10+'СЕТ СН'!$F$5-'СЕТ СН'!$F$21</f>
        <v>3399.2603562200002</v>
      </c>
      <c r="M26" s="36">
        <f>SUMIFS(СВЦЭМ!$D$33:$D$776,СВЦЭМ!$A$33:$A$776,$A26,СВЦЭМ!$B$33:$B$776,M$11)+'СЕТ СН'!$F$11+СВЦЭМ!$D$10+'СЕТ СН'!$F$5-'СЕТ СН'!$F$21</f>
        <v>3406.5666934700002</v>
      </c>
      <c r="N26" s="36">
        <f>SUMIFS(СВЦЭМ!$D$33:$D$776,СВЦЭМ!$A$33:$A$776,$A26,СВЦЭМ!$B$33:$B$776,N$11)+'СЕТ СН'!$F$11+СВЦЭМ!$D$10+'СЕТ СН'!$F$5-'СЕТ СН'!$F$21</f>
        <v>3417.34840502</v>
      </c>
      <c r="O26" s="36">
        <f>SUMIFS(СВЦЭМ!$D$33:$D$776,СВЦЭМ!$A$33:$A$776,$A26,СВЦЭМ!$B$33:$B$776,O$11)+'СЕТ СН'!$F$11+СВЦЭМ!$D$10+'СЕТ СН'!$F$5-'СЕТ СН'!$F$21</f>
        <v>3464.9634951799999</v>
      </c>
      <c r="P26" s="36">
        <f>SUMIFS(СВЦЭМ!$D$33:$D$776,СВЦЭМ!$A$33:$A$776,$A26,СВЦЭМ!$B$33:$B$776,P$11)+'СЕТ СН'!$F$11+СВЦЭМ!$D$10+'СЕТ СН'!$F$5-'СЕТ СН'!$F$21</f>
        <v>3479.84148499</v>
      </c>
      <c r="Q26" s="36">
        <f>SUMIFS(СВЦЭМ!$D$33:$D$776,СВЦЭМ!$A$33:$A$776,$A26,СВЦЭМ!$B$33:$B$776,Q$11)+'СЕТ СН'!$F$11+СВЦЭМ!$D$10+'СЕТ СН'!$F$5-'СЕТ СН'!$F$21</f>
        <v>3480.7772337500001</v>
      </c>
      <c r="R26" s="36">
        <f>SUMIFS(СВЦЭМ!$D$33:$D$776,СВЦЭМ!$A$33:$A$776,$A26,СВЦЭМ!$B$33:$B$776,R$11)+'СЕТ СН'!$F$11+СВЦЭМ!$D$10+'СЕТ СН'!$F$5-'СЕТ СН'!$F$21</f>
        <v>3438.75439994</v>
      </c>
      <c r="S26" s="36">
        <f>SUMIFS(СВЦЭМ!$D$33:$D$776,СВЦЭМ!$A$33:$A$776,$A26,СВЦЭМ!$B$33:$B$776,S$11)+'СЕТ СН'!$F$11+СВЦЭМ!$D$10+'СЕТ СН'!$F$5-'СЕТ СН'!$F$21</f>
        <v>3411.1992834100001</v>
      </c>
      <c r="T26" s="36">
        <f>SUMIFS(СВЦЭМ!$D$33:$D$776,СВЦЭМ!$A$33:$A$776,$A26,СВЦЭМ!$B$33:$B$776,T$11)+'СЕТ СН'!$F$11+СВЦЭМ!$D$10+'СЕТ СН'!$F$5-'СЕТ СН'!$F$21</f>
        <v>3402.3311146300002</v>
      </c>
      <c r="U26" s="36">
        <f>SUMIFS(СВЦЭМ!$D$33:$D$776,СВЦЭМ!$A$33:$A$776,$A26,СВЦЭМ!$B$33:$B$776,U$11)+'СЕТ СН'!$F$11+СВЦЭМ!$D$10+'СЕТ СН'!$F$5-'СЕТ СН'!$F$21</f>
        <v>3407.1758101599999</v>
      </c>
      <c r="V26" s="36">
        <f>SUMIFS(СВЦЭМ!$D$33:$D$776,СВЦЭМ!$A$33:$A$776,$A26,СВЦЭМ!$B$33:$B$776,V$11)+'СЕТ СН'!$F$11+СВЦЭМ!$D$10+'СЕТ СН'!$F$5-'СЕТ СН'!$F$21</f>
        <v>3381.2746506200001</v>
      </c>
      <c r="W26" s="36">
        <f>SUMIFS(СВЦЭМ!$D$33:$D$776,СВЦЭМ!$A$33:$A$776,$A26,СВЦЭМ!$B$33:$B$776,W$11)+'СЕТ СН'!$F$11+СВЦЭМ!$D$10+'СЕТ СН'!$F$5-'СЕТ СН'!$F$21</f>
        <v>3405.4737638400002</v>
      </c>
      <c r="X26" s="36">
        <f>SUMIFS(СВЦЭМ!$D$33:$D$776,СВЦЭМ!$A$33:$A$776,$A26,СВЦЭМ!$B$33:$B$776,X$11)+'СЕТ СН'!$F$11+СВЦЭМ!$D$10+'СЕТ СН'!$F$5-'СЕТ СН'!$F$21</f>
        <v>3404.8576485100002</v>
      </c>
      <c r="Y26" s="36">
        <f>SUMIFS(СВЦЭМ!$D$33:$D$776,СВЦЭМ!$A$33:$A$776,$A26,СВЦЭМ!$B$33:$B$776,Y$11)+'СЕТ СН'!$F$11+СВЦЭМ!$D$10+'СЕТ СН'!$F$5-'СЕТ СН'!$F$21</f>
        <v>3419.2374249599998</v>
      </c>
    </row>
    <row r="27" spans="1:25" ht="15.75" x14ac:dyDescent="0.2">
      <c r="A27" s="35">
        <f t="shared" si="0"/>
        <v>44181</v>
      </c>
      <c r="B27" s="36">
        <f>SUMIFS(СВЦЭМ!$D$33:$D$776,СВЦЭМ!$A$33:$A$776,$A27,СВЦЭМ!$B$33:$B$776,B$11)+'СЕТ СН'!$F$11+СВЦЭМ!$D$10+'СЕТ СН'!$F$5-'СЕТ СН'!$F$21</f>
        <v>3519.9545866100002</v>
      </c>
      <c r="C27" s="36">
        <f>SUMIFS(СВЦЭМ!$D$33:$D$776,СВЦЭМ!$A$33:$A$776,$A27,СВЦЭМ!$B$33:$B$776,C$11)+'СЕТ СН'!$F$11+СВЦЭМ!$D$10+'СЕТ СН'!$F$5-'СЕТ СН'!$F$21</f>
        <v>3573.4280271400003</v>
      </c>
      <c r="D27" s="36">
        <f>SUMIFS(СВЦЭМ!$D$33:$D$776,СВЦЭМ!$A$33:$A$776,$A27,СВЦЭМ!$B$33:$B$776,D$11)+'СЕТ СН'!$F$11+СВЦЭМ!$D$10+'СЕТ СН'!$F$5-'СЕТ СН'!$F$21</f>
        <v>3583.1427821799998</v>
      </c>
      <c r="E27" s="36">
        <f>SUMIFS(СВЦЭМ!$D$33:$D$776,СВЦЭМ!$A$33:$A$776,$A27,СВЦЭМ!$B$33:$B$776,E$11)+'СЕТ СН'!$F$11+СВЦЭМ!$D$10+'СЕТ СН'!$F$5-'СЕТ СН'!$F$21</f>
        <v>3586.00954108</v>
      </c>
      <c r="F27" s="36">
        <f>SUMIFS(СВЦЭМ!$D$33:$D$776,СВЦЭМ!$A$33:$A$776,$A27,СВЦЭМ!$B$33:$B$776,F$11)+'СЕТ СН'!$F$11+СВЦЭМ!$D$10+'СЕТ СН'!$F$5-'СЕТ СН'!$F$21</f>
        <v>3578.0015722400003</v>
      </c>
      <c r="G27" s="36">
        <f>SUMIFS(СВЦЭМ!$D$33:$D$776,СВЦЭМ!$A$33:$A$776,$A27,СВЦЭМ!$B$33:$B$776,G$11)+'СЕТ СН'!$F$11+СВЦЭМ!$D$10+'СЕТ СН'!$F$5-'СЕТ СН'!$F$21</f>
        <v>3567.0607035200001</v>
      </c>
      <c r="H27" s="36">
        <f>SUMIFS(СВЦЭМ!$D$33:$D$776,СВЦЭМ!$A$33:$A$776,$A27,СВЦЭМ!$B$33:$B$776,H$11)+'СЕТ СН'!$F$11+СВЦЭМ!$D$10+'СЕТ СН'!$F$5-'СЕТ СН'!$F$21</f>
        <v>3536.3754170500001</v>
      </c>
      <c r="I27" s="36">
        <f>SUMIFS(СВЦЭМ!$D$33:$D$776,СВЦЭМ!$A$33:$A$776,$A27,СВЦЭМ!$B$33:$B$776,I$11)+'СЕТ СН'!$F$11+СВЦЭМ!$D$10+'СЕТ СН'!$F$5-'СЕТ СН'!$F$21</f>
        <v>3478.7452720299998</v>
      </c>
      <c r="J27" s="36">
        <f>SUMIFS(СВЦЭМ!$D$33:$D$776,СВЦЭМ!$A$33:$A$776,$A27,СВЦЭМ!$B$33:$B$776,J$11)+'СЕТ СН'!$F$11+СВЦЭМ!$D$10+'СЕТ СН'!$F$5-'СЕТ СН'!$F$21</f>
        <v>3437.47350413</v>
      </c>
      <c r="K27" s="36">
        <f>SUMIFS(СВЦЭМ!$D$33:$D$776,СВЦЭМ!$A$33:$A$776,$A27,СВЦЭМ!$B$33:$B$776,K$11)+'СЕТ СН'!$F$11+СВЦЭМ!$D$10+'СЕТ СН'!$F$5-'СЕТ СН'!$F$21</f>
        <v>3416.9352669899999</v>
      </c>
      <c r="L27" s="36">
        <f>SUMIFS(СВЦЭМ!$D$33:$D$776,СВЦЭМ!$A$33:$A$776,$A27,СВЦЭМ!$B$33:$B$776,L$11)+'СЕТ СН'!$F$11+СВЦЭМ!$D$10+'СЕТ СН'!$F$5-'СЕТ СН'!$F$21</f>
        <v>3413.0864758100001</v>
      </c>
      <c r="M27" s="36">
        <f>SUMIFS(СВЦЭМ!$D$33:$D$776,СВЦЭМ!$A$33:$A$776,$A27,СВЦЭМ!$B$33:$B$776,M$11)+'СЕТ СН'!$F$11+СВЦЭМ!$D$10+'СЕТ СН'!$F$5-'СЕТ СН'!$F$21</f>
        <v>3419.6070404399998</v>
      </c>
      <c r="N27" s="36">
        <f>SUMIFS(СВЦЭМ!$D$33:$D$776,СВЦЭМ!$A$33:$A$776,$A27,СВЦЭМ!$B$33:$B$776,N$11)+'СЕТ СН'!$F$11+СВЦЭМ!$D$10+'СЕТ СН'!$F$5-'СЕТ СН'!$F$21</f>
        <v>3426.7164340999998</v>
      </c>
      <c r="O27" s="36">
        <f>SUMIFS(СВЦЭМ!$D$33:$D$776,СВЦЭМ!$A$33:$A$776,$A27,СВЦЭМ!$B$33:$B$776,O$11)+'СЕТ СН'!$F$11+СВЦЭМ!$D$10+'СЕТ СН'!$F$5-'СЕТ СН'!$F$21</f>
        <v>3470.6831651500001</v>
      </c>
      <c r="P27" s="36">
        <f>SUMIFS(СВЦЭМ!$D$33:$D$776,СВЦЭМ!$A$33:$A$776,$A27,СВЦЭМ!$B$33:$B$776,P$11)+'СЕТ СН'!$F$11+СВЦЭМ!$D$10+'СЕТ СН'!$F$5-'СЕТ СН'!$F$21</f>
        <v>3487.67396818</v>
      </c>
      <c r="Q27" s="36">
        <f>SUMIFS(СВЦЭМ!$D$33:$D$776,СВЦЭМ!$A$33:$A$776,$A27,СВЦЭМ!$B$33:$B$776,Q$11)+'СЕТ СН'!$F$11+СВЦЭМ!$D$10+'СЕТ СН'!$F$5-'СЕТ СН'!$F$21</f>
        <v>3494.51648045</v>
      </c>
      <c r="R27" s="36">
        <f>SUMIFS(СВЦЭМ!$D$33:$D$776,СВЦЭМ!$A$33:$A$776,$A27,СВЦЭМ!$B$33:$B$776,R$11)+'СЕТ СН'!$F$11+СВЦЭМ!$D$10+'СЕТ СН'!$F$5-'СЕТ СН'!$F$21</f>
        <v>3459.7122020000002</v>
      </c>
      <c r="S27" s="36">
        <f>SUMIFS(СВЦЭМ!$D$33:$D$776,СВЦЭМ!$A$33:$A$776,$A27,СВЦЭМ!$B$33:$B$776,S$11)+'СЕТ СН'!$F$11+СВЦЭМ!$D$10+'СЕТ СН'!$F$5-'СЕТ СН'!$F$21</f>
        <v>3432.5101342600001</v>
      </c>
      <c r="T27" s="36">
        <f>SUMIFS(СВЦЭМ!$D$33:$D$776,СВЦЭМ!$A$33:$A$776,$A27,СВЦЭМ!$B$33:$B$776,T$11)+'СЕТ СН'!$F$11+СВЦЭМ!$D$10+'СЕТ СН'!$F$5-'СЕТ СН'!$F$21</f>
        <v>3412.67834666</v>
      </c>
      <c r="U27" s="36">
        <f>SUMIFS(СВЦЭМ!$D$33:$D$776,СВЦЭМ!$A$33:$A$776,$A27,СВЦЭМ!$B$33:$B$776,U$11)+'СЕТ СН'!$F$11+СВЦЭМ!$D$10+'СЕТ СН'!$F$5-'СЕТ СН'!$F$21</f>
        <v>3415.2724796500002</v>
      </c>
      <c r="V27" s="36">
        <f>SUMIFS(СВЦЭМ!$D$33:$D$776,СВЦЭМ!$A$33:$A$776,$A27,СВЦЭМ!$B$33:$B$776,V$11)+'СЕТ СН'!$F$11+СВЦЭМ!$D$10+'СЕТ СН'!$F$5-'СЕТ СН'!$F$21</f>
        <v>3427.0699594299999</v>
      </c>
      <c r="W27" s="36">
        <f>SUMIFS(СВЦЭМ!$D$33:$D$776,СВЦЭМ!$A$33:$A$776,$A27,СВЦЭМ!$B$33:$B$776,W$11)+'СЕТ СН'!$F$11+СВЦЭМ!$D$10+'СЕТ СН'!$F$5-'СЕТ СН'!$F$21</f>
        <v>3440.1389510099998</v>
      </c>
      <c r="X27" s="36">
        <f>SUMIFS(СВЦЭМ!$D$33:$D$776,СВЦЭМ!$A$33:$A$776,$A27,СВЦЭМ!$B$33:$B$776,X$11)+'СЕТ СН'!$F$11+СВЦЭМ!$D$10+'СЕТ СН'!$F$5-'СЕТ СН'!$F$21</f>
        <v>3461.3094087600002</v>
      </c>
      <c r="Y27" s="36">
        <f>SUMIFS(СВЦЭМ!$D$33:$D$776,СВЦЭМ!$A$33:$A$776,$A27,СВЦЭМ!$B$33:$B$776,Y$11)+'СЕТ СН'!$F$11+СВЦЭМ!$D$10+'СЕТ СН'!$F$5-'СЕТ СН'!$F$21</f>
        <v>3479.7403035000002</v>
      </c>
    </row>
    <row r="28" spans="1:25" ht="15.75" x14ac:dyDescent="0.2">
      <c r="A28" s="35">
        <f t="shared" si="0"/>
        <v>44182</v>
      </c>
      <c r="B28" s="36">
        <f>SUMIFS(СВЦЭМ!$D$33:$D$776,СВЦЭМ!$A$33:$A$776,$A28,СВЦЭМ!$B$33:$B$776,B$11)+'СЕТ СН'!$F$11+СВЦЭМ!$D$10+'СЕТ СН'!$F$5-'СЕТ СН'!$F$21</f>
        <v>3526.3677423500003</v>
      </c>
      <c r="C28" s="36">
        <f>SUMIFS(СВЦЭМ!$D$33:$D$776,СВЦЭМ!$A$33:$A$776,$A28,СВЦЭМ!$B$33:$B$776,C$11)+'СЕТ СН'!$F$11+СВЦЭМ!$D$10+'СЕТ СН'!$F$5-'СЕТ СН'!$F$21</f>
        <v>3579.2164510800003</v>
      </c>
      <c r="D28" s="36">
        <f>SUMIFS(СВЦЭМ!$D$33:$D$776,СВЦЭМ!$A$33:$A$776,$A28,СВЦЭМ!$B$33:$B$776,D$11)+'СЕТ СН'!$F$11+СВЦЭМ!$D$10+'СЕТ СН'!$F$5-'СЕТ СН'!$F$21</f>
        <v>3586.5844164700002</v>
      </c>
      <c r="E28" s="36">
        <f>SUMIFS(СВЦЭМ!$D$33:$D$776,СВЦЭМ!$A$33:$A$776,$A28,СВЦЭМ!$B$33:$B$776,E$11)+'СЕТ СН'!$F$11+СВЦЭМ!$D$10+'СЕТ СН'!$F$5-'СЕТ СН'!$F$21</f>
        <v>3591.2812370000001</v>
      </c>
      <c r="F28" s="36">
        <f>SUMIFS(СВЦЭМ!$D$33:$D$776,СВЦЭМ!$A$33:$A$776,$A28,СВЦЭМ!$B$33:$B$776,F$11)+'СЕТ СН'!$F$11+СВЦЭМ!$D$10+'СЕТ СН'!$F$5-'СЕТ СН'!$F$21</f>
        <v>3580.4143860100003</v>
      </c>
      <c r="G28" s="36">
        <f>SUMIFS(СВЦЭМ!$D$33:$D$776,СВЦЭМ!$A$33:$A$776,$A28,СВЦЭМ!$B$33:$B$776,G$11)+'СЕТ СН'!$F$11+СВЦЭМ!$D$10+'СЕТ СН'!$F$5-'СЕТ СН'!$F$21</f>
        <v>3568.4988871699998</v>
      </c>
      <c r="H28" s="36">
        <f>SUMIFS(СВЦЭМ!$D$33:$D$776,СВЦЭМ!$A$33:$A$776,$A28,СВЦЭМ!$B$33:$B$776,H$11)+'СЕТ СН'!$F$11+СВЦЭМ!$D$10+'СЕТ СН'!$F$5-'СЕТ СН'!$F$21</f>
        <v>3537.14714499</v>
      </c>
      <c r="I28" s="36">
        <f>SUMIFS(СВЦЭМ!$D$33:$D$776,СВЦЭМ!$A$33:$A$776,$A28,СВЦЭМ!$B$33:$B$776,I$11)+'СЕТ СН'!$F$11+СВЦЭМ!$D$10+'СЕТ СН'!$F$5-'СЕТ СН'!$F$21</f>
        <v>3491.9326174500002</v>
      </c>
      <c r="J28" s="36">
        <f>SUMIFS(СВЦЭМ!$D$33:$D$776,СВЦЭМ!$A$33:$A$776,$A28,СВЦЭМ!$B$33:$B$776,J$11)+'СЕТ СН'!$F$11+СВЦЭМ!$D$10+'СЕТ СН'!$F$5-'СЕТ СН'!$F$21</f>
        <v>3444.4974240199999</v>
      </c>
      <c r="K28" s="36">
        <f>SUMIFS(СВЦЭМ!$D$33:$D$776,СВЦЭМ!$A$33:$A$776,$A28,СВЦЭМ!$B$33:$B$776,K$11)+'СЕТ СН'!$F$11+СВЦЭМ!$D$10+'СЕТ СН'!$F$5-'СЕТ СН'!$F$21</f>
        <v>3416.6105491899998</v>
      </c>
      <c r="L28" s="36">
        <f>SUMIFS(СВЦЭМ!$D$33:$D$776,СВЦЭМ!$A$33:$A$776,$A28,СВЦЭМ!$B$33:$B$776,L$11)+'СЕТ СН'!$F$11+СВЦЭМ!$D$10+'СЕТ СН'!$F$5-'СЕТ СН'!$F$21</f>
        <v>3415.7009455400002</v>
      </c>
      <c r="M28" s="36">
        <f>SUMIFS(СВЦЭМ!$D$33:$D$776,СВЦЭМ!$A$33:$A$776,$A28,СВЦЭМ!$B$33:$B$776,M$11)+'СЕТ СН'!$F$11+СВЦЭМ!$D$10+'СЕТ СН'!$F$5-'СЕТ СН'!$F$21</f>
        <v>3427.4386990000003</v>
      </c>
      <c r="N28" s="36">
        <f>SUMIFS(СВЦЭМ!$D$33:$D$776,СВЦЭМ!$A$33:$A$776,$A28,СВЦЭМ!$B$33:$B$776,N$11)+'СЕТ СН'!$F$11+СВЦЭМ!$D$10+'СЕТ СН'!$F$5-'СЕТ СН'!$F$21</f>
        <v>3442.6562388500001</v>
      </c>
      <c r="O28" s="36">
        <f>SUMIFS(СВЦЭМ!$D$33:$D$776,СВЦЭМ!$A$33:$A$776,$A28,СВЦЭМ!$B$33:$B$776,O$11)+'СЕТ СН'!$F$11+СВЦЭМ!$D$10+'СЕТ СН'!$F$5-'СЕТ СН'!$F$21</f>
        <v>3487.5197623399999</v>
      </c>
      <c r="P28" s="36">
        <f>SUMIFS(СВЦЭМ!$D$33:$D$776,СВЦЭМ!$A$33:$A$776,$A28,СВЦЭМ!$B$33:$B$776,P$11)+'СЕТ СН'!$F$11+СВЦЭМ!$D$10+'СЕТ СН'!$F$5-'СЕТ СН'!$F$21</f>
        <v>3503.0005856900002</v>
      </c>
      <c r="Q28" s="36">
        <f>SUMIFS(СВЦЭМ!$D$33:$D$776,СВЦЭМ!$A$33:$A$776,$A28,СВЦЭМ!$B$33:$B$776,Q$11)+'СЕТ СН'!$F$11+СВЦЭМ!$D$10+'СЕТ СН'!$F$5-'СЕТ СН'!$F$21</f>
        <v>3507.0318349700001</v>
      </c>
      <c r="R28" s="36">
        <f>SUMIFS(СВЦЭМ!$D$33:$D$776,СВЦЭМ!$A$33:$A$776,$A28,СВЦЭМ!$B$33:$B$776,R$11)+'СЕТ СН'!$F$11+СВЦЭМ!$D$10+'СЕТ СН'!$F$5-'СЕТ СН'!$F$21</f>
        <v>3472.25029761</v>
      </c>
      <c r="S28" s="36">
        <f>SUMIFS(СВЦЭМ!$D$33:$D$776,СВЦЭМ!$A$33:$A$776,$A28,СВЦЭМ!$B$33:$B$776,S$11)+'СЕТ СН'!$F$11+СВЦЭМ!$D$10+'СЕТ СН'!$F$5-'СЕТ СН'!$F$21</f>
        <v>3436.86139022</v>
      </c>
      <c r="T28" s="36">
        <f>SUMIFS(СВЦЭМ!$D$33:$D$776,СВЦЭМ!$A$33:$A$776,$A28,СВЦЭМ!$B$33:$B$776,T$11)+'СЕТ СН'!$F$11+СВЦЭМ!$D$10+'СЕТ СН'!$F$5-'СЕТ СН'!$F$21</f>
        <v>3414.5001541000001</v>
      </c>
      <c r="U28" s="36">
        <f>SUMIFS(СВЦЭМ!$D$33:$D$776,СВЦЭМ!$A$33:$A$776,$A28,СВЦЭМ!$B$33:$B$776,U$11)+'СЕТ СН'!$F$11+СВЦЭМ!$D$10+'СЕТ СН'!$F$5-'СЕТ СН'!$F$21</f>
        <v>3419.48012849</v>
      </c>
      <c r="V28" s="36">
        <f>SUMIFS(СВЦЭМ!$D$33:$D$776,СВЦЭМ!$A$33:$A$776,$A28,СВЦЭМ!$B$33:$B$776,V$11)+'СЕТ СН'!$F$11+СВЦЭМ!$D$10+'СЕТ СН'!$F$5-'СЕТ СН'!$F$21</f>
        <v>3431.9667477000003</v>
      </c>
      <c r="W28" s="36">
        <f>SUMIFS(СВЦЭМ!$D$33:$D$776,СВЦЭМ!$A$33:$A$776,$A28,СВЦЭМ!$B$33:$B$776,W$11)+'СЕТ СН'!$F$11+СВЦЭМ!$D$10+'СЕТ СН'!$F$5-'СЕТ СН'!$F$21</f>
        <v>3446.1172802800002</v>
      </c>
      <c r="X28" s="36">
        <f>SUMIFS(СВЦЭМ!$D$33:$D$776,СВЦЭМ!$A$33:$A$776,$A28,СВЦЭМ!$B$33:$B$776,X$11)+'СЕТ СН'!$F$11+СВЦЭМ!$D$10+'СЕТ СН'!$F$5-'СЕТ СН'!$F$21</f>
        <v>3455.4371311099999</v>
      </c>
      <c r="Y28" s="36">
        <f>SUMIFS(СВЦЭМ!$D$33:$D$776,СВЦЭМ!$A$33:$A$776,$A28,СВЦЭМ!$B$33:$B$776,Y$11)+'СЕТ СН'!$F$11+СВЦЭМ!$D$10+'СЕТ СН'!$F$5-'СЕТ СН'!$F$21</f>
        <v>3474.88886198</v>
      </c>
    </row>
    <row r="29" spans="1:25" ht="15.75" x14ac:dyDescent="0.2">
      <c r="A29" s="35">
        <f t="shared" si="0"/>
        <v>44183</v>
      </c>
      <c r="B29" s="36">
        <f>SUMIFS(СВЦЭМ!$D$33:$D$776,СВЦЭМ!$A$33:$A$776,$A29,СВЦЭМ!$B$33:$B$776,B$11)+'СЕТ СН'!$F$11+СВЦЭМ!$D$10+'СЕТ СН'!$F$5-'СЕТ СН'!$F$21</f>
        <v>3510.1092987800002</v>
      </c>
      <c r="C29" s="36">
        <f>SUMIFS(СВЦЭМ!$D$33:$D$776,СВЦЭМ!$A$33:$A$776,$A29,СВЦЭМ!$B$33:$B$776,C$11)+'СЕТ СН'!$F$11+СВЦЭМ!$D$10+'СЕТ СН'!$F$5-'СЕТ СН'!$F$21</f>
        <v>3570.74071155</v>
      </c>
      <c r="D29" s="36">
        <f>SUMIFS(СВЦЭМ!$D$33:$D$776,СВЦЭМ!$A$33:$A$776,$A29,СВЦЭМ!$B$33:$B$776,D$11)+'СЕТ СН'!$F$11+СВЦЭМ!$D$10+'СЕТ СН'!$F$5-'СЕТ СН'!$F$21</f>
        <v>3592.1169745900002</v>
      </c>
      <c r="E29" s="36">
        <f>SUMIFS(СВЦЭМ!$D$33:$D$776,СВЦЭМ!$A$33:$A$776,$A29,СВЦЭМ!$B$33:$B$776,E$11)+'СЕТ СН'!$F$11+СВЦЭМ!$D$10+'СЕТ СН'!$F$5-'СЕТ СН'!$F$21</f>
        <v>3600.07501314</v>
      </c>
      <c r="F29" s="36">
        <f>SUMIFS(СВЦЭМ!$D$33:$D$776,СВЦЭМ!$A$33:$A$776,$A29,СВЦЭМ!$B$33:$B$776,F$11)+'СЕТ СН'!$F$11+СВЦЭМ!$D$10+'СЕТ СН'!$F$5-'СЕТ СН'!$F$21</f>
        <v>3602.4712514500002</v>
      </c>
      <c r="G29" s="36">
        <f>SUMIFS(СВЦЭМ!$D$33:$D$776,СВЦЭМ!$A$33:$A$776,$A29,СВЦЭМ!$B$33:$B$776,G$11)+'СЕТ СН'!$F$11+СВЦЭМ!$D$10+'СЕТ СН'!$F$5-'СЕТ СН'!$F$21</f>
        <v>3579.45427466</v>
      </c>
      <c r="H29" s="36">
        <f>SUMIFS(СВЦЭМ!$D$33:$D$776,СВЦЭМ!$A$33:$A$776,$A29,СВЦЭМ!$B$33:$B$776,H$11)+'СЕТ СН'!$F$11+СВЦЭМ!$D$10+'СЕТ СН'!$F$5-'СЕТ СН'!$F$21</f>
        <v>3544.3459049799999</v>
      </c>
      <c r="I29" s="36">
        <f>SUMIFS(СВЦЭМ!$D$33:$D$776,СВЦЭМ!$A$33:$A$776,$A29,СВЦЭМ!$B$33:$B$776,I$11)+'СЕТ СН'!$F$11+СВЦЭМ!$D$10+'СЕТ СН'!$F$5-'СЕТ СН'!$F$21</f>
        <v>3487.05519895</v>
      </c>
      <c r="J29" s="36">
        <f>SUMIFS(СВЦЭМ!$D$33:$D$776,СВЦЭМ!$A$33:$A$776,$A29,СВЦЭМ!$B$33:$B$776,J$11)+'СЕТ СН'!$F$11+СВЦЭМ!$D$10+'СЕТ СН'!$F$5-'СЕТ СН'!$F$21</f>
        <v>3441.2246070900001</v>
      </c>
      <c r="K29" s="36">
        <f>SUMIFS(СВЦЭМ!$D$33:$D$776,СВЦЭМ!$A$33:$A$776,$A29,СВЦЭМ!$B$33:$B$776,K$11)+'СЕТ СН'!$F$11+СВЦЭМ!$D$10+'СЕТ СН'!$F$5-'СЕТ СН'!$F$21</f>
        <v>3428.2434581799998</v>
      </c>
      <c r="L29" s="36">
        <f>SUMIFS(СВЦЭМ!$D$33:$D$776,СВЦЭМ!$A$33:$A$776,$A29,СВЦЭМ!$B$33:$B$776,L$11)+'СЕТ СН'!$F$11+СВЦЭМ!$D$10+'СЕТ СН'!$F$5-'СЕТ СН'!$F$21</f>
        <v>3435.09989825</v>
      </c>
      <c r="M29" s="36">
        <f>SUMIFS(СВЦЭМ!$D$33:$D$776,СВЦЭМ!$A$33:$A$776,$A29,СВЦЭМ!$B$33:$B$776,M$11)+'СЕТ СН'!$F$11+СВЦЭМ!$D$10+'СЕТ СН'!$F$5-'СЕТ СН'!$F$21</f>
        <v>3424.74208916</v>
      </c>
      <c r="N29" s="36">
        <f>SUMIFS(СВЦЭМ!$D$33:$D$776,СВЦЭМ!$A$33:$A$776,$A29,СВЦЭМ!$B$33:$B$776,N$11)+'СЕТ СН'!$F$11+СВЦЭМ!$D$10+'СЕТ СН'!$F$5-'СЕТ СН'!$F$21</f>
        <v>3418.5602258399999</v>
      </c>
      <c r="O29" s="36">
        <f>SUMIFS(СВЦЭМ!$D$33:$D$776,СВЦЭМ!$A$33:$A$776,$A29,СВЦЭМ!$B$33:$B$776,O$11)+'СЕТ СН'!$F$11+СВЦЭМ!$D$10+'СЕТ СН'!$F$5-'СЕТ СН'!$F$21</f>
        <v>3443.0653675799999</v>
      </c>
      <c r="P29" s="36">
        <f>SUMIFS(СВЦЭМ!$D$33:$D$776,СВЦЭМ!$A$33:$A$776,$A29,СВЦЭМ!$B$33:$B$776,P$11)+'СЕТ СН'!$F$11+СВЦЭМ!$D$10+'СЕТ СН'!$F$5-'СЕТ СН'!$F$21</f>
        <v>3462.3537644899998</v>
      </c>
      <c r="Q29" s="36">
        <f>SUMIFS(СВЦЭМ!$D$33:$D$776,СВЦЭМ!$A$33:$A$776,$A29,СВЦЭМ!$B$33:$B$776,Q$11)+'СЕТ СН'!$F$11+СВЦЭМ!$D$10+'СЕТ СН'!$F$5-'СЕТ СН'!$F$21</f>
        <v>3470.2128064399999</v>
      </c>
      <c r="R29" s="36">
        <f>SUMIFS(СВЦЭМ!$D$33:$D$776,СВЦЭМ!$A$33:$A$776,$A29,СВЦЭМ!$B$33:$B$776,R$11)+'СЕТ СН'!$F$11+СВЦЭМ!$D$10+'СЕТ СН'!$F$5-'СЕТ СН'!$F$21</f>
        <v>3439.60579491</v>
      </c>
      <c r="S29" s="36">
        <f>SUMIFS(СВЦЭМ!$D$33:$D$776,СВЦЭМ!$A$33:$A$776,$A29,СВЦЭМ!$B$33:$B$776,S$11)+'СЕТ СН'!$F$11+СВЦЭМ!$D$10+'СЕТ СН'!$F$5-'СЕТ СН'!$F$21</f>
        <v>3411.6819966500002</v>
      </c>
      <c r="T29" s="36">
        <f>SUMIFS(СВЦЭМ!$D$33:$D$776,СВЦЭМ!$A$33:$A$776,$A29,СВЦЭМ!$B$33:$B$776,T$11)+'СЕТ СН'!$F$11+СВЦЭМ!$D$10+'СЕТ СН'!$F$5-'СЕТ СН'!$F$21</f>
        <v>3424.5481961800001</v>
      </c>
      <c r="U29" s="36">
        <f>SUMIFS(СВЦЭМ!$D$33:$D$776,СВЦЭМ!$A$33:$A$776,$A29,СВЦЭМ!$B$33:$B$776,U$11)+'СЕТ СН'!$F$11+СВЦЭМ!$D$10+'СЕТ СН'!$F$5-'СЕТ СН'!$F$21</f>
        <v>3432.1661377800001</v>
      </c>
      <c r="V29" s="36">
        <f>SUMIFS(СВЦЭМ!$D$33:$D$776,СВЦЭМ!$A$33:$A$776,$A29,СВЦЭМ!$B$33:$B$776,V$11)+'СЕТ СН'!$F$11+СВЦЭМ!$D$10+'СЕТ СН'!$F$5-'СЕТ СН'!$F$21</f>
        <v>3416.5311339700002</v>
      </c>
      <c r="W29" s="36">
        <f>SUMIFS(СВЦЭМ!$D$33:$D$776,СВЦЭМ!$A$33:$A$776,$A29,СВЦЭМ!$B$33:$B$776,W$11)+'СЕТ СН'!$F$11+СВЦЭМ!$D$10+'СЕТ СН'!$F$5-'СЕТ СН'!$F$21</f>
        <v>3423.17922894</v>
      </c>
      <c r="X29" s="36">
        <f>SUMIFS(СВЦЭМ!$D$33:$D$776,СВЦЭМ!$A$33:$A$776,$A29,СВЦЭМ!$B$33:$B$776,X$11)+'СЕТ СН'!$F$11+СВЦЭМ!$D$10+'СЕТ СН'!$F$5-'СЕТ СН'!$F$21</f>
        <v>3433.1049525500002</v>
      </c>
      <c r="Y29" s="36">
        <f>SUMIFS(СВЦЭМ!$D$33:$D$776,СВЦЭМ!$A$33:$A$776,$A29,СВЦЭМ!$B$33:$B$776,Y$11)+'СЕТ СН'!$F$11+СВЦЭМ!$D$10+'СЕТ СН'!$F$5-'СЕТ СН'!$F$21</f>
        <v>3453.1951617599998</v>
      </c>
    </row>
    <row r="30" spans="1:25" ht="15.75" x14ac:dyDescent="0.2">
      <c r="A30" s="35">
        <f t="shared" si="0"/>
        <v>44184</v>
      </c>
      <c r="B30" s="36">
        <f>SUMIFS(СВЦЭМ!$D$33:$D$776,СВЦЭМ!$A$33:$A$776,$A30,СВЦЭМ!$B$33:$B$776,B$11)+'СЕТ СН'!$F$11+СВЦЭМ!$D$10+'СЕТ СН'!$F$5-'СЕТ СН'!$F$21</f>
        <v>3494.2529267099999</v>
      </c>
      <c r="C30" s="36">
        <f>SUMIFS(СВЦЭМ!$D$33:$D$776,СВЦЭМ!$A$33:$A$776,$A30,СВЦЭМ!$B$33:$B$776,C$11)+'СЕТ СН'!$F$11+СВЦЭМ!$D$10+'СЕТ СН'!$F$5-'СЕТ СН'!$F$21</f>
        <v>3559.0291967399999</v>
      </c>
      <c r="D30" s="36">
        <f>SUMIFS(СВЦЭМ!$D$33:$D$776,СВЦЭМ!$A$33:$A$776,$A30,СВЦЭМ!$B$33:$B$776,D$11)+'СЕТ СН'!$F$11+СВЦЭМ!$D$10+'СЕТ СН'!$F$5-'СЕТ СН'!$F$21</f>
        <v>3572.84376247</v>
      </c>
      <c r="E30" s="36">
        <f>SUMIFS(СВЦЭМ!$D$33:$D$776,СВЦЭМ!$A$33:$A$776,$A30,СВЦЭМ!$B$33:$B$776,E$11)+'СЕТ СН'!$F$11+СВЦЭМ!$D$10+'СЕТ СН'!$F$5-'СЕТ СН'!$F$21</f>
        <v>3581.9867696299998</v>
      </c>
      <c r="F30" s="36">
        <f>SUMIFS(СВЦЭМ!$D$33:$D$776,СВЦЭМ!$A$33:$A$776,$A30,СВЦЭМ!$B$33:$B$776,F$11)+'СЕТ СН'!$F$11+СВЦЭМ!$D$10+'СЕТ СН'!$F$5-'СЕТ СН'!$F$21</f>
        <v>3580.63701545</v>
      </c>
      <c r="G30" s="36">
        <f>SUMIFS(СВЦЭМ!$D$33:$D$776,СВЦЭМ!$A$33:$A$776,$A30,СВЦЭМ!$B$33:$B$776,G$11)+'СЕТ СН'!$F$11+СВЦЭМ!$D$10+'СЕТ СН'!$F$5-'СЕТ СН'!$F$21</f>
        <v>3576.82140536</v>
      </c>
      <c r="H30" s="36">
        <f>SUMIFS(СВЦЭМ!$D$33:$D$776,СВЦЭМ!$A$33:$A$776,$A30,СВЦЭМ!$B$33:$B$776,H$11)+'СЕТ СН'!$F$11+СВЦЭМ!$D$10+'СЕТ СН'!$F$5-'СЕТ СН'!$F$21</f>
        <v>3564.72899809</v>
      </c>
      <c r="I30" s="36">
        <f>SUMIFS(СВЦЭМ!$D$33:$D$776,СВЦЭМ!$A$33:$A$776,$A30,СВЦЭМ!$B$33:$B$776,I$11)+'СЕТ СН'!$F$11+СВЦЭМ!$D$10+'СЕТ СН'!$F$5-'СЕТ СН'!$F$21</f>
        <v>3525.9666687500003</v>
      </c>
      <c r="J30" s="36">
        <f>SUMIFS(СВЦЭМ!$D$33:$D$776,СВЦЭМ!$A$33:$A$776,$A30,СВЦЭМ!$B$33:$B$776,J$11)+'СЕТ СН'!$F$11+СВЦЭМ!$D$10+'СЕТ СН'!$F$5-'СЕТ СН'!$F$21</f>
        <v>3446.3740352499999</v>
      </c>
      <c r="K30" s="36">
        <f>SUMIFS(СВЦЭМ!$D$33:$D$776,СВЦЭМ!$A$33:$A$776,$A30,СВЦЭМ!$B$33:$B$776,K$11)+'СЕТ СН'!$F$11+СВЦЭМ!$D$10+'СЕТ СН'!$F$5-'СЕТ СН'!$F$21</f>
        <v>3408.1015596400002</v>
      </c>
      <c r="L30" s="36">
        <f>SUMIFS(СВЦЭМ!$D$33:$D$776,СВЦЭМ!$A$33:$A$776,$A30,СВЦЭМ!$B$33:$B$776,L$11)+'СЕТ СН'!$F$11+СВЦЭМ!$D$10+'СЕТ СН'!$F$5-'СЕТ СН'!$F$21</f>
        <v>3418.5254377800002</v>
      </c>
      <c r="M30" s="36">
        <f>SUMIFS(СВЦЭМ!$D$33:$D$776,СВЦЭМ!$A$33:$A$776,$A30,СВЦЭМ!$B$33:$B$776,M$11)+'СЕТ СН'!$F$11+СВЦЭМ!$D$10+'СЕТ СН'!$F$5-'СЕТ СН'!$F$21</f>
        <v>3413.1594779699999</v>
      </c>
      <c r="N30" s="36">
        <f>SUMIFS(СВЦЭМ!$D$33:$D$776,СВЦЭМ!$A$33:$A$776,$A30,СВЦЭМ!$B$33:$B$776,N$11)+'СЕТ СН'!$F$11+СВЦЭМ!$D$10+'СЕТ СН'!$F$5-'СЕТ СН'!$F$21</f>
        <v>3423.439183</v>
      </c>
      <c r="O30" s="36">
        <f>SUMIFS(СВЦЭМ!$D$33:$D$776,СВЦЭМ!$A$33:$A$776,$A30,СВЦЭМ!$B$33:$B$776,O$11)+'СЕТ СН'!$F$11+СВЦЭМ!$D$10+'СЕТ СН'!$F$5-'СЕТ СН'!$F$21</f>
        <v>3474.44614925</v>
      </c>
      <c r="P30" s="36">
        <f>SUMIFS(СВЦЭМ!$D$33:$D$776,СВЦЭМ!$A$33:$A$776,$A30,СВЦЭМ!$B$33:$B$776,P$11)+'СЕТ СН'!$F$11+СВЦЭМ!$D$10+'СЕТ СН'!$F$5-'СЕТ СН'!$F$21</f>
        <v>3495.25808345</v>
      </c>
      <c r="Q30" s="36">
        <f>SUMIFS(СВЦЭМ!$D$33:$D$776,СВЦЭМ!$A$33:$A$776,$A30,СВЦЭМ!$B$33:$B$776,Q$11)+'СЕТ СН'!$F$11+СВЦЭМ!$D$10+'СЕТ СН'!$F$5-'СЕТ СН'!$F$21</f>
        <v>3495.9620493100001</v>
      </c>
      <c r="R30" s="36">
        <f>SUMIFS(СВЦЭМ!$D$33:$D$776,СВЦЭМ!$A$33:$A$776,$A30,СВЦЭМ!$B$33:$B$776,R$11)+'СЕТ СН'!$F$11+СВЦЭМ!$D$10+'СЕТ СН'!$F$5-'СЕТ СН'!$F$21</f>
        <v>3454.6342600600001</v>
      </c>
      <c r="S30" s="36">
        <f>SUMIFS(СВЦЭМ!$D$33:$D$776,СВЦЭМ!$A$33:$A$776,$A30,СВЦЭМ!$B$33:$B$776,S$11)+'СЕТ СН'!$F$11+СВЦЭМ!$D$10+'СЕТ СН'!$F$5-'СЕТ СН'!$F$21</f>
        <v>3421.4665909999999</v>
      </c>
      <c r="T30" s="36">
        <f>SUMIFS(СВЦЭМ!$D$33:$D$776,СВЦЭМ!$A$33:$A$776,$A30,СВЦЭМ!$B$33:$B$776,T$11)+'СЕТ СН'!$F$11+СВЦЭМ!$D$10+'СЕТ СН'!$F$5-'СЕТ СН'!$F$21</f>
        <v>3417.9892965999998</v>
      </c>
      <c r="U30" s="36">
        <f>SUMIFS(СВЦЭМ!$D$33:$D$776,СВЦЭМ!$A$33:$A$776,$A30,СВЦЭМ!$B$33:$B$776,U$11)+'СЕТ СН'!$F$11+СВЦЭМ!$D$10+'СЕТ СН'!$F$5-'СЕТ СН'!$F$21</f>
        <v>3412.41569974</v>
      </c>
      <c r="V30" s="36">
        <f>SUMIFS(СВЦЭМ!$D$33:$D$776,СВЦЭМ!$A$33:$A$776,$A30,СВЦЭМ!$B$33:$B$776,V$11)+'СЕТ СН'!$F$11+СВЦЭМ!$D$10+'СЕТ СН'!$F$5-'СЕТ СН'!$F$21</f>
        <v>3413.71740138</v>
      </c>
      <c r="W30" s="36">
        <f>SUMIFS(СВЦЭМ!$D$33:$D$776,СВЦЭМ!$A$33:$A$776,$A30,СВЦЭМ!$B$33:$B$776,W$11)+'СЕТ СН'!$F$11+СВЦЭМ!$D$10+'СЕТ СН'!$F$5-'СЕТ СН'!$F$21</f>
        <v>3427.7102347600003</v>
      </c>
      <c r="X30" s="36">
        <f>SUMIFS(СВЦЭМ!$D$33:$D$776,СВЦЭМ!$A$33:$A$776,$A30,СВЦЭМ!$B$33:$B$776,X$11)+'СЕТ СН'!$F$11+СВЦЭМ!$D$10+'СЕТ СН'!$F$5-'СЕТ СН'!$F$21</f>
        <v>3443.2589837700002</v>
      </c>
      <c r="Y30" s="36">
        <f>SUMIFS(СВЦЭМ!$D$33:$D$776,СВЦЭМ!$A$33:$A$776,$A30,СВЦЭМ!$B$33:$B$776,Y$11)+'СЕТ СН'!$F$11+СВЦЭМ!$D$10+'СЕТ СН'!$F$5-'СЕТ СН'!$F$21</f>
        <v>3452.9572004900001</v>
      </c>
    </row>
    <row r="31" spans="1:25" ht="15.75" x14ac:dyDescent="0.2">
      <c r="A31" s="35">
        <f t="shared" si="0"/>
        <v>44185</v>
      </c>
      <c r="B31" s="36">
        <f>SUMIFS(СВЦЭМ!$D$33:$D$776,СВЦЭМ!$A$33:$A$776,$A31,СВЦЭМ!$B$33:$B$776,B$11)+'СЕТ СН'!$F$11+СВЦЭМ!$D$10+'СЕТ СН'!$F$5-'СЕТ СН'!$F$21</f>
        <v>3513.2666121100001</v>
      </c>
      <c r="C31" s="36">
        <f>SUMIFS(СВЦЭМ!$D$33:$D$776,СВЦЭМ!$A$33:$A$776,$A31,СВЦЭМ!$B$33:$B$776,C$11)+'СЕТ СН'!$F$11+СВЦЭМ!$D$10+'СЕТ СН'!$F$5-'СЕТ СН'!$F$21</f>
        <v>3570.6188269200002</v>
      </c>
      <c r="D31" s="36">
        <f>SUMIFS(СВЦЭМ!$D$33:$D$776,СВЦЭМ!$A$33:$A$776,$A31,СВЦЭМ!$B$33:$B$776,D$11)+'СЕТ СН'!$F$11+СВЦЭМ!$D$10+'СЕТ СН'!$F$5-'СЕТ СН'!$F$21</f>
        <v>3581.6050401000002</v>
      </c>
      <c r="E31" s="36">
        <f>SUMIFS(СВЦЭМ!$D$33:$D$776,СВЦЭМ!$A$33:$A$776,$A31,СВЦЭМ!$B$33:$B$776,E$11)+'СЕТ СН'!$F$11+СВЦЭМ!$D$10+'СЕТ СН'!$F$5-'СЕТ СН'!$F$21</f>
        <v>3587.2515711999999</v>
      </c>
      <c r="F31" s="36">
        <f>SUMIFS(СВЦЭМ!$D$33:$D$776,СВЦЭМ!$A$33:$A$776,$A31,СВЦЭМ!$B$33:$B$776,F$11)+'СЕТ СН'!$F$11+СВЦЭМ!$D$10+'СЕТ СН'!$F$5-'СЕТ СН'!$F$21</f>
        <v>3585.29170312</v>
      </c>
      <c r="G31" s="36">
        <f>SUMIFS(СВЦЭМ!$D$33:$D$776,СВЦЭМ!$A$33:$A$776,$A31,СВЦЭМ!$B$33:$B$776,G$11)+'СЕТ СН'!$F$11+СВЦЭМ!$D$10+'СЕТ СН'!$F$5-'СЕТ СН'!$F$21</f>
        <v>3587.16230223</v>
      </c>
      <c r="H31" s="36">
        <f>SUMIFS(СВЦЭМ!$D$33:$D$776,СВЦЭМ!$A$33:$A$776,$A31,СВЦЭМ!$B$33:$B$776,H$11)+'СЕТ СН'!$F$11+СВЦЭМ!$D$10+'СЕТ СН'!$F$5-'СЕТ СН'!$F$21</f>
        <v>3579.6936241600001</v>
      </c>
      <c r="I31" s="36">
        <f>SUMIFS(СВЦЭМ!$D$33:$D$776,СВЦЭМ!$A$33:$A$776,$A31,СВЦЭМ!$B$33:$B$776,I$11)+'СЕТ СН'!$F$11+СВЦЭМ!$D$10+'СЕТ СН'!$F$5-'СЕТ СН'!$F$21</f>
        <v>3536.5082276799999</v>
      </c>
      <c r="J31" s="36">
        <f>SUMIFS(СВЦЭМ!$D$33:$D$776,СВЦЭМ!$A$33:$A$776,$A31,СВЦЭМ!$B$33:$B$776,J$11)+'СЕТ СН'!$F$11+СВЦЭМ!$D$10+'СЕТ СН'!$F$5-'СЕТ СН'!$F$21</f>
        <v>3472.0137200600002</v>
      </c>
      <c r="K31" s="36">
        <f>SUMIFS(СВЦЭМ!$D$33:$D$776,СВЦЭМ!$A$33:$A$776,$A31,СВЦЭМ!$B$33:$B$776,K$11)+'СЕТ СН'!$F$11+СВЦЭМ!$D$10+'СЕТ СН'!$F$5-'СЕТ СН'!$F$21</f>
        <v>3434.0393976200003</v>
      </c>
      <c r="L31" s="36">
        <f>SUMIFS(СВЦЭМ!$D$33:$D$776,СВЦЭМ!$A$33:$A$776,$A31,СВЦЭМ!$B$33:$B$776,L$11)+'СЕТ СН'!$F$11+СВЦЭМ!$D$10+'СЕТ СН'!$F$5-'СЕТ СН'!$F$21</f>
        <v>3427.2249044800001</v>
      </c>
      <c r="M31" s="36">
        <f>SUMIFS(СВЦЭМ!$D$33:$D$776,СВЦЭМ!$A$33:$A$776,$A31,СВЦЭМ!$B$33:$B$776,M$11)+'СЕТ СН'!$F$11+СВЦЭМ!$D$10+'СЕТ СН'!$F$5-'СЕТ СН'!$F$21</f>
        <v>3425.0016697800002</v>
      </c>
      <c r="N31" s="36">
        <f>SUMIFS(СВЦЭМ!$D$33:$D$776,СВЦЭМ!$A$33:$A$776,$A31,СВЦЭМ!$B$33:$B$776,N$11)+'СЕТ СН'!$F$11+СВЦЭМ!$D$10+'СЕТ СН'!$F$5-'СЕТ СН'!$F$21</f>
        <v>3433.5847566299999</v>
      </c>
      <c r="O31" s="36">
        <f>SUMIFS(СВЦЭМ!$D$33:$D$776,СВЦЭМ!$A$33:$A$776,$A31,СВЦЭМ!$B$33:$B$776,O$11)+'СЕТ СН'!$F$11+СВЦЭМ!$D$10+'СЕТ СН'!$F$5-'СЕТ СН'!$F$21</f>
        <v>3480.0893018699999</v>
      </c>
      <c r="P31" s="36">
        <f>SUMIFS(СВЦЭМ!$D$33:$D$776,СВЦЭМ!$A$33:$A$776,$A31,СВЦЭМ!$B$33:$B$776,P$11)+'СЕТ СН'!$F$11+СВЦЭМ!$D$10+'СЕТ СН'!$F$5-'СЕТ СН'!$F$21</f>
        <v>3495.2838594599998</v>
      </c>
      <c r="Q31" s="36">
        <f>SUMIFS(СВЦЭМ!$D$33:$D$776,СВЦЭМ!$A$33:$A$776,$A31,СВЦЭМ!$B$33:$B$776,Q$11)+'СЕТ СН'!$F$11+СВЦЭМ!$D$10+'СЕТ СН'!$F$5-'СЕТ СН'!$F$21</f>
        <v>3497.42533078</v>
      </c>
      <c r="R31" s="36">
        <f>SUMIFS(СВЦЭМ!$D$33:$D$776,СВЦЭМ!$A$33:$A$776,$A31,СВЦЭМ!$B$33:$B$776,R$11)+'СЕТ СН'!$F$11+СВЦЭМ!$D$10+'СЕТ СН'!$F$5-'СЕТ СН'!$F$21</f>
        <v>3454.8115782700002</v>
      </c>
      <c r="S31" s="36">
        <f>SUMIFS(СВЦЭМ!$D$33:$D$776,СВЦЭМ!$A$33:$A$776,$A31,СВЦЭМ!$B$33:$B$776,S$11)+'СЕТ СН'!$F$11+СВЦЭМ!$D$10+'СЕТ СН'!$F$5-'СЕТ СН'!$F$21</f>
        <v>3425.5224777799999</v>
      </c>
      <c r="T31" s="36">
        <f>SUMIFS(СВЦЭМ!$D$33:$D$776,СВЦЭМ!$A$33:$A$776,$A31,СВЦЭМ!$B$33:$B$776,T$11)+'СЕТ СН'!$F$11+СВЦЭМ!$D$10+'СЕТ СН'!$F$5-'СЕТ СН'!$F$21</f>
        <v>3431.7613415599999</v>
      </c>
      <c r="U31" s="36">
        <f>SUMIFS(СВЦЭМ!$D$33:$D$776,СВЦЭМ!$A$33:$A$776,$A31,СВЦЭМ!$B$33:$B$776,U$11)+'СЕТ СН'!$F$11+СВЦЭМ!$D$10+'СЕТ СН'!$F$5-'СЕТ СН'!$F$21</f>
        <v>3433.4771481900002</v>
      </c>
      <c r="V31" s="36">
        <f>SUMIFS(СВЦЭМ!$D$33:$D$776,СВЦЭМ!$A$33:$A$776,$A31,СВЦЭМ!$B$33:$B$776,V$11)+'СЕТ СН'!$F$11+СВЦЭМ!$D$10+'СЕТ СН'!$F$5-'СЕТ СН'!$F$21</f>
        <v>3436.5373813800002</v>
      </c>
      <c r="W31" s="36">
        <f>SUMIFS(СВЦЭМ!$D$33:$D$776,СВЦЭМ!$A$33:$A$776,$A31,СВЦЭМ!$B$33:$B$776,W$11)+'СЕТ СН'!$F$11+СВЦЭМ!$D$10+'СЕТ СН'!$F$5-'СЕТ СН'!$F$21</f>
        <v>3449.3999851399999</v>
      </c>
      <c r="X31" s="36">
        <f>SUMIFS(СВЦЭМ!$D$33:$D$776,СВЦЭМ!$A$33:$A$776,$A31,СВЦЭМ!$B$33:$B$776,X$11)+'СЕТ СН'!$F$11+СВЦЭМ!$D$10+'СЕТ СН'!$F$5-'СЕТ СН'!$F$21</f>
        <v>3458.1168706200001</v>
      </c>
      <c r="Y31" s="36">
        <f>SUMIFS(СВЦЭМ!$D$33:$D$776,СВЦЭМ!$A$33:$A$776,$A31,СВЦЭМ!$B$33:$B$776,Y$11)+'СЕТ СН'!$F$11+СВЦЭМ!$D$10+'СЕТ СН'!$F$5-'СЕТ СН'!$F$21</f>
        <v>3476.0192171799999</v>
      </c>
    </row>
    <row r="32" spans="1:25" ht="15.75" x14ac:dyDescent="0.2">
      <c r="A32" s="35">
        <f t="shared" si="0"/>
        <v>44186</v>
      </c>
      <c r="B32" s="36">
        <f>SUMIFS(СВЦЭМ!$D$33:$D$776,СВЦЭМ!$A$33:$A$776,$A32,СВЦЭМ!$B$33:$B$776,B$11)+'СЕТ СН'!$F$11+СВЦЭМ!$D$10+'СЕТ СН'!$F$5-'СЕТ СН'!$F$21</f>
        <v>3497.5514968400003</v>
      </c>
      <c r="C32" s="36">
        <f>SUMIFS(СВЦЭМ!$D$33:$D$776,СВЦЭМ!$A$33:$A$776,$A32,СВЦЭМ!$B$33:$B$776,C$11)+'СЕТ СН'!$F$11+СВЦЭМ!$D$10+'СЕТ СН'!$F$5-'СЕТ СН'!$F$21</f>
        <v>3544.79363994</v>
      </c>
      <c r="D32" s="36">
        <f>SUMIFS(СВЦЭМ!$D$33:$D$776,СВЦЭМ!$A$33:$A$776,$A32,СВЦЭМ!$B$33:$B$776,D$11)+'СЕТ СН'!$F$11+СВЦЭМ!$D$10+'СЕТ СН'!$F$5-'СЕТ СН'!$F$21</f>
        <v>3545.8221958399999</v>
      </c>
      <c r="E32" s="36">
        <f>SUMIFS(СВЦЭМ!$D$33:$D$776,СВЦЭМ!$A$33:$A$776,$A32,СВЦЭМ!$B$33:$B$776,E$11)+'СЕТ СН'!$F$11+СВЦЭМ!$D$10+'СЕТ СН'!$F$5-'СЕТ СН'!$F$21</f>
        <v>3557.9573872800001</v>
      </c>
      <c r="F32" s="36">
        <f>SUMIFS(СВЦЭМ!$D$33:$D$776,СВЦЭМ!$A$33:$A$776,$A32,СВЦЭМ!$B$33:$B$776,F$11)+'СЕТ СН'!$F$11+СВЦЭМ!$D$10+'СЕТ СН'!$F$5-'СЕТ СН'!$F$21</f>
        <v>3556.6037702900003</v>
      </c>
      <c r="G32" s="36">
        <f>SUMIFS(СВЦЭМ!$D$33:$D$776,СВЦЭМ!$A$33:$A$776,$A32,СВЦЭМ!$B$33:$B$776,G$11)+'СЕТ СН'!$F$11+СВЦЭМ!$D$10+'СЕТ СН'!$F$5-'СЕТ СН'!$F$21</f>
        <v>3562.6403333200001</v>
      </c>
      <c r="H32" s="36">
        <f>SUMIFS(СВЦЭМ!$D$33:$D$776,СВЦЭМ!$A$33:$A$776,$A32,СВЦЭМ!$B$33:$B$776,H$11)+'СЕТ СН'!$F$11+СВЦЭМ!$D$10+'СЕТ СН'!$F$5-'СЕТ СН'!$F$21</f>
        <v>3548.5483960500001</v>
      </c>
      <c r="I32" s="36">
        <f>SUMIFS(СВЦЭМ!$D$33:$D$776,СВЦЭМ!$A$33:$A$776,$A32,СВЦЭМ!$B$33:$B$776,I$11)+'СЕТ СН'!$F$11+СВЦЭМ!$D$10+'СЕТ СН'!$F$5-'СЕТ СН'!$F$21</f>
        <v>3491.8795459200001</v>
      </c>
      <c r="J32" s="36">
        <f>SUMIFS(СВЦЭМ!$D$33:$D$776,СВЦЭМ!$A$33:$A$776,$A32,СВЦЭМ!$B$33:$B$776,J$11)+'СЕТ СН'!$F$11+СВЦЭМ!$D$10+'СЕТ СН'!$F$5-'СЕТ СН'!$F$21</f>
        <v>3448.8301974699998</v>
      </c>
      <c r="K32" s="36">
        <f>SUMIFS(СВЦЭМ!$D$33:$D$776,СВЦЭМ!$A$33:$A$776,$A32,СВЦЭМ!$B$33:$B$776,K$11)+'СЕТ СН'!$F$11+СВЦЭМ!$D$10+'СЕТ СН'!$F$5-'СЕТ СН'!$F$21</f>
        <v>3496.3809742600001</v>
      </c>
      <c r="L32" s="36">
        <f>SUMIFS(СВЦЭМ!$D$33:$D$776,СВЦЭМ!$A$33:$A$776,$A32,СВЦЭМ!$B$33:$B$776,L$11)+'СЕТ СН'!$F$11+СВЦЭМ!$D$10+'СЕТ СН'!$F$5-'СЕТ СН'!$F$21</f>
        <v>3498.3324548099999</v>
      </c>
      <c r="M32" s="36">
        <f>SUMIFS(СВЦЭМ!$D$33:$D$776,СВЦЭМ!$A$33:$A$776,$A32,СВЦЭМ!$B$33:$B$776,M$11)+'СЕТ СН'!$F$11+СВЦЭМ!$D$10+'СЕТ СН'!$F$5-'СЕТ СН'!$F$21</f>
        <v>3493.5186303</v>
      </c>
      <c r="N32" s="36">
        <f>SUMIFS(СВЦЭМ!$D$33:$D$776,СВЦЭМ!$A$33:$A$776,$A32,СВЦЭМ!$B$33:$B$776,N$11)+'СЕТ СН'!$F$11+СВЦЭМ!$D$10+'СЕТ СН'!$F$5-'СЕТ СН'!$F$21</f>
        <v>3489.83859527</v>
      </c>
      <c r="O32" s="36">
        <f>SUMIFS(СВЦЭМ!$D$33:$D$776,СВЦЭМ!$A$33:$A$776,$A32,СВЦЭМ!$B$33:$B$776,O$11)+'СЕТ СН'!$F$11+СВЦЭМ!$D$10+'СЕТ СН'!$F$5-'СЕТ СН'!$F$21</f>
        <v>3487.88535697</v>
      </c>
      <c r="P32" s="36">
        <f>SUMIFS(СВЦЭМ!$D$33:$D$776,СВЦЭМ!$A$33:$A$776,$A32,СВЦЭМ!$B$33:$B$776,P$11)+'СЕТ СН'!$F$11+СВЦЭМ!$D$10+'СЕТ СН'!$F$5-'СЕТ СН'!$F$21</f>
        <v>3486.6068326</v>
      </c>
      <c r="Q32" s="36">
        <f>SUMIFS(СВЦЭМ!$D$33:$D$776,СВЦЭМ!$A$33:$A$776,$A32,СВЦЭМ!$B$33:$B$776,Q$11)+'СЕТ СН'!$F$11+СВЦЭМ!$D$10+'СЕТ СН'!$F$5-'СЕТ СН'!$F$21</f>
        <v>3488.0415872100002</v>
      </c>
      <c r="R32" s="36">
        <f>SUMIFS(СВЦЭМ!$D$33:$D$776,СВЦЭМ!$A$33:$A$776,$A32,СВЦЭМ!$B$33:$B$776,R$11)+'СЕТ СН'!$F$11+СВЦЭМ!$D$10+'СЕТ СН'!$F$5-'СЕТ СН'!$F$21</f>
        <v>3479.56553768</v>
      </c>
      <c r="S32" s="36">
        <f>SUMIFS(СВЦЭМ!$D$33:$D$776,СВЦЭМ!$A$33:$A$776,$A32,СВЦЭМ!$B$33:$B$776,S$11)+'СЕТ СН'!$F$11+СВЦЭМ!$D$10+'СЕТ СН'!$F$5-'СЕТ СН'!$F$21</f>
        <v>3492.5490495200002</v>
      </c>
      <c r="T32" s="36">
        <f>SUMIFS(СВЦЭМ!$D$33:$D$776,СВЦЭМ!$A$33:$A$776,$A32,СВЦЭМ!$B$33:$B$776,T$11)+'СЕТ СН'!$F$11+СВЦЭМ!$D$10+'СЕТ СН'!$F$5-'СЕТ СН'!$F$21</f>
        <v>3459.6562746300001</v>
      </c>
      <c r="U32" s="36">
        <f>SUMIFS(СВЦЭМ!$D$33:$D$776,СВЦЭМ!$A$33:$A$776,$A32,СВЦЭМ!$B$33:$B$776,U$11)+'СЕТ СН'!$F$11+СВЦЭМ!$D$10+'СЕТ СН'!$F$5-'СЕТ СН'!$F$21</f>
        <v>3420.1692786000003</v>
      </c>
      <c r="V32" s="36">
        <f>SUMIFS(СВЦЭМ!$D$33:$D$776,СВЦЭМ!$A$33:$A$776,$A32,СВЦЭМ!$B$33:$B$776,V$11)+'СЕТ СН'!$F$11+СВЦЭМ!$D$10+'СЕТ СН'!$F$5-'СЕТ СН'!$F$21</f>
        <v>3420.5401962999999</v>
      </c>
      <c r="W32" s="36">
        <f>SUMIFS(СВЦЭМ!$D$33:$D$776,СВЦЭМ!$A$33:$A$776,$A32,СВЦЭМ!$B$33:$B$776,W$11)+'СЕТ СН'!$F$11+СВЦЭМ!$D$10+'СЕТ СН'!$F$5-'СЕТ СН'!$F$21</f>
        <v>3426.6135098200002</v>
      </c>
      <c r="X32" s="36">
        <f>SUMIFS(СВЦЭМ!$D$33:$D$776,СВЦЭМ!$A$33:$A$776,$A32,СВЦЭМ!$B$33:$B$776,X$11)+'СЕТ СН'!$F$11+СВЦЭМ!$D$10+'СЕТ СН'!$F$5-'СЕТ СН'!$F$21</f>
        <v>3434.96058868</v>
      </c>
      <c r="Y32" s="36">
        <f>SUMIFS(СВЦЭМ!$D$33:$D$776,СВЦЭМ!$A$33:$A$776,$A32,СВЦЭМ!$B$33:$B$776,Y$11)+'СЕТ СН'!$F$11+СВЦЭМ!$D$10+'СЕТ СН'!$F$5-'СЕТ СН'!$F$21</f>
        <v>3464.4847296799999</v>
      </c>
    </row>
    <row r="33" spans="1:27" ht="15.75" x14ac:dyDescent="0.2">
      <c r="A33" s="35">
        <f t="shared" si="0"/>
        <v>44187</v>
      </c>
      <c r="B33" s="36">
        <f>SUMIFS(СВЦЭМ!$D$33:$D$776,СВЦЭМ!$A$33:$A$776,$A33,СВЦЭМ!$B$33:$B$776,B$11)+'СЕТ СН'!$F$11+СВЦЭМ!$D$10+'СЕТ СН'!$F$5-'СЕТ СН'!$F$21</f>
        <v>3523.3158646800002</v>
      </c>
      <c r="C33" s="36">
        <f>SUMIFS(СВЦЭМ!$D$33:$D$776,СВЦЭМ!$A$33:$A$776,$A33,СВЦЭМ!$B$33:$B$776,C$11)+'СЕТ СН'!$F$11+СВЦЭМ!$D$10+'СЕТ СН'!$F$5-'СЕТ СН'!$F$21</f>
        <v>3578.5455947400001</v>
      </c>
      <c r="D33" s="36">
        <f>SUMIFS(СВЦЭМ!$D$33:$D$776,СВЦЭМ!$A$33:$A$776,$A33,СВЦЭМ!$B$33:$B$776,D$11)+'СЕТ СН'!$F$11+СВЦЭМ!$D$10+'СЕТ СН'!$F$5-'СЕТ СН'!$F$21</f>
        <v>3594.6521192700002</v>
      </c>
      <c r="E33" s="36">
        <f>SUMIFS(СВЦЭМ!$D$33:$D$776,СВЦЭМ!$A$33:$A$776,$A33,СВЦЭМ!$B$33:$B$776,E$11)+'СЕТ СН'!$F$11+СВЦЭМ!$D$10+'СЕТ СН'!$F$5-'СЕТ СН'!$F$21</f>
        <v>3601.9424785299998</v>
      </c>
      <c r="F33" s="36">
        <f>SUMIFS(СВЦЭМ!$D$33:$D$776,СВЦЭМ!$A$33:$A$776,$A33,СВЦЭМ!$B$33:$B$776,F$11)+'СЕТ СН'!$F$11+СВЦЭМ!$D$10+'СЕТ СН'!$F$5-'СЕТ СН'!$F$21</f>
        <v>3599.8970962100002</v>
      </c>
      <c r="G33" s="36">
        <f>SUMIFS(СВЦЭМ!$D$33:$D$776,СВЦЭМ!$A$33:$A$776,$A33,СВЦЭМ!$B$33:$B$776,G$11)+'СЕТ СН'!$F$11+СВЦЭМ!$D$10+'СЕТ СН'!$F$5-'СЕТ СН'!$F$21</f>
        <v>3584.89236209</v>
      </c>
      <c r="H33" s="36">
        <f>SUMIFS(СВЦЭМ!$D$33:$D$776,СВЦЭМ!$A$33:$A$776,$A33,СВЦЭМ!$B$33:$B$776,H$11)+'СЕТ СН'!$F$11+СВЦЭМ!$D$10+'СЕТ СН'!$F$5-'СЕТ СН'!$F$21</f>
        <v>3551.5068926900003</v>
      </c>
      <c r="I33" s="36">
        <f>SUMIFS(СВЦЭМ!$D$33:$D$776,СВЦЭМ!$A$33:$A$776,$A33,СВЦЭМ!$B$33:$B$776,I$11)+'СЕТ СН'!$F$11+СВЦЭМ!$D$10+'СЕТ СН'!$F$5-'СЕТ СН'!$F$21</f>
        <v>3479.70342312</v>
      </c>
      <c r="J33" s="36">
        <f>SUMIFS(СВЦЭМ!$D$33:$D$776,СВЦЭМ!$A$33:$A$776,$A33,СВЦЭМ!$B$33:$B$776,J$11)+'СЕТ СН'!$F$11+СВЦЭМ!$D$10+'СЕТ СН'!$F$5-'СЕТ СН'!$F$21</f>
        <v>3421.5563705</v>
      </c>
      <c r="K33" s="36">
        <f>SUMIFS(СВЦЭМ!$D$33:$D$776,СВЦЭМ!$A$33:$A$776,$A33,СВЦЭМ!$B$33:$B$776,K$11)+'СЕТ СН'!$F$11+СВЦЭМ!$D$10+'СЕТ СН'!$F$5-'СЕТ СН'!$F$21</f>
        <v>3483.6049647199998</v>
      </c>
      <c r="L33" s="36">
        <f>SUMIFS(СВЦЭМ!$D$33:$D$776,СВЦЭМ!$A$33:$A$776,$A33,СВЦЭМ!$B$33:$B$776,L$11)+'СЕТ СН'!$F$11+СВЦЭМ!$D$10+'СЕТ СН'!$F$5-'СЕТ СН'!$F$21</f>
        <v>3488.3907269800002</v>
      </c>
      <c r="M33" s="36">
        <f>SUMIFS(СВЦЭМ!$D$33:$D$776,СВЦЭМ!$A$33:$A$776,$A33,СВЦЭМ!$B$33:$B$776,M$11)+'СЕТ СН'!$F$11+СВЦЭМ!$D$10+'СЕТ СН'!$F$5-'СЕТ СН'!$F$21</f>
        <v>3480.43311752</v>
      </c>
      <c r="N33" s="36">
        <f>SUMIFS(СВЦЭМ!$D$33:$D$776,СВЦЭМ!$A$33:$A$776,$A33,СВЦЭМ!$B$33:$B$776,N$11)+'СЕТ СН'!$F$11+СВЦЭМ!$D$10+'СЕТ СН'!$F$5-'СЕТ СН'!$F$21</f>
        <v>3474.48759131</v>
      </c>
      <c r="O33" s="36">
        <f>SUMIFS(СВЦЭМ!$D$33:$D$776,СВЦЭМ!$A$33:$A$776,$A33,СВЦЭМ!$B$33:$B$776,O$11)+'СЕТ СН'!$F$11+СВЦЭМ!$D$10+'СЕТ СН'!$F$5-'СЕТ СН'!$F$21</f>
        <v>3472.66370151</v>
      </c>
      <c r="P33" s="36">
        <f>SUMIFS(СВЦЭМ!$D$33:$D$776,СВЦЭМ!$A$33:$A$776,$A33,СВЦЭМ!$B$33:$B$776,P$11)+'СЕТ СН'!$F$11+СВЦЭМ!$D$10+'СЕТ СН'!$F$5-'СЕТ СН'!$F$21</f>
        <v>3478.7661886999999</v>
      </c>
      <c r="Q33" s="36">
        <f>SUMIFS(СВЦЭМ!$D$33:$D$776,СВЦЭМ!$A$33:$A$776,$A33,СВЦЭМ!$B$33:$B$776,Q$11)+'СЕТ СН'!$F$11+СВЦЭМ!$D$10+'СЕТ СН'!$F$5-'СЕТ СН'!$F$21</f>
        <v>3480.0315430199998</v>
      </c>
      <c r="R33" s="36">
        <f>SUMIFS(СВЦЭМ!$D$33:$D$776,СВЦЭМ!$A$33:$A$776,$A33,СВЦЭМ!$B$33:$B$776,R$11)+'СЕТ СН'!$F$11+СВЦЭМ!$D$10+'СЕТ СН'!$F$5-'СЕТ СН'!$F$21</f>
        <v>3463.6445018899999</v>
      </c>
      <c r="S33" s="36">
        <f>SUMIFS(СВЦЭМ!$D$33:$D$776,СВЦЭМ!$A$33:$A$776,$A33,СВЦЭМ!$B$33:$B$776,S$11)+'СЕТ СН'!$F$11+СВЦЭМ!$D$10+'СЕТ СН'!$F$5-'СЕТ СН'!$F$21</f>
        <v>3478.3353125200001</v>
      </c>
      <c r="T33" s="36">
        <f>SUMIFS(СВЦЭМ!$D$33:$D$776,СВЦЭМ!$A$33:$A$776,$A33,СВЦЭМ!$B$33:$B$776,T$11)+'СЕТ СН'!$F$11+СВЦЭМ!$D$10+'СЕТ СН'!$F$5-'СЕТ СН'!$F$21</f>
        <v>3450.79017157</v>
      </c>
      <c r="U33" s="36">
        <f>SUMIFS(СВЦЭМ!$D$33:$D$776,СВЦЭМ!$A$33:$A$776,$A33,СВЦЭМ!$B$33:$B$776,U$11)+'СЕТ СН'!$F$11+СВЦЭМ!$D$10+'СЕТ СН'!$F$5-'СЕТ СН'!$F$21</f>
        <v>3400.1509855700001</v>
      </c>
      <c r="V33" s="36">
        <f>SUMIFS(СВЦЭМ!$D$33:$D$776,СВЦЭМ!$A$33:$A$776,$A33,СВЦЭМ!$B$33:$B$776,V$11)+'СЕТ СН'!$F$11+СВЦЭМ!$D$10+'СЕТ СН'!$F$5-'СЕТ СН'!$F$21</f>
        <v>3401.1200657600002</v>
      </c>
      <c r="W33" s="36">
        <f>SUMIFS(СВЦЭМ!$D$33:$D$776,СВЦЭМ!$A$33:$A$776,$A33,СВЦЭМ!$B$33:$B$776,W$11)+'СЕТ СН'!$F$11+СВЦЭМ!$D$10+'СЕТ СН'!$F$5-'СЕТ СН'!$F$21</f>
        <v>3410.1779479400002</v>
      </c>
      <c r="X33" s="36">
        <f>SUMIFS(СВЦЭМ!$D$33:$D$776,СВЦЭМ!$A$33:$A$776,$A33,СВЦЭМ!$B$33:$B$776,X$11)+'СЕТ СН'!$F$11+СВЦЭМ!$D$10+'СЕТ СН'!$F$5-'СЕТ СН'!$F$21</f>
        <v>3416.8949720099999</v>
      </c>
      <c r="Y33" s="36">
        <f>SUMIFS(СВЦЭМ!$D$33:$D$776,СВЦЭМ!$A$33:$A$776,$A33,СВЦЭМ!$B$33:$B$776,Y$11)+'СЕТ СН'!$F$11+СВЦЭМ!$D$10+'СЕТ СН'!$F$5-'СЕТ СН'!$F$21</f>
        <v>3437.2843903399998</v>
      </c>
    </row>
    <row r="34" spans="1:27" ht="15.75" x14ac:dyDescent="0.2">
      <c r="A34" s="35">
        <f t="shared" si="0"/>
        <v>44188</v>
      </c>
      <c r="B34" s="36">
        <f>SUMIFS(СВЦЭМ!$D$33:$D$776,СВЦЭМ!$A$33:$A$776,$A34,СВЦЭМ!$B$33:$B$776,B$11)+'СЕТ СН'!$F$11+СВЦЭМ!$D$10+'СЕТ СН'!$F$5-'СЕТ СН'!$F$21</f>
        <v>3517.5682799900001</v>
      </c>
      <c r="C34" s="36">
        <f>SUMIFS(СВЦЭМ!$D$33:$D$776,СВЦЭМ!$A$33:$A$776,$A34,СВЦЭМ!$B$33:$B$776,C$11)+'СЕТ СН'!$F$11+СВЦЭМ!$D$10+'СЕТ СН'!$F$5-'СЕТ СН'!$F$21</f>
        <v>3555.14784487</v>
      </c>
      <c r="D34" s="36">
        <f>SUMIFS(СВЦЭМ!$D$33:$D$776,СВЦЭМ!$A$33:$A$776,$A34,СВЦЭМ!$B$33:$B$776,D$11)+'СЕТ СН'!$F$11+СВЦЭМ!$D$10+'СЕТ СН'!$F$5-'СЕТ СН'!$F$21</f>
        <v>3567.9069431500002</v>
      </c>
      <c r="E34" s="36">
        <f>SUMIFS(СВЦЭМ!$D$33:$D$776,СВЦЭМ!$A$33:$A$776,$A34,СВЦЭМ!$B$33:$B$776,E$11)+'СЕТ СН'!$F$11+СВЦЭМ!$D$10+'СЕТ СН'!$F$5-'СЕТ СН'!$F$21</f>
        <v>3578.4956883300001</v>
      </c>
      <c r="F34" s="36">
        <f>SUMIFS(СВЦЭМ!$D$33:$D$776,СВЦЭМ!$A$33:$A$776,$A34,СВЦЭМ!$B$33:$B$776,F$11)+'СЕТ СН'!$F$11+СВЦЭМ!$D$10+'СЕТ СН'!$F$5-'СЕТ СН'!$F$21</f>
        <v>3580.0276325599998</v>
      </c>
      <c r="G34" s="36">
        <f>SUMIFS(СВЦЭМ!$D$33:$D$776,СВЦЭМ!$A$33:$A$776,$A34,СВЦЭМ!$B$33:$B$776,G$11)+'СЕТ СН'!$F$11+СВЦЭМ!$D$10+'СЕТ СН'!$F$5-'СЕТ СН'!$F$21</f>
        <v>3574.0992469900002</v>
      </c>
      <c r="H34" s="36">
        <f>SUMIFS(СВЦЭМ!$D$33:$D$776,СВЦЭМ!$A$33:$A$776,$A34,СВЦЭМ!$B$33:$B$776,H$11)+'СЕТ СН'!$F$11+СВЦЭМ!$D$10+'СЕТ СН'!$F$5-'СЕТ СН'!$F$21</f>
        <v>3544.2905892899998</v>
      </c>
      <c r="I34" s="36">
        <f>SUMIFS(СВЦЭМ!$D$33:$D$776,СВЦЭМ!$A$33:$A$776,$A34,СВЦЭМ!$B$33:$B$776,I$11)+'СЕТ СН'!$F$11+СВЦЭМ!$D$10+'СЕТ СН'!$F$5-'СЕТ СН'!$F$21</f>
        <v>3488.5348969500001</v>
      </c>
      <c r="J34" s="36">
        <f>SUMIFS(СВЦЭМ!$D$33:$D$776,СВЦЭМ!$A$33:$A$776,$A34,СВЦЭМ!$B$33:$B$776,J$11)+'СЕТ СН'!$F$11+СВЦЭМ!$D$10+'СЕТ СН'!$F$5-'СЕТ СН'!$F$21</f>
        <v>3452.7146264200001</v>
      </c>
      <c r="K34" s="36">
        <f>SUMIFS(СВЦЭМ!$D$33:$D$776,СВЦЭМ!$A$33:$A$776,$A34,СВЦЭМ!$B$33:$B$776,K$11)+'СЕТ СН'!$F$11+СВЦЭМ!$D$10+'СЕТ СН'!$F$5-'СЕТ СН'!$F$21</f>
        <v>3445.6912323699999</v>
      </c>
      <c r="L34" s="36">
        <f>SUMIFS(СВЦЭМ!$D$33:$D$776,СВЦЭМ!$A$33:$A$776,$A34,СВЦЭМ!$B$33:$B$776,L$11)+'СЕТ СН'!$F$11+СВЦЭМ!$D$10+'СЕТ СН'!$F$5-'СЕТ СН'!$F$21</f>
        <v>3449.2261413900001</v>
      </c>
      <c r="M34" s="36">
        <f>SUMIFS(СВЦЭМ!$D$33:$D$776,СВЦЭМ!$A$33:$A$776,$A34,СВЦЭМ!$B$33:$B$776,M$11)+'СЕТ СН'!$F$11+СВЦЭМ!$D$10+'СЕТ СН'!$F$5-'СЕТ СН'!$F$21</f>
        <v>3448.7799603000003</v>
      </c>
      <c r="N34" s="36">
        <f>SUMIFS(СВЦЭМ!$D$33:$D$776,СВЦЭМ!$A$33:$A$776,$A34,СВЦЭМ!$B$33:$B$776,N$11)+'СЕТ СН'!$F$11+СВЦЭМ!$D$10+'СЕТ СН'!$F$5-'СЕТ СН'!$F$21</f>
        <v>3447.1295611999999</v>
      </c>
      <c r="O34" s="36">
        <f>SUMIFS(СВЦЭМ!$D$33:$D$776,СВЦЭМ!$A$33:$A$776,$A34,СВЦЭМ!$B$33:$B$776,O$11)+'СЕТ СН'!$F$11+СВЦЭМ!$D$10+'СЕТ СН'!$F$5-'СЕТ СН'!$F$21</f>
        <v>3491.74300494</v>
      </c>
      <c r="P34" s="36">
        <f>SUMIFS(СВЦЭМ!$D$33:$D$776,СВЦЭМ!$A$33:$A$776,$A34,СВЦЭМ!$B$33:$B$776,P$11)+'СЕТ СН'!$F$11+СВЦЭМ!$D$10+'СЕТ СН'!$F$5-'СЕТ СН'!$F$21</f>
        <v>3505.4391591000003</v>
      </c>
      <c r="Q34" s="36">
        <f>SUMIFS(СВЦЭМ!$D$33:$D$776,СВЦЭМ!$A$33:$A$776,$A34,СВЦЭМ!$B$33:$B$776,Q$11)+'СЕТ СН'!$F$11+СВЦЭМ!$D$10+'СЕТ СН'!$F$5-'СЕТ СН'!$F$21</f>
        <v>3507.8972567700002</v>
      </c>
      <c r="R34" s="36">
        <f>SUMIFS(СВЦЭМ!$D$33:$D$776,СВЦЭМ!$A$33:$A$776,$A34,СВЦЭМ!$B$33:$B$776,R$11)+'СЕТ СН'!$F$11+СВЦЭМ!$D$10+'СЕТ СН'!$F$5-'СЕТ СН'!$F$21</f>
        <v>3469.1200555700002</v>
      </c>
      <c r="S34" s="36">
        <f>SUMIFS(СВЦЭМ!$D$33:$D$776,СВЦЭМ!$A$33:$A$776,$A34,СВЦЭМ!$B$33:$B$776,S$11)+'СЕТ СН'!$F$11+СВЦЭМ!$D$10+'СЕТ СН'!$F$5-'СЕТ СН'!$F$21</f>
        <v>3445.8964495600003</v>
      </c>
      <c r="T34" s="36">
        <f>SUMIFS(СВЦЭМ!$D$33:$D$776,СВЦЭМ!$A$33:$A$776,$A34,СВЦЭМ!$B$33:$B$776,T$11)+'СЕТ СН'!$F$11+СВЦЭМ!$D$10+'СЕТ СН'!$F$5-'СЕТ СН'!$F$21</f>
        <v>3446.8395034099999</v>
      </c>
      <c r="U34" s="36">
        <f>SUMIFS(СВЦЭМ!$D$33:$D$776,СВЦЭМ!$A$33:$A$776,$A34,СВЦЭМ!$B$33:$B$776,U$11)+'СЕТ СН'!$F$11+СВЦЭМ!$D$10+'СЕТ СН'!$F$5-'СЕТ СН'!$F$21</f>
        <v>3444.8241570700002</v>
      </c>
      <c r="V34" s="36">
        <f>SUMIFS(СВЦЭМ!$D$33:$D$776,СВЦЭМ!$A$33:$A$776,$A34,СВЦЭМ!$B$33:$B$776,V$11)+'СЕТ СН'!$F$11+СВЦЭМ!$D$10+'СЕТ СН'!$F$5-'СЕТ СН'!$F$21</f>
        <v>3447.9236041300001</v>
      </c>
      <c r="W34" s="36">
        <f>SUMIFS(СВЦЭМ!$D$33:$D$776,СВЦЭМ!$A$33:$A$776,$A34,СВЦЭМ!$B$33:$B$776,W$11)+'СЕТ СН'!$F$11+СВЦЭМ!$D$10+'СЕТ СН'!$F$5-'СЕТ СН'!$F$21</f>
        <v>3449.1534966700001</v>
      </c>
      <c r="X34" s="36">
        <f>SUMIFS(СВЦЭМ!$D$33:$D$776,СВЦЭМ!$A$33:$A$776,$A34,СВЦЭМ!$B$33:$B$776,X$11)+'СЕТ СН'!$F$11+СВЦЭМ!$D$10+'СЕТ СН'!$F$5-'СЕТ СН'!$F$21</f>
        <v>3457.8773591099998</v>
      </c>
      <c r="Y34" s="36">
        <f>SUMIFS(СВЦЭМ!$D$33:$D$776,СВЦЭМ!$A$33:$A$776,$A34,СВЦЭМ!$B$33:$B$776,Y$11)+'СЕТ СН'!$F$11+СВЦЭМ!$D$10+'СЕТ СН'!$F$5-'СЕТ СН'!$F$21</f>
        <v>3477.48131474</v>
      </c>
    </row>
    <row r="35" spans="1:27" ht="15.75" x14ac:dyDescent="0.2">
      <c r="A35" s="35">
        <f t="shared" si="0"/>
        <v>44189</v>
      </c>
      <c r="B35" s="36">
        <f>SUMIFS(СВЦЭМ!$D$33:$D$776,СВЦЭМ!$A$33:$A$776,$A35,СВЦЭМ!$B$33:$B$776,B$11)+'СЕТ СН'!$F$11+СВЦЭМ!$D$10+'СЕТ СН'!$F$5-'СЕТ СН'!$F$21</f>
        <v>3516.4140400599999</v>
      </c>
      <c r="C35" s="36">
        <f>SUMIFS(СВЦЭМ!$D$33:$D$776,СВЦЭМ!$A$33:$A$776,$A35,СВЦЭМ!$B$33:$B$776,C$11)+'СЕТ СН'!$F$11+СВЦЭМ!$D$10+'СЕТ СН'!$F$5-'СЕТ СН'!$F$21</f>
        <v>3569.8725218899999</v>
      </c>
      <c r="D35" s="36">
        <f>SUMIFS(СВЦЭМ!$D$33:$D$776,СВЦЭМ!$A$33:$A$776,$A35,СВЦЭМ!$B$33:$B$776,D$11)+'СЕТ СН'!$F$11+СВЦЭМ!$D$10+'СЕТ СН'!$F$5-'СЕТ СН'!$F$21</f>
        <v>3578.7923882</v>
      </c>
      <c r="E35" s="36">
        <f>SUMIFS(СВЦЭМ!$D$33:$D$776,СВЦЭМ!$A$33:$A$776,$A35,СВЦЭМ!$B$33:$B$776,E$11)+'СЕТ СН'!$F$11+СВЦЭМ!$D$10+'СЕТ СН'!$F$5-'СЕТ СН'!$F$21</f>
        <v>3581.6697094700003</v>
      </c>
      <c r="F35" s="36">
        <f>SUMIFS(СВЦЭМ!$D$33:$D$776,СВЦЭМ!$A$33:$A$776,$A35,СВЦЭМ!$B$33:$B$776,F$11)+'СЕТ СН'!$F$11+СВЦЭМ!$D$10+'СЕТ СН'!$F$5-'СЕТ СН'!$F$21</f>
        <v>3577.9097197599999</v>
      </c>
      <c r="G35" s="36">
        <f>SUMIFS(СВЦЭМ!$D$33:$D$776,СВЦЭМ!$A$33:$A$776,$A35,СВЦЭМ!$B$33:$B$776,G$11)+'СЕТ СН'!$F$11+СВЦЭМ!$D$10+'СЕТ СН'!$F$5-'СЕТ СН'!$F$21</f>
        <v>3563.1522864600001</v>
      </c>
      <c r="H35" s="36">
        <f>SUMIFS(СВЦЭМ!$D$33:$D$776,СВЦЭМ!$A$33:$A$776,$A35,СВЦЭМ!$B$33:$B$776,H$11)+'СЕТ СН'!$F$11+СВЦЭМ!$D$10+'СЕТ СН'!$F$5-'СЕТ СН'!$F$21</f>
        <v>3527.1747065</v>
      </c>
      <c r="I35" s="36">
        <f>SUMIFS(СВЦЭМ!$D$33:$D$776,СВЦЭМ!$A$33:$A$776,$A35,СВЦЭМ!$B$33:$B$776,I$11)+'СЕТ СН'!$F$11+СВЦЭМ!$D$10+'СЕТ СН'!$F$5-'СЕТ СН'!$F$21</f>
        <v>3484.3701393700003</v>
      </c>
      <c r="J35" s="36">
        <f>SUMIFS(СВЦЭМ!$D$33:$D$776,СВЦЭМ!$A$33:$A$776,$A35,СВЦЭМ!$B$33:$B$776,J$11)+'СЕТ СН'!$F$11+СВЦЭМ!$D$10+'СЕТ СН'!$F$5-'СЕТ СН'!$F$21</f>
        <v>3452.1774080099999</v>
      </c>
      <c r="K35" s="36">
        <f>SUMIFS(СВЦЭМ!$D$33:$D$776,СВЦЭМ!$A$33:$A$776,$A35,СВЦЭМ!$B$33:$B$776,K$11)+'СЕТ СН'!$F$11+СВЦЭМ!$D$10+'СЕТ СН'!$F$5-'СЕТ СН'!$F$21</f>
        <v>3457.9470284899999</v>
      </c>
      <c r="L35" s="36">
        <f>SUMIFS(СВЦЭМ!$D$33:$D$776,СВЦЭМ!$A$33:$A$776,$A35,СВЦЭМ!$B$33:$B$776,L$11)+'СЕТ СН'!$F$11+СВЦЭМ!$D$10+'СЕТ СН'!$F$5-'СЕТ СН'!$F$21</f>
        <v>3457.16149739</v>
      </c>
      <c r="M35" s="36">
        <f>SUMIFS(СВЦЭМ!$D$33:$D$776,СВЦЭМ!$A$33:$A$776,$A35,СВЦЭМ!$B$33:$B$776,M$11)+'СЕТ СН'!$F$11+СВЦЭМ!$D$10+'СЕТ СН'!$F$5-'СЕТ СН'!$F$21</f>
        <v>3457.7906981599999</v>
      </c>
      <c r="N35" s="36">
        <f>SUMIFS(СВЦЭМ!$D$33:$D$776,СВЦЭМ!$A$33:$A$776,$A35,СВЦЭМ!$B$33:$B$776,N$11)+'СЕТ СН'!$F$11+СВЦЭМ!$D$10+'СЕТ СН'!$F$5-'СЕТ СН'!$F$21</f>
        <v>3456.7319364700002</v>
      </c>
      <c r="O35" s="36">
        <f>SUMIFS(СВЦЭМ!$D$33:$D$776,СВЦЭМ!$A$33:$A$776,$A35,СВЦЭМ!$B$33:$B$776,O$11)+'СЕТ СН'!$F$11+СВЦЭМ!$D$10+'СЕТ СН'!$F$5-'СЕТ СН'!$F$21</f>
        <v>3492.6453100200001</v>
      </c>
      <c r="P35" s="36">
        <f>SUMIFS(СВЦЭМ!$D$33:$D$776,СВЦЭМ!$A$33:$A$776,$A35,СВЦЭМ!$B$33:$B$776,P$11)+'СЕТ СН'!$F$11+СВЦЭМ!$D$10+'СЕТ СН'!$F$5-'СЕТ СН'!$F$21</f>
        <v>3507.1654457700001</v>
      </c>
      <c r="Q35" s="36">
        <f>SUMIFS(СВЦЭМ!$D$33:$D$776,СВЦЭМ!$A$33:$A$776,$A35,СВЦЭМ!$B$33:$B$776,Q$11)+'СЕТ СН'!$F$11+СВЦЭМ!$D$10+'СЕТ СН'!$F$5-'СЕТ СН'!$F$21</f>
        <v>3507.61753856</v>
      </c>
      <c r="R35" s="36">
        <f>SUMIFS(СВЦЭМ!$D$33:$D$776,СВЦЭМ!$A$33:$A$776,$A35,СВЦЭМ!$B$33:$B$776,R$11)+'СЕТ СН'!$F$11+СВЦЭМ!$D$10+'СЕТ СН'!$F$5-'СЕТ СН'!$F$21</f>
        <v>3466.988511</v>
      </c>
      <c r="S35" s="36">
        <f>SUMIFS(СВЦЭМ!$D$33:$D$776,СВЦЭМ!$A$33:$A$776,$A35,СВЦЭМ!$B$33:$B$776,S$11)+'СЕТ СН'!$F$11+СВЦЭМ!$D$10+'СЕТ СН'!$F$5-'СЕТ СН'!$F$21</f>
        <v>3449.3297205200001</v>
      </c>
      <c r="T35" s="36">
        <f>SUMIFS(СВЦЭМ!$D$33:$D$776,СВЦЭМ!$A$33:$A$776,$A35,СВЦЭМ!$B$33:$B$776,T$11)+'СЕТ СН'!$F$11+СВЦЭМ!$D$10+'СЕТ СН'!$F$5-'СЕТ СН'!$F$21</f>
        <v>3452.8100038500002</v>
      </c>
      <c r="U35" s="36">
        <f>SUMIFS(СВЦЭМ!$D$33:$D$776,СВЦЭМ!$A$33:$A$776,$A35,СВЦЭМ!$B$33:$B$776,U$11)+'СЕТ СН'!$F$11+СВЦЭМ!$D$10+'СЕТ СН'!$F$5-'СЕТ СН'!$F$21</f>
        <v>3452.7235082699999</v>
      </c>
      <c r="V35" s="36">
        <f>SUMIFS(СВЦЭМ!$D$33:$D$776,СВЦЭМ!$A$33:$A$776,$A35,СВЦЭМ!$B$33:$B$776,V$11)+'СЕТ СН'!$F$11+СВЦЭМ!$D$10+'СЕТ СН'!$F$5-'СЕТ СН'!$F$21</f>
        <v>3450.1277390300002</v>
      </c>
      <c r="W35" s="36">
        <f>SUMIFS(СВЦЭМ!$D$33:$D$776,СВЦЭМ!$A$33:$A$776,$A35,СВЦЭМ!$B$33:$B$776,W$11)+'СЕТ СН'!$F$11+СВЦЭМ!$D$10+'СЕТ СН'!$F$5-'СЕТ СН'!$F$21</f>
        <v>3453.1223903300001</v>
      </c>
      <c r="X35" s="36">
        <f>SUMIFS(СВЦЭМ!$D$33:$D$776,СВЦЭМ!$A$33:$A$776,$A35,СВЦЭМ!$B$33:$B$776,X$11)+'СЕТ СН'!$F$11+СВЦЭМ!$D$10+'СЕТ СН'!$F$5-'СЕТ СН'!$F$21</f>
        <v>3452.08893154</v>
      </c>
      <c r="Y35" s="36">
        <f>SUMIFS(СВЦЭМ!$D$33:$D$776,СВЦЭМ!$A$33:$A$776,$A35,СВЦЭМ!$B$33:$B$776,Y$11)+'СЕТ СН'!$F$11+СВЦЭМ!$D$10+'СЕТ СН'!$F$5-'СЕТ СН'!$F$21</f>
        <v>3468.04914861</v>
      </c>
    </row>
    <row r="36" spans="1:27" ht="15.75" x14ac:dyDescent="0.2">
      <c r="A36" s="35">
        <f t="shared" si="0"/>
        <v>44190</v>
      </c>
      <c r="B36" s="36">
        <f>SUMIFS(СВЦЭМ!$D$33:$D$776,СВЦЭМ!$A$33:$A$776,$A36,СВЦЭМ!$B$33:$B$776,B$11)+'СЕТ СН'!$F$11+СВЦЭМ!$D$10+'СЕТ СН'!$F$5-'СЕТ СН'!$F$21</f>
        <v>3503.8024887900001</v>
      </c>
      <c r="C36" s="36">
        <f>SUMIFS(СВЦЭМ!$D$33:$D$776,СВЦЭМ!$A$33:$A$776,$A36,СВЦЭМ!$B$33:$B$776,C$11)+'СЕТ СН'!$F$11+СВЦЭМ!$D$10+'СЕТ СН'!$F$5-'СЕТ СН'!$F$21</f>
        <v>3558.8011533399999</v>
      </c>
      <c r="D36" s="36">
        <f>SUMIFS(СВЦЭМ!$D$33:$D$776,СВЦЭМ!$A$33:$A$776,$A36,СВЦЭМ!$B$33:$B$776,D$11)+'СЕТ СН'!$F$11+СВЦЭМ!$D$10+'СЕТ СН'!$F$5-'СЕТ СН'!$F$21</f>
        <v>3579.7792668500001</v>
      </c>
      <c r="E36" s="36">
        <f>SUMIFS(СВЦЭМ!$D$33:$D$776,СВЦЭМ!$A$33:$A$776,$A36,СВЦЭМ!$B$33:$B$776,E$11)+'СЕТ СН'!$F$11+СВЦЭМ!$D$10+'СЕТ СН'!$F$5-'СЕТ СН'!$F$21</f>
        <v>3588.4411543400001</v>
      </c>
      <c r="F36" s="36">
        <f>SUMIFS(СВЦЭМ!$D$33:$D$776,СВЦЭМ!$A$33:$A$776,$A36,СВЦЭМ!$B$33:$B$776,F$11)+'СЕТ СН'!$F$11+СВЦЭМ!$D$10+'СЕТ СН'!$F$5-'СЕТ СН'!$F$21</f>
        <v>3580.6756160700002</v>
      </c>
      <c r="G36" s="36">
        <f>SUMIFS(СВЦЭМ!$D$33:$D$776,СВЦЭМ!$A$33:$A$776,$A36,СВЦЭМ!$B$33:$B$776,G$11)+'СЕТ СН'!$F$11+СВЦЭМ!$D$10+'СЕТ СН'!$F$5-'СЕТ СН'!$F$21</f>
        <v>3564.7619751299999</v>
      </c>
      <c r="H36" s="36">
        <f>SUMIFS(СВЦЭМ!$D$33:$D$776,СВЦЭМ!$A$33:$A$776,$A36,СВЦЭМ!$B$33:$B$776,H$11)+'СЕТ СН'!$F$11+СВЦЭМ!$D$10+'СЕТ СН'!$F$5-'СЕТ СН'!$F$21</f>
        <v>3528.1063219100001</v>
      </c>
      <c r="I36" s="36">
        <f>SUMIFS(СВЦЭМ!$D$33:$D$776,СВЦЭМ!$A$33:$A$776,$A36,СВЦЭМ!$B$33:$B$776,I$11)+'СЕТ СН'!$F$11+СВЦЭМ!$D$10+'СЕТ СН'!$F$5-'СЕТ СН'!$F$21</f>
        <v>3480.9345656</v>
      </c>
      <c r="J36" s="36">
        <f>SUMIFS(СВЦЭМ!$D$33:$D$776,СВЦЭМ!$A$33:$A$776,$A36,СВЦЭМ!$B$33:$B$776,J$11)+'СЕТ СН'!$F$11+СВЦЭМ!$D$10+'СЕТ СН'!$F$5-'СЕТ СН'!$F$21</f>
        <v>3442.3555473699998</v>
      </c>
      <c r="K36" s="36">
        <f>SUMIFS(СВЦЭМ!$D$33:$D$776,СВЦЭМ!$A$33:$A$776,$A36,СВЦЭМ!$B$33:$B$776,K$11)+'СЕТ СН'!$F$11+СВЦЭМ!$D$10+'СЕТ СН'!$F$5-'СЕТ СН'!$F$21</f>
        <v>3441.8089926800003</v>
      </c>
      <c r="L36" s="36">
        <f>SUMIFS(СВЦЭМ!$D$33:$D$776,СВЦЭМ!$A$33:$A$776,$A36,СВЦЭМ!$B$33:$B$776,L$11)+'СЕТ СН'!$F$11+СВЦЭМ!$D$10+'СЕТ СН'!$F$5-'СЕТ СН'!$F$21</f>
        <v>3446.4739001200001</v>
      </c>
      <c r="M36" s="36">
        <f>SUMIFS(СВЦЭМ!$D$33:$D$776,СВЦЭМ!$A$33:$A$776,$A36,СВЦЭМ!$B$33:$B$776,M$11)+'СЕТ СН'!$F$11+СВЦЭМ!$D$10+'СЕТ СН'!$F$5-'СЕТ СН'!$F$21</f>
        <v>3440.33161062</v>
      </c>
      <c r="N36" s="36">
        <f>SUMIFS(СВЦЭМ!$D$33:$D$776,СВЦЭМ!$A$33:$A$776,$A36,СВЦЭМ!$B$33:$B$776,N$11)+'СЕТ СН'!$F$11+СВЦЭМ!$D$10+'СЕТ СН'!$F$5-'СЕТ СН'!$F$21</f>
        <v>3433.3237760299999</v>
      </c>
      <c r="O36" s="36">
        <f>SUMIFS(СВЦЭМ!$D$33:$D$776,СВЦЭМ!$A$33:$A$776,$A36,СВЦЭМ!$B$33:$B$776,O$11)+'СЕТ СН'!$F$11+СВЦЭМ!$D$10+'СЕТ СН'!$F$5-'СЕТ СН'!$F$21</f>
        <v>3468.9409693900002</v>
      </c>
      <c r="P36" s="36">
        <f>SUMIFS(СВЦЭМ!$D$33:$D$776,СВЦЭМ!$A$33:$A$776,$A36,СВЦЭМ!$B$33:$B$776,P$11)+'СЕТ СН'!$F$11+СВЦЭМ!$D$10+'СЕТ СН'!$F$5-'СЕТ СН'!$F$21</f>
        <v>3487.1171565100003</v>
      </c>
      <c r="Q36" s="36">
        <f>SUMIFS(СВЦЭМ!$D$33:$D$776,СВЦЭМ!$A$33:$A$776,$A36,СВЦЭМ!$B$33:$B$776,Q$11)+'СЕТ СН'!$F$11+СВЦЭМ!$D$10+'СЕТ СН'!$F$5-'СЕТ СН'!$F$21</f>
        <v>3490.2708610999998</v>
      </c>
      <c r="R36" s="36">
        <f>SUMIFS(СВЦЭМ!$D$33:$D$776,СВЦЭМ!$A$33:$A$776,$A36,СВЦЭМ!$B$33:$B$776,R$11)+'СЕТ СН'!$F$11+СВЦЭМ!$D$10+'СЕТ СН'!$F$5-'СЕТ СН'!$F$21</f>
        <v>3447.1038510899998</v>
      </c>
      <c r="S36" s="36">
        <f>SUMIFS(СВЦЭМ!$D$33:$D$776,СВЦЭМ!$A$33:$A$776,$A36,СВЦЭМ!$B$33:$B$776,S$11)+'СЕТ СН'!$F$11+СВЦЭМ!$D$10+'СЕТ СН'!$F$5-'СЕТ СН'!$F$21</f>
        <v>3432.3921727500001</v>
      </c>
      <c r="T36" s="36">
        <f>SUMIFS(СВЦЭМ!$D$33:$D$776,СВЦЭМ!$A$33:$A$776,$A36,СВЦЭМ!$B$33:$B$776,T$11)+'СЕТ СН'!$F$11+СВЦЭМ!$D$10+'СЕТ СН'!$F$5-'СЕТ СН'!$F$21</f>
        <v>3441.92234663</v>
      </c>
      <c r="U36" s="36">
        <f>SUMIFS(СВЦЭМ!$D$33:$D$776,СВЦЭМ!$A$33:$A$776,$A36,СВЦЭМ!$B$33:$B$776,U$11)+'СЕТ СН'!$F$11+СВЦЭМ!$D$10+'СЕТ СН'!$F$5-'СЕТ СН'!$F$21</f>
        <v>3443.1561851400002</v>
      </c>
      <c r="V36" s="36">
        <f>SUMIFS(СВЦЭМ!$D$33:$D$776,СВЦЭМ!$A$33:$A$776,$A36,СВЦЭМ!$B$33:$B$776,V$11)+'СЕТ СН'!$F$11+СВЦЭМ!$D$10+'СЕТ СН'!$F$5-'СЕТ СН'!$F$21</f>
        <v>3434.3688708300001</v>
      </c>
      <c r="W36" s="36">
        <f>SUMIFS(СВЦЭМ!$D$33:$D$776,СВЦЭМ!$A$33:$A$776,$A36,СВЦЭМ!$B$33:$B$776,W$11)+'СЕТ СН'!$F$11+СВЦЭМ!$D$10+'СЕТ СН'!$F$5-'СЕТ СН'!$F$21</f>
        <v>3431.9787663699999</v>
      </c>
      <c r="X36" s="36">
        <f>SUMIFS(СВЦЭМ!$D$33:$D$776,СВЦЭМ!$A$33:$A$776,$A36,СВЦЭМ!$B$33:$B$776,X$11)+'СЕТ СН'!$F$11+СВЦЭМ!$D$10+'СЕТ СН'!$F$5-'СЕТ СН'!$F$21</f>
        <v>3435.9357054699999</v>
      </c>
      <c r="Y36" s="36">
        <f>SUMIFS(СВЦЭМ!$D$33:$D$776,СВЦЭМ!$A$33:$A$776,$A36,СВЦЭМ!$B$33:$B$776,Y$11)+'СЕТ СН'!$F$11+СВЦЭМ!$D$10+'СЕТ СН'!$F$5-'СЕТ СН'!$F$21</f>
        <v>3449.2853235600001</v>
      </c>
    </row>
    <row r="37" spans="1:27" ht="15.75" x14ac:dyDescent="0.2">
      <c r="A37" s="35">
        <f t="shared" si="0"/>
        <v>44191</v>
      </c>
      <c r="B37" s="36">
        <f>SUMIFS(СВЦЭМ!$D$33:$D$776,СВЦЭМ!$A$33:$A$776,$A37,СВЦЭМ!$B$33:$B$776,B$11)+'СЕТ СН'!$F$11+СВЦЭМ!$D$10+'СЕТ СН'!$F$5-'СЕТ СН'!$F$21</f>
        <v>3516.365949</v>
      </c>
      <c r="C37" s="36">
        <f>SUMIFS(СВЦЭМ!$D$33:$D$776,СВЦЭМ!$A$33:$A$776,$A37,СВЦЭМ!$B$33:$B$776,C$11)+'СЕТ СН'!$F$11+СВЦЭМ!$D$10+'СЕТ СН'!$F$5-'СЕТ СН'!$F$21</f>
        <v>3566.8824291599999</v>
      </c>
      <c r="D37" s="36">
        <f>SUMIFS(СВЦЭМ!$D$33:$D$776,СВЦЭМ!$A$33:$A$776,$A37,СВЦЭМ!$B$33:$B$776,D$11)+'СЕТ СН'!$F$11+СВЦЭМ!$D$10+'СЕТ СН'!$F$5-'СЕТ СН'!$F$21</f>
        <v>3583.0798734300001</v>
      </c>
      <c r="E37" s="36">
        <f>SUMIFS(СВЦЭМ!$D$33:$D$776,СВЦЭМ!$A$33:$A$776,$A37,СВЦЭМ!$B$33:$B$776,E$11)+'СЕТ СН'!$F$11+СВЦЭМ!$D$10+'СЕТ СН'!$F$5-'СЕТ СН'!$F$21</f>
        <v>3597.2835110699998</v>
      </c>
      <c r="F37" s="36">
        <f>SUMIFS(СВЦЭМ!$D$33:$D$776,СВЦЭМ!$A$33:$A$776,$A37,СВЦЭМ!$B$33:$B$776,F$11)+'СЕТ СН'!$F$11+СВЦЭМ!$D$10+'СЕТ СН'!$F$5-'СЕТ СН'!$F$21</f>
        <v>3606.7890261399998</v>
      </c>
      <c r="G37" s="36">
        <f>SUMIFS(СВЦЭМ!$D$33:$D$776,СВЦЭМ!$A$33:$A$776,$A37,СВЦЭМ!$B$33:$B$776,G$11)+'СЕТ СН'!$F$11+СВЦЭМ!$D$10+'СЕТ СН'!$F$5-'СЕТ СН'!$F$21</f>
        <v>3595.8249721800003</v>
      </c>
      <c r="H37" s="36">
        <f>SUMIFS(СВЦЭМ!$D$33:$D$776,СВЦЭМ!$A$33:$A$776,$A37,СВЦЭМ!$B$33:$B$776,H$11)+'СЕТ СН'!$F$11+СВЦЭМ!$D$10+'СЕТ СН'!$F$5-'СЕТ СН'!$F$21</f>
        <v>3547.5582424700001</v>
      </c>
      <c r="I37" s="36">
        <f>SUMIFS(СВЦЭМ!$D$33:$D$776,СВЦЭМ!$A$33:$A$776,$A37,СВЦЭМ!$B$33:$B$776,I$11)+'СЕТ СН'!$F$11+СВЦЭМ!$D$10+'СЕТ СН'!$F$5-'СЕТ СН'!$F$21</f>
        <v>3501.34550197</v>
      </c>
      <c r="J37" s="36">
        <f>SUMIFS(СВЦЭМ!$D$33:$D$776,СВЦЭМ!$A$33:$A$776,$A37,СВЦЭМ!$B$33:$B$776,J$11)+'СЕТ СН'!$F$11+СВЦЭМ!$D$10+'СЕТ СН'!$F$5-'СЕТ СН'!$F$21</f>
        <v>3461.6955607</v>
      </c>
      <c r="K37" s="36">
        <f>SUMIFS(СВЦЭМ!$D$33:$D$776,СВЦЭМ!$A$33:$A$776,$A37,СВЦЭМ!$B$33:$B$776,K$11)+'СЕТ СН'!$F$11+СВЦЭМ!$D$10+'СЕТ СН'!$F$5-'СЕТ СН'!$F$21</f>
        <v>3426.6264846100003</v>
      </c>
      <c r="L37" s="36">
        <f>SUMIFS(СВЦЭМ!$D$33:$D$776,СВЦЭМ!$A$33:$A$776,$A37,СВЦЭМ!$B$33:$B$776,L$11)+'СЕТ СН'!$F$11+СВЦЭМ!$D$10+'СЕТ СН'!$F$5-'СЕТ СН'!$F$21</f>
        <v>3423.8343768100003</v>
      </c>
      <c r="M37" s="36">
        <f>SUMIFS(СВЦЭМ!$D$33:$D$776,СВЦЭМ!$A$33:$A$776,$A37,СВЦЭМ!$B$33:$B$776,M$11)+'СЕТ СН'!$F$11+СВЦЭМ!$D$10+'СЕТ СН'!$F$5-'СЕТ СН'!$F$21</f>
        <v>3425.9672226800003</v>
      </c>
      <c r="N37" s="36">
        <f>SUMIFS(СВЦЭМ!$D$33:$D$776,СВЦЭМ!$A$33:$A$776,$A37,СВЦЭМ!$B$33:$B$776,N$11)+'СЕТ СН'!$F$11+СВЦЭМ!$D$10+'СЕТ СН'!$F$5-'СЕТ СН'!$F$21</f>
        <v>3430.81650193</v>
      </c>
      <c r="O37" s="36">
        <f>SUMIFS(СВЦЭМ!$D$33:$D$776,СВЦЭМ!$A$33:$A$776,$A37,СВЦЭМ!$B$33:$B$776,O$11)+'СЕТ СН'!$F$11+СВЦЭМ!$D$10+'СЕТ СН'!$F$5-'СЕТ СН'!$F$21</f>
        <v>3473.5037561700001</v>
      </c>
      <c r="P37" s="36">
        <f>SUMIFS(СВЦЭМ!$D$33:$D$776,СВЦЭМ!$A$33:$A$776,$A37,СВЦЭМ!$B$33:$B$776,P$11)+'СЕТ СН'!$F$11+СВЦЭМ!$D$10+'СЕТ СН'!$F$5-'СЕТ СН'!$F$21</f>
        <v>3492.1828843499998</v>
      </c>
      <c r="Q37" s="36">
        <f>SUMIFS(СВЦЭМ!$D$33:$D$776,СВЦЭМ!$A$33:$A$776,$A37,СВЦЭМ!$B$33:$B$776,Q$11)+'СЕТ СН'!$F$11+СВЦЭМ!$D$10+'СЕТ СН'!$F$5-'СЕТ СН'!$F$21</f>
        <v>3493.4911363000001</v>
      </c>
      <c r="R37" s="36">
        <f>SUMIFS(СВЦЭМ!$D$33:$D$776,СВЦЭМ!$A$33:$A$776,$A37,СВЦЭМ!$B$33:$B$776,R$11)+'СЕТ СН'!$F$11+СВЦЭМ!$D$10+'СЕТ СН'!$F$5-'СЕТ СН'!$F$21</f>
        <v>3451.8202040300002</v>
      </c>
      <c r="S37" s="36">
        <f>SUMIFS(СВЦЭМ!$D$33:$D$776,СВЦЭМ!$A$33:$A$776,$A37,СВЦЭМ!$B$33:$B$776,S$11)+'СЕТ СН'!$F$11+СВЦЭМ!$D$10+'СЕТ СН'!$F$5-'СЕТ СН'!$F$21</f>
        <v>3424.6656359200001</v>
      </c>
      <c r="T37" s="36">
        <f>SUMIFS(СВЦЭМ!$D$33:$D$776,СВЦЭМ!$A$33:$A$776,$A37,СВЦЭМ!$B$33:$B$776,T$11)+'СЕТ СН'!$F$11+СВЦЭМ!$D$10+'СЕТ СН'!$F$5-'СЕТ СН'!$F$21</f>
        <v>3412.3742542499999</v>
      </c>
      <c r="U37" s="36">
        <f>SUMIFS(СВЦЭМ!$D$33:$D$776,СВЦЭМ!$A$33:$A$776,$A37,СВЦЭМ!$B$33:$B$776,U$11)+'СЕТ СН'!$F$11+СВЦЭМ!$D$10+'СЕТ СН'!$F$5-'СЕТ СН'!$F$21</f>
        <v>3410.7536072600001</v>
      </c>
      <c r="V37" s="36">
        <f>SUMIFS(СВЦЭМ!$D$33:$D$776,СВЦЭМ!$A$33:$A$776,$A37,СВЦЭМ!$B$33:$B$776,V$11)+'СЕТ СН'!$F$11+СВЦЭМ!$D$10+'СЕТ СН'!$F$5-'СЕТ СН'!$F$21</f>
        <v>3419.6653326200003</v>
      </c>
      <c r="W37" s="36">
        <f>SUMIFS(СВЦЭМ!$D$33:$D$776,СВЦЭМ!$A$33:$A$776,$A37,СВЦЭМ!$B$33:$B$776,W$11)+'СЕТ СН'!$F$11+СВЦЭМ!$D$10+'СЕТ СН'!$F$5-'СЕТ СН'!$F$21</f>
        <v>3430.4084444700002</v>
      </c>
      <c r="X37" s="36">
        <f>SUMIFS(СВЦЭМ!$D$33:$D$776,СВЦЭМ!$A$33:$A$776,$A37,СВЦЭМ!$B$33:$B$776,X$11)+'СЕТ СН'!$F$11+СВЦЭМ!$D$10+'СЕТ СН'!$F$5-'СЕТ СН'!$F$21</f>
        <v>3448.4819728699999</v>
      </c>
      <c r="Y37" s="36">
        <f>SUMIFS(СВЦЭМ!$D$33:$D$776,СВЦЭМ!$A$33:$A$776,$A37,СВЦЭМ!$B$33:$B$776,Y$11)+'СЕТ СН'!$F$11+СВЦЭМ!$D$10+'СЕТ СН'!$F$5-'СЕТ СН'!$F$21</f>
        <v>3471.71077156</v>
      </c>
    </row>
    <row r="38" spans="1:27" ht="15.75" x14ac:dyDescent="0.2">
      <c r="A38" s="35">
        <f t="shared" si="0"/>
        <v>44192</v>
      </c>
      <c r="B38" s="36">
        <f>SUMIFS(СВЦЭМ!$D$33:$D$776,СВЦЭМ!$A$33:$A$776,$A38,СВЦЭМ!$B$33:$B$776,B$11)+'СЕТ СН'!$F$11+СВЦЭМ!$D$10+'СЕТ СН'!$F$5-'СЕТ СН'!$F$21</f>
        <v>3503.3676260800003</v>
      </c>
      <c r="C38" s="36">
        <f>SUMIFS(СВЦЭМ!$D$33:$D$776,СВЦЭМ!$A$33:$A$776,$A38,СВЦЭМ!$B$33:$B$776,C$11)+'СЕТ СН'!$F$11+СВЦЭМ!$D$10+'СЕТ СН'!$F$5-'СЕТ СН'!$F$21</f>
        <v>3557.5085081400002</v>
      </c>
      <c r="D38" s="36">
        <f>SUMIFS(СВЦЭМ!$D$33:$D$776,СВЦЭМ!$A$33:$A$776,$A38,СВЦЭМ!$B$33:$B$776,D$11)+'СЕТ СН'!$F$11+СВЦЭМ!$D$10+'СЕТ СН'!$F$5-'СЕТ СН'!$F$21</f>
        <v>3573.86666853</v>
      </c>
      <c r="E38" s="36">
        <f>SUMIFS(СВЦЭМ!$D$33:$D$776,СВЦЭМ!$A$33:$A$776,$A38,СВЦЭМ!$B$33:$B$776,E$11)+'СЕТ СН'!$F$11+СВЦЭМ!$D$10+'СЕТ СН'!$F$5-'СЕТ СН'!$F$21</f>
        <v>3586.1500652599998</v>
      </c>
      <c r="F38" s="36">
        <f>SUMIFS(СВЦЭМ!$D$33:$D$776,СВЦЭМ!$A$33:$A$776,$A38,СВЦЭМ!$B$33:$B$776,F$11)+'СЕТ СН'!$F$11+СВЦЭМ!$D$10+'СЕТ СН'!$F$5-'СЕТ СН'!$F$21</f>
        <v>3591.5360431200002</v>
      </c>
      <c r="G38" s="36">
        <f>SUMIFS(СВЦЭМ!$D$33:$D$776,СВЦЭМ!$A$33:$A$776,$A38,СВЦЭМ!$B$33:$B$776,G$11)+'СЕТ СН'!$F$11+СВЦЭМ!$D$10+'СЕТ СН'!$F$5-'СЕТ СН'!$F$21</f>
        <v>3585.5686237700002</v>
      </c>
      <c r="H38" s="36">
        <f>SUMIFS(СВЦЭМ!$D$33:$D$776,СВЦЭМ!$A$33:$A$776,$A38,СВЦЭМ!$B$33:$B$776,H$11)+'СЕТ СН'!$F$11+СВЦЭМ!$D$10+'СЕТ СН'!$F$5-'СЕТ СН'!$F$21</f>
        <v>3569.51611357</v>
      </c>
      <c r="I38" s="36">
        <f>SUMIFS(СВЦЭМ!$D$33:$D$776,СВЦЭМ!$A$33:$A$776,$A38,СВЦЭМ!$B$33:$B$776,I$11)+'СЕТ СН'!$F$11+СВЦЭМ!$D$10+'СЕТ СН'!$F$5-'СЕТ СН'!$F$21</f>
        <v>3518.06573574</v>
      </c>
      <c r="J38" s="36">
        <f>SUMIFS(СВЦЭМ!$D$33:$D$776,СВЦЭМ!$A$33:$A$776,$A38,СВЦЭМ!$B$33:$B$776,J$11)+'СЕТ СН'!$F$11+СВЦЭМ!$D$10+'СЕТ СН'!$F$5-'СЕТ СН'!$F$21</f>
        <v>3457.4419955100002</v>
      </c>
      <c r="K38" s="36">
        <f>SUMIFS(СВЦЭМ!$D$33:$D$776,СВЦЭМ!$A$33:$A$776,$A38,СВЦЭМ!$B$33:$B$776,K$11)+'СЕТ СН'!$F$11+СВЦЭМ!$D$10+'СЕТ СН'!$F$5-'СЕТ СН'!$F$21</f>
        <v>3428.1153779699998</v>
      </c>
      <c r="L38" s="36">
        <f>SUMIFS(СВЦЭМ!$D$33:$D$776,СВЦЭМ!$A$33:$A$776,$A38,СВЦЭМ!$B$33:$B$776,L$11)+'СЕТ СН'!$F$11+СВЦЭМ!$D$10+'СЕТ СН'!$F$5-'СЕТ СН'!$F$21</f>
        <v>3427.4152279199998</v>
      </c>
      <c r="M38" s="36">
        <f>SUMIFS(СВЦЭМ!$D$33:$D$776,СВЦЭМ!$A$33:$A$776,$A38,СВЦЭМ!$B$33:$B$776,M$11)+'СЕТ СН'!$F$11+СВЦЭМ!$D$10+'СЕТ СН'!$F$5-'СЕТ СН'!$F$21</f>
        <v>3427.93979958</v>
      </c>
      <c r="N38" s="36">
        <f>SUMIFS(СВЦЭМ!$D$33:$D$776,СВЦЭМ!$A$33:$A$776,$A38,СВЦЭМ!$B$33:$B$776,N$11)+'СЕТ СН'!$F$11+СВЦЭМ!$D$10+'СЕТ СН'!$F$5-'СЕТ СН'!$F$21</f>
        <v>3436.5310801300002</v>
      </c>
      <c r="O38" s="36">
        <f>SUMIFS(СВЦЭМ!$D$33:$D$776,СВЦЭМ!$A$33:$A$776,$A38,СВЦЭМ!$B$33:$B$776,O$11)+'СЕТ СН'!$F$11+СВЦЭМ!$D$10+'СЕТ СН'!$F$5-'СЕТ СН'!$F$21</f>
        <v>3483.8043777399998</v>
      </c>
      <c r="P38" s="36">
        <f>SUMIFS(СВЦЭМ!$D$33:$D$776,СВЦЭМ!$A$33:$A$776,$A38,СВЦЭМ!$B$33:$B$776,P$11)+'СЕТ СН'!$F$11+СВЦЭМ!$D$10+'СЕТ СН'!$F$5-'СЕТ СН'!$F$21</f>
        <v>3495.4877553199999</v>
      </c>
      <c r="Q38" s="36">
        <f>SUMIFS(СВЦЭМ!$D$33:$D$776,СВЦЭМ!$A$33:$A$776,$A38,СВЦЭМ!$B$33:$B$776,Q$11)+'СЕТ СН'!$F$11+СВЦЭМ!$D$10+'СЕТ СН'!$F$5-'СЕТ СН'!$F$21</f>
        <v>3496.5984955399999</v>
      </c>
      <c r="R38" s="36">
        <f>SUMIFS(СВЦЭМ!$D$33:$D$776,СВЦЭМ!$A$33:$A$776,$A38,СВЦЭМ!$B$33:$B$776,R$11)+'СЕТ СН'!$F$11+СВЦЭМ!$D$10+'СЕТ СН'!$F$5-'СЕТ СН'!$F$21</f>
        <v>3461.4806394000002</v>
      </c>
      <c r="S38" s="36">
        <f>SUMIFS(СВЦЭМ!$D$33:$D$776,СВЦЭМ!$A$33:$A$776,$A38,СВЦЭМ!$B$33:$B$776,S$11)+'СЕТ СН'!$F$11+СВЦЭМ!$D$10+'СЕТ СН'!$F$5-'СЕТ СН'!$F$21</f>
        <v>3443.6120779000003</v>
      </c>
      <c r="T38" s="36">
        <f>SUMIFS(СВЦЭМ!$D$33:$D$776,СВЦЭМ!$A$33:$A$776,$A38,СВЦЭМ!$B$33:$B$776,T$11)+'СЕТ СН'!$F$11+СВЦЭМ!$D$10+'СЕТ СН'!$F$5-'СЕТ СН'!$F$21</f>
        <v>3451.9665402800001</v>
      </c>
      <c r="U38" s="36">
        <f>SUMIFS(СВЦЭМ!$D$33:$D$776,СВЦЭМ!$A$33:$A$776,$A38,СВЦЭМ!$B$33:$B$776,U$11)+'СЕТ СН'!$F$11+СВЦЭМ!$D$10+'СЕТ СН'!$F$5-'СЕТ СН'!$F$21</f>
        <v>3447.4065869000001</v>
      </c>
      <c r="V38" s="36">
        <f>SUMIFS(СВЦЭМ!$D$33:$D$776,СВЦЭМ!$A$33:$A$776,$A38,СВЦЭМ!$B$33:$B$776,V$11)+'СЕТ СН'!$F$11+СВЦЭМ!$D$10+'СЕТ СН'!$F$5-'СЕТ СН'!$F$21</f>
        <v>3423.1640217300001</v>
      </c>
      <c r="W38" s="36">
        <f>SUMIFS(СВЦЭМ!$D$33:$D$776,СВЦЭМ!$A$33:$A$776,$A38,СВЦЭМ!$B$33:$B$776,W$11)+'СЕТ СН'!$F$11+СВЦЭМ!$D$10+'СЕТ СН'!$F$5-'СЕТ СН'!$F$21</f>
        <v>3432.9841146799999</v>
      </c>
      <c r="X38" s="36">
        <f>SUMIFS(СВЦЭМ!$D$33:$D$776,СВЦЭМ!$A$33:$A$776,$A38,СВЦЭМ!$B$33:$B$776,X$11)+'СЕТ СН'!$F$11+СВЦЭМ!$D$10+'СЕТ СН'!$F$5-'СЕТ СН'!$F$21</f>
        <v>3450.4120608000003</v>
      </c>
      <c r="Y38" s="36">
        <f>SUMIFS(СВЦЭМ!$D$33:$D$776,СВЦЭМ!$A$33:$A$776,$A38,СВЦЭМ!$B$33:$B$776,Y$11)+'СЕТ СН'!$F$11+СВЦЭМ!$D$10+'СЕТ СН'!$F$5-'СЕТ СН'!$F$21</f>
        <v>3466.44224317</v>
      </c>
    </row>
    <row r="39" spans="1:27" ht="15.75" x14ac:dyDescent="0.2">
      <c r="A39" s="35">
        <f t="shared" si="0"/>
        <v>44193</v>
      </c>
      <c r="B39" s="36">
        <f>SUMIFS(СВЦЭМ!$D$33:$D$776,СВЦЭМ!$A$33:$A$776,$A39,СВЦЭМ!$B$33:$B$776,B$11)+'СЕТ СН'!$F$11+СВЦЭМ!$D$10+'СЕТ СН'!$F$5-'СЕТ СН'!$F$21</f>
        <v>3514.47388598</v>
      </c>
      <c r="C39" s="36">
        <f>SUMIFS(СВЦЭМ!$D$33:$D$776,СВЦЭМ!$A$33:$A$776,$A39,СВЦЭМ!$B$33:$B$776,C$11)+'СЕТ СН'!$F$11+СВЦЭМ!$D$10+'СЕТ СН'!$F$5-'СЕТ СН'!$F$21</f>
        <v>3570.55258383</v>
      </c>
      <c r="D39" s="36">
        <f>SUMIFS(СВЦЭМ!$D$33:$D$776,СВЦЭМ!$A$33:$A$776,$A39,СВЦЭМ!$B$33:$B$776,D$11)+'СЕТ СН'!$F$11+СВЦЭМ!$D$10+'СЕТ СН'!$F$5-'СЕТ СН'!$F$21</f>
        <v>3592.68862726</v>
      </c>
      <c r="E39" s="36">
        <f>SUMIFS(СВЦЭМ!$D$33:$D$776,СВЦЭМ!$A$33:$A$776,$A39,СВЦЭМ!$B$33:$B$776,E$11)+'СЕТ СН'!$F$11+СВЦЭМ!$D$10+'СЕТ СН'!$F$5-'СЕТ СН'!$F$21</f>
        <v>3616.72780384</v>
      </c>
      <c r="F39" s="36">
        <f>SUMIFS(СВЦЭМ!$D$33:$D$776,СВЦЭМ!$A$33:$A$776,$A39,СВЦЭМ!$B$33:$B$776,F$11)+'СЕТ СН'!$F$11+СВЦЭМ!$D$10+'СЕТ СН'!$F$5-'СЕТ СН'!$F$21</f>
        <v>3616.5205068100004</v>
      </c>
      <c r="G39" s="36">
        <f>SUMIFS(СВЦЭМ!$D$33:$D$776,СВЦЭМ!$A$33:$A$776,$A39,СВЦЭМ!$B$33:$B$776,G$11)+'СЕТ СН'!$F$11+СВЦЭМ!$D$10+'СЕТ СН'!$F$5-'СЕТ СН'!$F$21</f>
        <v>3598.2552738200002</v>
      </c>
      <c r="H39" s="36">
        <f>SUMIFS(СВЦЭМ!$D$33:$D$776,СВЦЭМ!$A$33:$A$776,$A39,СВЦЭМ!$B$33:$B$776,H$11)+'СЕТ СН'!$F$11+СВЦЭМ!$D$10+'СЕТ СН'!$F$5-'СЕТ СН'!$F$21</f>
        <v>3554.1796280600001</v>
      </c>
      <c r="I39" s="36">
        <f>SUMIFS(СВЦЭМ!$D$33:$D$776,СВЦЭМ!$A$33:$A$776,$A39,СВЦЭМ!$B$33:$B$776,I$11)+'СЕТ СН'!$F$11+СВЦЭМ!$D$10+'СЕТ СН'!$F$5-'СЕТ СН'!$F$21</f>
        <v>3493.3989718500002</v>
      </c>
      <c r="J39" s="36">
        <f>SUMIFS(СВЦЭМ!$D$33:$D$776,СВЦЭМ!$A$33:$A$776,$A39,СВЦЭМ!$B$33:$B$776,J$11)+'СЕТ СН'!$F$11+СВЦЭМ!$D$10+'СЕТ СН'!$F$5-'СЕТ СН'!$F$21</f>
        <v>3451.4251136299999</v>
      </c>
      <c r="K39" s="36">
        <f>SUMIFS(СВЦЭМ!$D$33:$D$776,СВЦЭМ!$A$33:$A$776,$A39,СВЦЭМ!$B$33:$B$776,K$11)+'СЕТ СН'!$F$11+СВЦЭМ!$D$10+'СЕТ СН'!$F$5-'СЕТ СН'!$F$21</f>
        <v>3484.4083058000001</v>
      </c>
      <c r="L39" s="36">
        <f>SUMIFS(СВЦЭМ!$D$33:$D$776,СВЦЭМ!$A$33:$A$776,$A39,СВЦЭМ!$B$33:$B$776,L$11)+'СЕТ СН'!$F$11+СВЦЭМ!$D$10+'СЕТ СН'!$F$5-'СЕТ СН'!$F$21</f>
        <v>3488.9676796799999</v>
      </c>
      <c r="M39" s="36">
        <f>SUMIFS(СВЦЭМ!$D$33:$D$776,СВЦЭМ!$A$33:$A$776,$A39,СВЦЭМ!$B$33:$B$776,M$11)+'СЕТ СН'!$F$11+СВЦЭМ!$D$10+'СЕТ СН'!$F$5-'СЕТ СН'!$F$21</f>
        <v>3483.28402074</v>
      </c>
      <c r="N39" s="36">
        <f>SUMIFS(СВЦЭМ!$D$33:$D$776,СВЦЭМ!$A$33:$A$776,$A39,СВЦЭМ!$B$33:$B$776,N$11)+'СЕТ СН'!$F$11+СВЦЭМ!$D$10+'СЕТ СН'!$F$5-'СЕТ СН'!$F$21</f>
        <v>3479.9766905300003</v>
      </c>
      <c r="O39" s="36">
        <f>SUMIFS(СВЦЭМ!$D$33:$D$776,СВЦЭМ!$A$33:$A$776,$A39,СВЦЭМ!$B$33:$B$776,O$11)+'СЕТ СН'!$F$11+СВЦЭМ!$D$10+'СЕТ СН'!$F$5-'СЕТ СН'!$F$21</f>
        <v>3488.0336467699999</v>
      </c>
      <c r="P39" s="36">
        <f>SUMIFS(СВЦЭМ!$D$33:$D$776,СВЦЭМ!$A$33:$A$776,$A39,СВЦЭМ!$B$33:$B$776,P$11)+'СЕТ СН'!$F$11+СВЦЭМ!$D$10+'СЕТ СН'!$F$5-'СЕТ СН'!$F$21</f>
        <v>3510.1832897499999</v>
      </c>
      <c r="Q39" s="36">
        <f>SUMIFS(СВЦЭМ!$D$33:$D$776,СВЦЭМ!$A$33:$A$776,$A39,СВЦЭМ!$B$33:$B$776,Q$11)+'СЕТ СН'!$F$11+СВЦЭМ!$D$10+'СЕТ СН'!$F$5-'СЕТ СН'!$F$21</f>
        <v>3512.2874532800001</v>
      </c>
      <c r="R39" s="36">
        <f>SUMIFS(СВЦЭМ!$D$33:$D$776,СВЦЭМ!$A$33:$A$776,$A39,СВЦЭМ!$B$33:$B$776,R$11)+'СЕТ СН'!$F$11+СВЦЭМ!$D$10+'СЕТ СН'!$F$5-'СЕТ СН'!$F$21</f>
        <v>3481.48128597</v>
      </c>
      <c r="S39" s="36">
        <f>SUMIFS(СВЦЭМ!$D$33:$D$776,СВЦЭМ!$A$33:$A$776,$A39,СВЦЭМ!$B$33:$B$776,S$11)+'СЕТ СН'!$F$11+СВЦЭМ!$D$10+'СЕТ СН'!$F$5-'СЕТ СН'!$F$21</f>
        <v>3485.08840581</v>
      </c>
      <c r="T39" s="36">
        <f>SUMIFS(СВЦЭМ!$D$33:$D$776,СВЦЭМ!$A$33:$A$776,$A39,СВЦЭМ!$B$33:$B$776,T$11)+'СЕТ СН'!$F$11+СВЦЭМ!$D$10+'СЕТ СН'!$F$5-'СЕТ СН'!$F$21</f>
        <v>3458.2975909199999</v>
      </c>
      <c r="U39" s="36">
        <f>SUMIFS(СВЦЭМ!$D$33:$D$776,СВЦЭМ!$A$33:$A$776,$A39,СВЦЭМ!$B$33:$B$776,U$11)+'СЕТ СН'!$F$11+СВЦЭМ!$D$10+'СЕТ СН'!$F$5-'СЕТ СН'!$F$21</f>
        <v>3418.03433365</v>
      </c>
      <c r="V39" s="36">
        <f>SUMIFS(СВЦЭМ!$D$33:$D$776,СВЦЭМ!$A$33:$A$776,$A39,СВЦЭМ!$B$33:$B$776,V$11)+'СЕТ СН'!$F$11+СВЦЭМ!$D$10+'СЕТ СН'!$F$5-'СЕТ СН'!$F$21</f>
        <v>3411.3415088800002</v>
      </c>
      <c r="W39" s="36">
        <f>SUMIFS(СВЦЭМ!$D$33:$D$776,СВЦЭМ!$A$33:$A$776,$A39,СВЦЭМ!$B$33:$B$776,W$11)+'СЕТ СН'!$F$11+СВЦЭМ!$D$10+'СЕТ СН'!$F$5-'СЕТ СН'!$F$21</f>
        <v>3418.41570628</v>
      </c>
      <c r="X39" s="36">
        <f>SUMIFS(СВЦЭМ!$D$33:$D$776,СВЦЭМ!$A$33:$A$776,$A39,СВЦЭМ!$B$33:$B$776,X$11)+'СЕТ СН'!$F$11+СВЦЭМ!$D$10+'СЕТ СН'!$F$5-'СЕТ СН'!$F$21</f>
        <v>3421.2458154000001</v>
      </c>
      <c r="Y39" s="36">
        <f>SUMIFS(СВЦЭМ!$D$33:$D$776,СВЦЭМ!$A$33:$A$776,$A39,СВЦЭМ!$B$33:$B$776,Y$11)+'СЕТ СН'!$F$11+СВЦЭМ!$D$10+'СЕТ СН'!$F$5-'СЕТ СН'!$F$21</f>
        <v>3445.29533829</v>
      </c>
    </row>
    <row r="40" spans="1:27" ht="15.75" x14ac:dyDescent="0.2">
      <c r="A40" s="35">
        <f t="shared" si="0"/>
        <v>44194</v>
      </c>
      <c r="B40" s="36">
        <f>SUMIFS(СВЦЭМ!$D$33:$D$776,СВЦЭМ!$A$33:$A$776,$A40,СВЦЭМ!$B$33:$B$776,B$11)+'СЕТ СН'!$F$11+СВЦЭМ!$D$10+'СЕТ СН'!$F$5-'СЕТ СН'!$F$21</f>
        <v>3549.8759847599999</v>
      </c>
      <c r="C40" s="36">
        <f>SUMIFS(СВЦЭМ!$D$33:$D$776,СВЦЭМ!$A$33:$A$776,$A40,СВЦЭМ!$B$33:$B$776,C$11)+'СЕТ СН'!$F$11+СВЦЭМ!$D$10+'СЕТ СН'!$F$5-'СЕТ СН'!$F$21</f>
        <v>3608.5674753900003</v>
      </c>
      <c r="D40" s="36">
        <f>SUMIFS(СВЦЭМ!$D$33:$D$776,СВЦЭМ!$A$33:$A$776,$A40,СВЦЭМ!$B$33:$B$776,D$11)+'СЕТ СН'!$F$11+СВЦЭМ!$D$10+'СЕТ СН'!$F$5-'СЕТ СН'!$F$21</f>
        <v>3621.3232490600003</v>
      </c>
      <c r="E40" s="36">
        <f>SUMIFS(СВЦЭМ!$D$33:$D$776,СВЦЭМ!$A$33:$A$776,$A40,СВЦЭМ!$B$33:$B$776,E$11)+'СЕТ СН'!$F$11+СВЦЭМ!$D$10+'СЕТ СН'!$F$5-'СЕТ СН'!$F$21</f>
        <v>3629.2351963700003</v>
      </c>
      <c r="F40" s="36">
        <f>SUMIFS(СВЦЭМ!$D$33:$D$776,СВЦЭМ!$A$33:$A$776,$A40,СВЦЭМ!$B$33:$B$776,F$11)+'СЕТ СН'!$F$11+СВЦЭМ!$D$10+'СЕТ СН'!$F$5-'СЕТ СН'!$F$21</f>
        <v>3628.4505140700003</v>
      </c>
      <c r="G40" s="36">
        <f>SUMIFS(СВЦЭМ!$D$33:$D$776,СВЦЭМ!$A$33:$A$776,$A40,СВЦЭМ!$B$33:$B$776,G$11)+'СЕТ СН'!$F$11+СВЦЭМ!$D$10+'СЕТ СН'!$F$5-'СЕТ СН'!$F$21</f>
        <v>3606.4822955099999</v>
      </c>
      <c r="H40" s="36">
        <f>SUMIFS(СВЦЭМ!$D$33:$D$776,СВЦЭМ!$A$33:$A$776,$A40,СВЦЭМ!$B$33:$B$776,H$11)+'СЕТ СН'!$F$11+СВЦЭМ!$D$10+'СЕТ СН'!$F$5-'СЕТ СН'!$F$21</f>
        <v>3565.1198885900003</v>
      </c>
      <c r="I40" s="36">
        <f>SUMIFS(СВЦЭМ!$D$33:$D$776,СВЦЭМ!$A$33:$A$776,$A40,СВЦЭМ!$B$33:$B$776,I$11)+'СЕТ СН'!$F$11+СВЦЭМ!$D$10+'СЕТ СН'!$F$5-'СЕТ СН'!$F$21</f>
        <v>3499.6899504200001</v>
      </c>
      <c r="J40" s="36">
        <f>SUMIFS(СВЦЭМ!$D$33:$D$776,СВЦЭМ!$A$33:$A$776,$A40,СВЦЭМ!$B$33:$B$776,J$11)+'СЕТ СН'!$F$11+СВЦЭМ!$D$10+'СЕТ СН'!$F$5-'СЕТ СН'!$F$21</f>
        <v>3450.8625718499998</v>
      </c>
      <c r="K40" s="36">
        <f>SUMIFS(СВЦЭМ!$D$33:$D$776,СВЦЭМ!$A$33:$A$776,$A40,СВЦЭМ!$B$33:$B$776,K$11)+'СЕТ СН'!$F$11+СВЦЭМ!$D$10+'СЕТ СН'!$F$5-'СЕТ СН'!$F$21</f>
        <v>3430.0545898600003</v>
      </c>
      <c r="L40" s="36">
        <f>SUMIFS(СВЦЭМ!$D$33:$D$776,СВЦЭМ!$A$33:$A$776,$A40,СВЦЭМ!$B$33:$B$776,L$11)+'СЕТ СН'!$F$11+СВЦЭМ!$D$10+'СЕТ СН'!$F$5-'СЕТ СН'!$F$21</f>
        <v>3433.8593991400003</v>
      </c>
      <c r="M40" s="36">
        <f>SUMIFS(СВЦЭМ!$D$33:$D$776,СВЦЭМ!$A$33:$A$776,$A40,СВЦЭМ!$B$33:$B$776,M$11)+'СЕТ СН'!$F$11+СВЦЭМ!$D$10+'СЕТ СН'!$F$5-'СЕТ СН'!$F$21</f>
        <v>3431.0198517899998</v>
      </c>
      <c r="N40" s="36">
        <f>SUMIFS(СВЦЭМ!$D$33:$D$776,СВЦЭМ!$A$33:$A$776,$A40,СВЦЭМ!$B$33:$B$776,N$11)+'СЕТ СН'!$F$11+СВЦЭМ!$D$10+'СЕТ СН'!$F$5-'СЕТ СН'!$F$21</f>
        <v>3448.0873626900002</v>
      </c>
      <c r="O40" s="36">
        <f>SUMIFS(СВЦЭМ!$D$33:$D$776,СВЦЭМ!$A$33:$A$776,$A40,СВЦЭМ!$B$33:$B$776,O$11)+'СЕТ СН'!$F$11+СВЦЭМ!$D$10+'СЕТ СН'!$F$5-'СЕТ СН'!$F$21</f>
        <v>3508.5640902300001</v>
      </c>
      <c r="P40" s="36">
        <f>SUMIFS(СВЦЭМ!$D$33:$D$776,СВЦЭМ!$A$33:$A$776,$A40,СВЦЭМ!$B$33:$B$776,P$11)+'СЕТ СН'!$F$11+СВЦЭМ!$D$10+'СЕТ СН'!$F$5-'СЕТ СН'!$F$21</f>
        <v>3535.4918330999999</v>
      </c>
      <c r="Q40" s="36">
        <f>SUMIFS(СВЦЭМ!$D$33:$D$776,СВЦЭМ!$A$33:$A$776,$A40,СВЦЭМ!$B$33:$B$776,Q$11)+'СЕТ СН'!$F$11+СВЦЭМ!$D$10+'СЕТ СН'!$F$5-'СЕТ СН'!$F$21</f>
        <v>3536.6441546000001</v>
      </c>
      <c r="R40" s="36">
        <f>SUMIFS(СВЦЭМ!$D$33:$D$776,СВЦЭМ!$A$33:$A$776,$A40,СВЦЭМ!$B$33:$B$776,R$11)+'СЕТ СН'!$F$11+СВЦЭМ!$D$10+'СЕТ СН'!$F$5-'СЕТ СН'!$F$21</f>
        <v>3474.6427473399999</v>
      </c>
      <c r="S40" s="36">
        <f>SUMIFS(СВЦЭМ!$D$33:$D$776,СВЦЭМ!$A$33:$A$776,$A40,СВЦЭМ!$B$33:$B$776,S$11)+'СЕТ СН'!$F$11+СВЦЭМ!$D$10+'СЕТ СН'!$F$5-'СЕТ СН'!$F$21</f>
        <v>3445.4086697800003</v>
      </c>
      <c r="T40" s="36">
        <f>SUMIFS(СВЦЭМ!$D$33:$D$776,СВЦЭМ!$A$33:$A$776,$A40,СВЦЭМ!$B$33:$B$776,T$11)+'СЕТ СН'!$F$11+СВЦЭМ!$D$10+'СЕТ СН'!$F$5-'СЕТ СН'!$F$21</f>
        <v>3446.1811389700001</v>
      </c>
      <c r="U40" s="36">
        <f>SUMIFS(СВЦЭМ!$D$33:$D$776,СВЦЭМ!$A$33:$A$776,$A40,СВЦЭМ!$B$33:$B$776,U$11)+'СЕТ СН'!$F$11+СВЦЭМ!$D$10+'СЕТ СН'!$F$5-'СЕТ СН'!$F$21</f>
        <v>3441.0999249199999</v>
      </c>
      <c r="V40" s="36">
        <f>SUMIFS(СВЦЭМ!$D$33:$D$776,СВЦЭМ!$A$33:$A$776,$A40,СВЦЭМ!$B$33:$B$776,V$11)+'СЕТ СН'!$F$11+СВЦЭМ!$D$10+'СЕТ СН'!$F$5-'СЕТ СН'!$F$21</f>
        <v>3443.58288434</v>
      </c>
      <c r="W40" s="36">
        <f>SUMIFS(СВЦЭМ!$D$33:$D$776,СВЦЭМ!$A$33:$A$776,$A40,СВЦЭМ!$B$33:$B$776,W$11)+'СЕТ СН'!$F$11+СВЦЭМ!$D$10+'СЕТ СН'!$F$5-'СЕТ СН'!$F$21</f>
        <v>3454.25676041</v>
      </c>
      <c r="X40" s="36">
        <f>SUMIFS(СВЦЭМ!$D$33:$D$776,СВЦЭМ!$A$33:$A$776,$A40,СВЦЭМ!$B$33:$B$776,X$11)+'СЕТ СН'!$F$11+СВЦЭМ!$D$10+'СЕТ СН'!$F$5-'СЕТ СН'!$F$21</f>
        <v>3463.32860686</v>
      </c>
      <c r="Y40" s="36">
        <f>SUMIFS(СВЦЭМ!$D$33:$D$776,СВЦЭМ!$A$33:$A$776,$A40,СВЦЭМ!$B$33:$B$776,Y$11)+'СЕТ СН'!$F$11+СВЦЭМ!$D$10+'СЕТ СН'!$F$5-'СЕТ СН'!$F$21</f>
        <v>3483.0676222000002</v>
      </c>
    </row>
    <row r="41" spans="1:27" ht="15.75" x14ac:dyDescent="0.2">
      <c r="A41" s="35">
        <f t="shared" si="0"/>
        <v>44195</v>
      </c>
      <c r="B41" s="36">
        <f>SUMIFS(СВЦЭМ!$D$33:$D$776,СВЦЭМ!$A$33:$A$776,$A41,СВЦЭМ!$B$33:$B$776,B$11)+'СЕТ СН'!$F$11+СВЦЭМ!$D$10+'СЕТ СН'!$F$5-'СЕТ СН'!$F$21</f>
        <v>3557.7643627699999</v>
      </c>
      <c r="C41" s="36">
        <f>SUMIFS(СВЦЭМ!$D$33:$D$776,СВЦЭМ!$A$33:$A$776,$A41,СВЦЭМ!$B$33:$B$776,C$11)+'СЕТ СН'!$F$11+СВЦЭМ!$D$10+'СЕТ СН'!$F$5-'СЕТ СН'!$F$21</f>
        <v>3613.0488560599997</v>
      </c>
      <c r="D41" s="36">
        <f>SUMIFS(СВЦЭМ!$D$33:$D$776,СВЦЭМ!$A$33:$A$776,$A41,СВЦЭМ!$B$33:$B$776,D$11)+'СЕТ СН'!$F$11+СВЦЭМ!$D$10+'СЕТ СН'!$F$5-'СЕТ СН'!$F$21</f>
        <v>3628.8411953300001</v>
      </c>
      <c r="E41" s="36">
        <f>SUMIFS(СВЦЭМ!$D$33:$D$776,СВЦЭМ!$A$33:$A$776,$A41,СВЦЭМ!$B$33:$B$776,E$11)+'СЕТ СН'!$F$11+СВЦЭМ!$D$10+'СЕТ СН'!$F$5-'СЕТ СН'!$F$21</f>
        <v>3636.9562214400003</v>
      </c>
      <c r="F41" s="36">
        <f>SUMIFS(СВЦЭМ!$D$33:$D$776,СВЦЭМ!$A$33:$A$776,$A41,СВЦЭМ!$B$33:$B$776,F$11)+'СЕТ СН'!$F$11+СВЦЭМ!$D$10+'СЕТ СН'!$F$5-'СЕТ СН'!$F$21</f>
        <v>3636.48174505</v>
      </c>
      <c r="G41" s="36">
        <f>SUMIFS(СВЦЭМ!$D$33:$D$776,СВЦЭМ!$A$33:$A$776,$A41,СВЦЭМ!$B$33:$B$776,G$11)+'СЕТ СН'!$F$11+СВЦЭМ!$D$10+'СЕТ СН'!$F$5-'СЕТ СН'!$F$21</f>
        <v>3616.8375277100004</v>
      </c>
      <c r="H41" s="36">
        <f>SUMIFS(СВЦЭМ!$D$33:$D$776,СВЦЭМ!$A$33:$A$776,$A41,СВЦЭМ!$B$33:$B$776,H$11)+'СЕТ СН'!$F$11+СВЦЭМ!$D$10+'СЕТ СН'!$F$5-'СЕТ СН'!$F$21</f>
        <v>3581.8452722100001</v>
      </c>
      <c r="I41" s="36">
        <f>SUMIFS(СВЦЭМ!$D$33:$D$776,СВЦЭМ!$A$33:$A$776,$A41,СВЦЭМ!$B$33:$B$776,I$11)+'СЕТ СН'!$F$11+СВЦЭМ!$D$10+'СЕТ СН'!$F$5-'СЕТ СН'!$F$21</f>
        <v>3526.7635842</v>
      </c>
      <c r="J41" s="36">
        <f>SUMIFS(СВЦЭМ!$D$33:$D$776,СВЦЭМ!$A$33:$A$776,$A41,СВЦЭМ!$B$33:$B$776,J$11)+'СЕТ СН'!$F$11+СВЦЭМ!$D$10+'СЕТ СН'!$F$5-'СЕТ СН'!$F$21</f>
        <v>3475.8527084000002</v>
      </c>
      <c r="K41" s="36">
        <f>SUMIFS(СВЦЭМ!$D$33:$D$776,СВЦЭМ!$A$33:$A$776,$A41,СВЦЭМ!$B$33:$B$776,K$11)+'СЕТ СН'!$F$11+СВЦЭМ!$D$10+'СЕТ СН'!$F$5-'СЕТ СН'!$F$21</f>
        <v>3450.8577655099998</v>
      </c>
      <c r="L41" s="36">
        <f>SUMIFS(СВЦЭМ!$D$33:$D$776,СВЦЭМ!$A$33:$A$776,$A41,СВЦЭМ!$B$33:$B$776,L$11)+'СЕТ СН'!$F$11+СВЦЭМ!$D$10+'СЕТ СН'!$F$5-'СЕТ СН'!$F$21</f>
        <v>3452.6559947699998</v>
      </c>
      <c r="M41" s="36">
        <f>SUMIFS(СВЦЭМ!$D$33:$D$776,СВЦЭМ!$A$33:$A$776,$A41,СВЦЭМ!$B$33:$B$776,M$11)+'СЕТ СН'!$F$11+СВЦЭМ!$D$10+'СЕТ СН'!$F$5-'СЕТ СН'!$F$21</f>
        <v>3455.3685326499999</v>
      </c>
      <c r="N41" s="36">
        <f>SUMIFS(СВЦЭМ!$D$33:$D$776,СВЦЭМ!$A$33:$A$776,$A41,СВЦЭМ!$B$33:$B$776,N$11)+'СЕТ СН'!$F$11+СВЦЭМ!$D$10+'СЕТ СН'!$F$5-'СЕТ СН'!$F$21</f>
        <v>3461.0965928699998</v>
      </c>
      <c r="O41" s="36">
        <f>SUMIFS(СВЦЭМ!$D$33:$D$776,СВЦЭМ!$A$33:$A$776,$A41,СВЦЭМ!$B$33:$B$776,O$11)+'СЕТ СН'!$F$11+СВЦЭМ!$D$10+'СЕТ СН'!$F$5-'СЕТ СН'!$F$21</f>
        <v>3500.7076680300001</v>
      </c>
      <c r="P41" s="36">
        <f>SUMIFS(СВЦЭМ!$D$33:$D$776,СВЦЭМ!$A$33:$A$776,$A41,СВЦЭМ!$B$33:$B$776,P$11)+'СЕТ СН'!$F$11+СВЦЭМ!$D$10+'СЕТ СН'!$F$5-'СЕТ СН'!$F$21</f>
        <v>3515.8389152300001</v>
      </c>
      <c r="Q41" s="36">
        <f>SUMIFS(СВЦЭМ!$D$33:$D$776,СВЦЭМ!$A$33:$A$776,$A41,СВЦЭМ!$B$33:$B$776,Q$11)+'СЕТ СН'!$F$11+СВЦЭМ!$D$10+'СЕТ СН'!$F$5-'СЕТ СН'!$F$21</f>
        <v>3515.6720485999999</v>
      </c>
      <c r="R41" s="36">
        <f>SUMIFS(СВЦЭМ!$D$33:$D$776,СВЦЭМ!$A$33:$A$776,$A41,СВЦЭМ!$B$33:$B$776,R$11)+'СЕТ СН'!$F$11+СВЦЭМ!$D$10+'СЕТ СН'!$F$5-'СЕТ СН'!$F$21</f>
        <v>3479.90134498</v>
      </c>
      <c r="S41" s="36">
        <f>SUMIFS(СВЦЭМ!$D$33:$D$776,СВЦЭМ!$A$33:$A$776,$A41,СВЦЭМ!$B$33:$B$776,S$11)+'СЕТ СН'!$F$11+СВЦЭМ!$D$10+'СЕТ СН'!$F$5-'СЕТ СН'!$F$21</f>
        <v>3459.2988641299999</v>
      </c>
      <c r="T41" s="36">
        <f>SUMIFS(СВЦЭМ!$D$33:$D$776,СВЦЭМ!$A$33:$A$776,$A41,СВЦЭМ!$B$33:$B$776,T$11)+'СЕТ СН'!$F$11+СВЦЭМ!$D$10+'СЕТ СН'!$F$5-'СЕТ СН'!$F$21</f>
        <v>3457.9797775799998</v>
      </c>
      <c r="U41" s="36">
        <f>SUMIFS(СВЦЭМ!$D$33:$D$776,СВЦЭМ!$A$33:$A$776,$A41,СВЦЭМ!$B$33:$B$776,U$11)+'СЕТ СН'!$F$11+СВЦЭМ!$D$10+'СЕТ СН'!$F$5-'СЕТ СН'!$F$21</f>
        <v>3450.43838977</v>
      </c>
      <c r="V41" s="36">
        <f>SUMIFS(СВЦЭМ!$D$33:$D$776,СВЦЭМ!$A$33:$A$776,$A41,СВЦЭМ!$B$33:$B$776,V$11)+'СЕТ СН'!$F$11+СВЦЭМ!$D$10+'СЕТ СН'!$F$5-'СЕТ СН'!$F$21</f>
        <v>3455.6854310399999</v>
      </c>
      <c r="W41" s="36">
        <f>SUMIFS(СВЦЭМ!$D$33:$D$776,СВЦЭМ!$A$33:$A$776,$A41,СВЦЭМ!$B$33:$B$776,W$11)+'СЕТ СН'!$F$11+СВЦЭМ!$D$10+'СЕТ СН'!$F$5-'СЕТ СН'!$F$21</f>
        <v>3469.7800573899999</v>
      </c>
      <c r="X41" s="36">
        <f>SUMIFS(СВЦЭМ!$D$33:$D$776,СВЦЭМ!$A$33:$A$776,$A41,СВЦЭМ!$B$33:$B$776,X$11)+'СЕТ СН'!$F$11+СВЦЭМ!$D$10+'СЕТ СН'!$F$5-'СЕТ СН'!$F$21</f>
        <v>3484.6488018499999</v>
      </c>
      <c r="Y41" s="36">
        <f>SUMIFS(СВЦЭМ!$D$33:$D$776,СВЦЭМ!$A$33:$A$776,$A41,СВЦЭМ!$B$33:$B$776,Y$11)+'СЕТ СН'!$F$11+СВЦЭМ!$D$10+'СЕТ СН'!$F$5-'СЕТ СН'!$F$21</f>
        <v>3493.7321582100003</v>
      </c>
    </row>
    <row r="42" spans="1:27" ht="15.75" x14ac:dyDescent="0.2">
      <c r="A42" s="35">
        <f t="shared" si="0"/>
        <v>44196</v>
      </c>
      <c r="B42" s="36">
        <f>SUMIFS(СВЦЭМ!$D$33:$D$776,СВЦЭМ!$A$33:$A$776,$A42,СВЦЭМ!$B$33:$B$776,B$11)+'СЕТ СН'!$F$11+СВЦЭМ!$D$10+'СЕТ СН'!$F$5-'СЕТ СН'!$F$21</f>
        <v>3543.7783709599998</v>
      </c>
      <c r="C42" s="36">
        <f>SUMIFS(СВЦЭМ!$D$33:$D$776,СВЦЭМ!$A$33:$A$776,$A42,СВЦЭМ!$B$33:$B$776,C$11)+'СЕТ СН'!$F$11+СВЦЭМ!$D$10+'СЕТ СН'!$F$5-'СЕТ СН'!$F$21</f>
        <v>3592.85056738</v>
      </c>
      <c r="D42" s="36">
        <f>SUMIFS(СВЦЭМ!$D$33:$D$776,СВЦЭМ!$A$33:$A$776,$A42,СВЦЭМ!$B$33:$B$776,D$11)+'СЕТ СН'!$F$11+СВЦЭМ!$D$10+'СЕТ СН'!$F$5-'СЕТ СН'!$F$21</f>
        <v>3608.8798946100001</v>
      </c>
      <c r="E42" s="36">
        <f>SUMIFS(СВЦЭМ!$D$33:$D$776,СВЦЭМ!$A$33:$A$776,$A42,СВЦЭМ!$B$33:$B$776,E$11)+'СЕТ СН'!$F$11+СВЦЭМ!$D$10+'СЕТ СН'!$F$5-'СЕТ СН'!$F$21</f>
        <v>3626.4766173400003</v>
      </c>
      <c r="F42" s="36">
        <f>SUMIFS(СВЦЭМ!$D$33:$D$776,СВЦЭМ!$A$33:$A$776,$A42,СВЦЭМ!$B$33:$B$776,F$11)+'СЕТ СН'!$F$11+СВЦЭМ!$D$10+'СЕТ СН'!$F$5-'СЕТ СН'!$F$21</f>
        <v>3626.3127219600001</v>
      </c>
      <c r="G42" s="36">
        <f>SUMIFS(СВЦЭМ!$D$33:$D$776,СВЦЭМ!$A$33:$A$776,$A42,СВЦЭМ!$B$33:$B$776,G$11)+'СЕТ СН'!$F$11+СВЦЭМ!$D$10+'СЕТ СН'!$F$5-'СЕТ СН'!$F$21</f>
        <v>3605.3577467499999</v>
      </c>
      <c r="H42" s="36">
        <f>SUMIFS(СВЦЭМ!$D$33:$D$776,СВЦЭМ!$A$33:$A$776,$A42,СВЦЭМ!$B$33:$B$776,H$11)+'СЕТ СН'!$F$11+СВЦЭМ!$D$10+'СЕТ СН'!$F$5-'СЕТ СН'!$F$21</f>
        <v>3580.3108204800001</v>
      </c>
      <c r="I42" s="36">
        <f>SUMIFS(СВЦЭМ!$D$33:$D$776,СВЦЭМ!$A$33:$A$776,$A42,СВЦЭМ!$B$33:$B$776,I$11)+'СЕТ СН'!$F$11+СВЦЭМ!$D$10+'СЕТ СН'!$F$5-'СЕТ СН'!$F$21</f>
        <v>3529.6162852799998</v>
      </c>
      <c r="J42" s="36">
        <f>SUMIFS(СВЦЭМ!$D$33:$D$776,СВЦЭМ!$A$33:$A$776,$A42,СВЦЭМ!$B$33:$B$776,J$11)+'СЕТ СН'!$F$11+СВЦЭМ!$D$10+'СЕТ СН'!$F$5-'СЕТ СН'!$F$21</f>
        <v>3492.8863414900002</v>
      </c>
      <c r="K42" s="36">
        <f>SUMIFS(СВЦЭМ!$D$33:$D$776,СВЦЭМ!$A$33:$A$776,$A42,СВЦЭМ!$B$33:$B$776,K$11)+'СЕТ СН'!$F$11+СВЦЭМ!$D$10+'СЕТ СН'!$F$5-'СЕТ СН'!$F$21</f>
        <v>3474.7368027800003</v>
      </c>
      <c r="L42" s="36">
        <f>SUMIFS(СВЦЭМ!$D$33:$D$776,СВЦЭМ!$A$33:$A$776,$A42,СВЦЭМ!$B$33:$B$776,L$11)+'СЕТ СН'!$F$11+СВЦЭМ!$D$10+'СЕТ СН'!$F$5-'СЕТ СН'!$F$21</f>
        <v>3459.8667485000001</v>
      </c>
      <c r="M42" s="36">
        <f>SUMIFS(СВЦЭМ!$D$33:$D$776,СВЦЭМ!$A$33:$A$776,$A42,СВЦЭМ!$B$33:$B$776,M$11)+'СЕТ СН'!$F$11+СВЦЭМ!$D$10+'СЕТ СН'!$F$5-'СЕТ СН'!$F$21</f>
        <v>3462.7912745900003</v>
      </c>
      <c r="N42" s="36">
        <f>SUMIFS(СВЦЭМ!$D$33:$D$776,СВЦЭМ!$A$33:$A$776,$A42,СВЦЭМ!$B$33:$B$776,N$11)+'СЕТ СН'!$F$11+СВЦЭМ!$D$10+'СЕТ СН'!$F$5-'СЕТ СН'!$F$21</f>
        <v>3465.94502147</v>
      </c>
      <c r="O42" s="36">
        <f>SUMIFS(СВЦЭМ!$D$33:$D$776,СВЦЭМ!$A$33:$A$776,$A42,СВЦЭМ!$B$33:$B$776,O$11)+'СЕТ СН'!$F$11+СВЦЭМ!$D$10+'СЕТ СН'!$F$5-'СЕТ СН'!$F$21</f>
        <v>3512.1833682300003</v>
      </c>
      <c r="P42" s="36">
        <f>SUMIFS(СВЦЭМ!$D$33:$D$776,СВЦЭМ!$A$33:$A$776,$A42,СВЦЭМ!$B$33:$B$776,P$11)+'СЕТ СН'!$F$11+СВЦЭМ!$D$10+'СЕТ СН'!$F$5-'СЕТ СН'!$F$21</f>
        <v>3524.3081105199999</v>
      </c>
      <c r="Q42" s="36">
        <f>SUMIFS(СВЦЭМ!$D$33:$D$776,СВЦЭМ!$A$33:$A$776,$A42,СВЦЭМ!$B$33:$B$776,Q$11)+'СЕТ СН'!$F$11+СВЦЭМ!$D$10+'СЕТ СН'!$F$5-'СЕТ СН'!$F$21</f>
        <v>3530.5961693600002</v>
      </c>
      <c r="R42" s="36">
        <f>SUMIFS(СВЦЭМ!$D$33:$D$776,СВЦЭМ!$A$33:$A$776,$A42,СВЦЭМ!$B$33:$B$776,R$11)+'СЕТ СН'!$F$11+СВЦЭМ!$D$10+'СЕТ СН'!$F$5-'СЕТ СН'!$F$21</f>
        <v>3496.9858062600001</v>
      </c>
      <c r="S42" s="36">
        <f>SUMIFS(СВЦЭМ!$D$33:$D$776,СВЦЭМ!$A$33:$A$776,$A42,СВЦЭМ!$B$33:$B$776,S$11)+'СЕТ СН'!$F$11+СВЦЭМ!$D$10+'СЕТ СН'!$F$5-'СЕТ СН'!$F$21</f>
        <v>3458.9883535399999</v>
      </c>
      <c r="T42" s="36">
        <f>SUMIFS(СВЦЭМ!$D$33:$D$776,СВЦЭМ!$A$33:$A$776,$A42,СВЦЭМ!$B$33:$B$776,T$11)+'СЕТ СН'!$F$11+СВЦЭМ!$D$10+'СЕТ СН'!$F$5-'СЕТ СН'!$F$21</f>
        <v>3435.6583612700001</v>
      </c>
      <c r="U42" s="36">
        <f>SUMIFS(СВЦЭМ!$D$33:$D$776,СВЦЭМ!$A$33:$A$776,$A42,СВЦЭМ!$B$33:$B$776,U$11)+'СЕТ СН'!$F$11+СВЦЭМ!$D$10+'СЕТ СН'!$F$5-'СЕТ СН'!$F$21</f>
        <v>3435.3325296399998</v>
      </c>
      <c r="V42" s="36">
        <f>SUMIFS(СВЦЭМ!$D$33:$D$776,СВЦЭМ!$A$33:$A$776,$A42,СВЦЭМ!$B$33:$B$776,V$11)+'СЕТ СН'!$F$11+СВЦЭМ!$D$10+'СЕТ СН'!$F$5-'СЕТ СН'!$F$21</f>
        <v>3440.2896028200003</v>
      </c>
      <c r="W42" s="36">
        <f>SUMIFS(СВЦЭМ!$D$33:$D$776,СВЦЭМ!$A$33:$A$776,$A42,СВЦЭМ!$B$33:$B$776,W$11)+'СЕТ СН'!$F$11+СВЦЭМ!$D$10+'СЕТ СН'!$F$5-'СЕТ СН'!$F$21</f>
        <v>3454.6401184000001</v>
      </c>
      <c r="X42" s="36">
        <f>SUMIFS(СВЦЭМ!$D$33:$D$776,СВЦЭМ!$A$33:$A$776,$A42,СВЦЭМ!$B$33:$B$776,X$11)+'СЕТ СН'!$F$11+СВЦЭМ!$D$10+'СЕТ СН'!$F$5-'СЕТ СН'!$F$21</f>
        <v>3450.4618090700001</v>
      </c>
      <c r="Y42" s="36">
        <f>SUMIFS(СВЦЭМ!$D$33:$D$776,СВЦЭМ!$A$33:$A$776,$A42,СВЦЭМ!$B$33:$B$776,Y$11)+'СЕТ СН'!$F$11+СВЦЭМ!$D$10+'СЕТ СН'!$F$5-'СЕТ СН'!$F$21</f>
        <v>3464.9423566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01.12.2020</v>
      </c>
      <c r="B48" s="36">
        <f>SUMIFS(СВЦЭМ!$D$33:$D$776,СВЦЭМ!$A$33:$A$776,$A48,СВЦЭМ!$B$33:$B$776,B$47)+'СЕТ СН'!$G$11+СВЦЭМ!$D$10+'СЕТ СН'!$G$5-'СЕТ СН'!$G$21</f>
        <v>3603.12854548</v>
      </c>
      <c r="C48" s="36">
        <f>SUMIFS(СВЦЭМ!$D$33:$D$776,СВЦЭМ!$A$33:$A$776,$A48,СВЦЭМ!$B$33:$B$776,C$47)+'СЕТ СН'!$G$11+СВЦЭМ!$D$10+'СЕТ СН'!$G$5-'СЕТ СН'!$G$21</f>
        <v>3669.3130639800002</v>
      </c>
      <c r="D48" s="36">
        <f>SUMIFS(СВЦЭМ!$D$33:$D$776,СВЦЭМ!$A$33:$A$776,$A48,СВЦЭМ!$B$33:$B$776,D$47)+'СЕТ СН'!$G$11+СВЦЭМ!$D$10+'СЕТ СН'!$G$5-'СЕТ СН'!$G$21</f>
        <v>3673.9976794600002</v>
      </c>
      <c r="E48" s="36">
        <f>SUMIFS(СВЦЭМ!$D$33:$D$776,СВЦЭМ!$A$33:$A$776,$A48,СВЦЭМ!$B$33:$B$776,E$47)+'СЕТ СН'!$G$11+СВЦЭМ!$D$10+'СЕТ СН'!$G$5-'СЕТ СН'!$G$21</f>
        <v>3679.8720050500001</v>
      </c>
      <c r="F48" s="36">
        <f>SUMIFS(СВЦЭМ!$D$33:$D$776,СВЦЭМ!$A$33:$A$776,$A48,СВЦЭМ!$B$33:$B$776,F$47)+'СЕТ СН'!$G$11+СВЦЭМ!$D$10+'СЕТ СН'!$G$5-'СЕТ СН'!$G$21</f>
        <v>3668.5561618400002</v>
      </c>
      <c r="G48" s="36">
        <f>SUMIFS(СВЦЭМ!$D$33:$D$776,СВЦЭМ!$A$33:$A$776,$A48,СВЦЭМ!$B$33:$B$776,G$47)+'СЕТ СН'!$G$11+СВЦЭМ!$D$10+'СЕТ СН'!$G$5-'СЕТ СН'!$G$21</f>
        <v>3655.5516940799998</v>
      </c>
      <c r="H48" s="36">
        <f>SUMIFS(СВЦЭМ!$D$33:$D$776,СВЦЭМ!$A$33:$A$776,$A48,СВЦЭМ!$B$33:$B$776,H$47)+'СЕТ СН'!$G$11+СВЦЭМ!$D$10+'СЕТ СН'!$G$5-'СЕТ СН'!$G$21</f>
        <v>3625.1924162</v>
      </c>
      <c r="I48" s="36">
        <f>SUMIFS(СВЦЭМ!$D$33:$D$776,СВЦЭМ!$A$33:$A$776,$A48,СВЦЭМ!$B$33:$B$776,I$47)+'СЕТ СН'!$G$11+СВЦЭМ!$D$10+'СЕТ СН'!$G$5-'СЕТ СН'!$G$21</f>
        <v>3565.2419815399999</v>
      </c>
      <c r="J48" s="36">
        <f>SUMIFS(СВЦЭМ!$D$33:$D$776,СВЦЭМ!$A$33:$A$776,$A48,СВЦЭМ!$B$33:$B$776,J$47)+'СЕТ СН'!$G$11+СВЦЭМ!$D$10+'СЕТ СН'!$G$5-'СЕТ СН'!$G$21</f>
        <v>3524.45842455</v>
      </c>
      <c r="K48" s="36">
        <f>SUMIFS(СВЦЭМ!$D$33:$D$776,СВЦЭМ!$A$33:$A$776,$A48,СВЦЭМ!$B$33:$B$776,K$47)+'СЕТ СН'!$G$11+СВЦЭМ!$D$10+'СЕТ СН'!$G$5-'СЕТ СН'!$G$21</f>
        <v>3493.0035455400002</v>
      </c>
      <c r="L48" s="36">
        <f>SUMIFS(СВЦЭМ!$D$33:$D$776,СВЦЭМ!$A$33:$A$776,$A48,СВЦЭМ!$B$33:$B$776,L$47)+'СЕТ СН'!$G$11+СВЦЭМ!$D$10+'СЕТ СН'!$G$5-'СЕТ СН'!$G$21</f>
        <v>3507.9752055899999</v>
      </c>
      <c r="M48" s="36">
        <f>SUMIFS(СВЦЭМ!$D$33:$D$776,СВЦЭМ!$A$33:$A$776,$A48,СВЦЭМ!$B$33:$B$776,M$47)+'СЕТ СН'!$G$11+СВЦЭМ!$D$10+'СЕТ СН'!$G$5-'СЕТ СН'!$G$21</f>
        <v>3529.8310487500003</v>
      </c>
      <c r="N48" s="36">
        <f>SUMIFS(СВЦЭМ!$D$33:$D$776,СВЦЭМ!$A$33:$A$776,$A48,СВЦЭМ!$B$33:$B$776,N$47)+'СЕТ СН'!$G$11+СВЦЭМ!$D$10+'СЕТ СН'!$G$5-'СЕТ СН'!$G$21</f>
        <v>3536.6013796100001</v>
      </c>
      <c r="O48" s="36">
        <f>SUMIFS(СВЦЭМ!$D$33:$D$776,СВЦЭМ!$A$33:$A$776,$A48,СВЦЭМ!$B$33:$B$776,O$47)+'СЕТ СН'!$G$11+СВЦЭМ!$D$10+'СЕТ СН'!$G$5-'СЕТ СН'!$G$21</f>
        <v>3579.38257918</v>
      </c>
      <c r="P48" s="36">
        <f>SUMIFS(СВЦЭМ!$D$33:$D$776,СВЦЭМ!$A$33:$A$776,$A48,СВЦЭМ!$B$33:$B$776,P$47)+'СЕТ СН'!$G$11+СВЦЭМ!$D$10+'СЕТ СН'!$G$5-'СЕТ СН'!$G$21</f>
        <v>3592.7829046400002</v>
      </c>
      <c r="Q48" s="36">
        <f>SUMIFS(СВЦЭМ!$D$33:$D$776,СВЦЭМ!$A$33:$A$776,$A48,СВЦЭМ!$B$33:$B$776,Q$47)+'СЕТ СН'!$G$11+СВЦЭМ!$D$10+'СЕТ СН'!$G$5-'СЕТ СН'!$G$21</f>
        <v>3590.2123213700002</v>
      </c>
      <c r="R48" s="36">
        <f>SUMIFS(СВЦЭМ!$D$33:$D$776,СВЦЭМ!$A$33:$A$776,$A48,СВЦЭМ!$B$33:$B$776,R$47)+'СЕТ СН'!$G$11+СВЦЭМ!$D$10+'СЕТ СН'!$G$5-'СЕТ СН'!$G$21</f>
        <v>3556.5570229099999</v>
      </c>
      <c r="S48" s="36">
        <f>SUMIFS(СВЦЭМ!$D$33:$D$776,СВЦЭМ!$A$33:$A$776,$A48,СВЦЭМ!$B$33:$B$776,S$47)+'СЕТ СН'!$G$11+СВЦЭМ!$D$10+'СЕТ СН'!$G$5-'СЕТ СН'!$G$21</f>
        <v>3516.9480330800002</v>
      </c>
      <c r="T48" s="36">
        <f>SUMIFS(СВЦЭМ!$D$33:$D$776,СВЦЭМ!$A$33:$A$776,$A48,СВЦЭМ!$B$33:$B$776,T$47)+'СЕТ СН'!$G$11+СВЦЭМ!$D$10+'СЕТ СН'!$G$5-'СЕТ СН'!$G$21</f>
        <v>3502.64282181</v>
      </c>
      <c r="U48" s="36">
        <f>SUMIFS(СВЦЭМ!$D$33:$D$776,СВЦЭМ!$A$33:$A$776,$A48,СВЦЭМ!$B$33:$B$776,U$47)+'СЕТ СН'!$G$11+СВЦЭМ!$D$10+'СЕТ СН'!$G$5-'СЕТ СН'!$G$21</f>
        <v>3504.5542761199999</v>
      </c>
      <c r="V48" s="36">
        <f>SUMIFS(СВЦЭМ!$D$33:$D$776,СВЦЭМ!$A$33:$A$776,$A48,СВЦЭМ!$B$33:$B$776,V$47)+'СЕТ СН'!$G$11+СВЦЭМ!$D$10+'СЕТ СН'!$G$5-'СЕТ СН'!$G$21</f>
        <v>3524.45925442</v>
      </c>
      <c r="W48" s="36">
        <f>SUMIFS(СВЦЭМ!$D$33:$D$776,СВЦЭМ!$A$33:$A$776,$A48,СВЦЭМ!$B$33:$B$776,W$47)+'СЕТ СН'!$G$11+СВЦЭМ!$D$10+'СЕТ СН'!$G$5-'СЕТ СН'!$G$21</f>
        <v>3538.4532833799999</v>
      </c>
      <c r="X48" s="36">
        <f>SUMIFS(СВЦЭМ!$D$33:$D$776,СВЦЭМ!$A$33:$A$776,$A48,СВЦЭМ!$B$33:$B$776,X$47)+'СЕТ СН'!$G$11+СВЦЭМ!$D$10+'СЕТ СН'!$G$5-'СЕТ СН'!$G$21</f>
        <v>3545.9257080799998</v>
      </c>
      <c r="Y48" s="36">
        <f>SUMIFS(СВЦЭМ!$D$33:$D$776,СВЦЭМ!$A$33:$A$776,$A48,СВЦЭМ!$B$33:$B$776,Y$47)+'СЕТ СН'!$G$11+СВЦЭМ!$D$10+'СЕТ СН'!$G$5-'СЕТ СН'!$G$21</f>
        <v>3570.5834403200001</v>
      </c>
      <c r="AA48" s="45"/>
    </row>
    <row r="49" spans="1:25" ht="15.75" x14ac:dyDescent="0.2">
      <c r="A49" s="35">
        <f>A48+1</f>
        <v>44167</v>
      </c>
      <c r="B49" s="36">
        <f>SUMIFS(СВЦЭМ!$D$33:$D$776,СВЦЭМ!$A$33:$A$776,$A49,СВЦЭМ!$B$33:$B$776,B$47)+'СЕТ СН'!$G$11+СВЦЭМ!$D$10+'СЕТ СН'!$G$5-'СЕТ СН'!$G$21</f>
        <v>3635.95290725</v>
      </c>
      <c r="C49" s="36">
        <f>SUMIFS(СВЦЭМ!$D$33:$D$776,СВЦЭМ!$A$33:$A$776,$A49,СВЦЭМ!$B$33:$B$776,C$47)+'СЕТ СН'!$G$11+СВЦЭМ!$D$10+'СЕТ СН'!$G$5-'СЕТ СН'!$G$21</f>
        <v>3698.56172105</v>
      </c>
      <c r="D49" s="36">
        <f>SUMIFS(СВЦЭМ!$D$33:$D$776,СВЦЭМ!$A$33:$A$776,$A49,СВЦЭМ!$B$33:$B$776,D$47)+'СЕТ СН'!$G$11+СВЦЭМ!$D$10+'СЕТ СН'!$G$5-'СЕТ СН'!$G$21</f>
        <v>3705.7646631699999</v>
      </c>
      <c r="E49" s="36">
        <f>SUMIFS(СВЦЭМ!$D$33:$D$776,СВЦЭМ!$A$33:$A$776,$A49,СВЦЭМ!$B$33:$B$776,E$47)+'СЕТ СН'!$G$11+СВЦЭМ!$D$10+'СЕТ СН'!$G$5-'СЕТ СН'!$G$21</f>
        <v>3707.0784688900003</v>
      </c>
      <c r="F49" s="36">
        <f>SUMIFS(СВЦЭМ!$D$33:$D$776,СВЦЭМ!$A$33:$A$776,$A49,СВЦЭМ!$B$33:$B$776,F$47)+'СЕТ СН'!$G$11+СВЦЭМ!$D$10+'СЕТ СН'!$G$5-'СЕТ СН'!$G$21</f>
        <v>3703.4843138800002</v>
      </c>
      <c r="G49" s="36">
        <f>SUMIFS(СВЦЭМ!$D$33:$D$776,СВЦЭМ!$A$33:$A$776,$A49,СВЦЭМ!$B$33:$B$776,G$47)+'СЕТ СН'!$G$11+СВЦЭМ!$D$10+'СЕТ СН'!$G$5-'СЕТ СН'!$G$21</f>
        <v>3694.71064488</v>
      </c>
      <c r="H49" s="36">
        <f>SUMIFS(СВЦЭМ!$D$33:$D$776,СВЦЭМ!$A$33:$A$776,$A49,СВЦЭМ!$B$33:$B$776,H$47)+'СЕТ СН'!$G$11+СВЦЭМ!$D$10+'СЕТ СН'!$G$5-'СЕТ СН'!$G$21</f>
        <v>3656.51995769</v>
      </c>
      <c r="I49" s="36">
        <f>SUMIFS(СВЦЭМ!$D$33:$D$776,СВЦЭМ!$A$33:$A$776,$A49,СВЦЭМ!$B$33:$B$776,I$47)+'СЕТ СН'!$G$11+СВЦЭМ!$D$10+'СЕТ СН'!$G$5-'СЕТ СН'!$G$21</f>
        <v>3603.7487301900001</v>
      </c>
      <c r="J49" s="36">
        <f>SUMIFS(СВЦЭМ!$D$33:$D$776,СВЦЭМ!$A$33:$A$776,$A49,СВЦЭМ!$B$33:$B$776,J$47)+'СЕТ СН'!$G$11+СВЦЭМ!$D$10+'СЕТ СН'!$G$5-'СЕТ СН'!$G$21</f>
        <v>3549.3814399100002</v>
      </c>
      <c r="K49" s="36">
        <f>SUMIFS(СВЦЭМ!$D$33:$D$776,СВЦЭМ!$A$33:$A$776,$A49,СВЦЭМ!$B$33:$B$776,K$47)+'СЕТ СН'!$G$11+СВЦЭМ!$D$10+'СЕТ СН'!$G$5-'СЕТ СН'!$G$21</f>
        <v>3512.0702749699999</v>
      </c>
      <c r="L49" s="36">
        <f>SUMIFS(СВЦЭМ!$D$33:$D$776,СВЦЭМ!$A$33:$A$776,$A49,СВЦЭМ!$B$33:$B$776,L$47)+'СЕТ СН'!$G$11+СВЦЭМ!$D$10+'СЕТ СН'!$G$5-'СЕТ СН'!$G$21</f>
        <v>3533.8469835300002</v>
      </c>
      <c r="M49" s="36">
        <f>SUMIFS(СВЦЭМ!$D$33:$D$776,СВЦЭМ!$A$33:$A$776,$A49,СВЦЭМ!$B$33:$B$776,M$47)+'СЕТ СН'!$G$11+СВЦЭМ!$D$10+'СЕТ СН'!$G$5-'СЕТ СН'!$G$21</f>
        <v>3558.6452118900002</v>
      </c>
      <c r="N49" s="36">
        <f>SUMIFS(СВЦЭМ!$D$33:$D$776,СВЦЭМ!$A$33:$A$776,$A49,СВЦЭМ!$B$33:$B$776,N$47)+'СЕТ СН'!$G$11+СВЦЭМ!$D$10+'СЕТ СН'!$G$5-'СЕТ СН'!$G$21</f>
        <v>3549.5768652300003</v>
      </c>
      <c r="O49" s="36">
        <f>SUMIFS(СВЦЭМ!$D$33:$D$776,СВЦЭМ!$A$33:$A$776,$A49,СВЦЭМ!$B$33:$B$776,O$47)+'СЕТ СН'!$G$11+СВЦЭМ!$D$10+'СЕТ СН'!$G$5-'СЕТ СН'!$G$21</f>
        <v>3599.6296368399999</v>
      </c>
      <c r="P49" s="36">
        <f>SUMIFS(СВЦЭМ!$D$33:$D$776,СВЦЭМ!$A$33:$A$776,$A49,СВЦЭМ!$B$33:$B$776,P$47)+'СЕТ СН'!$G$11+СВЦЭМ!$D$10+'СЕТ СН'!$G$5-'СЕТ СН'!$G$21</f>
        <v>3635.80071619</v>
      </c>
      <c r="Q49" s="36">
        <f>SUMIFS(СВЦЭМ!$D$33:$D$776,СВЦЭМ!$A$33:$A$776,$A49,СВЦЭМ!$B$33:$B$776,Q$47)+'СЕТ СН'!$G$11+СВЦЭМ!$D$10+'СЕТ СН'!$G$5-'СЕТ СН'!$G$21</f>
        <v>3626.86244167</v>
      </c>
      <c r="R49" s="36">
        <f>SUMIFS(СВЦЭМ!$D$33:$D$776,СВЦЭМ!$A$33:$A$776,$A49,СВЦЭМ!$B$33:$B$776,R$47)+'СЕТ СН'!$G$11+СВЦЭМ!$D$10+'СЕТ СН'!$G$5-'СЕТ СН'!$G$21</f>
        <v>3561.9707630100002</v>
      </c>
      <c r="S49" s="36">
        <f>SUMIFS(СВЦЭМ!$D$33:$D$776,СВЦЭМ!$A$33:$A$776,$A49,СВЦЭМ!$B$33:$B$776,S$47)+'СЕТ СН'!$G$11+СВЦЭМ!$D$10+'СЕТ СН'!$G$5-'СЕТ СН'!$G$21</f>
        <v>3552.4844836900002</v>
      </c>
      <c r="T49" s="36">
        <f>SUMIFS(СВЦЭМ!$D$33:$D$776,СВЦЭМ!$A$33:$A$776,$A49,СВЦЭМ!$B$33:$B$776,T$47)+'СЕТ СН'!$G$11+СВЦЭМ!$D$10+'СЕТ СН'!$G$5-'СЕТ СН'!$G$21</f>
        <v>3506.01710026</v>
      </c>
      <c r="U49" s="36">
        <f>SUMIFS(СВЦЭМ!$D$33:$D$776,СВЦЭМ!$A$33:$A$776,$A49,СВЦЭМ!$B$33:$B$776,U$47)+'СЕТ СН'!$G$11+СВЦЭМ!$D$10+'СЕТ СН'!$G$5-'СЕТ СН'!$G$21</f>
        <v>3505.5551393800001</v>
      </c>
      <c r="V49" s="36">
        <f>SUMIFS(СВЦЭМ!$D$33:$D$776,СВЦЭМ!$A$33:$A$776,$A49,СВЦЭМ!$B$33:$B$776,V$47)+'СЕТ СН'!$G$11+СВЦЭМ!$D$10+'СЕТ СН'!$G$5-'СЕТ СН'!$G$21</f>
        <v>3548.5226219300002</v>
      </c>
      <c r="W49" s="36">
        <f>SUMIFS(СВЦЭМ!$D$33:$D$776,СВЦЭМ!$A$33:$A$776,$A49,СВЦЭМ!$B$33:$B$776,W$47)+'СЕТ СН'!$G$11+СВЦЭМ!$D$10+'СЕТ СН'!$G$5-'СЕТ СН'!$G$21</f>
        <v>3550.4398798399998</v>
      </c>
      <c r="X49" s="36">
        <f>SUMIFS(СВЦЭМ!$D$33:$D$776,СВЦЭМ!$A$33:$A$776,$A49,СВЦЭМ!$B$33:$B$776,X$47)+'СЕТ СН'!$G$11+СВЦЭМ!$D$10+'СЕТ СН'!$G$5-'СЕТ СН'!$G$21</f>
        <v>3548.3571803700002</v>
      </c>
      <c r="Y49" s="36">
        <f>SUMIFS(СВЦЭМ!$D$33:$D$776,СВЦЭМ!$A$33:$A$776,$A49,СВЦЭМ!$B$33:$B$776,Y$47)+'СЕТ СН'!$G$11+СВЦЭМ!$D$10+'СЕТ СН'!$G$5-'СЕТ СН'!$G$21</f>
        <v>3564.2136147199999</v>
      </c>
    </row>
    <row r="50" spans="1:25" ht="15.75" x14ac:dyDescent="0.2">
      <c r="A50" s="35">
        <f t="shared" ref="A50:A78" si="1">A49+1</f>
        <v>44168</v>
      </c>
      <c r="B50" s="36">
        <f>SUMIFS(СВЦЭМ!$D$33:$D$776,СВЦЭМ!$A$33:$A$776,$A50,СВЦЭМ!$B$33:$B$776,B$47)+'СЕТ СН'!$G$11+СВЦЭМ!$D$10+'СЕТ СН'!$G$5-'СЕТ СН'!$G$21</f>
        <v>3626.1358158900002</v>
      </c>
      <c r="C50" s="36">
        <f>SUMIFS(СВЦЭМ!$D$33:$D$776,СВЦЭМ!$A$33:$A$776,$A50,СВЦЭМ!$B$33:$B$776,C$47)+'СЕТ СН'!$G$11+СВЦЭМ!$D$10+'СЕТ СН'!$G$5-'СЕТ СН'!$G$21</f>
        <v>3679.3310682900001</v>
      </c>
      <c r="D50" s="36">
        <f>SUMIFS(СВЦЭМ!$D$33:$D$776,СВЦЭМ!$A$33:$A$776,$A50,СВЦЭМ!$B$33:$B$776,D$47)+'СЕТ СН'!$G$11+СВЦЭМ!$D$10+'СЕТ СН'!$G$5-'СЕТ СН'!$G$21</f>
        <v>3686.8374041500001</v>
      </c>
      <c r="E50" s="36">
        <f>SUMIFS(СВЦЭМ!$D$33:$D$776,СВЦЭМ!$A$33:$A$776,$A50,СВЦЭМ!$B$33:$B$776,E$47)+'СЕТ СН'!$G$11+СВЦЭМ!$D$10+'СЕТ СН'!$G$5-'СЕТ СН'!$G$21</f>
        <v>3694.68433598</v>
      </c>
      <c r="F50" s="36">
        <f>SUMIFS(СВЦЭМ!$D$33:$D$776,СВЦЭМ!$A$33:$A$776,$A50,СВЦЭМ!$B$33:$B$776,F$47)+'СЕТ СН'!$G$11+СВЦЭМ!$D$10+'СЕТ СН'!$G$5-'СЕТ СН'!$G$21</f>
        <v>3686.19185595</v>
      </c>
      <c r="G50" s="36">
        <f>SUMIFS(СВЦЭМ!$D$33:$D$776,СВЦЭМ!$A$33:$A$776,$A50,СВЦЭМ!$B$33:$B$776,G$47)+'СЕТ СН'!$G$11+СВЦЭМ!$D$10+'СЕТ СН'!$G$5-'СЕТ СН'!$G$21</f>
        <v>3678.9307049600002</v>
      </c>
      <c r="H50" s="36">
        <f>SUMIFS(СВЦЭМ!$D$33:$D$776,СВЦЭМ!$A$33:$A$776,$A50,СВЦЭМ!$B$33:$B$776,H$47)+'СЕТ СН'!$G$11+СВЦЭМ!$D$10+'СЕТ СН'!$G$5-'СЕТ СН'!$G$21</f>
        <v>3646.1616137700003</v>
      </c>
      <c r="I50" s="36">
        <f>SUMIFS(СВЦЭМ!$D$33:$D$776,СВЦЭМ!$A$33:$A$776,$A50,СВЦЭМ!$B$33:$B$776,I$47)+'СЕТ СН'!$G$11+СВЦЭМ!$D$10+'СЕТ СН'!$G$5-'СЕТ СН'!$G$21</f>
        <v>3593.5573241699999</v>
      </c>
      <c r="J50" s="36">
        <f>SUMIFS(СВЦЭМ!$D$33:$D$776,СВЦЭМ!$A$33:$A$776,$A50,СВЦЭМ!$B$33:$B$776,J$47)+'СЕТ СН'!$G$11+СВЦЭМ!$D$10+'СЕТ СН'!$G$5-'СЕТ СН'!$G$21</f>
        <v>3543.4351723199998</v>
      </c>
      <c r="K50" s="36">
        <f>SUMIFS(СВЦЭМ!$D$33:$D$776,СВЦЭМ!$A$33:$A$776,$A50,СВЦЭМ!$B$33:$B$776,K$47)+'СЕТ СН'!$G$11+СВЦЭМ!$D$10+'СЕТ СН'!$G$5-'СЕТ СН'!$G$21</f>
        <v>3512.74179701</v>
      </c>
      <c r="L50" s="36">
        <f>SUMIFS(СВЦЭМ!$D$33:$D$776,СВЦЭМ!$A$33:$A$776,$A50,СВЦЭМ!$B$33:$B$776,L$47)+'СЕТ СН'!$G$11+СВЦЭМ!$D$10+'СЕТ СН'!$G$5-'СЕТ СН'!$G$21</f>
        <v>3511.9448891299999</v>
      </c>
      <c r="M50" s="36">
        <f>SUMIFS(СВЦЭМ!$D$33:$D$776,СВЦЭМ!$A$33:$A$776,$A50,СВЦЭМ!$B$33:$B$776,M$47)+'СЕТ СН'!$G$11+СВЦЭМ!$D$10+'СЕТ СН'!$G$5-'СЕТ СН'!$G$21</f>
        <v>3528.1275219200002</v>
      </c>
      <c r="N50" s="36">
        <f>SUMIFS(СВЦЭМ!$D$33:$D$776,СВЦЭМ!$A$33:$A$776,$A50,СВЦЭМ!$B$33:$B$776,N$47)+'СЕТ СН'!$G$11+СВЦЭМ!$D$10+'СЕТ СН'!$G$5-'СЕТ СН'!$G$21</f>
        <v>3542.0171064199999</v>
      </c>
      <c r="O50" s="36">
        <f>SUMIFS(СВЦЭМ!$D$33:$D$776,СВЦЭМ!$A$33:$A$776,$A50,СВЦЭМ!$B$33:$B$776,O$47)+'СЕТ СН'!$G$11+СВЦЭМ!$D$10+'СЕТ СН'!$G$5-'СЕТ СН'!$G$21</f>
        <v>3591.9026736300002</v>
      </c>
      <c r="P50" s="36">
        <f>SUMIFS(СВЦЭМ!$D$33:$D$776,СВЦЭМ!$A$33:$A$776,$A50,СВЦЭМ!$B$33:$B$776,P$47)+'СЕТ СН'!$G$11+СВЦЭМ!$D$10+'СЕТ СН'!$G$5-'СЕТ СН'!$G$21</f>
        <v>3611.1285615000002</v>
      </c>
      <c r="Q50" s="36">
        <f>SUMIFS(СВЦЭМ!$D$33:$D$776,СВЦЭМ!$A$33:$A$776,$A50,СВЦЭМ!$B$33:$B$776,Q$47)+'СЕТ СН'!$G$11+СВЦЭМ!$D$10+'СЕТ СН'!$G$5-'СЕТ СН'!$G$21</f>
        <v>3606.7517715499998</v>
      </c>
      <c r="R50" s="36">
        <f>SUMIFS(СВЦЭМ!$D$33:$D$776,СВЦЭМ!$A$33:$A$776,$A50,СВЦЭМ!$B$33:$B$776,R$47)+'СЕТ СН'!$G$11+СВЦЭМ!$D$10+'СЕТ СН'!$G$5-'СЕТ СН'!$G$21</f>
        <v>3571.01931186</v>
      </c>
      <c r="S50" s="36">
        <f>SUMIFS(СВЦЭМ!$D$33:$D$776,СВЦЭМ!$A$33:$A$776,$A50,СВЦЭМ!$B$33:$B$776,S$47)+'СЕТ СН'!$G$11+СВЦЭМ!$D$10+'СЕТ СН'!$G$5-'СЕТ СН'!$G$21</f>
        <v>3545.4978832300003</v>
      </c>
      <c r="T50" s="36">
        <f>SUMIFS(СВЦЭМ!$D$33:$D$776,СВЦЭМ!$A$33:$A$776,$A50,СВЦЭМ!$B$33:$B$776,T$47)+'СЕТ СН'!$G$11+СВЦЭМ!$D$10+'СЕТ СН'!$G$5-'СЕТ СН'!$G$21</f>
        <v>3520.1490108100002</v>
      </c>
      <c r="U50" s="36">
        <f>SUMIFS(СВЦЭМ!$D$33:$D$776,СВЦЭМ!$A$33:$A$776,$A50,СВЦЭМ!$B$33:$B$776,U$47)+'СЕТ СН'!$G$11+СВЦЭМ!$D$10+'СЕТ СН'!$G$5-'СЕТ СН'!$G$21</f>
        <v>3526.65123971</v>
      </c>
      <c r="V50" s="36">
        <f>SUMIFS(СВЦЭМ!$D$33:$D$776,СВЦЭМ!$A$33:$A$776,$A50,СВЦЭМ!$B$33:$B$776,V$47)+'СЕТ СН'!$G$11+СВЦЭМ!$D$10+'СЕТ СН'!$G$5-'СЕТ СН'!$G$21</f>
        <v>3539.1882639400001</v>
      </c>
      <c r="W50" s="36">
        <f>SUMIFS(СВЦЭМ!$D$33:$D$776,СВЦЭМ!$A$33:$A$776,$A50,СВЦЭМ!$B$33:$B$776,W$47)+'СЕТ СН'!$G$11+СВЦЭМ!$D$10+'СЕТ СН'!$G$5-'СЕТ СН'!$G$21</f>
        <v>3552.2796191400002</v>
      </c>
      <c r="X50" s="36">
        <f>SUMIFS(СВЦЭМ!$D$33:$D$776,СВЦЭМ!$A$33:$A$776,$A50,СВЦЭМ!$B$33:$B$776,X$47)+'СЕТ СН'!$G$11+СВЦЭМ!$D$10+'СЕТ СН'!$G$5-'СЕТ СН'!$G$21</f>
        <v>3557.17779075</v>
      </c>
      <c r="Y50" s="36">
        <f>SUMIFS(СВЦЭМ!$D$33:$D$776,СВЦЭМ!$A$33:$A$776,$A50,СВЦЭМ!$B$33:$B$776,Y$47)+'СЕТ СН'!$G$11+СВЦЭМ!$D$10+'СЕТ СН'!$G$5-'СЕТ СН'!$G$21</f>
        <v>3571.0026034699999</v>
      </c>
    </row>
    <row r="51" spans="1:25" ht="15.75" x14ac:dyDescent="0.2">
      <c r="A51" s="35">
        <f t="shared" si="1"/>
        <v>44169</v>
      </c>
      <c r="B51" s="36">
        <f>SUMIFS(СВЦЭМ!$D$33:$D$776,СВЦЭМ!$A$33:$A$776,$A51,СВЦЭМ!$B$33:$B$776,B$47)+'СЕТ СН'!$G$11+СВЦЭМ!$D$10+'СЕТ СН'!$G$5-'СЕТ СН'!$G$21</f>
        <v>3583.2936864399999</v>
      </c>
      <c r="C51" s="36">
        <f>SUMIFS(СВЦЭМ!$D$33:$D$776,СВЦЭМ!$A$33:$A$776,$A51,СВЦЭМ!$B$33:$B$776,C$47)+'СЕТ СН'!$G$11+СВЦЭМ!$D$10+'СЕТ СН'!$G$5-'СЕТ СН'!$G$21</f>
        <v>3644.0382753600002</v>
      </c>
      <c r="D51" s="36">
        <f>SUMIFS(СВЦЭМ!$D$33:$D$776,СВЦЭМ!$A$33:$A$776,$A51,СВЦЭМ!$B$33:$B$776,D$47)+'СЕТ СН'!$G$11+СВЦЭМ!$D$10+'СЕТ СН'!$G$5-'СЕТ СН'!$G$21</f>
        <v>3657.6702589300003</v>
      </c>
      <c r="E51" s="36">
        <f>SUMIFS(СВЦЭМ!$D$33:$D$776,СВЦЭМ!$A$33:$A$776,$A51,СВЦЭМ!$B$33:$B$776,E$47)+'СЕТ СН'!$G$11+СВЦЭМ!$D$10+'СЕТ СН'!$G$5-'СЕТ СН'!$G$21</f>
        <v>3665.8181018099999</v>
      </c>
      <c r="F51" s="36">
        <f>SUMIFS(СВЦЭМ!$D$33:$D$776,СВЦЭМ!$A$33:$A$776,$A51,СВЦЭМ!$B$33:$B$776,F$47)+'СЕТ СН'!$G$11+СВЦЭМ!$D$10+'СЕТ СН'!$G$5-'СЕТ СН'!$G$21</f>
        <v>3659.0223336500003</v>
      </c>
      <c r="G51" s="36">
        <f>SUMIFS(СВЦЭМ!$D$33:$D$776,СВЦЭМ!$A$33:$A$776,$A51,СВЦЭМ!$B$33:$B$776,G$47)+'СЕТ СН'!$G$11+СВЦЭМ!$D$10+'СЕТ СН'!$G$5-'СЕТ СН'!$G$21</f>
        <v>3649.1511117199998</v>
      </c>
      <c r="H51" s="36">
        <f>SUMIFS(СВЦЭМ!$D$33:$D$776,СВЦЭМ!$A$33:$A$776,$A51,СВЦЭМ!$B$33:$B$776,H$47)+'СЕТ СН'!$G$11+СВЦЭМ!$D$10+'СЕТ СН'!$G$5-'СЕТ СН'!$G$21</f>
        <v>3616.6137880400001</v>
      </c>
      <c r="I51" s="36">
        <f>SUMIFS(СВЦЭМ!$D$33:$D$776,СВЦЭМ!$A$33:$A$776,$A51,СВЦЭМ!$B$33:$B$776,I$47)+'СЕТ СН'!$G$11+СВЦЭМ!$D$10+'СЕТ СН'!$G$5-'СЕТ СН'!$G$21</f>
        <v>3574.49323198</v>
      </c>
      <c r="J51" s="36">
        <f>SUMIFS(СВЦЭМ!$D$33:$D$776,СВЦЭМ!$A$33:$A$776,$A51,СВЦЭМ!$B$33:$B$776,J$47)+'СЕТ СН'!$G$11+СВЦЭМ!$D$10+'СЕТ СН'!$G$5-'СЕТ СН'!$G$21</f>
        <v>3554.4894085200003</v>
      </c>
      <c r="K51" s="36">
        <f>SUMIFS(СВЦЭМ!$D$33:$D$776,СВЦЭМ!$A$33:$A$776,$A51,СВЦЭМ!$B$33:$B$776,K$47)+'СЕТ СН'!$G$11+СВЦЭМ!$D$10+'СЕТ СН'!$G$5-'СЕТ СН'!$G$21</f>
        <v>3563.8685241100002</v>
      </c>
      <c r="L51" s="36">
        <f>SUMIFS(СВЦЭМ!$D$33:$D$776,СВЦЭМ!$A$33:$A$776,$A51,СВЦЭМ!$B$33:$B$776,L$47)+'СЕТ СН'!$G$11+СВЦЭМ!$D$10+'СЕТ СН'!$G$5-'СЕТ СН'!$G$21</f>
        <v>3567.6619275500002</v>
      </c>
      <c r="M51" s="36">
        <f>SUMIFS(СВЦЭМ!$D$33:$D$776,СВЦЭМ!$A$33:$A$776,$A51,СВЦЭМ!$B$33:$B$776,M$47)+'СЕТ СН'!$G$11+СВЦЭМ!$D$10+'СЕТ СН'!$G$5-'СЕТ СН'!$G$21</f>
        <v>3565.0528638599999</v>
      </c>
      <c r="N51" s="36">
        <f>SUMIFS(СВЦЭМ!$D$33:$D$776,СВЦЭМ!$A$33:$A$776,$A51,СВЦЭМ!$B$33:$B$776,N$47)+'СЕТ СН'!$G$11+СВЦЭМ!$D$10+'СЕТ СН'!$G$5-'СЕТ СН'!$G$21</f>
        <v>3568.8203957599999</v>
      </c>
      <c r="O51" s="36">
        <f>SUMIFS(СВЦЭМ!$D$33:$D$776,СВЦЭМ!$A$33:$A$776,$A51,СВЦЭМ!$B$33:$B$776,O$47)+'СЕТ СН'!$G$11+СВЦЭМ!$D$10+'СЕТ СН'!$G$5-'СЕТ СН'!$G$21</f>
        <v>3608.6314944000001</v>
      </c>
      <c r="P51" s="36">
        <f>SUMIFS(СВЦЭМ!$D$33:$D$776,СВЦЭМ!$A$33:$A$776,$A51,СВЦЭМ!$B$33:$B$776,P$47)+'СЕТ СН'!$G$11+СВЦЭМ!$D$10+'СЕТ СН'!$G$5-'СЕТ СН'!$G$21</f>
        <v>3620.4242641599999</v>
      </c>
      <c r="Q51" s="36">
        <f>SUMIFS(СВЦЭМ!$D$33:$D$776,СВЦЭМ!$A$33:$A$776,$A51,СВЦЭМ!$B$33:$B$776,Q$47)+'СЕТ СН'!$G$11+СВЦЭМ!$D$10+'СЕТ СН'!$G$5-'СЕТ СН'!$G$21</f>
        <v>3623.6214614</v>
      </c>
      <c r="R51" s="36">
        <f>SUMIFS(СВЦЭМ!$D$33:$D$776,СВЦЭМ!$A$33:$A$776,$A51,СВЦЭМ!$B$33:$B$776,R$47)+'СЕТ СН'!$G$11+СВЦЭМ!$D$10+'СЕТ СН'!$G$5-'СЕТ СН'!$G$21</f>
        <v>3579.1934857000001</v>
      </c>
      <c r="S51" s="36">
        <f>SUMIFS(СВЦЭМ!$D$33:$D$776,СВЦЭМ!$A$33:$A$776,$A51,СВЦЭМ!$B$33:$B$776,S$47)+'СЕТ СН'!$G$11+СВЦЭМ!$D$10+'СЕТ СН'!$G$5-'СЕТ СН'!$G$21</f>
        <v>3548.9498082499999</v>
      </c>
      <c r="T51" s="36">
        <f>SUMIFS(СВЦЭМ!$D$33:$D$776,СВЦЭМ!$A$33:$A$776,$A51,СВЦЭМ!$B$33:$B$776,T$47)+'СЕТ СН'!$G$11+СВЦЭМ!$D$10+'СЕТ СН'!$G$5-'СЕТ СН'!$G$21</f>
        <v>3562.8518356200002</v>
      </c>
      <c r="U51" s="36">
        <f>SUMIFS(СВЦЭМ!$D$33:$D$776,СВЦЭМ!$A$33:$A$776,$A51,СВЦЭМ!$B$33:$B$776,U$47)+'СЕТ СН'!$G$11+СВЦЭМ!$D$10+'СЕТ СН'!$G$5-'СЕТ СН'!$G$21</f>
        <v>3560.7995305200002</v>
      </c>
      <c r="V51" s="36">
        <f>SUMIFS(СВЦЭМ!$D$33:$D$776,СВЦЭМ!$A$33:$A$776,$A51,СВЦЭМ!$B$33:$B$776,V$47)+'СЕТ СН'!$G$11+СВЦЭМ!$D$10+'СЕТ СН'!$G$5-'СЕТ СН'!$G$21</f>
        <v>3556.2642127999998</v>
      </c>
      <c r="W51" s="36">
        <f>SUMIFS(СВЦЭМ!$D$33:$D$776,СВЦЭМ!$A$33:$A$776,$A51,СВЦЭМ!$B$33:$B$776,W$47)+'СЕТ СН'!$G$11+СВЦЭМ!$D$10+'СЕТ СН'!$G$5-'СЕТ СН'!$G$21</f>
        <v>3555.0190427100001</v>
      </c>
      <c r="X51" s="36">
        <f>SUMIFS(СВЦЭМ!$D$33:$D$776,СВЦЭМ!$A$33:$A$776,$A51,СВЦЭМ!$B$33:$B$776,X$47)+'СЕТ СН'!$G$11+СВЦЭМ!$D$10+'СЕТ СН'!$G$5-'СЕТ СН'!$G$21</f>
        <v>3552.2758151400003</v>
      </c>
      <c r="Y51" s="36">
        <f>SUMIFS(СВЦЭМ!$D$33:$D$776,СВЦЭМ!$A$33:$A$776,$A51,СВЦЭМ!$B$33:$B$776,Y$47)+'СЕТ СН'!$G$11+СВЦЭМ!$D$10+'СЕТ СН'!$G$5-'СЕТ СН'!$G$21</f>
        <v>3575.1348728600001</v>
      </c>
    </row>
    <row r="52" spans="1:25" ht="15.75" x14ac:dyDescent="0.2">
      <c r="A52" s="35">
        <f t="shared" si="1"/>
        <v>44170</v>
      </c>
      <c r="B52" s="36">
        <f>SUMIFS(СВЦЭМ!$D$33:$D$776,СВЦЭМ!$A$33:$A$776,$A52,СВЦЭМ!$B$33:$B$776,B$47)+'СЕТ СН'!$G$11+СВЦЭМ!$D$10+'СЕТ СН'!$G$5-'СЕТ СН'!$G$21</f>
        <v>3616.6791866100002</v>
      </c>
      <c r="C52" s="36">
        <f>SUMIFS(СВЦЭМ!$D$33:$D$776,СВЦЭМ!$A$33:$A$776,$A52,СВЦЭМ!$B$33:$B$776,C$47)+'СЕТ СН'!$G$11+СВЦЭМ!$D$10+'СЕТ СН'!$G$5-'СЕТ СН'!$G$21</f>
        <v>3670.2316165500001</v>
      </c>
      <c r="D52" s="36">
        <f>SUMIFS(СВЦЭМ!$D$33:$D$776,СВЦЭМ!$A$33:$A$776,$A52,СВЦЭМ!$B$33:$B$776,D$47)+'СЕТ СН'!$G$11+СВЦЭМ!$D$10+'СЕТ СН'!$G$5-'СЕТ СН'!$G$21</f>
        <v>3677.0614740000001</v>
      </c>
      <c r="E52" s="36">
        <f>SUMIFS(СВЦЭМ!$D$33:$D$776,СВЦЭМ!$A$33:$A$776,$A52,СВЦЭМ!$B$33:$B$776,E$47)+'СЕТ СН'!$G$11+СВЦЭМ!$D$10+'СЕТ СН'!$G$5-'СЕТ СН'!$G$21</f>
        <v>3688.4048558</v>
      </c>
      <c r="F52" s="36">
        <f>SUMIFS(СВЦЭМ!$D$33:$D$776,СВЦЭМ!$A$33:$A$776,$A52,СВЦЭМ!$B$33:$B$776,F$47)+'СЕТ СН'!$G$11+СВЦЭМ!$D$10+'СЕТ СН'!$G$5-'СЕТ СН'!$G$21</f>
        <v>3688.3511421799999</v>
      </c>
      <c r="G52" s="36">
        <f>SUMIFS(СВЦЭМ!$D$33:$D$776,СВЦЭМ!$A$33:$A$776,$A52,СВЦЭМ!$B$33:$B$776,G$47)+'СЕТ СН'!$G$11+СВЦЭМ!$D$10+'СЕТ СН'!$G$5-'СЕТ СН'!$G$21</f>
        <v>3679.38410604</v>
      </c>
      <c r="H52" s="36">
        <f>SUMIFS(СВЦЭМ!$D$33:$D$776,СВЦЭМ!$A$33:$A$776,$A52,СВЦЭМ!$B$33:$B$776,H$47)+'СЕТ СН'!$G$11+СВЦЭМ!$D$10+'СЕТ СН'!$G$5-'СЕТ СН'!$G$21</f>
        <v>3658.6262444399999</v>
      </c>
      <c r="I52" s="36">
        <f>SUMIFS(СВЦЭМ!$D$33:$D$776,СВЦЭМ!$A$33:$A$776,$A52,СВЦЭМ!$B$33:$B$776,I$47)+'СЕТ СН'!$G$11+СВЦЭМ!$D$10+'СЕТ СН'!$G$5-'СЕТ СН'!$G$21</f>
        <v>3597.7832568900003</v>
      </c>
      <c r="J52" s="36">
        <f>SUMIFS(СВЦЭМ!$D$33:$D$776,СВЦЭМ!$A$33:$A$776,$A52,СВЦЭМ!$B$33:$B$776,J$47)+'СЕТ СН'!$G$11+СВЦЭМ!$D$10+'СЕТ СН'!$G$5-'СЕТ СН'!$G$21</f>
        <v>3546.6873080099999</v>
      </c>
      <c r="K52" s="36">
        <f>SUMIFS(СВЦЭМ!$D$33:$D$776,СВЦЭМ!$A$33:$A$776,$A52,СВЦЭМ!$B$33:$B$776,K$47)+'СЕТ СН'!$G$11+СВЦЭМ!$D$10+'СЕТ СН'!$G$5-'СЕТ СН'!$G$21</f>
        <v>3534.6999726200002</v>
      </c>
      <c r="L52" s="36">
        <f>SUMIFS(СВЦЭМ!$D$33:$D$776,СВЦЭМ!$A$33:$A$776,$A52,СВЦЭМ!$B$33:$B$776,L$47)+'СЕТ СН'!$G$11+СВЦЭМ!$D$10+'СЕТ СН'!$G$5-'СЕТ СН'!$G$21</f>
        <v>3542.61972066</v>
      </c>
      <c r="M52" s="36">
        <f>SUMIFS(СВЦЭМ!$D$33:$D$776,СВЦЭМ!$A$33:$A$776,$A52,СВЦЭМ!$B$33:$B$776,M$47)+'СЕТ СН'!$G$11+СВЦЭМ!$D$10+'СЕТ СН'!$G$5-'СЕТ СН'!$G$21</f>
        <v>3537.6717429400001</v>
      </c>
      <c r="N52" s="36">
        <f>SUMIFS(СВЦЭМ!$D$33:$D$776,СВЦЭМ!$A$33:$A$776,$A52,СВЦЭМ!$B$33:$B$776,N$47)+'СЕТ СН'!$G$11+СВЦЭМ!$D$10+'СЕТ СН'!$G$5-'СЕТ СН'!$G$21</f>
        <v>3530.1001378700003</v>
      </c>
      <c r="O52" s="36">
        <f>SUMIFS(СВЦЭМ!$D$33:$D$776,СВЦЭМ!$A$33:$A$776,$A52,СВЦЭМ!$B$33:$B$776,O$47)+'СЕТ СН'!$G$11+СВЦЭМ!$D$10+'СЕТ СН'!$G$5-'СЕТ СН'!$G$21</f>
        <v>3579.2671269500001</v>
      </c>
      <c r="P52" s="36">
        <f>SUMIFS(СВЦЭМ!$D$33:$D$776,СВЦЭМ!$A$33:$A$776,$A52,СВЦЭМ!$B$33:$B$776,P$47)+'СЕТ СН'!$G$11+СВЦЭМ!$D$10+'СЕТ СН'!$G$5-'СЕТ СН'!$G$21</f>
        <v>3597.8489736199999</v>
      </c>
      <c r="Q52" s="36">
        <f>SUMIFS(СВЦЭМ!$D$33:$D$776,СВЦЭМ!$A$33:$A$776,$A52,СВЦЭМ!$B$33:$B$776,Q$47)+'СЕТ СН'!$G$11+СВЦЭМ!$D$10+'СЕТ СН'!$G$5-'СЕТ СН'!$G$21</f>
        <v>3598.6202236600002</v>
      </c>
      <c r="R52" s="36">
        <f>SUMIFS(СВЦЭМ!$D$33:$D$776,СВЦЭМ!$A$33:$A$776,$A52,СВЦЭМ!$B$33:$B$776,R$47)+'СЕТ СН'!$G$11+СВЦЭМ!$D$10+'СЕТ СН'!$G$5-'СЕТ СН'!$G$21</f>
        <v>3568.0096191600001</v>
      </c>
      <c r="S52" s="36">
        <f>SUMIFS(СВЦЭМ!$D$33:$D$776,СВЦЭМ!$A$33:$A$776,$A52,СВЦЭМ!$B$33:$B$776,S$47)+'СЕТ СН'!$G$11+СВЦЭМ!$D$10+'СЕТ СН'!$G$5-'СЕТ СН'!$G$21</f>
        <v>3542.6031761700001</v>
      </c>
      <c r="T52" s="36">
        <f>SUMIFS(СВЦЭМ!$D$33:$D$776,СВЦЭМ!$A$33:$A$776,$A52,СВЦЭМ!$B$33:$B$776,T$47)+'СЕТ СН'!$G$11+СВЦЭМ!$D$10+'СЕТ СН'!$G$5-'СЕТ СН'!$G$21</f>
        <v>3553.97656276</v>
      </c>
      <c r="U52" s="36">
        <f>SUMIFS(СВЦЭМ!$D$33:$D$776,СВЦЭМ!$A$33:$A$776,$A52,СВЦЭМ!$B$33:$B$776,U$47)+'СЕТ СН'!$G$11+СВЦЭМ!$D$10+'СЕТ СН'!$G$5-'СЕТ СН'!$G$21</f>
        <v>3543.78324772</v>
      </c>
      <c r="V52" s="36">
        <f>SUMIFS(СВЦЭМ!$D$33:$D$776,СВЦЭМ!$A$33:$A$776,$A52,СВЦЭМ!$B$33:$B$776,V$47)+'СЕТ СН'!$G$11+СВЦЭМ!$D$10+'СЕТ СН'!$G$5-'СЕТ СН'!$G$21</f>
        <v>3533.9909193000003</v>
      </c>
      <c r="W52" s="36">
        <f>SUMIFS(СВЦЭМ!$D$33:$D$776,СВЦЭМ!$A$33:$A$776,$A52,СВЦЭМ!$B$33:$B$776,W$47)+'СЕТ СН'!$G$11+СВЦЭМ!$D$10+'СЕТ СН'!$G$5-'СЕТ СН'!$G$21</f>
        <v>3529.8211538300002</v>
      </c>
      <c r="X52" s="36">
        <f>SUMIFS(СВЦЭМ!$D$33:$D$776,СВЦЭМ!$A$33:$A$776,$A52,СВЦЭМ!$B$33:$B$776,X$47)+'СЕТ СН'!$G$11+СВЦЭМ!$D$10+'СЕТ СН'!$G$5-'СЕТ СН'!$G$21</f>
        <v>3535.6892775800002</v>
      </c>
      <c r="Y52" s="36">
        <f>SUMIFS(СВЦЭМ!$D$33:$D$776,СВЦЭМ!$A$33:$A$776,$A52,СВЦЭМ!$B$33:$B$776,Y$47)+'СЕТ СН'!$G$11+СВЦЭМ!$D$10+'СЕТ СН'!$G$5-'СЕТ СН'!$G$21</f>
        <v>3556.52191378</v>
      </c>
    </row>
    <row r="53" spans="1:25" ht="15.75" x14ac:dyDescent="0.2">
      <c r="A53" s="35">
        <f t="shared" si="1"/>
        <v>44171</v>
      </c>
      <c r="B53" s="36">
        <f>SUMIFS(СВЦЭМ!$D$33:$D$776,СВЦЭМ!$A$33:$A$776,$A53,СВЦЭМ!$B$33:$B$776,B$47)+'СЕТ СН'!$G$11+СВЦЭМ!$D$10+'СЕТ СН'!$G$5-'СЕТ СН'!$G$21</f>
        <v>3611.3345503700002</v>
      </c>
      <c r="C53" s="36">
        <f>SUMIFS(СВЦЭМ!$D$33:$D$776,СВЦЭМ!$A$33:$A$776,$A53,СВЦЭМ!$B$33:$B$776,C$47)+'СЕТ СН'!$G$11+СВЦЭМ!$D$10+'СЕТ СН'!$G$5-'СЕТ СН'!$G$21</f>
        <v>3669.78602043</v>
      </c>
      <c r="D53" s="36">
        <f>SUMIFS(СВЦЭМ!$D$33:$D$776,СВЦЭМ!$A$33:$A$776,$A53,СВЦЭМ!$B$33:$B$776,D$47)+'СЕТ СН'!$G$11+СВЦЭМ!$D$10+'СЕТ СН'!$G$5-'СЕТ СН'!$G$21</f>
        <v>3681.6547308099998</v>
      </c>
      <c r="E53" s="36">
        <f>SUMIFS(СВЦЭМ!$D$33:$D$776,СВЦЭМ!$A$33:$A$776,$A53,СВЦЭМ!$B$33:$B$776,E$47)+'СЕТ СН'!$G$11+СВЦЭМ!$D$10+'СЕТ СН'!$G$5-'СЕТ СН'!$G$21</f>
        <v>3691.3240375800001</v>
      </c>
      <c r="F53" s="36">
        <f>SUMIFS(СВЦЭМ!$D$33:$D$776,СВЦЭМ!$A$33:$A$776,$A53,СВЦЭМ!$B$33:$B$776,F$47)+'СЕТ СН'!$G$11+СВЦЭМ!$D$10+'СЕТ СН'!$G$5-'СЕТ СН'!$G$21</f>
        <v>3692.0485493699998</v>
      </c>
      <c r="G53" s="36">
        <f>SUMIFS(СВЦЭМ!$D$33:$D$776,СВЦЭМ!$A$33:$A$776,$A53,СВЦЭМ!$B$33:$B$776,G$47)+'СЕТ СН'!$G$11+СВЦЭМ!$D$10+'СЕТ СН'!$G$5-'СЕТ СН'!$G$21</f>
        <v>3684.9175569600002</v>
      </c>
      <c r="H53" s="36">
        <f>SUMIFS(СВЦЭМ!$D$33:$D$776,СВЦЭМ!$A$33:$A$776,$A53,СВЦЭМ!$B$33:$B$776,H$47)+'СЕТ СН'!$G$11+СВЦЭМ!$D$10+'СЕТ СН'!$G$5-'СЕТ СН'!$G$21</f>
        <v>3676.1267855599999</v>
      </c>
      <c r="I53" s="36">
        <f>SUMIFS(СВЦЭМ!$D$33:$D$776,СВЦЭМ!$A$33:$A$776,$A53,СВЦЭМ!$B$33:$B$776,I$47)+'СЕТ СН'!$G$11+СВЦЭМ!$D$10+'СЕТ СН'!$G$5-'СЕТ СН'!$G$21</f>
        <v>3624.2530748999998</v>
      </c>
      <c r="J53" s="36">
        <f>SUMIFS(СВЦЭМ!$D$33:$D$776,СВЦЭМ!$A$33:$A$776,$A53,СВЦЭМ!$B$33:$B$776,J$47)+'СЕТ СН'!$G$11+СВЦЭМ!$D$10+'СЕТ СН'!$G$5-'СЕТ СН'!$G$21</f>
        <v>3558.29054524</v>
      </c>
      <c r="K53" s="36">
        <f>SUMIFS(СВЦЭМ!$D$33:$D$776,СВЦЭМ!$A$33:$A$776,$A53,СВЦЭМ!$B$33:$B$776,K$47)+'СЕТ СН'!$G$11+СВЦЭМ!$D$10+'СЕТ СН'!$G$5-'СЕТ СН'!$G$21</f>
        <v>3520.22691261</v>
      </c>
      <c r="L53" s="36">
        <f>SUMIFS(СВЦЭМ!$D$33:$D$776,СВЦЭМ!$A$33:$A$776,$A53,СВЦЭМ!$B$33:$B$776,L$47)+'СЕТ СН'!$G$11+СВЦЭМ!$D$10+'СЕТ СН'!$G$5-'СЕТ СН'!$G$21</f>
        <v>3522.55030132</v>
      </c>
      <c r="M53" s="36">
        <f>SUMIFS(СВЦЭМ!$D$33:$D$776,СВЦЭМ!$A$33:$A$776,$A53,СВЦЭМ!$B$33:$B$776,M$47)+'СЕТ СН'!$G$11+СВЦЭМ!$D$10+'СЕТ СН'!$G$5-'СЕТ СН'!$G$21</f>
        <v>3521.7286236099999</v>
      </c>
      <c r="N53" s="36">
        <f>SUMIFS(СВЦЭМ!$D$33:$D$776,СВЦЭМ!$A$33:$A$776,$A53,СВЦЭМ!$B$33:$B$776,N$47)+'СЕТ СН'!$G$11+СВЦЭМ!$D$10+'СЕТ СН'!$G$5-'СЕТ СН'!$G$21</f>
        <v>3523.4774732599999</v>
      </c>
      <c r="O53" s="36">
        <f>SUMIFS(СВЦЭМ!$D$33:$D$776,СВЦЭМ!$A$33:$A$776,$A53,СВЦЭМ!$B$33:$B$776,O$47)+'СЕТ СН'!$G$11+СВЦЭМ!$D$10+'СЕТ СН'!$G$5-'СЕТ СН'!$G$21</f>
        <v>3578.9476597000003</v>
      </c>
      <c r="P53" s="36">
        <f>SUMIFS(СВЦЭМ!$D$33:$D$776,СВЦЭМ!$A$33:$A$776,$A53,СВЦЭМ!$B$33:$B$776,P$47)+'СЕТ СН'!$G$11+СВЦЭМ!$D$10+'СЕТ СН'!$G$5-'СЕТ СН'!$G$21</f>
        <v>3596.24558351</v>
      </c>
      <c r="Q53" s="36">
        <f>SUMIFS(СВЦЭМ!$D$33:$D$776,СВЦЭМ!$A$33:$A$776,$A53,СВЦЭМ!$B$33:$B$776,Q$47)+'СЕТ СН'!$G$11+СВЦЭМ!$D$10+'СЕТ СН'!$G$5-'СЕТ СН'!$G$21</f>
        <v>3602.8661104399998</v>
      </c>
      <c r="R53" s="36">
        <f>SUMIFS(СВЦЭМ!$D$33:$D$776,СВЦЭМ!$A$33:$A$776,$A53,СВЦЭМ!$B$33:$B$776,R$47)+'СЕТ СН'!$G$11+СВЦЭМ!$D$10+'СЕТ СН'!$G$5-'СЕТ СН'!$G$21</f>
        <v>3559.6183434599998</v>
      </c>
      <c r="S53" s="36">
        <f>SUMIFS(СВЦЭМ!$D$33:$D$776,СВЦЭМ!$A$33:$A$776,$A53,СВЦЭМ!$B$33:$B$776,S$47)+'СЕТ СН'!$G$11+СВЦЭМ!$D$10+'СЕТ СН'!$G$5-'СЕТ СН'!$G$21</f>
        <v>3527.50895511</v>
      </c>
      <c r="T53" s="36">
        <f>SUMIFS(СВЦЭМ!$D$33:$D$776,СВЦЭМ!$A$33:$A$776,$A53,СВЦЭМ!$B$33:$B$776,T$47)+'СЕТ СН'!$G$11+СВЦЭМ!$D$10+'СЕТ СН'!$G$5-'СЕТ СН'!$G$21</f>
        <v>3548.84715955</v>
      </c>
      <c r="U53" s="36">
        <f>SUMIFS(СВЦЭМ!$D$33:$D$776,СВЦЭМ!$A$33:$A$776,$A53,СВЦЭМ!$B$33:$B$776,U$47)+'СЕТ СН'!$G$11+СВЦЭМ!$D$10+'СЕТ СН'!$G$5-'СЕТ СН'!$G$21</f>
        <v>3545.6879927700002</v>
      </c>
      <c r="V53" s="36">
        <f>SUMIFS(СВЦЭМ!$D$33:$D$776,СВЦЭМ!$A$33:$A$776,$A53,СВЦЭМ!$B$33:$B$776,V$47)+'СЕТ СН'!$G$11+СВЦЭМ!$D$10+'СЕТ СН'!$G$5-'СЕТ СН'!$G$21</f>
        <v>3541.1605066299999</v>
      </c>
      <c r="W53" s="36">
        <f>SUMIFS(СВЦЭМ!$D$33:$D$776,СВЦЭМ!$A$33:$A$776,$A53,СВЦЭМ!$B$33:$B$776,W$47)+'СЕТ СН'!$G$11+СВЦЭМ!$D$10+'СЕТ СН'!$G$5-'СЕТ СН'!$G$21</f>
        <v>3531.8931853900003</v>
      </c>
      <c r="X53" s="36">
        <f>SUMIFS(СВЦЭМ!$D$33:$D$776,СВЦЭМ!$A$33:$A$776,$A53,СВЦЭМ!$B$33:$B$776,X$47)+'СЕТ СН'!$G$11+СВЦЭМ!$D$10+'СЕТ СН'!$G$5-'СЕТ СН'!$G$21</f>
        <v>3522.4657595799999</v>
      </c>
      <c r="Y53" s="36">
        <f>SUMIFS(СВЦЭМ!$D$33:$D$776,СВЦЭМ!$A$33:$A$776,$A53,СВЦЭМ!$B$33:$B$776,Y$47)+'СЕТ СН'!$G$11+СВЦЭМ!$D$10+'СЕТ СН'!$G$5-'СЕТ СН'!$G$21</f>
        <v>3549.4664252399998</v>
      </c>
    </row>
    <row r="54" spans="1:25" ht="15.75" x14ac:dyDescent="0.2">
      <c r="A54" s="35">
        <f t="shared" si="1"/>
        <v>44172</v>
      </c>
      <c r="B54" s="36">
        <f>SUMIFS(СВЦЭМ!$D$33:$D$776,СВЦЭМ!$A$33:$A$776,$A54,СВЦЭМ!$B$33:$B$776,B$47)+'СЕТ СН'!$G$11+СВЦЭМ!$D$10+'СЕТ СН'!$G$5-'СЕТ СН'!$G$21</f>
        <v>3617.0483398699998</v>
      </c>
      <c r="C54" s="36">
        <f>SUMIFS(СВЦЭМ!$D$33:$D$776,СВЦЭМ!$A$33:$A$776,$A54,СВЦЭМ!$B$33:$B$776,C$47)+'СЕТ СН'!$G$11+СВЦЭМ!$D$10+'СЕТ СН'!$G$5-'СЕТ СН'!$G$21</f>
        <v>3669.5182617800001</v>
      </c>
      <c r="D54" s="36">
        <f>SUMIFS(СВЦЭМ!$D$33:$D$776,СВЦЭМ!$A$33:$A$776,$A54,СВЦЭМ!$B$33:$B$776,D$47)+'СЕТ СН'!$G$11+СВЦЭМ!$D$10+'СЕТ СН'!$G$5-'СЕТ СН'!$G$21</f>
        <v>3686.8597460999999</v>
      </c>
      <c r="E54" s="36">
        <f>SUMIFS(СВЦЭМ!$D$33:$D$776,СВЦЭМ!$A$33:$A$776,$A54,СВЦЭМ!$B$33:$B$776,E$47)+'СЕТ СН'!$G$11+СВЦЭМ!$D$10+'СЕТ СН'!$G$5-'СЕТ СН'!$G$21</f>
        <v>3695.9825778499999</v>
      </c>
      <c r="F54" s="36">
        <f>SUMIFS(СВЦЭМ!$D$33:$D$776,СВЦЭМ!$A$33:$A$776,$A54,СВЦЭМ!$B$33:$B$776,F$47)+'СЕТ СН'!$G$11+СВЦЭМ!$D$10+'СЕТ СН'!$G$5-'СЕТ СН'!$G$21</f>
        <v>3690.9467550099998</v>
      </c>
      <c r="G54" s="36">
        <f>SUMIFS(СВЦЭМ!$D$33:$D$776,СВЦЭМ!$A$33:$A$776,$A54,СВЦЭМ!$B$33:$B$776,G$47)+'СЕТ СН'!$G$11+СВЦЭМ!$D$10+'СЕТ СН'!$G$5-'СЕТ СН'!$G$21</f>
        <v>3676.6647514599999</v>
      </c>
      <c r="H54" s="36">
        <f>SUMIFS(СВЦЭМ!$D$33:$D$776,СВЦЭМ!$A$33:$A$776,$A54,СВЦЭМ!$B$33:$B$776,H$47)+'СЕТ СН'!$G$11+СВЦЭМ!$D$10+'СЕТ СН'!$G$5-'СЕТ СН'!$G$21</f>
        <v>3641.2552985800003</v>
      </c>
      <c r="I54" s="36">
        <f>SUMIFS(СВЦЭМ!$D$33:$D$776,СВЦЭМ!$A$33:$A$776,$A54,СВЦЭМ!$B$33:$B$776,I$47)+'СЕТ СН'!$G$11+СВЦЭМ!$D$10+'СЕТ СН'!$G$5-'СЕТ СН'!$G$21</f>
        <v>3592.6111340900002</v>
      </c>
      <c r="J54" s="36">
        <f>SUMIFS(СВЦЭМ!$D$33:$D$776,СВЦЭМ!$A$33:$A$776,$A54,СВЦЭМ!$B$33:$B$776,J$47)+'СЕТ СН'!$G$11+СВЦЭМ!$D$10+'СЕТ СН'!$G$5-'СЕТ СН'!$G$21</f>
        <v>3581.19888081</v>
      </c>
      <c r="K54" s="36">
        <f>SUMIFS(СВЦЭМ!$D$33:$D$776,СВЦЭМ!$A$33:$A$776,$A54,СВЦЭМ!$B$33:$B$776,K$47)+'СЕТ СН'!$G$11+СВЦЭМ!$D$10+'СЕТ СН'!$G$5-'СЕТ СН'!$G$21</f>
        <v>3555.9291710799998</v>
      </c>
      <c r="L54" s="36">
        <f>SUMIFS(СВЦЭМ!$D$33:$D$776,СВЦЭМ!$A$33:$A$776,$A54,СВЦЭМ!$B$33:$B$776,L$47)+'СЕТ СН'!$G$11+СВЦЭМ!$D$10+'СЕТ СН'!$G$5-'СЕТ СН'!$G$21</f>
        <v>3559.4376152499999</v>
      </c>
      <c r="M54" s="36">
        <f>SUMIFS(СВЦЭМ!$D$33:$D$776,СВЦЭМ!$A$33:$A$776,$A54,СВЦЭМ!$B$33:$B$776,M$47)+'СЕТ СН'!$G$11+СВЦЭМ!$D$10+'СЕТ СН'!$G$5-'СЕТ СН'!$G$21</f>
        <v>3549.0302385</v>
      </c>
      <c r="N54" s="36">
        <f>SUMIFS(СВЦЭМ!$D$33:$D$776,СВЦЭМ!$A$33:$A$776,$A54,СВЦЭМ!$B$33:$B$776,N$47)+'СЕТ СН'!$G$11+СВЦЭМ!$D$10+'СЕТ СН'!$G$5-'СЕТ СН'!$G$21</f>
        <v>3537.2517857100001</v>
      </c>
      <c r="O54" s="36">
        <f>SUMIFS(СВЦЭМ!$D$33:$D$776,СВЦЭМ!$A$33:$A$776,$A54,СВЦЭМ!$B$33:$B$776,O$47)+'СЕТ СН'!$G$11+СВЦЭМ!$D$10+'СЕТ СН'!$G$5-'СЕТ СН'!$G$21</f>
        <v>3574.1629049000003</v>
      </c>
      <c r="P54" s="36">
        <f>SUMIFS(СВЦЭМ!$D$33:$D$776,СВЦЭМ!$A$33:$A$776,$A54,СВЦЭМ!$B$33:$B$776,P$47)+'СЕТ СН'!$G$11+СВЦЭМ!$D$10+'СЕТ СН'!$G$5-'СЕТ СН'!$G$21</f>
        <v>3593.6420023800001</v>
      </c>
      <c r="Q54" s="36">
        <f>SUMIFS(СВЦЭМ!$D$33:$D$776,СВЦЭМ!$A$33:$A$776,$A54,СВЦЭМ!$B$33:$B$776,Q$47)+'СЕТ СН'!$G$11+СВЦЭМ!$D$10+'СЕТ СН'!$G$5-'СЕТ СН'!$G$21</f>
        <v>3594.7414542900001</v>
      </c>
      <c r="R54" s="36">
        <f>SUMIFS(СВЦЭМ!$D$33:$D$776,СВЦЭМ!$A$33:$A$776,$A54,СВЦЭМ!$B$33:$B$776,R$47)+'СЕТ СН'!$G$11+СВЦЭМ!$D$10+'СЕТ СН'!$G$5-'СЕТ СН'!$G$21</f>
        <v>3551.9246790500001</v>
      </c>
      <c r="S54" s="36">
        <f>SUMIFS(СВЦЭМ!$D$33:$D$776,СВЦЭМ!$A$33:$A$776,$A54,СВЦЭМ!$B$33:$B$776,S$47)+'СЕТ СН'!$G$11+СВЦЭМ!$D$10+'СЕТ СН'!$G$5-'СЕТ СН'!$G$21</f>
        <v>3544.07146844</v>
      </c>
      <c r="T54" s="36">
        <f>SUMIFS(СВЦЭМ!$D$33:$D$776,СВЦЭМ!$A$33:$A$776,$A54,СВЦЭМ!$B$33:$B$776,T$47)+'СЕТ СН'!$G$11+СВЦЭМ!$D$10+'СЕТ СН'!$G$5-'СЕТ СН'!$G$21</f>
        <v>3556.2140760100001</v>
      </c>
      <c r="U54" s="36">
        <f>SUMIFS(СВЦЭМ!$D$33:$D$776,СВЦЭМ!$A$33:$A$776,$A54,СВЦЭМ!$B$33:$B$776,U$47)+'СЕТ СН'!$G$11+СВЦЭМ!$D$10+'СЕТ СН'!$G$5-'СЕТ СН'!$G$21</f>
        <v>3545.7522085199998</v>
      </c>
      <c r="V54" s="36">
        <f>SUMIFS(СВЦЭМ!$D$33:$D$776,СВЦЭМ!$A$33:$A$776,$A54,СВЦЭМ!$B$33:$B$776,V$47)+'СЕТ СН'!$G$11+СВЦЭМ!$D$10+'СЕТ СН'!$G$5-'СЕТ СН'!$G$21</f>
        <v>3548.4229336200001</v>
      </c>
      <c r="W54" s="36">
        <f>SUMIFS(СВЦЭМ!$D$33:$D$776,СВЦЭМ!$A$33:$A$776,$A54,СВЦЭМ!$B$33:$B$776,W$47)+'СЕТ СН'!$G$11+СВЦЭМ!$D$10+'СЕТ СН'!$G$5-'СЕТ СН'!$G$21</f>
        <v>3552.8237204799998</v>
      </c>
      <c r="X54" s="36">
        <f>SUMIFS(СВЦЭМ!$D$33:$D$776,СВЦЭМ!$A$33:$A$776,$A54,СВЦЭМ!$B$33:$B$776,X$47)+'СЕТ СН'!$G$11+СВЦЭМ!$D$10+'СЕТ СН'!$G$5-'СЕТ СН'!$G$21</f>
        <v>3545.8033734700002</v>
      </c>
      <c r="Y54" s="36">
        <f>SUMIFS(СВЦЭМ!$D$33:$D$776,СВЦЭМ!$A$33:$A$776,$A54,СВЦЭМ!$B$33:$B$776,Y$47)+'СЕТ СН'!$G$11+СВЦЭМ!$D$10+'СЕТ СН'!$G$5-'СЕТ СН'!$G$21</f>
        <v>3564.5564782299998</v>
      </c>
    </row>
    <row r="55" spans="1:25" ht="15.75" x14ac:dyDescent="0.2">
      <c r="A55" s="35">
        <f t="shared" si="1"/>
        <v>44173</v>
      </c>
      <c r="B55" s="36">
        <f>SUMIFS(СВЦЭМ!$D$33:$D$776,СВЦЭМ!$A$33:$A$776,$A55,СВЦЭМ!$B$33:$B$776,B$47)+'СЕТ СН'!$G$11+СВЦЭМ!$D$10+'СЕТ СН'!$G$5-'СЕТ СН'!$G$21</f>
        <v>3606.8424267199998</v>
      </c>
      <c r="C55" s="36">
        <f>SUMIFS(СВЦЭМ!$D$33:$D$776,СВЦЭМ!$A$33:$A$776,$A55,СВЦЭМ!$B$33:$B$776,C$47)+'СЕТ СН'!$G$11+СВЦЭМ!$D$10+'СЕТ СН'!$G$5-'СЕТ СН'!$G$21</f>
        <v>3659.5199287599999</v>
      </c>
      <c r="D55" s="36">
        <f>SUMIFS(СВЦЭМ!$D$33:$D$776,СВЦЭМ!$A$33:$A$776,$A55,СВЦЭМ!$B$33:$B$776,D$47)+'СЕТ СН'!$G$11+СВЦЭМ!$D$10+'СЕТ СН'!$G$5-'СЕТ СН'!$G$21</f>
        <v>3662.8082941900002</v>
      </c>
      <c r="E55" s="36">
        <f>SUMIFS(СВЦЭМ!$D$33:$D$776,СВЦЭМ!$A$33:$A$776,$A55,СВЦЭМ!$B$33:$B$776,E$47)+'СЕТ СН'!$G$11+СВЦЭМ!$D$10+'СЕТ СН'!$G$5-'СЕТ СН'!$G$21</f>
        <v>3665.0062735800002</v>
      </c>
      <c r="F55" s="36">
        <f>SUMIFS(СВЦЭМ!$D$33:$D$776,СВЦЭМ!$A$33:$A$776,$A55,СВЦЭМ!$B$33:$B$776,F$47)+'СЕТ СН'!$G$11+СВЦЭМ!$D$10+'СЕТ СН'!$G$5-'СЕТ СН'!$G$21</f>
        <v>3663.6104175</v>
      </c>
      <c r="G55" s="36">
        <f>SUMIFS(СВЦЭМ!$D$33:$D$776,СВЦЭМ!$A$33:$A$776,$A55,СВЦЭМ!$B$33:$B$776,G$47)+'СЕТ СН'!$G$11+СВЦЭМ!$D$10+'СЕТ СН'!$G$5-'СЕТ СН'!$G$21</f>
        <v>3656.2142218200001</v>
      </c>
      <c r="H55" s="36">
        <f>SUMIFS(СВЦЭМ!$D$33:$D$776,СВЦЭМ!$A$33:$A$776,$A55,СВЦЭМ!$B$33:$B$776,H$47)+'СЕТ СН'!$G$11+СВЦЭМ!$D$10+'СЕТ СН'!$G$5-'СЕТ СН'!$G$21</f>
        <v>3603.2120746600003</v>
      </c>
      <c r="I55" s="36">
        <f>SUMIFS(СВЦЭМ!$D$33:$D$776,СВЦЭМ!$A$33:$A$776,$A55,СВЦЭМ!$B$33:$B$776,I$47)+'СЕТ СН'!$G$11+СВЦЭМ!$D$10+'СЕТ СН'!$G$5-'СЕТ СН'!$G$21</f>
        <v>3577.7988746599999</v>
      </c>
      <c r="J55" s="36">
        <f>SUMIFS(СВЦЭМ!$D$33:$D$776,СВЦЭМ!$A$33:$A$776,$A55,СВЦЭМ!$B$33:$B$776,J$47)+'СЕТ СН'!$G$11+СВЦЭМ!$D$10+'СЕТ СН'!$G$5-'СЕТ СН'!$G$21</f>
        <v>3542.8636406000001</v>
      </c>
      <c r="K55" s="36">
        <f>SUMIFS(СВЦЭМ!$D$33:$D$776,СВЦЭМ!$A$33:$A$776,$A55,СВЦЭМ!$B$33:$B$776,K$47)+'СЕТ СН'!$G$11+СВЦЭМ!$D$10+'СЕТ СН'!$G$5-'СЕТ СН'!$G$21</f>
        <v>3547.23158973</v>
      </c>
      <c r="L55" s="36">
        <f>SUMIFS(СВЦЭМ!$D$33:$D$776,СВЦЭМ!$A$33:$A$776,$A55,СВЦЭМ!$B$33:$B$776,L$47)+'СЕТ СН'!$G$11+СВЦЭМ!$D$10+'СЕТ СН'!$G$5-'СЕТ СН'!$G$21</f>
        <v>3553.5808368400003</v>
      </c>
      <c r="M55" s="36">
        <f>SUMIFS(СВЦЭМ!$D$33:$D$776,СВЦЭМ!$A$33:$A$776,$A55,СВЦЭМ!$B$33:$B$776,M$47)+'СЕТ СН'!$G$11+СВЦЭМ!$D$10+'СЕТ СН'!$G$5-'СЕТ СН'!$G$21</f>
        <v>3550.6447542699998</v>
      </c>
      <c r="N55" s="36">
        <f>SUMIFS(СВЦЭМ!$D$33:$D$776,СВЦЭМ!$A$33:$A$776,$A55,СВЦЭМ!$B$33:$B$776,N$47)+'СЕТ СН'!$G$11+СВЦЭМ!$D$10+'СЕТ СН'!$G$5-'СЕТ СН'!$G$21</f>
        <v>3549.7179150000002</v>
      </c>
      <c r="O55" s="36">
        <f>SUMIFS(СВЦЭМ!$D$33:$D$776,СВЦЭМ!$A$33:$A$776,$A55,СВЦЭМ!$B$33:$B$776,O$47)+'СЕТ СН'!$G$11+СВЦЭМ!$D$10+'СЕТ СН'!$G$5-'СЕТ СН'!$G$21</f>
        <v>3580.0136455699999</v>
      </c>
      <c r="P55" s="36">
        <f>SUMIFS(СВЦЭМ!$D$33:$D$776,СВЦЭМ!$A$33:$A$776,$A55,СВЦЭМ!$B$33:$B$776,P$47)+'СЕТ СН'!$G$11+СВЦЭМ!$D$10+'СЕТ СН'!$G$5-'СЕТ СН'!$G$21</f>
        <v>3588.7500181200003</v>
      </c>
      <c r="Q55" s="36">
        <f>SUMIFS(СВЦЭМ!$D$33:$D$776,СВЦЭМ!$A$33:$A$776,$A55,СВЦЭМ!$B$33:$B$776,Q$47)+'СЕТ СН'!$G$11+СВЦЭМ!$D$10+'СЕТ СН'!$G$5-'СЕТ СН'!$G$21</f>
        <v>3587.6062247499999</v>
      </c>
      <c r="R55" s="36">
        <f>SUMIFS(СВЦЭМ!$D$33:$D$776,СВЦЭМ!$A$33:$A$776,$A55,СВЦЭМ!$B$33:$B$776,R$47)+'СЕТ СН'!$G$11+СВЦЭМ!$D$10+'СЕТ СН'!$G$5-'СЕТ СН'!$G$21</f>
        <v>3561.7954966299999</v>
      </c>
      <c r="S55" s="36">
        <f>SUMIFS(СВЦЭМ!$D$33:$D$776,СВЦЭМ!$A$33:$A$776,$A55,СВЦЭМ!$B$33:$B$776,S$47)+'СЕТ СН'!$G$11+СВЦЭМ!$D$10+'СЕТ СН'!$G$5-'СЕТ СН'!$G$21</f>
        <v>3552.8047572800001</v>
      </c>
      <c r="T55" s="36">
        <f>SUMIFS(СВЦЭМ!$D$33:$D$776,СВЦЭМ!$A$33:$A$776,$A55,СВЦЭМ!$B$33:$B$776,T$47)+'СЕТ СН'!$G$11+СВЦЭМ!$D$10+'СЕТ СН'!$G$5-'СЕТ СН'!$G$21</f>
        <v>3555.4659093499999</v>
      </c>
      <c r="U55" s="36">
        <f>SUMIFS(СВЦЭМ!$D$33:$D$776,СВЦЭМ!$A$33:$A$776,$A55,СВЦЭМ!$B$33:$B$776,U$47)+'СЕТ СН'!$G$11+СВЦЭМ!$D$10+'СЕТ СН'!$G$5-'СЕТ СН'!$G$21</f>
        <v>3551.8579492099998</v>
      </c>
      <c r="V55" s="36">
        <f>SUMIFS(СВЦЭМ!$D$33:$D$776,СВЦЭМ!$A$33:$A$776,$A55,СВЦЭМ!$B$33:$B$776,V$47)+'СЕТ СН'!$G$11+СВЦЭМ!$D$10+'СЕТ СН'!$G$5-'СЕТ СН'!$G$21</f>
        <v>3552.4859220100002</v>
      </c>
      <c r="W55" s="36">
        <f>SUMIFS(СВЦЭМ!$D$33:$D$776,СВЦЭМ!$A$33:$A$776,$A55,СВЦЭМ!$B$33:$B$776,W$47)+'СЕТ СН'!$G$11+СВЦЭМ!$D$10+'СЕТ СН'!$G$5-'СЕТ СН'!$G$21</f>
        <v>3548.63061505</v>
      </c>
      <c r="X55" s="36">
        <f>SUMIFS(СВЦЭМ!$D$33:$D$776,СВЦЭМ!$A$33:$A$776,$A55,СВЦЭМ!$B$33:$B$776,X$47)+'СЕТ СН'!$G$11+СВЦЭМ!$D$10+'СЕТ СН'!$G$5-'СЕТ СН'!$G$21</f>
        <v>3551.4616846500003</v>
      </c>
      <c r="Y55" s="36">
        <f>SUMIFS(СВЦЭМ!$D$33:$D$776,СВЦЭМ!$A$33:$A$776,$A55,СВЦЭМ!$B$33:$B$776,Y$47)+'СЕТ СН'!$G$11+СВЦЭМ!$D$10+'СЕТ СН'!$G$5-'СЕТ СН'!$G$21</f>
        <v>3553.3266435099999</v>
      </c>
    </row>
    <row r="56" spans="1:25" ht="15.75" x14ac:dyDescent="0.2">
      <c r="A56" s="35">
        <f t="shared" si="1"/>
        <v>44174</v>
      </c>
      <c r="B56" s="36">
        <f>SUMIFS(СВЦЭМ!$D$33:$D$776,СВЦЭМ!$A$33:$A$776,$A56,СВЦЭМ!$B$33:$B$776,B$47)+'СЕТ СН'!$G$11+СВЦЭМ!$D$10+'СЕТ СН'!$G$5-'СЕТ СН'!$G$21</f>
        <v>3609.4650707800001</v>
      </c>
      <c r="C56" s="36">
        <f>SUMIFS(СВЦЭМ!$D$33:$D$776,СВЦЭМ!$A$33:$A$776,$A56,СВЦЭМ!$B$33:$B$776,C$47)+'СЕТ СН'!$G$11+СВЦЭМ!$D$10+'СЕТ СН'!$G$5-'СЕТ СН'!$G$21</f>
        <v>3643.1192369600003</v>
      </c>
      <c r="D56" s="36">
        <f>SUMIFS(СВЦЭМ!$D$33:$D$776,СВЦЭМ!$A$33:$A$776,$A56,СВЦЭМ!$B$33:$B$776,D$47)+'СЕТ СН'!$G$11+СВЦЭМ!$D$10+'СЕТ СН'!$G$5-'СЕТ СН'!$G$21</f>
        <v>3662.3693832600002</v>
      </c>
      <c r="E56" s="36">
        <f>SUMIFS(СВЦЭМ!$D$33:$D$776,СВЦЭМ!$A$33:$A$776,$A56,СВЦЭМ!$B$33:$B$776,E$47)+'СЕТ СН'!$G$11+СВЦЭМ!$D$10+'СЕТ СН'!$G$5-'СЕТ СН'!$G$21</f>
        <v>3673.82101951</v>
      </c>
      <c r="F56" s="36">
        <f>SUMIFS(СВЦЭМ!$D$33:$D$776,СВЦЭМ!$A$33:$A$776,$A56,СВЦЭМ!$B$33:$B$776,F$47)+'СЕТ СН'!$G$11+СВЦЭМ!$D$10+'СЕТ СН'!$G$5-'СЕТ СН'!$G$21</f>
        <v>3673.5933779699999</v>
      </c>
      <c r="G56" s="36">
        <f>SUMIFS(СВЦЭМ!$D$33:$D$776,СВЦЭМ!$A$33:$A$776,$A56,СВЦЭМ!$B$33:$B$776,G$47)+'СЕТ СН'!$G$11+СВЦЭМ!$D$10+'СЕТ СН'!$G$5-'СЕТ СН'!$G$21</f>
        <v>3665.3266697999998</v>
      </c>
      <c r="H56" s="36">
        <f>SUMIFS(СВЦЭМ!$D$33:$D$776,СВЦЭМ!$A$33:$A$776,$A56,СВЦЭМ!$B$33:$B$776,H$47)+'СЕТ СН'!$G$11+СВЦЭМ!$D$10+'СЕТ СН'!$G$5-'СЕТ СН'!$G$21</f>
        <v>3631.43384092</v>
      </c>
      <c r="I56" s="36">
        <f>SUMIFS(СВЦЭМ!$D$33:$D$776,СВЦЭМ!$A$33:$A$776,$A56,СВЦЭМ!$B$33:$B$776,I$47)+'СЕТ СН'!$G$11+СВЦЭМ!$D$10+'СЕТ СН'!$G$5-'СЕТ СН'!$G$21</f>
        <v>3584.9364595300003</v>
      </c>
      <c r="J56" s="36">
        <f>SUMIFS(СВЦЭМ!$D$33:$D$776,СВЦЭМ!$A$33:$A$776,$A56,СВЦЭМ!$B$33:$B$776,J$47)+'СЕТ СН'!$G$11+СВЦЭМ!$D$10+'СЕТ СН'!$G$5-'СЕТ СН'!$G$21</f>
        <v>3554.6771730700002</v>
      </c>
      <c r="K56" s="36">
        <f>SUMIFS(СВЦЭМ!$D$33:$D$776,СВЦЭМ!$A$33:$A$776,$A56,СВЦЭМ!$B$33:$B$776,K$47)+'СЕТ СН'!$G$11+СВЦЭМ!$D$10+'СЕТ СН'!$G$5-'СЕТ СН'!$G$21</f>
        <v>3548.21517068</v>
      </c>
      <c r="L56" s="36">
        <f>SUMIFS(СВЦЭМ!$D$33:$D$776,СВЦЭМ!$A$33:$A$776,$A56,СВЦЭМ!$B$33:$B$776,L$47)+'СЕТ СН'!$G$11+СВЦЭМ!$D$10+'СЕТ СН'!$G$5-'СЕТ СН'!$G$21</f>
        <v>3551.5783600100003</v>
      </c>
      <c r="M56" s="36">
        <f>SUMIFS(СВЦЭМ!$D$33:$D$776,СВЦЭМ!$A$33:$A$776,$A56,СВЦЭМ!$B$33:$B$776,M$47)+'СЕТ СН'!$G$11+СВЦЭМ!$D$10+'СЕТ СН'!$G$5-'СЕТ СН'!$G$21</f>
        <v>3559.2792236599998</v>
      </c>
      <c r="N56" s="36">
        <f>SUMIFS(СВЦЭМ!$D$33:$D$776,СВЦЭМ!$A$33:$A$776,$A56,СВЦЭМ!$B$33:$B$776,N$47)+'СЕТ СН'!$G$11+СВЦЭМ!$D$10+'СЕТ СН'!$G$5-'СЕТ СН'!$G$21</f>
        <v>3559.95306304</v>
      </c>
      <c r="O56" s="36">
        <f>SUMIFS(СВЦЭМ!$D$33:$D$776,СВЦЭМ!$A$33:$A$776,$A56,СВЦЭМ!$B$33:$B$776,O$47)+'СЕТ СН'!$G$11+СВЦЭМ!$D$10+'СЕТ СН'!$G$5-'СЕТ СН'!$G$21</f>
        <v>3601.4836044499998</v>
      </c>
      <c r="P56" s="36">
        <f>SUMIFS(СВЦЭМ!$D$33:$D$776,СВЦЭМ!$A$33:$A$776,$A56,СВЦЭМ!$B$33:$B$776,P$47)+'СЕТ СН'!$G$11+СВЦЭМ!$D$10+'СЕТ СН'!$G$5-'СЕТ СН'!$G$21</f>
        <v>3615.8402860199999</v>
      </c>
      <c r="Q56" s="36">
        <f>SUMIFS(СВЦЭМ!$D$33:$D$776,СВЦЭМ!$A$33:$A$776,$A56,СВЦЭМ!$B$33:$B$776,Q$47)+'СЕТ СН'!$G$11+СВЦЭМ!$D$10+'СЕТ СН'!$G$5-'СЕТ СН'!$G$21</f>
        <v>3620.9213809600001</v>
      </c>
      <c r="R56" s="36">
        <f>SUMIFS(СВЦЭМ!$D$33:$D$776,СВЦЭМ!$A$33:$A$776,$A56,СВЦЭМ!$B$33:$B$776,R$47)+'СЕТ СН'!$G$11+СВЦЭМ!$D$10+'СЕТ СН'!$G$5-'СЕТ СН'!$G$21</f>
        <v>3581.3514523700001</v>
      </c>
      <c r="S56" s="36">
        <f>SUMIFS(СВЦЭМ!$D$33:$D$776,СВЦЭМ!$A$33:$A$776,$A56,СВЦЭМ!$B$33:$B$776,S$47)+'СЕТ СН'!$G$11+СВЦЭМ!$D$10+'СЕТ СН'!$G$5-'СЕТ СН'!$G$21</f>
        <v>3561.9721545100001</v>
      </c>
      <c r="T56" s="36">
        <f>SUMIFS(СВЦЭМ!$D$33:$D$776,СВЦЭМ!$A$33:$A$776,$A56,СВЦЭМ!$B$33:$B$776,T$47)+'СЕТ СН'!$G$11+СВЦЭМ!$D$10+'СЕТ СН'!$G$5-'СЕТ СН'!$G$21</f>
        <v>3554.1571927800001</v>
      </c>
      <c r="U56" s="36">
        <f>SUMIFS(СВЦЭМ!$D$33:$D$776,СВЦЭМ!$A$33:$A$776,$A56,СВЦЭМ!$B$33:$B$776,U$47)+'СЕТ СН'!$G$11+СВЦЭМ!$D$10+'СЕТ СН'!$G$5-'СЕТ СН'!$G$21</f>
        <v>3551.5125581299999</v>
      </c>
      <c r="V56" s="36">
        <f>SUMIFS(СВЦЭМ!$D$33:$D$776,СВЦЭМ!$A$33:$A$776,$A56,СВЦЭМ!$B$33:$B$776,V$47)+'СЕТ СН'!$G$11+СВЦЭМ!$D$10+'СЕТ СН'!$G$5-'СЕТ СН'!$G$21</f>
        <v>3553.1573281800001</v>
      </c>
      <c r="W56" s="36">
        <f>SUMIFS(СВЦЭМ!$D$33:$D$776,СВЦЭМ!$A$33:$A$776,$A56,СВЦЭМ!$B$33:$B$776,W$47)+'СЕТ СН'!$G$11+СВЦЭМ!$D$10+'СЕТ СН'!$G$5-'СЕТ СН'!$G$21</f>
        <v>3561.8958289900002</v>
      </c>
      <c r="X56" s="36">
        <f>SUMIFS(СВЦЭМ!$D$33:$D$776,СВЦЭМ!$A$33:$A$776,$A56,СВЦЭМ!$B$33:$B$776,X$47)+'СЕТ СН'!$G$11+СВЦЭМ!$D$10+'СЕТ СН'!$G$5-'СЕТ СН'!$G$21</f>
        <v>3570.9040050399999</v>
      </c>
      <c r="Y56" s="36">
        <f>SUMIFS(СВЦЭМ!$D$33:$D$776,СВЦЭМ!$A$33:$A$776,$A56,СВЦЭМ!$B$33:$B$776,Y$47)+'СЕТ СН'!$G$11+СВЦЭМ!$D$10+'СЕТ СН'!$G$5-'СЕТ СН'!$G$21</f>
        <v>3585.7264164500002</v>
      </c>
    </row>
    <row r="57" spans="1:25" ht="15.75" x14ac:dyDescent="0.2">
      <c r="A57" s="35">
        <f t="shared" si="1"/>
        <v>44175</v>
      </c>
      <c r="B57" s="36">
        <f>SUMIFS(СВЦЭМ!$D$33:$D$776,СВЦЭМ!$A$33:$A$776,$A57,СВЦЭМ!$B$33:$B$776,B$47)+'СЕТ СН'!$G$11+СВЦЭМ!$D$10+'СЕТ СН'!$G$5-'СЕТ СН'!$G$21</f>
        <v>3641.93778458</v>
      </c>
      <c r="C57" s="36">
        <f>SUMIFS(СВЦЭМ!$D$33:$D$776,СВЦЭМ!$A$33:$A$776,$A57,СВЦЭМ!$B$33:$B$776,C$47)+'СЕТ СН'!$G$11+СВЦЭМ!$D$10+'СЕТ СН'!$G$5-'СЕТ СН'!$G$21</f>
        <v>3700.27884262</v>
      </c>
      <c r="D57" s="36">
        <f>SUMIFS(СВЦЭМ!$D$33:$D$776,СВЦЭМ!$A$33:$A$776,$A57,СВЦЭМ!$B$33:$B$776,D$47)+'СЕТ СН'!$G$11+СВЦЭМ!$D$10+'СЕТ СН'!$G$5-'СЕТ СН'!$G$21</f>
        <v>3713.2440590599999</v>
      </c>
      <c r="E57" s="36">
        <f>SUMIFS(СВЦЭМ!$D$33:$D$776,СВЦЭМ!$A$33:$A$776,$A57,СВЦЭМ!$B$33:$B$776,E$47)+'СЕТ СН'!$G$11+СВЦЭМ!$D$10+'СЕТ СН'!$G$5-'СЕТ СН'!$G$21</f>
        <v>3715.8325767699998</v>
      </c>
      <c r="F57" s="36">
        <f>SUMIFS(СВЦЭМ!$D$33:$D$776,СВЦЭМ!$A$33:$A$776,$A57,СВЦЭМ!$B$33:$B$776,F$47)+'СЕТ СН'!$G$11+СВЦЭМ!$D$10+'СЕТ СН'!$G$5-'СЕТ СН'!$G$21</f>
        <v>3718.9323180599999</v>
      </c>
      <c r="G57" s="36">
        <f>SUMIFS(СВЦЭМ!$D$33:$D$776,СВЦЭМ!$A$33:$A$776,$A57,СВЦЭМ!$B$33:$B$776,G$47)+'СЕТ СН'!$G$11+СВЦЭМ!$D$10+'СЕТ СН'!$G$5-'СЕТ СН'!$G$21</f>
        <v>3702.8121757500003</v>
      </c>
      <c r="H57" s="36">
        <f>SUMIFS(СВЦЭМ!$D$33:$D$776,СВЦЭМ!$A$33:$A$776,$A57,СВЦЭМ!$B$33:$B$776,H$47)+'СЕТ СН'!$G$11+СВЦЭМ!$D$10+'СЕТ СН'!$G$5-'СЕТ СН'!$G$21</f>
        <v>3671.7565903599998</v>
      </c>
      <c r="I57" s="36">
        <f>SUMIFS(СВЦЭМ!$D$33:$D$776,СВЦЭМ!$A$33:$A$776,$A57,СВЦЭМ!$B$33:$B$776,I$47)+'СЕТ СН'!$G$11+СВЦЭМ!$D$10+'СЕТ СН'!$G$5-'СЕТ СН'!$G$21</f>
        <v>3605.95948318</v>
      </c>
      <c r="J57" s="36">
        <f>SUMIFS(СВЦЭМ!$D$33:$D$776,СВЦЭМ!$A$33:$A$776,$A57,СВЦЭМ!$B$33:$B$776,J$47)+'СЕТ СН'!$G$11+СВЦЭМ!$D$10+'СЕТ СН'!$G$5-'СЕТ СН'!$G$21</f>
        <v>3560.8733961600001</v>
      </c>
      <c r="K57" s="36">
        <f>SUMIFS(СВЦЭМ!$D$33:$D$776,СВЦЭМ!$A$33:$A$776,$A57,СВЦЭМ!$B$33:$B$776,K$47)+'СЕТ СН'!$G$11+СВЦЭМ!$D$10+'СЕТ СН'!$G$5-'СЕТ СН'!$G$21</f>
        <v>3546.0771671100001</v>
      </c>
      <c r="L57" s="36">
        <f>SUMIFS(СВЦЭМ!$D$33:$D$776,СВЦЭМ!$A$33:$A$776,$A57,СВЦЭМ!$B$33:$B$776,L$47)+'СЕТ СН'!$G$11+СВЦЭМ!$D$10+'СЕТ СН'!$G$5-'СЕТ СН'!$G$21</f>
        <v>3542.99727897</v>
      </c>
      <c r="M57" s="36">
        <f>SUMIFS(СВЦЭМ!$D$33:$D$776,СВЦЭМ!$A$33:$A$776,$A57,СВЦЭМ!$B$33:$B$776,M$47)+'СЕТ СН'!$G$11+СВЦЭМ!$D$10+'СЕТ СН'!$G$5-'СЕТ СН'!$G$21</f>
        <v>3541.6436631900001</v>
      </c>
      <c r="N57" s="36">
        <f>SUMIFS(СВЦЭМ!$D$33:$D$776,СВЦЭМ!$A$33:$A$776,$A57,СВЦЭМ!$B$33:$B$776,N$47)+'СЕТ СН'!$G$11+СВЦЭМ!$D$10+'СЕТ СН'!$G$5-'СЕТ СН'!$G$21</f>
        <v>3554.916322</v>
      </c>
      <c r="O57" s="36">
        <f>SUMIFS(СВЦЭМ!$D$33:$D$776,СВЦЭМ!$A$33:$A$776,$A57,СВЦЭМ!$B$33:$B$776,O$47)+'СЕТ СН'!$G$11+СВЦЭМ!$D$10+'СЕТ СН'!$G$5-'СЕТ СН'!$G$21</f>
        <v>3590.7856877700001</v>
      </c>
      <c r="P57" s="36">
        <f>SUMIFS(СВЦЭМ!$D$33:$D$776,СВЦЭМ!$A$33:$A$776,$A57,СВЦЭМ!$B$33:$B$776,P$47)+'СЕТ СН'!$G$11+СВЦЭМ!$D$10+'СЕТ СН'!$G$5-'СЕТ СН'!$G$21</f>
        <v>3611.8493097099999</v>
      </c>
      <c r="Q57" s="36">
        <f>SUMIFS(СВЦЭМ!$D$33:$D$776,СВЦЭМ!$A$33:$A$776,$A57,СВЦЭМ!$B$33:$B$776,Q$47)+'СЕТ СН'!$G$11+СВЦЭМ!$D$10+'СЕТ СН'!$G$5-'СЕТ СН'!$G$21</f>
        <v>3618.6646006800001</v>
      </c>
      <c r="R57" s="36">
        <f>SUMIFS(СВЦЭМ!$D$33:$D$776,СВЦЭМ!$A$33:$A$776,$A57,СВЦЭМ!$B$33:$B$776,R$47)+'СЕТ СН'!$G$11+СВЦЭМ!$D$10+'СЕТ СН'!$G$5-'СЕТ СН'!$G$21</f>
        <v>3587.6019891699998</v>
      </c>
      <c r="S57" s="36">
        <f>SUMIFS(СВЦЭМ!$D$33:$D$776,СВЦЭМ!$A$33:$A$776,$A57,СВЦЭМ!$B$33:$B$776,S$47)+'СЕТ СН'!$G$11+СВЦЭМ!$D$10+'СЕТ СН'!$G$5-'СЕТ СН'!$G$21</f>
        <v>3557.7697209400003</v>
      </c>
      <c r="T57" s="36">
        <f>SUMIFS(СВЦЭМ!$D$33:$D$776,СВЦЭМ!$A$33:$A$776,$A57,СВЦЭМ!$B$33:$B$776,T$47)+'СЕТ СН'!$G$11+СВЦЭМ!$D$10+'СЕТ СН'!$G$5-'СЕТ СН'!$G$21</f>
        <v>3552.98755583</v>
      </c>
      <c r="U57" s="36">
        <f>SUMIFS(СВЦЭМ!$D$33:$D$776,СВЦЭМ!$A$33:$A$776,$A57,СВЦЭМ!$B$33:$B$776,U$47)+'СЕТ СН'!$G$11+СВЦЭМ!$D$10+'СЕТ СН'!$G$5-'СЕТ СН'!$G$21</f>
        <v>3551.9829299500002</v>
      </c>
      <c r="V57" s="36">
        <f>SUMIFS(СВЦЭМ!$D$33:$D$776,СВЦЭМ!$A$33:$A$776,$A57,СВЦЭМ!$B$33:$B$776,V$47)+'СЕТ СН'!$G$11+СВЦЭМ!$D$10+'СЕТ СН'!$G$5-'СЕТ СН'!$G$21</f>
        <v>3556.1270030999999</v>
      </c>
      <c r="W57" s="36">
        <f>SUMIFS(СВЦЭМ!$D$33:$D$776,СВЦЭМ!$A$33:$A$776,$A57,СВЦЭМ!$B$33:$B$776,W$47)+'СЕТ СН'!$G$11+СВЦЭМ!$D$10+'СЕТ СН'!$G$5-'СЕТ СН'!$G$21</f>
        <v>3564.0340150500001</v>
      </c>
      <c r="X57" s="36">
        <f>SUMIFS(СВЦЭМ!$D$33:$D$776,СВЦЭМ!$A$33:$A$776,$A57,СВЦЭМ!$B$33:$B$776,X$47)+'СЕТ СН'!$G$11+СВЦЭМ!$D$10+'СЕТ СН'!$G$5-'СЕТ СН'!$G$21</f>
        <v>3563.32810294</v>
      </c>
      <c r="Y57" s="36">
        <f>SUMIFS(СВЦЭМ!$D$33:$D$776,СВЦЭМ!$A$33:$A$776,$A57,СВЦЭМ!$B$33:$B$776,Y$47)+'СЕТ СН'!$G$11+СВЦЭМ!$D$10+'СЕТ СН'!$G$5-'СЕТ СН'!$G$21</f>
        <v>3579.9835787800002</v>
      </c>
    </row>
    <row r="58" spans="1:25" ht="15.75" x14ac:dyDescent="0.2">
      <c r="A58" s="35">
        <f t="shared" si="1"/>
        <v>44176</v>
      </c>
      <c r="B58" s="36">
        <f>SUMIFS(СВЦЭМ!$D$33:$D$776,СВЦЭМ!$A$33:$A$776,$A58,СВЦЭМ!$B$33:$B$776,B$47)+'СЕТ СН'!$G$11+СВЦЭМ!$D$10+'СЕТ СН'!$G$5-'СЕТ СН'!$G$21</f>
        <v>3603.9565688900002</v>
      </c>
      <c r="C58" s="36">
        <f>SUMIFS(СВЦЭМ!$D$33:$D$776,СВЦЭМ!$A$33:$A$776,$A58,СВЦЭМ!$B$33:$B$776,C$47)+'СЕТ СН'!$G$11+СВЦЭМ!$D$10+'СЕТ СН'!$G$5-'СЕТ СН'!$G$21</f>
        <v>3661.7072295200001</v>
      </c>
      <c r="D58" s="36">
        <f>SUMIFS(СВЦЭМ!$D$33:$D$776,СВЦЭМ!$A$33:$A$776,$A58,СВЦЭМ!$B$33:$B$776,D$47)+'СЕТ СН'!$G$11+СВЦЭМ!$D$10+'СЕТ СН'!$G$5-'СЕТ СН'!$G$21</f>
        <v>3675.5882194400001</v>
      </c>
      <c r="E58" s="36">
        <f>SUMIFS(СВЦЭМ!$D$33:$D$776,СВЦЭМ!$A$33:$A$776,$A58,СВЦЭМ!$B$33:$B$776,E$47)+'СЕТ СН'!$G$11+СВЦЭМ!$D$10+'СЕТ СН'!$G$5-'СЕТ СН'!$G$21</f>
        <v>3676.99987422</v>
      </c>
      <c r="F58" s="36">
        <f>SUMIFS(СВЦЭМ!$D$33:$D$776,СВЦЭМ!$A$33:$A$776,$A58,СВЦЭМ!$B$33:$B$776,F$47)+'СЕТ СН'!$G$11+СВЦЭМ!$D$10+'СЕТ СН'!$G$5-'СЕТ СН'!$G$21</f>
        <v>3679.9510362800002</v>
      </c>
      <c r="G58" s="36">
        <f>SUMIFS(СВЦЭМ!$D$33:$D$776,СВЦЭМ!$A$33:$A$776,$A58,СВЦЭМ!$B$33:$B$776,G$47)+'СЕТ СН'!$G$11+СВЦЭМ!$D$10+'СЕТ СН'!$G$5-'СЕТ СН'!$G$21</f>
        <v>3663.07508826</v>
      </c>
      <c r="H58" s="36">
        <f>SUMIFS(СВЦЭМ!$D$33:$D$776,СВЦЭМ!$A$33:$A$776,$A58,СВЦЭМ!$B$33:$B$776,H$47)+'СЕТ СН'!$G$11+СВЦЭМ!$D$10+'СЕТ СН'!$G$5-'СЕТ СН'!$G$21</f>
        <v>3639.03977381</v>
      </c>
      <c r="I58" s="36">
        <f>SUMIFS(СВЦЭМ!$D$33:$D$776,СВЦЭМ!$A$33:$A$776,$A58,СВЦЭМ!$B$33:$B$776,I$47)+'СЕТ СН'!$G$11+СВЦЭМ!$D$10+'СЕТ СН'!$G$5-'СЕТ СН'!$G$21</f>
        <v>3594.00248831</v>
      </c>
      <c r="J58" s="36">
        <f>SUMIFS(СВЦЭМ!$D$33:$D$776,СВЦЭМ!$A$33:$A$776,$A58,СВЦЭМ!$B$33:$B$776,J$47)+'СЕТ СН'!$G$11+СВЦЭМ!$D$10+'СЕТ СН'!$G$5-'СЕТ СН'!$G$21</f>
        <v>3550.5510361199999</v>
      </c>
      <c r="K58" s="36">
        <f>SUMIFS(СВЦЭМ!$D$33:$D$776,СВЦЭМ!$A$33:$A$776,$A58,СВЦЭМ!$B$33:$B$776,K$47)+'СЕТ СН'!$G$11+СВЦЭМ!$D$10+'СЕТ СН'!$G$5-'СЕТ СН'!$G$21</f>
        <v>3537.04358164</v>
      </c>
      <c r="L58" s="36">
        <f>SUMIFS(СВЦЭМ!$D$33:$D$776,СВЦЭМ!$A$33:$A$776,$A58,СВЦЭМ!$B$33:$B$776,L$47)+'СЕТ СН'!$G$11+СВЦЭМ!$D$10+'СЕТ СН'!$G$5-'СЕТ СН'!$G$21</f>
        <v>3534.3923985700003</v>
      </c>
      <c r="M58" s="36">
        <f>SUMIFS(СВЦЭМ!$D$33:$D$776,СВЦЭМ!$A$33:$A$776,$A58,СВЦЭМ!$B$33:$B$776,M$47)+'СЕТ СН'!$G$11+СВЦЭМ!$D$10+'СЕТ СН'!$G$5-'СЕТ СН'!$G$21</f>
        <v>3532.7225053299999</v>
      </c>
      <c r="N58" s="36">
        <f>SUMIFS(СВЦЭМ!$D$33:$D$776,СВЦЭМ!$A$33:$A$776,$A58,СВЦЭМ!$B$33:$B$776,N$47)+'СЕТ СН'!$G$11+СВЦЭМ!$D$10+'СЕТ СН'!$G$5-'СЕТ СН'!$G$21</f>
        <v>3531.77692458</v>
      </c>
      <c r="O58" s="36">
        <f>SUMIFS(СВЦЭМ!$D$33:$D$776,СВЦЭМ!$A$33:$A$776,$A58,СВЦЭМ!$B$33:$B$776,O$47)+'СЕТ СН'!$G$11+СВЦЭМ!$D$10+'СЕТ СН'!$G$5-'СЕТ СН'!$G$21</f>
        <v>3572.3441028799998</v>
      </c>
      <c r="P58" s="36">
        <f>SUMIFS(СВЦЭМ!$D$33:$D$776,СВЦЭМ!$A$33:$A$776,$A58,СВЦЭМ!$B$33:$B$776,P$47)+'СЕТ СН'!$G$11+СВЦЭМ!$D$10+'СЕТ СН'!$G$5-'СЕТ СН'!$G$21</f>
        <v>3594.1174449099999</v>
      </c>
      <c r="Q58" s="36">
        <f>SUMIFS(СВЦЭМ!$D$33:$D$776,СВЦЭМ!$A$33:$A$776,$A58,СВЦЭМ!$B$33:$B$776,Q$47)+'СЕТ СН'!$G$11+СВЦЭМ!$D$10+'СЕТ СН'!$G$5-'СЕТ СН'!$G$21</f>
        <v>3597.35953905</v>
      </c>
      <c r="R58" s="36">
        <f>SUMIFS(СВЦЭМ!$D$33:$D$776,СВЦЭМ!$A$33:$A$776,$A58,СВЦЭМ!$B$33:$B$776,R$47)+'СЕТ СН'!$G$11+СВЦЭМ!$D$10+'СЕТ СН'!$G$5-'СЕТ СН'!$G$21</f>
        <v>3573.8632262400001</v>
      </c>
      <c r="S58" s="36">
        <f>SUMIFS(СВЦЭМ!$D$33:$D$776,СВЦЭМ!$A$33:$A$776,$A58,СВЦЭМ!$B$33:$B$776,S$47)+'СЕТ СН'!$G$11+СВЦЭМ!$D$10+'СЕТ СН'!$G$5-'СЕТ СН'!$G$21</f>
        <v>3540.5823191999998</v>
      </c>
      <c r="T58" s="36">
        <f>SUMIFS(СВЦЭМ!$D$33:$D$776,СВЦЭМ!$A$33:$A$776,$A58,СВЦЭМ!$B$33:$B$776,T$47)+'СЕТ СН'!$G$11+СВЦЭМ!$D$10+'СЕТ СН'!$G$5-'СЕТ СН'!$G$21</f>
        <v>3530.9177224200002</v>
      </c>
      <c r="U58" s="36">
        <f>SUMIFS(СВЦЭМ!$D$33:$D$776,СВЦЭМ!$A$33:$A$776,$A58,СВЦЭМ!$B$33:$B$776,U$47)+'СЕТ СН'!$G$11+СВЦЭМ!$D$10+'СЕТ СН'!$G$5-'СЕТ СН'!$G$21</f>
        <v>3523.1645600299998</v>
      </c>
      <c r="V58" s="36">
        <f>SUMIFS(СВЦЭМ!$D$33:$D$776,СВЦЭМ!$A$33:$A$776,$A58,СВЦЭМ!$B$33:$B$776,V$47)+'СЕТ СН'!$G$11+СВЦЭМ!$D$10+'СЕТ СН'!$G$5-'СЕТ СН'!$G$21</f>
        <v>3533.4044416300003</v>
      </c>
      <c r="W58" s="36">
        <f>SUMIFS(СВЦЭМ!$D$33:$D$776,СВЦЭМ!$A$33:$A$776,$A58,СВЦЭМ!$B$33:$B$776,W$47)+'СЕТ СН'!$G$11+СВЦЭМ!$D$10+'СЕТ СН'!$G$5-'СЕТ СН'!$G$21</f>
        <v>3539.56645235</v>
      </c>
      <c r="X58" s="36">
        <f>SUMIFS(СВЦЭМ!$D$33:$D$776,СВЦЭМ!$A$33:$A$776,$A58,СВЦЭМ!$B$33:$B$776,X$47)+'СЕТ СН'!$G$11+СВЦЭМ!$D$10+'СЕТ СН'!$G$5-'СЕТ СН'!$G$21</f>
        <v>3548.4506126800002</v>
      </c>
      <c r="Y58" s="36">
        <f>SUMIFS(СВЦЭМ!$D$33:$D$776,СВЦЭМ!$A$33:$A$776,$A58,СВЦЭМ!$B$33:$B$776,Y$47)+'СЕТ СН'!$G$11+СВЦЭМ!$D$10+'СЕТ СН'!$G$5-'СЕТ СН'!$G$21</f>
        <v>3567.8819125099999</v>
      </c>
    </row>
    <row r="59" spans="1:25" ht="15.75" x14ac:dyDescent="0.2">
      <c r="A59" s="35">
        <f t="shared" si="1"/>
        <v>44177</v>
      </c>
      <c r="B59" s="36">
        <f>SUMIFS(СВЦЭМ!$D$33:$D$776,СВЦЭМ!$A$33:$A$776,$A59,СВЦЭМ!$B$33:$B$776,B$47)+'СЕТ СН'!$G$11+СВЦЭМ!$D$10+'СЕТ СН'!$G$5-'СЕТ СН'!$G$21</f>
        <v>3575.4421565500002</v>
      </c>
      <c r="C59" s="36">
        <f>SUMIFS(СВЦЭМ!$D$33:$D$776,СВЦЭМ!$A$33:$A$776,$A59,СВЦЭМ!$B$33:$B$776,C$47)+'СЕТ СН'!$G$11+СВЦЭМ!$D$10+'СЕТ СН'!$G$5-'СЕТ СН'!$G$21</f>
        <v>3620.8370003999999</v>
      </c>
      <c r="D59" s="36">
        <f>SUMIFS(СВЦЭМ!$D$33:$D$776,СВЦЭМ!$A$33:$A$776,$A59,СВЦЭМ!$B$33:$B$776,D$47)+'СЕТ СН'!$G$11+СВЦЭМ!$D$10+'СЕТ СН'!$G$5-'СЕТ СН'!$G$21</f>
        <v>3642.7260615499999</v>
      </c>
      <c r="E59" s="36">
        <f>SUMIFS(СВЦЭМ!$D$33:$D$776,СВЦЭМ!$A$33:$A$776,$A59,СВЦЭМ!$B$33:$B$776,E$47)+'СЕТ СН'!$G$11+СВЦЭМ!$D$10+'СЕТ СН'!$G$5-'СЕТ СН'!$G$21</f>
        <v>3661.5810932499999</v>
      </c>
      <c r="F59" s="36">
        <f>SUMIFS(СВЦЭМ!$D$33:$D$776,СВЦЭМ!$A$33:$A$776,$A59,СВЦЭМ!$B$33:$B$776,F$47)+'СЕТ СН'!$G$11+СВЦЭМ!$D$10+'СЕТ СН'!$G$5-'СЕТ СН'!$G$21</f>
        <v>3670.1815992900001</v>
      </c>
      <c r="G59" s="36">
        <f>SUMIFS(СВЦЭМ!$D$33:$D$776,СВЦЭМ!$A$33:$A$776,$A59,СВЦЭМ!$B$33:$B$776,G$47)+'СЕТ СН'!$G$11+СВЦЭМ!$D$10+'СЕТ СН'!$G$5-'СЕТ СН'!$G$21</f>
        <v>3667.5369287799999</v>
      </c>
      <c r="H59" s="36">
        <f>SUMIFS(СВЦЭМ!$D$33:$D$776,СВЦЭМ!$A$33:$A$776,$A59,СВЦЭМ!$B$33:$B$776,H$47)+'СЕТ СН'!$G$11+СВЦЭМ!$D$10+'СЕТ СН'!$G$5-'СЕТ СН'!$G$21</f>
        <v>3664.5878165899999</v>
      </c>
      <c r="I59" s="36">
        <f>SUMIFS(СВЦЭМ!$D$33:$D$776,СВЦЭМ!$A$33:$A$776,$A59,СВЦЭМ!$B$33:$B$776,I$47)+'СЕТ СН'!$G$11+СВЦЭМ!$D$10+'СЕТ СН'!$G$5-'СЕТ СН'!$G$21</f>
        <v>3619.8872137600001</v>
      </c>
      <c r="J59" s="36">
        <f>SUMIFS(СВЦЭМ!$D$33:$D$776,СВЦЭМ!$A$33:$A$776,$A59,СВЦЭМ!$B$33:$B$776,J$47)+'СЕТ СН'!$G$11+СВЦЭМ!$D$10+'СЕТ СН'!$G$5-'СЕТ СН'!$G$21</f>
        <v>3549.5548235699998</v>
      </c>
      <c r="K59" s="36">
        <f>SUMIFS(СВЦЭМ!$D$33:$D$776,СВЦЭМ!$A$33:$A$776,$A59,СВЦЭМ!$B$33:$B$776,K$47)+'СЕТ СН'!$G$11+СВЦЭМ!$D$10+'СЕТ СН'!$G$5-'СЕТ СН'!$G$21</f>
        <v>3539.6793111400002</v>
      </c>
      <c r="L59" s="36">
        <f>SUMIFS(СВЦЭМ!$D$33:$D$776,СВЦЭМ!$A$33:$A$776,$A59,СВЦЭМ!$B$33:$B$776,L$47)+'СЕТ СН'!$G$11+СВЦЭМ!$D$10+'СЕТ СН'!$G$5-'СЕТ СН'!$G$21</f>
        <v>3545.7611219199998</v>
      </c>
      <c r="M59" s="36">
        <f>SUMIFS(СВЦЭМ!$D$33:$D$776,СВЦЭМ!$A$33:$A$776,$A59,СВЦЭМ!$B$33:$B$776,M$47)+'СЕТ СН'!$G$11+СВЦЭМ!$D$10+'СЕТ СН'!$G$5-'СЕТ СН'!$G$21</f>
        <v>3538.1733165599999</v>
      </c>
      <c r="N59" s="36">
        <f>SUMIFS(СВЦЭМ!$D$33:$D$776,СВЦЭМ!$A$33:$A$776,$A59,СВЦЭМ!$B$33:$B$776,N$47)+'СЕТ СН'!$G$11+СВЦЭМ!$D$10+'СЕТ СН'!$G$5-'СЕТ СН'!$G$21</f>
        <v>3530.3039703899999</v>
      </c>
      <c r="O59" s="36">
        <f>SUMIFS(СВЦЭМ!$D$33:$D$776,СВЦЭМ!$A$33:$A$776,$A59,СВЦЭМ!$B$33:$B$776,O$47)+'СЕТ СН'!$G$11+СВЦЭМ!$D$10+'СЕТ СН'!$G$5-'СЕТ СН'!$G$21</f>
        <v>3561.4957639700001</v>
      </c>
      <c r="P59" s="36">
        <f>SUMIFS(СВЦЭМ!$D$33:$D$776,СВЦЭМ!$A$33:$A$776,$A59,СВЦЭМ!$B$33:$B$776,P$47)+'СЕТ СН'!$G$11+СВЦЭМ!$D$10+'СЕТ СН'!$G$5-'СЕТ СН'!$G$21</f>
        <v>3576.8984191600002</v>
      </c>
      <c r="Q59" s="36">
        <f>SUMIFS(СВЦЭМ!$D$33:$D$776,СВЦЭМ!$A$33:$A$776,$A59,СВЦЭМ!$B$33:$B$776,Q$47)+'СЕТ СН'!$G$11+СВЦЭМ!$D$10+'СЕТ СН'!$G$5-'СЕТ СН'!$G$21</f>
        <v>3576.54660878</v>
      </c>
      <c r="R59" s="36">
        <f>SUMIFS(СВЦЭМ!$D$33:$D$776,СВЦЭМ!$A$33:$A$776,$A59,СВЦЭМ!$B$33:$B$776,R$47)+'СЕТ СН'!$G$11+СВЦЭМ!$D$10+'СЕТ СН'!$G$5-'СЕТ СН'!$G$21</f>
        <v>3537.37140692</v>
      </c>
      <c r="S59" s="36">
        <f>SUMIFS(СВЦЭМ!$D$33:$D$776,СВЦЭМ!$A$33:$A$776,$A59,СВЦЭМ!$B$33:$B$776,S$47)+'СЕТ СН'!$G$11+СВЦЭМ!$D$10+'СЕТ СН'!$G$5-'СЕТ СН'!$G$21</f>
        <v>3533.5114697500003</v>
      </c>
      <c r="T59" s="36">
        <f>SUMIFS(СВЦЭМ!$D$33:$D$776,СВЦЭМ!$A$33:$A$776,$A59,СВЦЭМ!$B$33:$B$776,T$47)+'СЕТ СН'!$G$11+СВЦЭМ!$D$10+'СЕТ СН'!$G$5-'СЕТ СН'!$G$21</f>
        <v>3550.0309165500003</v>
      </c>
      <c r="U59" s="36">
        <f>SUMIFS(СВЦЭМ!$D$33:$D$776,СВЦЭМ!$A$33:$A$776,$A59,СВЦЭМ!$B$33:$B$776,U$47)+'СЕТ СН'!$G$11+СВЦЭМ!$D$10+'СЕТ СН'!$G$5-'СЕТ СН'!$G$21</f>
        <v>3544.3928054400003</v>
      </c>
      <c r="V59" s="36">
        <f>SUMIFS(СВЦЭМ!$D$33:$D$776,СВЦЭМ!$A$33:$A$776,$A59,СВЦЭМ!$B$33:$B$776,V$47)+'СЕТ СН'!$G$11+СВЦЭМ!$D$10+'СЕТ СН'!$G$5-'СЕТ СН'!$G$21</f>
        <v>3536.5721252399999</v>
      </c>
      <c r="W59" s="36">
        <f>SUMIFS(СВЦЭМ!$D$33:$D$776,СВЦЭМ!$A$33:$A$776,$A59,СВЦЭМ!$B$33:$B$776,W$47)+'СЕТ СН'!$G$11+СВЦЭМ!$D$10+'СЕТ СН'!$G$5-'СЕТ СН'!$G$21</f>
        <v>3535.01654629</v>
      </c>
      <c r="X59" s="36">
        <f>SUMIFS(СВЦЭМ!$D$33:$D$776,СВЦЭМ!$A$33:$A$776,$A59,СВЦЭМ!$B$33:$B$776,X$47)+'СЕТ СН'!$G$11+СВЦЭМ!$D$10+'СЕТ СН'!$G$5-'СЕТ СН'!$G$21</f>
        <v>3536.4730352900001</v>
      </c>
      <c r="Y59" s="36">
        <f>SUMIFS(СВЦЭМ!$D$33:$D$776,СВЦЭМ!$A$33:$A$776,$A59,СВЦЭМ!$B$33:$B$776,Y$47)+'СЕТ СН'!$G$11+СВЦЭМ!$D$10+'СЕТ СН'!$G$5-'СЕТ СН'!$G$21</f>
        <v>3554.03050742</v>
      </c>
    </row>
    <row r="60" spans="1:25" ht="15.75" x14ac:dyDescent="0.2">
      <c r="A60" s="35">
        <f t="shared" si="1"/>
        <v>44178</v>
      </c>
      <c r="B60" s="36">
        <f>SUMIFS(СВЦЭМ!$D$33:$D$776,СВЦЭМ!$A$33:$A$776,$A60,СВЦЭМ!$B$33:$B$776,B$47)+'СЕТ СН'!$G$11+СВЦЭМ!$D$10+'СЕТ СН'!$G$5-'СЕТ СН'!$G$21</f>
        <v>3604.4153689200002</v>
      </c>
      <c r="C60" s="36">
        <f>SUMIFS(СВЦЭМ!$D$33:$D$776,СВЦЭМ!$A$33:$A$776,$A60,СВЦЭМ!$B$33:$B$776,C$47)+'СЕТ СН'!$G$11+СВЦЭМ!$D$10+'СЕТ СН'!$G$5-'СЕТ СН'!$G$21</f>
        <v>3656.1267407300002</v>
      </c>
      <c r="D60" s="36">
        <f>SUMIFS(СВЦЭМ!$D$33:$D$776,СВЦЭМ!$A$33:$A$776,$A60,СВЦЭМ!$B$33:$B$776,D$47)+'СЕТ СН'!$G$11+СВЦЭМ!$D$10+'СЕТ СН'!$G$5-'СЕТ СН'!$G$21</f>
        <v>3674.6167268700001</v>
      </c>
      <c r="E60" s="36">
        <f>SUMIFS(СВЦЭМ!$D$33:$D$776,СВЦЭМ!$A$33:$A$776,$A60,СВЦЭМ!$B$33:$B$776,E$47)+'СЕТ СН'!$G$11+СВЦЭМ!$D$10+'СЕТ СН'!$G$5-'СЕТ СН'!$G$21</f>
        <v>3683.3657812599999</v>
      </c>
      <c r="F60" s="36">
        <f>SUMIFS(СВЦЭМ!$D$33:$D$776,СВЦЭМ!$A$33:$A$776,$A60,СВЦЭМ!$B$33:$B$776,F$47)+'СЕТ СН'!$G$11+СВЦЭМ!$D$10+'СЕТ СН'!$G$5-'СЕТ СН'!$G$21</f>
        <v>3682.63238972</v>
      </c>
      <c r="G60" s="36">
        <f>SUMIFS(СВЦЭМ!$D$33:$D$776,СВЦЭМ!$A$33:$A$776,$A60,СВЦЭМ!$B$33:$B$776,G$47)+'СЕТ СН'!$G$11+СВЦЭМ!$D$10+'СЕТ СН'!$G$5-'СЕТ СН'!$G$21</f>
        <v>3677.5214554100003</v>
      </c>
      <c r="H60" s="36">
        <f>SUMIFS(СВЦЭМ!$D$33:$D$776,СВЦЭМ!$A$33:$A$776,$A60,СВЦЭМ!$B$33:$B$776,H$47)+'СЕТ СН'!$G$11+СВЦЭМ!$D$10+'СЕТ СН'!$G$5-'СЕТ СН'!$G$21</f>
        <v>3658.37353003</v>
      </c>
      <c r="I60" s="36">
        <f>SUMIFS(СВЦЭМ!$D$33:$D$776,СВЦЭМ!$A$33:$A$776,$A60,СВЦЭМ!$B$33:$B$776,I$47)+'СЕТ СН'!$G$11+СВЦЭМ!$D$10+'СЕТ СН'!$G$5-'СЕТ СН'!$G$21</f>
        <v>3604.5706185999998</v>
      </c>
      <c r="J60" s="36">
        <f>SUMIFS(СВЦЭМ!$D$33:$D$776,СВЦЭМ!$A$33:$A$776,$A60,СВЦЭМ!$B$33:$B$776,J$47)+'СЕТ СН'!$G$11+СВЦЭМ!$D$10+'СЕТ СН'!$G$5-'СЕТ СН'!$G$21</f>
        <v>3548.0382311000003</v>
      </c>
      <c r="K60" s="36">
        <f>SUMIFS(СВЦЭМ!$D$33:$D$776,СВЦЭМ!$A$33:$A$776,$A60,СВЦЭМ!$B$33:$B$776,K$47)+'СЕТ СН'!$G$11+СВЦЭМ!$D$10+'СЕТ СН'!$G$5-'СЕТ СН'!$G$21</f>
        <v>3522.5281992199998</v>
      </c>
      <c r="L60" s="36">
        <f>SUMIFS(СВЦЭМ!$D$33:$D$776,СВЦЭМ!$A$33:$A$776,$A60,СВЦЭМ!$B$33:$B$776,L$47)+'СЕТ СН'!$G$11+СВЦЭМ!$D$10+'СЕТ СН'!$G$5-'СЕТ СН'!$G$21</f>
        <v>3532.12223786</v>
      </c>
      <c r="M60" s="36">
        <f>SUMIFS(СВЦЭМ!$D$33:$D$776,СВЦЭМ!$A$33:$A$776,$A60,СВЦЭМ!$B$33:$B$776,M$47)+'СЕТ СН'!$G$11+СВЦЭМ!$D$10+'СЕТ СН'!$G$5-'СЕТ СН'!$G$21</f>
        <v>3531.26695763</v>
      </c>
      <c r="N60" s="36">
        <f>SUMIFS(СВЦЭМ!$D$33:$D$776,СВЦЭМ!$A$33:$A$776,$A60,СВЦЭМ!$B$33:$B$776,N$47)+'СЕТ СН'!$G$11+СВЦЭМ!$D$10+'СЕТ СН'!$G$5-'СЕТ СН'!$G$21</f>
        <v>3524.17732922</v>
      </c>
      <c r="O60" s="36">
        <f>SUMIFS(СВЦЭМ!$D$33:$D$776,СВЦЭМ!$A$33:$A$776,$A60,СВЦЭМ!$B$33:$B$776,O$47)+'СЕТ СН'!$G$11+СВЦЭМ!$D$10+'СЕТ СН'!$G$5-'СЕТ СН'!$G$21</f>
        <v>3563.5134975400001</v>
      </c>
      <c r="P60" s="36">
        <f>SUMIFS(СВЦЭМ!$D$33:$D$776,СВЦЭМ!$A$33:$A$776,$A60,СВЦЭМ!$B$33:$B$776,P$47)+'СЕТ СН'!$G$11+СВЦЭМ!$D$10+'СЕТ СН'!$G$5-'СЕТ СН'!$G$21</f>
        <v>3582.4089263800001</v>
      </c>
      <c r="Q60" s="36">
        <f>SUMIFS(СВЦЭМ!$D$33:$D$776,СВЦЭМ!$A$33:$A$776,$A60,СВЦЭМ!$B$33:$B$776,Q$47)+'СЕТ СН'!$G$11+СВЦЭМ!$D$10+'СЕТ СН'!$G$5-'СЕТ СН'!$G$21</f>
        <v>3593.08483002</v>
      </c>
      <c r="R60" s="36">
        <f>SUMIFS(СВЦЭМ!$D$33:$D$776,СВЦЭМ!$A$33:$A$776,$A60,СВЦЭМ!$B$33:$B$776,R$47)+'СЕТ СН'!$G$11+СВЦЭМ!$D$10+'СЕТ СН'!$G$5-'СЕТ СН'!$G$21</f>
        <v>3543.0908635400001</v>
      </c>
      <c r="S60" s="36">
        <f>SUMIFS(СВЦЭМ!$D$33:$D$776,СВЦЭМ!$A$33:$A$776,$A60,СВЦЭМ!$B$33:$B$776,S$47)+'СЕТ СН'!$G$11+СВЦЭМ!$D$10+'СЕТ СН'!$G$5-'СЕТ СН'!$G$21</f>
        <v>3526.2776426400001</v>
      </c>
      <c r="T60" s="36">
        <f>SUMIFS(СВЦЭМ!$D$33:$D$776,СВЦЭМ!$A$33:$A$776,$A60,СВЦЭМ!$B$33:$B$776,T$47)+'СЕТ СН'!$G$11+СВЦЭМ!$D$10+'СЕТ СН'!$G$5-'СЕТ СН'!$G$21</f>
        <v>3534.1996755300001</v>
      </c>
      <c r="U60" s="36">
        <f>SUMIFS(СВЦЭМ!$D$33:$D$776,СВЦЭМ!$A$33:$A$776,$A60,СВЦЭМ!$B$33:$B$776,U$47)+'СЕТ СН'!$G$11+СВЦЭМ!$D$10+'СЕТ СН'!$G$5-'СЕТ СН'!$G$21</f>
        <v>3533.63672963</v>
      </c>
      <c r="V60" s="36">
        <f>SUMIFS(СВЦЭМ!$D$33:$D$776,СВЦЭМ!$A$33:$A$776,$A60,СВЦЭМ!$B$33:$B$776,V$47)+'СЕТ СН'!$G$11+СВЦЭМ!$D$10+'СЕТ СН'!$G$5-'СЕТ СН'!$G$21</f>
        <v>3537.1753904699999</v>
      </c>
      <c r="W60" s="36">
        <f>SUMIFS(СВЦЭМ!$D$33:$D$776,СВЦЭМ!$A$33:$A$776,$A60,СВЦЭМ!$B$33:$B$776,W$47)+'СЕТ СН'!$G$11+СВЦЭМ!$D$10+'СЕТ СН'!$G$5-'СЕТ СН'!$G$21</f>
        <v>3535.7231580500002</v>
      </c>
      <c r="X60" s="36">
        <f>SUMIFS(СВЦЭМ!$D$33:$D$776,СВЦЭМ!$A$33:$A$776,$A60,СВЦЭМ!$B$33:$B$776,X$47)+'СЕТ СН'!$G$11+СВЦЭМ!$D$10+'СЕТ СН'!$G$5-'СЕТ СН'!$G$21</f>
        <v>3527.1398831800002</v>
      </c>
      <c r="Y60" s="36">
        <f>SUMIFS(СВЦЭМ!$D$33:$D$776,СВЦЭМ!$A$33:$A$776,$A60,СВЦЭМ!$B$33:$B$776,Y$47)+'СЕТ СН'!$G$11+СВЦЭМ!$D$10+'СЕТ СН'!$G$5-'СЕТ СН'!$G$21</f>
        <v>3519.6200774200001</v>
      </c>
    </row>
    <row r="61" spans="1:25" ht="15.75" x14ac:dyDescent="0.2">
      <c r="A61" s="35">
        <f t="shared" si="1"/>
        <v>44179</v>
      </c>
      <c r="B61" s="36">
        <f>SUMIFS(СВЦЭМ!$D$33:$D$776,СВЦЭМ!$A$33:$A$776,$A61,СВЦЭМ!$B$33:$B$776,B$47)+'СЕТ СН'!$G$11+СВЦЭМ!$D$10+'СЕТ СН'!$G$5-'СЕТ СН'!$G$21</f>
        <v>3561.9303000600003</v>
      </c>
      <c r="C61" s="36">
        <f>SUMIFS(СВЦЭМ!$D$33:$D$776,СВЦЭМ!$A$33:$A$776,$A61,СВЦЭМ!$B$33:$B$776,C$47)+'СЕТ СН'!$G$11+СВЦЭМ!$D$10+'СЕТ СН'!$G$5-'СЕТ СН'!$G$21</f>
        <v>3638.6347759199998</v>
      </c>
      <c r="D61" s="36">
        <f>SUMIFS(СВЦЭМ!$D$33:$D$776,СВЦЭМ!$A$33:$A$776,$A61,СВЦЭМ!$B$33:$B$776,D$47)+'СЕТ СН'!$G$11+СВЦЭМ!$D$10+'СЕТ СН'!$G$5-'СЕТ СН'!$G$21</f>
        <v>3667.5922612300001</v>
      </c>
      <c r="E61" s="36">
        <f>SUMIFS(СВЦЭМ!$D$33:$D$776,СВЦЭМ!$A$33:$A$776,$A61,СВЦЭМ!$B$33:$B$776,E$47)+'СЕТ СН'!$G$11+СВЦЭМ!$D$10+'СЕТ СН'!$G$5-'СЕТ СН'!$G$21</f>
        <v>3684.8991154999999</v>
      </c>
      <c r="F61" s="36">
        <f>SUMIFS(СВЦЭМ!$D$33:$D$776,СВЦЭМ!$A$33:$A$776,$A61,СВЦЭМ!$B$33:$B$776,F$47)+'СЕТ СН'!$G$11+СВЦЭМ!$D$10+'СЕТ СН'!$G$5-'СЕТ СН'!$G$21</f>
        <v>3683.9264349499999</v>
      </c>
      <c r="G61" s="36">
        <f>SUMIFS(СВЦЭМ!$D$33:$D$776,СВЦЭМ!$A$33:$A$776,$A61,СВЦЭМ!$B$33:$B$776,G$47)+'СЕТ СН'!$G$11+СВЦЭМ!$D$10+'СЕТ СН'!$G$5-'СЕТ СН'!$G$21</f>
        <v>3668.0441904200002</v>
      </c>
      <c r="H61" s="36">
        <f>SUMIFS(СВЦЭМ!$D$33:$D$776,СВЦЭМ!$A$33:$A$776,$A61,СВЦЭМ!$B$33:$B$776,H$47)+'СЕТ СН'!$G$11+СВЦЭМ!$D$10+'СЕТ СН'!$G$5-'СЕТ СН'!$G$21</f>
        <v>3640.43448352</v>
      </c>
      <c r="I61" s="36">
        <f>SUMIFS(СВЦЭМ!$D$33:$D$776,СВЦЭМ!$A$33:$A$776,$A61,СВЦЭМ!$B$33:$B$776,I$47)+'СЕТ СН'!$G$11+СВЦЭМ!$D$10+'СЕТ СН'!$G$5-'СЕТ СН'!$G$21</f>
        <v>3586.3355528800003</v>
      </c>
      <c r="J61" s="36">
        <f>SUMIFS(СВЦЭМ!$D$33:$D$776,СВЦЭМ!$A$33:$A$776,$A61,СВЦЭМ!$B$33:$B$776,J$47)+'СЕТ СН'!$G$11+СВЦЭМ!$D$10+'СЕТ СН'!$G$5-'СЕТ СН'!$G$21</f>
        <v>3560.2027215200001</v>
      </c>
      <c r="K61" s="36">
        <f>SUMIFS(СВЦЭМ!$D$33:$D$776,СВЦЭМ!$A$33:$A$776,$A61,СВЦЭМ!$B$33:$B$776,K$47)+'СЕТ СН'!$G$11+СВЦЭМ!$D$10+'СЕТ СН'!$G$5-'СЕТ СН'!$G$21</f>
        <v>3540.8892734900001</v>
      </c>
      <c r="L61" s="36">
        <f>SUMIFS(СВЦЭМ!$D$33:$D$776,СВЦЭМ!$A$33:$A$776,$A61,СВЦЭМ!$B$33:$B$776,L$47)+'СЕТ СН'!$G$11+СВЦЭМ!$D$10+'СЕТ СН'!$G$5-'СЕТ СН'!$G$21</f>
        <v>3542.9319888</v>
      </c>
      <c r="M61" s="36">
        <f>SUMIFS(СВЦЭМ!$D$33:$D$776,СВЦЭМ!$A$33:$A$776,$A61,СВЦЭМ!$B$33:$B$776,M$47)+'СЕТ СН'!$G$11+СВЦЭМ!$D$10+'СЕТ СН'!$G$5-'СЕТ СН'!$G$21</f>
        <v>3544.79195957</v>
      </c>
      <c r="N61" s="36">
        <f>SUMIFS(СВЦЭМ!$D$33:$D$776,СВЦЭМ!$A$33:$A$776,$A61,СВЦЭМ!$B$33:$B$776,N$47)+'СЕТ СН'!$G$11+СВЦЭМ!$D$10+'СЕТ СН'!$G$5-'СЕТ СН'!$G$21</f>
        <v>3536.5050261000001</v>
      </c>
      <c r="O61" s="36">
        <f>SUMIFS(СВЦЭМ!$D$33:$D$776,СВЦЭМ!$A$33:$A$776,$A61,СВЦЭМ!$B$33:$B$776,O$47)+'СЕТ СН'!$G$11+СВЦЭМ!$D$10+'СЕТ СН'!$G$5-'СЕТ СН'!$G$21</f>
        <v>3574.0089005199998</v>
      </c>
      <c r="P61" s="36">
        <f>SUMIFS(СВЦЭМ!$D$33:$D$776,СВЦЭМ!$A$33:$A$776,$A61,СВЦЭМ!$B$33:$B$776,P$47)+'СЕТ СН'!$G$11+СВЦЭМ!$D$10+'СЕТ СН'!$G$5-'СЕТ СН'!$G$21</f>
        <v>3593.2736777999999</v>
      </c>
      <c r="Q61" s="36">
        <f>SUMIFS(СВЦЭМ!$D$33:$D$776,СВЦЭМ!$A$33:$A$776,$A61,СВЦЭМ!$B$33:$B$776,Q$47)+'СЕТ СН'!$G$11+СВЦЭМ!$D$10+'СЕТ СН'!$G$5-'СЕТ СН'!$G$21</f>
        <v>3600.3459704400002</v>
      </c>
      <c r="R61" s="36">
        <f>SUMIFS(СВЦЭМ!$D$33:$D$776,СВЦЭМ!$A$33:$A$776,$A61,СВЦЭМ!$B$33:$B$776,R$47)+'СЕТ СН'!$G$11+СВЦЭМ!$D$10+'СЕТ СН'!$G$5-'СЕТ СН'!$G$21</f>
        <v>3567.34023308</v>
      </c>
      <c r="S61" s="36">
        <f>SUMIFS(СВЦЭМ!$D$33:$D$776,СВЦЭМ!$A$33:$A$776,$A61,СВЦЭМ!$B$33:$B$776,S$47)+'СЕТ СН'!$G$11+СВЦЭМ!$D$10+'СЕТ СН'!$G$5-'СЕТ СН'!$G$21</f>
        <v>3540.9003759900002</v>
      </c>
      <c r="T61" s="36">
        <f>SUMIFS(СВЦЭМ!$D$33:$D$776,СВЦЭМ!$A$33:$A$776,$A61,СВЦЭМ!$B$33:$B$776,T$47)+'СЕТ СН'!$G$11+СВЦЭМ!$D$10+'СЕТ СН'!$G$5-'СЕТ СН'!$G$21</f>
        <v>3558.3775502200001</v>
      </c>
      <c r="U61" s="36">
        <f>SUMIFS(СВЦЭМ!$D$33:$D$776,СВЦЭМ!$A$33:$A$776,$A61,СВЦЭМ!$B$33:$B$776,U$47)+'СЕТ СН'!$G$11+СВЦЭМ!$D$10+'СЕТ СН'!$G$5-'СЕТ СН'!$G$21</f>
        <v>3552.3974640900001</v>
      </c>
      <c r="V61" s="36">
        <f>SUMIFS(СВЦЭМ!$D$33:$D$776,СВЦЭМ!$A$33:$A$776,$A61,СВЦЭМ!$B$33:$B$776,V$47)+'СЕТ СН'!$G$11+СВЦЭМ!$D$10+'СЕТ СН'!$G$5-'СЕТ СН'!$G$21</f>
        <v>3544.331917</v>
      </c>
      <c r="W61" s="36">
        <f>SUMIFS(СВЦЭМ!$D$33:$D$776,СВЦЭМ!$A$33:$A$776,$A61,СВЦЭМ!$B$33:$B$776,W$47)+'СЕТ СН'!$G$11+СВЦЭМ!$D$10+'СЕТ СН'!$G$5-'СЕТ СН'!$G$21</f>
        <v>3538.83799864</v>
      </c>
      <c r="X61" s="36">
        <f>SUMIFS(СВЦЭМ!$D$33:$D$776,СВЦЭМ!$A$33:$A$776,$A61,СВЦЭМ!$B$33:$B$776,X$47)+'СЕТ СН'!$G$11+СВЦЭМ!$D$10+'СЕТ СН'!$G$5-'СЕТ СН'!$G$21</f>
        <v>3543.4131179599999</v>
      </c>
      <c r="Y61" s="36">
        <f>SUMIFS(СВЦЭМ!$D$33:$D$776,СВЦЭМ!$A$33:$A$776,$A61,СВЦЭМ!$B$33:$B$776,Y$47)+'СЕТ СН'!$G$11+СВЦЭМ!$D$10+'СЕТ СН'!$G$5-'СЕТ СН'!$G$21</f>
        <v>3572.38714033</v>
      </c>
    </row>
    <row r="62" spans="1:25" ht="15.75" x14ac:dyDescent="0.2">
      <c r="A62" s="35">
        <f t="shared" si="1"/>
        <v>44180</v>
      </c>
      <c r="B62" s="36">
        <f>SUMIFS(СВЦЭМ!$D$33:$D$776,СВЦЭМ!$A$33:$A$776,$A62,СВЦЭМ!$B$33:$B$776,B$47)+'СЕТ СН'!$G$11+СВЦЭМ!$D$10+'СЕТ СН'!$G$5-'СЕТ СН'!$G$21</f>
        <v>3641.5971559</v>
      </c>
      <c r="C62" s="36">
        <f>SUMIFS(СВЦЭМ!$D$33:$D$776,СВЦЭМ!$A$33:$A$776,$A62,СВЦЭМ!$B$33:$B$776,C$47)+'СЕТ СН'!$G$11+СВЦЭМ!$D$10+'СЕТ СН'!$G$5-'СЕТ СН'!$G$21</f>
        <v>3689.7542088499999</v>
      </c>
      <c r="D62" s="36">
        <f>SUMIFS(СВЦЭМ!$D$33:$D$776,СВЦЭМ!$A$33:$A$776,$A62,СВЦЭМ!$B$33:$B$776,D$47)+'СЕТ СН'!$G$11+СВЦЭМ!$D$10+'СЕТ СН'!$G$5-'СЕТ СН'!$G$21</f>
        <v>3695.1681725799999</v>
      </c>
      <c r="E62" s="36">
        <f>SUMIFS(СВЦЭМ!$D$33:$D$776,СВЦЭМ!$A$33:$A$776,$A62,СВЦЭМ!$B$33:$B$776,E$47)+'СЕТ СН'!$G$11+СВЦЭМ!$D$10+'СЕТ СН'!$G$5-'СЕТ СН'!$G$21</f>
        <v>3698.9117729899999</v>
      </c>
      <c r="F62" s="36">
        <f>SUMIFS(СВЦЭМ!$D$33:$D$776,СВЦЭМ!$A$33:$A$776,$A62,СВЦЭМ!$B$33:$B$776,F$47)+'СЕТ СН'!$G$11+СВЦЭМ!$D$10+'СЕТ СН'!$G$5-'СЕТ СН'!$G$21</f>
        <v>3688.6512370800001</v>
      </c>
      <c r="G62" s="36">
        <f>SUMIFS(СВЦЭМ!$D$33:$D$776,СВЦЭМ!$A$33:$A$776,$A62,СВЦЭМ!$B$33:$B$776,G$47)+'СЕТ СН'!$G$11+СВЦЭМ!$D$10+'СЕТ СН'!$G$5-'СЕТ СН'!$G$21</f>
        <v>3655.5636482700002</v>
      </c>
      <c r="H62" s="36">
        <f>SUMIFS(СВЦЭМ!$D$33:$D$776,СВЦЭМ!$A$33:$A$776,$A62,СВЦЭМ!$B$33:$B$776,H$47)+'СЕТ СН'!$G$11+СВЦЭМ!$D$10+'СЕТ СН'!$G$5-'СЕТ СН'!$G$21</f>
        <v>3614.0544560200001</v>
      </c>
      <c r="I62" s="36">
        <f>SUMIFS(СВЦЭМ!$D$33:$D$776,СВЦЭМ!$A$33:$A$776,$A62,СВЦЭМ!$B$33:$B$776,I$47)+'СЕТ СН'!$G$11+СВЦЭМ!$D$10+'СЕТ СН'!$G$5-'СЕТ СН'!$G$21</f>
        <v>3576.3729431100001</v>
      </c>
      <c r="J62" s="36">
        <f>SUMIFS(СВЦЭМ!$D$33:$D$776,СВЦЭМ!$A$33:$A$776,$A62,СВЦЭМ!$B$33:$B$776,J$47)+'СЕТ СН'!$G$11+СВЦЭМ!$D$10+'СЕТ СН'!$G$5-'СЕТ СН'!$G$21</f>
        <v>3551.7989395100003</v>
      </c>
      <c r="K62" s="36">
        <f>SUMIFS(СВЦЭМ!$D$33:$D$776,СВЦЭМ!$A$33:$A$776,$A62,СВЦЭМ!$B$33:$B$776,K$47)+'СЕТ СН'!$G$11+СВЦЭМ!$D$10+'СЕТ СН'!$G$5-'СЕТ СН'!$G$21</f>
        <v>3527.77171034</v>
      </c>
      <c r="L62" s="36">
        <f>SUMIFS(СВЦЭМ!$D$33:$D$776,СВЦЭМ!$A$33:$A$776,$A62,СВЦЭМ!$B$33:$B$776,L$47)+'СЕТ СН'!$G$11+СВЦЭМ!$D$10+'СЕТ СН'!$G$5-'СЕТ СН'!$G$21</f>
        <v>3529.2603562200002</v>
      </c>
      <c r="M62" s="36">
        <f>SUMIFS(СВЦЭМ!$D$33:$D$776,СВЦЭМ!$A$33:$A$776,$A62,СВЦЭМ!$B$33:$B$776,M$47)+'СЕТ СН'!$G$11+СВЦЭМ!$D$10+'СЕТ СН'!$G$5-'СЕТ СН'!$G$21</f>
        <v>3536.5666934700002</v>
      </c>
      <c r="N62" s="36">
        <f>SUMIFS(СВЦЭМ!$D$33:$D$776,СВЦЭМ!$A$33:$A$776,$A62,СВЦЭМ!$B$33:$B$776,N$47)+'СЕТ СН'!$G$11+СВЦЭМ!$D$10+'СЕТ СН'!$G$5-'СЕТ СН'!$G$21</f>
        <v>3547.34840502</v>
      </c>
      <c r="O62" s="36">
        <f>SUMIFS(СВЦЭМ!$D$33:$D$776,СВЦЭМ!$A$33:$A$776,$A62,СВЦЭМ!$B$33:$B$776,O$47)+'СЕТ СН'!$G$11+СВЦЭМ!$D$10+'СЕТ СН'!$G$5-'СЕТ СН'!$G$21</f>
        <v>3594.9634951799999</v>
      </c>
      <c r="P62" s="36">
        <f>SUMIFS(СВЦЭМ!$D$33:$D$776,СВЦЭМ!$A$33:$A$776,$A62,СВЦЭМ!$B$33:$B$776,P$47)+'СЕТ СН'!$G$11+СВЦЭМ!$D$10+'СЕТ СН'!$G$5-'СЕТ СН'!$G$21</f>
        <v>3609.84148499</v>
      </c>
      <c r="Q62" s="36">
        <f>SUMIFS(СВЦЭМ!$D$33:$D$776,СВЦЭМ!$A$33:$A$776,$A62,СВЦЭМ!$B$33:$B$776,Q$47)+'СЕТ СН'!$G$11+СВЦЭМ!$D$10+'СЕТ СН'!$G$5-'СЕТ СН'!$G$21</f>
        <v>3610.7772337500001</v>
      </c>
      <c r="R62" s="36">
        <f>SUMIFS(СВЦЭМ!$D$33:$D$776,СВЦЭМ!$A$33:$A$776,$A62,СВЦЭМ!$B$33:$B$776,R$47)+'СЕТ СН'!$G$11+СВЦЭМ!$D$10+'СЕТ СН'!$G$5-'СЕТ СН'!$G$21</f>
        <v>3568.75439994</v>
      </c>
      <c r="S62" s="36">
        <f>SUMIFS(СВЦЭМ!$D$33:$D$776,СВЦЭМ!$A$33:$A$776,$A62,СВЦЭМ!$B$33:$B$776,S$47)+'СЕТ СН'!$G$11+СВЦЭМ!$D$10+'СЕТ СН'!$G$5-'СЕТ СН'!$G$21</f>
        <v>3541.1992834100001</v>
      </c>
      <c r="T62" s="36">
        <f>SUMIFS(СВЦЭМ!$D$33:$D$776,СВЦЭМ!$A$33:$A$776,$A62,СВЦЭМ!$B$33:$B$776,T$47)+'СЕТ СН'!$G$11+СВЦЭМ!$D$10+'СЕТ СН'!$G$5-'СЕТ СН'!$G$21</f>
        <v>3532.3311146300002</v>
      </c>
      <c r="U62" s="36">
        <f>SUMIFS(СВЦЭМ!$D$33:$D$776,СВЦЭМ!$A$33:$A$776,$A62,СВЦЭМ!$B$33:$B$776,U$47)+'СЕТ СН'!$G$11+СВЦЭМ!$D$10+'СЕТ СН'!$G$5-'СЕТ СН'!$G$21</f>
        <v>3537.1758101599999</v>
      </c>
      <c r="V62" s="36">
        <f>SUMIFS(СВЦЭМ!$D$33:$D$776,СВЦЭМ!$A$33:$A$776,$A62,СВЦЭМ!$B$33:$B$776,V$47)+'СЕТ СН'!$G$11+СВЦЭМ!$D$10+'СЕТ СН'!$G$5-'СЕТ СН'!$G$21</f>
        <v>3511.2746506200001</v>
      </c>
      <c r="W62" s="36">
        <f>SUMIFS(СВЦЭМ!$D$33:$D$776,СВЦЭМ!$A$33:$A$776,$A62,СВЦЭМ!$B$33:$B$776,W$47)+'СЕТ СН'!$G$11+СВЦЭМ!$D$10+'СЕТ СН'!$G$5-'СЕТ СН'!$G$21</f>
        <v>3535.4737638400002</v>
      </c>
      <c r="X62" s="36">
        <f>SUMIFS(СВЦЭМ!$D$33:$D$776,СВЦЭМ!$A$33:$A$776,$A62,СВЦЭМ!$B$33:$B$776,X$47)+'СЕТ СН'!$G$11+СВЦЭМ!$D$10+'СЕТ СН'!$G$5-'СЕТ СН'!$G$21</f>
        <v>3534.8576485100002</v>
      </c>
      <c r="Y62" s="36">
        <f>SUMIFS(СВЦЭМ!$D$33:$D$776,СВЦЭМ!$A$33:$A$776,$A62,СВЦЭМ!$B$33:$B$776,Y$47)+'СЕТ СН'!$G$11+СВЦЭМ!$D$10+'СЕТ СН'!$G$5-'СЕТ СН'!$G$21</f>
        <v>3549.2374249599998</v>
      </c>
    </row>
    <row r="63" spans="1:25" ht="15.75" x14ac:dyDescent="0.2">
      <c r="A63" s="35">
        <f t="shared" si="1"/>
        <v>44181</v>
      </c>
      <c r="B63" s="36">
        <f>SUMIFS(СВЦЭМ!$D$33:$D$776,СВЦЭМ!$A$33:$A$776,$A63,СВЦЭМ!$B$33:$B$776,B$47)+'СЕТ СН'!$G$11+СВЦЭМ!$D$10+'СЕТ СН'!$G$5-'СЕТ СН'!$G$21</f>
        <v>3649.9545866100002</v>
      </c>
      <c r="C63" s="36">
        <f>SUMIFS(СВЦЭМ!$D$33:$D$776,СВЦЭМ!$A$33:$A$776,$A63,СВЦЭМ!$B$33:$B$776,C$47)+'СЕТ СН'!$G$11+СВЦЭМ!$D$10+'СЕТ СН'!$G$5-'СЕТ СН'!$G$21</f>
        <v>3703.4280271400003</v>
      </c>
      <c r="D63" s="36">
        <f>SUMIFS(СВЦЭМ!$D$33:$D$776,СВЦЭМ!$A$33:$A$776,$A63,СВЦЭМ!$B$33:$B$776,D$47)+'СЕТ СН'!$G$11+СВЦЭМ!$D$10+'СЕТ СН'!$G$5-'СЕТ СН'!$G$21</f>
        <v>3713.1427821799998</v>
      </c>
      <c r="E63" s="36">
        <f>SUMIFS(СВЦЭМ!$D$33:$D$776,СВЦЭМ!$A$33:$A$776,$A63,СВЦЭМ!$B$33:$B$776,E$47)+'СЕТ СН'!$G$11+СВЦЭМ!$D$10+'СЕТ СН'!$G$5-'СЕТ СН'!$G$21</f>
        <v>3716.00954108</v>
      </c>
      <c r="F63" s="36">
        <f>SUMIFS(СВЦЭМ!$D$33:$D$776,СВЦЭМ!$A$33:$A$776,$A63,СВЦЭМ!$B$33:$B$776,F$47)+'СЕТ СН'!$G$11+СВЦЭМ!$D$10+'СЕТ СН'!$G$5-'СЕТ СН'!$G$21</f>
        <v>3708.0015722400003</v>
      </c>
      <c r="G63" s="36">
        <f>SUMIFS(СВЦЭМ!$D$33:$D$776,СВЦЭМ!$A$33:$A$776,$A63,СВЦЭМ!$B$33:$B$776,G$47)+'СЕТ СН'!$G$11+СВЦЭМ!$D$10+'СЕТ СН'!$G$5-'СЕТ СН'!$G$21</f>
        <v>3697.0607035200001</v>
      </c>
      <c r="H63" s="36">
        <f>SUMIFS(СВЦЭМ!$D$33:$D$776,СВЦЭМ!$A$33:$A$776,$A63,СВЦЭМ!$B$33:$B$776,H$47)+'СЕТ СН'!$G$11+СВЦЭМ!$D$10+'СЕТ СН'!$G$5-'СЕТ СН'!$G$21</f>
        <v>3666.3754170500001</v>
      </c>
      <c r="I63" s="36">
        <f>SUMIFS(СВЦЭМ!$D$33:$D$776,СВЦЭМ!$A$33:$A$776,$A63,СВЦЭМ!$B$33:$B$776,I$47)+'СЕТ СН'!$G$11+СВЦЭМ!$D$10+'СЕТ СН'!$G$5-'СЕТ СН'!$G$21</f>
        <v>3608.7452720299998</v>
      </c>
      <c r="J63" s="36">
        <f>SUMIFS(СВЦЭМ!$D$33:$D$776,СВЦЭМ!$A$33:$A$776,$A63,СВЦЭМ!$B$33:$B$776,J$47)+'СЕТ СН'!$G$11+СВЦЭМ!$D$10+'СЕТ СН'!$G$5-'СЕТ СН'!$G$21</f>
        <v>3567.47350413</v>
      </c>
      <c r="K63" s="36">
        <f>SUMIFS(СВЦЭМ!$D$33:$D$776,СВЦЭМ!$A$33:$A$776,$A63,СВЦЭМ!$B$33:$B$776,K$47)+'СЕТ СН'!$G$11+СВЦЭМ!$D$10+'СЕТ СН'!$G$5-'СЕТ СН'!$G$21</f>
        <v>3546.9352669899999</v>
      </c>
      <c r="L63" s="36">
        <f>SUMIFS(СВЦЭМ!$D$33:$D$776,СВЦЭМ!$A$33:$A$776,$A63,СВЦЭМ!$B$33:$B$776,L$47)+'СЕТ СН'!$G$11+СВЦЭМ!$D$10+'СЕТ СН'!$G$5-'СЕТ СН'!$G$21</f>
        <v>3543.0864758100001</v>
      </c>
      <c r="M63" s="36">
        <f>SUMIFS(СВЦЭМ!$D$33:$D$776,СВЦЭМ!$A$33:$A$776,$A63,СВЦЭМ!$B$33:$B$776,M$47)+'СЕТ СН'!$G$11+СВЦЭМ!$D$10+'СЕТ СН'!$G$5-'СЕТ СН'!$G$21</f>
        <v>3549.6070404399998</v>
      </c>
      <c r="N63" s="36">
        <f>SUMIFS(СВЦЭМ!$D$33:$D$776,СВЦЭМ!$A$33:$A$776,$A63,СВЦЭМ!$B$33:$B$776,N$47)+'СЕТ СН'!$G$11+СВЦЭМ!$D$10+'СЕТ СН'!$G$5-'СЕТ СН'!$G$21</f>
        <v>3556.7164340999998</v>
      </c>
      <c r="O63" s="36">
        <f>SUMIFS(СВЦЭМ!$D$33:$D$776,СВЦЭМ!$A$33:$A$776,$A63,СВЦЭМ!$B$33:$B$776,O$47)+'СЕТ СН'!$G$11+СВЦЭМ!$D$10+'СЕТ СН'!$G$5-'СЕТ СН'!$G$21</f>
        <v>3600.6831651500001</v>
      </c>
      <c r="P63" s="36">
        <f>SUMIFS(СВЦЭМ!$D$33:$D$776,СВЦЭМ!$A$33:$A$776,$A63,СВЦЭМ!$B$33:$B$776,P$47)+'СЕТ СН'!$G$11+СВЦЭМ!$D$10+'СЕТ СН'!$G$5-'СЕТ СН'!$G$21</f>
        <v>3617.67396818</v>
      </c>
      <c r="Q63" s="36">
        <f>SUMIFS(СВЦЭМ!$D$33:$D$776,СВЦЭМ!$A$33:$A$776,$A63,СВЦЭМ!$B$33:$B$776,Q$47)+'СЕТ СН'!$G$11+СВЦЭМ!$D$10+'СЕТ СН'!$G$5-'СЕТ СН'!$G$21</f>
        <v>3624.51648045</v>
      </c>
      <c r="R63" s="36">
        <f>SUMIFS(СВЦЭМ!$D$33:$D$776,СВЦЭМ!$A$33:$A$776,$A63,СВЦЭМ!$B$33:$B$776,R$47)+'СЕТ СН'!$G$11+СВЦЭМ!$D$10+'СЕТ СН'!$G$5-'СЕТ СН'!$G$21</f>
        <v>3589.7122020000002</v>
      </c>
      <c r="S63" s="36">
        <f>SUMIFS(СВЦЭМ!$D$33:$D$776,СВЦЭМ!$A$33:$A$776,$A63,СВЦЭМ!$B$33:$B$776,S$47)+'СЕТ СН'!$G$11+СВЦЭМ!$D$10+'СЕТ СН'!$G$5-'СЕТ СН'!$G$21</f>
        <v>3562.5101342600001</v>
      </c>
      <c r="T63" s="36">
        <f>SUMIFS(СВЦЭМ!$D$33:$D$776,СВЦЭМ!$A$33:$A$776,$A63,СВЦЭМ!$B$33:$B$776,T$47)+'СЕТ СН'!$G$11+СВЦЭМ!$D$10+'СЕТ СН'!$G$5-'СЕТ СН'!$G$21</f>
        <v>3542.67834666</v>
      </c>
      <c r="U63" s="36">
        <f>SUMIFS(СВЦЭМ!$D$33:$D$776,СВЦЭМ!$A$33:$A$776,$A63,СВЦЭМ!$B$33:$B$776,U$47)+'СЕТ СН'!$G$11+СВЦЭМ!$D$10+'СЕТ СН'!$G$5-'СЕТ СН'!$G$21</f>
        <v>3545.2724796500002</v>
      </c>
      <c r="V63" s="36">
        <f>SUMIFS(СВЦЭМ!$D$33:$D$776,СВЦЭМ!$A$33:$A$776,$A63,СВЦЭМ!$B$33:$B$776,V$47)+'СЕТ СН'!$G$11+СВЦЭМ!$D$10+'СЕТ СН'!$G$5-'СЕТ СН'!$G$21</f>
        <v>3557.0699594299999</v>
      </c>
      <c r="W63" s="36">
        <f>SUMIFS(СВЦЭМ!$D$33:$D$776,СВЦЭМ!$A$33:$A$776,$A63,СВЦЭМ!$B$33:$B$776,W$47)+'СЕТ СН'!$G$11+СВЦЭМ!$D$10+'СЕТ СН'!$G$5-'СЕТ СН'!$G$21</f>
        <v>3570.1389510099998</v>
      </c>
      <c r="X63" s="36">
        <f>SUMIFS(СВЦЭМ!$D$33:$D$776,СВЦЭМ!$A$33:$A$776,$A63,СВЦЭМ!$B$33:$B$776,X$47)+'СЕТ СН'!$G$11+СВЦЭМ!$D$10+'СЕТ СН'!$G$5-'СЕТ СН'!$G$21</f>
        <v>3591.3094087600002</v>
      </c>
      <c r="Y63" s="36">
        <f>SUMIFS(СВЦЭМ!$D$33:$D$776,СВЦЭМ!$A$33:$A$776,$A63,СВЦЭМ!$B$33:$B$776,Y$47)+'СЕТ СН'!$G$11+СВЦЭМ!$D$10+'СЕТ СН'!$G$5-'СЕТ СН'!$G$21</f>
        <v>3609.7403035000002</v>
      </c>
    </row>
    <row r="64" spans="1:25" ht="15.75" x14ac:dyDescent="0.2">
      <c r="A64" s="35">
        <f t="shared" si="1"/>
        <v>44182</v>
      </c>
      <c r="B64" s="36">
        <f>SUMIFS(СВЦЭМ!$D$33:$D$776,СВЦЭМ!$A$33:$A$776,$A64,СВЦЭМ!$B$33:$B$776,B$47)+'СЕТ СН'!$G$11+СВЦЭМ!$D$10+'СЕТ СН'!$G$5-'СЕТ СН'!$G$21</f>
        <v>3656.3677423500003</v>
      </c>
      <c r="C64" s="36">
        <f>SUMIFS(СВЦЭМ!$D$33:$D$776,СВЦЭМ!$A$33:$A$776,$A64,СВЦЭМ!$B$33:$B$776,C$47)+'СЕТ СН'!$G$11+СВЦЭМ!$D$10+'СЕТ СН'!$G$5-'СЕТ СН'!$G$21</f>
        <v>3709.2164510800003</v>
      </c>
      <c r="D64" s="36">
        <f>SUMIFS(СВЦЭМ!$D$33:$D$776,СВЦЭМ!$A$33:$A$776,$A64,СВЦЭМ!$B$33:$B$776,D$47)+'СЕТ СН'!$G$11+СВЦЭМ!$D$10+'СЕТ СН'!$G$5-'СЕТ СН'!$G$21</f>
        <v>3716.5844164700002</v>
      </c>
      <c r="E64" s="36">
        <f>SUMIFS(СВЦЭМ!$D$33:$D$776,СВЦЭМ!$A$33:$A$776,$A64,СВЦЭМ!$B$33:$B$776,E$47)+'СЕТ СН'!$G$11+СВЦЭМ!$D$10+'СЕТ СН'!$G$5-'СЕТ СН'!$G$21</f>
        <v>3721.2812370000001</v>
      </c>
      <c r="F64" s="36">
        <f>SUMIFS(СВЦЭМ!$D$33:$D$776,СВЦЭМ!$A$33:$A$776,$A64,СВЦЭМ!$B$33:$B$776,F$47)+'СЕТ СН'!$G$11+СВЦЭМ!$D$10+'СЕТ СН'!$G$5-'СЕТ СН'!$G$21</f>
        <v>3710.4143860100003</v>
      </c>
      <c r="G64" s="36">
        <f>SUMIFS(СВЦЭМ!$D$33:$D$776,СВЦЭМ!$A$33:$A$776,$A64,СВЦЭМ!$B$33:$B$776,G$47)+'СЕТ СН'!$G$11+СВЦЭМ!$D$10+'СЕТ СН'!$G$5-'СЕТ СН'!$G$21</f>
        <v>3698.4988871699998</v>
      </c>
      <c r="H64" s="36">
        <f>SUMIFS(СВЦЭМ!$D$33:$D$776,СВЦЭМ!$A$33:$A$776,$A64,СВЦЭМ!$B$33:$B$776,H$47)+'СЕТ СН'!$G$11+СВЦЭМ!$D$10+'СЕТ СН'!$G$5-'СЕТ СН'!$G$21</f>
        <v>3667.14714499</v>
      </c>
      <c r="I64" s="36">
        <f>SUMIFS(СВЦЭМ!$D$33:$D$776,СВЦЭМ!$A$33:$A$776,$A64,СВЦЭМ!$B$33:$B$776,I$47)+'СЕТ СН'!$G$11+СВЦЭМ!$D$10+'СЕТ СН'!$G$5-'СЕТ СН'!$G$21</f>
        <v>3621.9326174500002</v>
      </c>
      <c r="J64" s="36">
        <f>SUMIFS(СВЦЭМ!$D$33:$D$776,СВЦЭМ!$A$33:$A$776,$A64,СВЦЭМ!$B$33:$B$776,J$47)+'СЕТ СН'!$G$11+СВЦЭМ!$D$10+'СЕТ СН'!$G$5-'СЕТ СН'!$G$21</f>
        <v>3574.4974240199999</v>
      </c>
      <c r="K64" s="36">
        <f>SUMIFS(СВЦЭМ!$D$33:$D$776,СВЦЭМ!$A$33:$A$776,$A64,СВЦЭМ!$B$33:$B$776,K$47)+'СЕТ СН'!$G$11+СВЦЭМ!$D$10+'СЕТ СН'!$G$5-'СЕТ СН'!$G$21</f>
        <v>3546.6105491899998</v>
      </c>
      <c r="L64" s="36">
        <f>SUMIFS(СВЦЭМ!$D$33:$D$776,СВЦЭМ!$A$33:$A$776,$A64,СВЦЭМ!$B$33:$B$776,L$47)+'СЕТ СН'!$G$11+СВЦЭМ!$D$10+'СЕТ СН'!$G$5-'СЕТ СН'!$G$21</f>
        <v>3545.7009455400002</v>
      </c>
      <c r="M64" s="36">
        <f>SUMIFS(СВЦЭМ!$D$33:$D$776,СВЦЭМ!$A$33:$A$776,$A64,СВЦЭМ!$B$33:$B$776,M$47)+'СЕТ СН'!$G$11+СВЦЭМ!$D$10+'СЕТ СН'!$G$5-'СЕТ СН'!$G$21</f>
        <v>3557.4386990000003</v>
      </c>
      <c r="N64" s="36">
        <f>SUMIFS(СВЦЭМ!$D$33:$D$776,СВЦЭМ!$A$33:$A$776,$A64,СВЦЭМ!$B$33:$B$776,N$47)+'СЕТ СН'!$G$11+СВЦЭМ!$D$10+'СЕТ СН'!$G$5-'СЕТ СН'!$G$21</f>
        <v>3572.6562388500001</v>
      </c>
      <c r="O64" s="36">
        <f>SUMIFS(СВЦЭМ!$D$33:$D$776,СВЦЭМ!$A$33:$A$776,$A64,СВЦЭМ!$B$33:$B$776,O$47)+'СЕТ СН'!$G$11+СВЦЭМ!$D$10+'СЕТ СН'!$G$5-'СЕТ СН'!$G$21</f>
        <v>3617.5197623399999</v>
      </c>
      <c r="P64" s="36">
        <f>SUMIFS(СВЦЭМ!$D$33:$D$776,СВЦЭМ!$A$33:$A$776,$A64,СВЦЭМ!$B$33:$B$776,P$47)+'СЕТ СН'!$G$11+СВЦЭМ!$D$10+'СЕТ СН'!$G$5-'СЕТ СН'!$G$21</f>
        <v>3633.0005856900002</v>
      </c>
      <c r="Q64" s="36">
        <f>SUMIFS(СВЦЭМ!$D$33:$D$776,СВЦЭМ!$A$33:$A$776,$A64,СВЦЭМ!$B$33:$B$776,Q$47)+'СЕТ СН'!$G$11+СВЦЭМ!$D$10+'СЕТ СН'!$G$5-'СЕТ СН'!$G$21</f>
        <v>3637.0318349700001</v>
      </c>
      <c r="R64" s="36">
        <f>SUMIFS(СВЦЭМ!$D$33:$D$776,СВЦЭМ!$A$33:$A$776,$A64,СВЦЭМ!$B$33:$B$776,R$47)+'СЕТ СН'!$G$11+СВЦЭМ!$D$10+'СЕТ СН'!$G$5-'СЕТ СН'!$G$21</f>
        <v>3602.25029761</v>
      </c>
      <c r="S64" s="36">
        <f>SUMIFS(СВЦЭМ!$D$33:$D$776,СВЦЭМ!$A$33:$A$776,$A64,СВЦЭМ!$B$33:$B$776,S$47)+'СЕТ СН'!$G$11+СВЦЭМ!$D$10+'СЕТ СН'!$G$5-'СЕТ СН'!$G$21</f>
        <v>3566.86139022</v>
      </c>
      <c r="T64" s="36">
        <f>SUMIFS(СВЦЭМ!$D$33:$D$776,СВЦЭМ!$A$33:$A$776,$A64,СВЦЭМ!$B$33:$B$776,T$47)+'СЕТ СН'!$G$11+СВЦЭМ!$D$10+'СЕТ СН'!$G$5-'СЕТ СН'!$G$21</f>
        <v>3544.5001541000001</v>
      </c>
      <c r="U64" s="36">
        <f>SUMIFS(СВЦЭМ!$D$33:$D$776,СВЦЭМ!$A$33:$A$776,$A64,СВЦЭМ!$B$33:$B$776,U$47)+'СЕТ СН'!$G$11+СВЦЭМ!$D$10+'СЕТ СН'!$G$5-'СЕТ СН'!$G$21</f>
        <v>3549.48012849</v>
      </c>
      <c r="V64" s="36">
        <f>SUMIFS(СВЦЭМ!$D$33:$D$776,СВЦЭМ!$A$33:$A$776,$A64,СВЦЭМ!$B$33:$B$776,V$47)+'СЕТ СН'!$G$11+СВЦЭМ!$D$10+'СЕТ СН'!$G$5-'СЕТ СН'!$G$21</f>
        <v>3561.9667477000003</v>
      </c>
      <c r="W64" s="36">
        <f>SUMIFS(СВЦЭМ!$D$33:$D$776,СВЦЭМ!$A$33:$A$776,$A64,СВЦЭМ!$B$33:$B$776,W$47)+'СЕТ СН'!$G$11+СВЦЭМ!$D$10+'СЕТ СН'!$G$5-'СЕТ СН'!$G$21</f>
        <v>3576.1172802800002</v>
      </c>
      <c r="X64" s="36">
        <f>SUMIFS(СВЦЭМ!$D$33:$D$776,СВЦЭМ!$A$33:$A$776,$A64,СВЦЭМ!$B$33:$B$776,X$47)+'СЕТ СН'!$G$11+СВЦЭМ!$D$10+'СЕТ СН'!$G$5-'СЕТ СН'!$G$21</f>
        <v>3585.4371311099999</v>
      </c>
      <c r="Y64" s="36">
        <f>SUMIFS(СВЦЭМ!$D$33:$D$776,СВЦЭМ!$A$33:$A$776,$A64,СВЦЭМ!$B$33:$B$776,Y$47)+'СЕТ СН'!$G$11+СВЦЭМ!$D$10+'СЕТ СН'!$G$5-'СЕТ СН'!$G$21</f>
        <v>3604.88886198</v>
      </c>
    </row>
    <row r="65" spans="1:26" ht="15.75" x14ac:dyDescent="0.2">
      <c r="A65" s="35">
        <f t="shared" si="1"/>
        <v>44183</v>
      </c>
      <c r="B65" s="36">
        <f>SUMIFS(СВЦЭМ!$D$33:$D$776,СВЦЭМ!$A$33:$A$776,$A65,СВЦЭМ!$B$33:$B$776,B$47)+'СЕТ СН'!$G$11+СВЦЭМ!$D$10+'СЕТ СН'!$G$5-'СЕТ СН'!$G$21</f>
        <v>3640.1092987800002</v>
      </c>
      <c r="C65" s="36">
        <f>SUMIFS(СВЦЭМ!$D$33:$D$776,СВЦЭМ!$A$33:$A$776,$A65,СВЦЭМ!$B$33:$B$776,C$47)+'СЕТ СН'!$G$11+СВЦЭМ!$D$10+'СЕТ СН'!$G$5-'СЕТ СН'!$G$21</f>
        <v>3700.74071155</v>
      </c>
      <c r="D65" s="36">
        <f>SUMIFS(СВЦЭМ!$D$33:$D$776,СВЦЭМ!$A$33:$A$776,$A65,СВЦЭМ!$B$33:$B$776,D$47)+'СЕТ СН'!$G$11+СВЦЭМ!$D$10+'СЕТ СН'!$G$5-'СЕТ СН'!$G$21</f>
        <v>3722.1169745900002</v>
      </c>
      <c r="E65" s="36">
        <f>SUMIFS(СВЦЭМ!$D$33:$D$776,СВЦЭМ!$A$33:$A$776,$A65,СВЦЭМ!$B$33:$B$776,E$47)+'СЕТ СН'!$G$11+СВЦЭМ!$D$10+'СЕТ СН'!$G$5-'СЕТ СН'!$G$21</f>
        <v>3730.07501314</v>
      </c>
      <c r="F65" s="36">
        <f>SUMIFS(СВЦЭМ!$D$33:$D$776,СВЦЭМ!$A$33:$A$776,$A65,СВЦЭМ!$B$33:$B$776,F$47)+'СЕТ СН'!$G$11+СВЦЭМ!$D$10+'СЕТ СН'!$G$5-'СЕТ СН'!$G$21</f>
        <v>3732.4712514500002</v>
      </c>
      <c r="G65" s="36">
        <f>SUMIFS(СВЦЭМ!$D$33:$D$776,СВЦЭМ!$A$33:$A$776,$A65,СВЦЭМ!$B$33:$B$776,G$47)+'СЕТ СН'!$G$11+СВЦЭМ!$D$10+'СЕТ СН'!$G$5-'СЕТ СН'!$G$21</f>
        <v>3709.45427466</v>
      </c>
      <c r="H65" s="36">
        <f>SUMIFS(СВЦЭМ!$D$33:$D$776,СВЦЭМ!$A$33:$A$776,$A65,СВЦЭМ!$B$33:$B$776,H$47)+'СЕТ СН'!$G$11+СВЦЭМ!$D$10+'СЕТ СН'!$G$5-'СЕТ СН'!$G$21</f>
        <v>3674.3459049799999</v>
      </c>
      <c r="I65" s="36">
        <f>SUMIFS(СВЦЭМ!$D$33:$D$776,СВЦЭМ!$A$33:$A$776,$A65,СВЦЭМ!$B$33:$B$776,I$47)+'СЕТ СН'!$G$11+СВЦЭМ!$D$10+'СЕТ СН'!$G$5-'СЕТ СН'!$G$21</f>
        <v>3617.05519895</v>
      </c>
      <c r="J65" s="36">
        <f>SUMIFS(СВЦЭМ!$D$33:$D$776,СВЦЭМ!$A$33:$A$776,$A65,СВЦЭМ!$B$33:$B$776,J$47)+'СЕТ СН'!$G$11+СВЦЭМ!$D$10+'СЕТ СН'!$G$5-'СЕТ СН'!$G$21</f>
        <v>3571.2246070900001</v>
      </c>
      <c r="K65" s="36">
        <f>SUMIFS(СВЦЭМ!$D$33:$D$776,СВЦЭМ!$A$33:$A$776,$A65,СВЦЭМ!$B$33:$B$776,K$47)+'СЕТ СН'!$G$11+СВЦЭМ!$D$10+'СЕТ СН'!$G$5-'СЕТ СН'!$G$21</f>
        <v>3558.2434581799998</v>
      </c>
      <c r="L65" s="36">
        <f>SUMIFS(СВЦЭМ!$D$33:$D$776,СВЦЭМ!$A$33:$A$776,$A65,СВЦЭМ!$B$33:$B$776,L$47)+'СЕТ СН'!$G$11+СВЦЭМ!$D$10+'СЕТ СН'!$G$5-'СЕТ СН'!$G$21</f>
        <v>3565.09989825</v>
      </c>
      <c r="M65" s="36">
        <f>SUMIFS(СВЦЭМ!$D$33:$D$776,СВЦЭМ!$A$33:$A$776,$A65,СВЦЭМ!$B$33:$B$776,M$47)+'СЕТ СН'!$G$11+СВЦЭМ!$D$10+'СЕТ СН'!$G$5-'СЕТ СН'!$G$21</f>
        <v>3554.74208916</v>
      </c>
      <c r="N65" s="36">
        <f>SUMIFS(СВЦЭМ!$D$33:$D$776,СВЦЭМ!$A$33:$A$776,$A65,СВЦЭМ!$B$33:$B$776,N$47)+'СЕТ СН'!$G$11+СВЦЭМ!$D$10+'СЕТ СН'!$G$5-'СЕТ СН'!$G$21</f>
        <v>3548.5602258399999</v>
      </c>
      <c r="O65" s="36">
        <f>SUMIFS(СВЦЭМ!$D$33:$D$776,СВЦЭМ!$A$33:$A$776,$A65,СВЦЭМ!$B$33:$B$776,O$47)+'СЕТ СН'!$G$11+СВЦЭМ!$D$10+'СЕТ СН'!$G$5-'СЕТ СН'!$G$21</f>
        <v>3573.0653675799999</v>
      </c>
      <c r="P65" s="36">
        <f>SUMIFS(СВЦЭМ!$D$33:$D$776,СВЦЭМ!$A$33:$A$776,$A65,СВЦЭМ!$B$33:$B$776,P$47)+'СЕТ СН'!$G$11+СВЦЭМ!$D$10+'СЕТ СН'!$G$5-'СЕТ СН'!$G$21</f>
        <v>3592.3537644899998</v>
      </c>
      <c r="Q65" s="36">
        <f>SUMIFS(СВЦЭМ!$D$33:$D$776,СВЦЭМ!$A$33:$A$776,$A65,СВЦЭМ!$B$33:$B$776,Q$47)+'СЕТ СН'!$G$11+СВЦЭМ!$D$10+'СЕТ СН'!$G$5-'СЕТ СН'!$G$21</f>
        <v>3600.2128064399999</v>
      </c>
      <c r="R65" s="36">
        <f>SUMIFS(СВЦЭМ!$D$33:$D$776,СВЦЭМ!$A$33:$A$776,$A65,СВЦЭМ!$B$33:$B$776,R$47)+'СЕТ СН'!$G$11+СВЦЭМ!$D$10+'СЕТ СН'!$G$5-'СЕТ СН'!$G$21</f>
        <v>3569.60579491</v>
      </c>
      <c r="S65" s="36">
        <f>SUMIFS(СВЦЭМ!$D$33:$D$776,СВЦЭМ!$A$33:$A$776,$A65,СВЦЭМ!$B$33:$B$776,S$47)+'СЕТ СН'!$G$11+СВЦЭМ!$D$10+'СЕТ СН'!$G$5-'СЕТ СН'!$G$21</f>
        <v>3541.6819966500002</v>
      </c>
      <c r="T65" s="36">
        <f>SUMIFS(СВЦЭМ!$D$33:$D$776,СВЦЭМ!$A$33:$A$776,$A65,СВЦЭМ!$B$33:$B$776,T$47)+'СЕТ СН'!$G$11+СВЦЭМ!$D$10+'СЕТ СН'!$G$5-'СЕТ СН'!$G$21</f>
        <v>3554.5481961800001</v>
      </c>
      <c r="U65" s="36">
        <f>SUMIFS(СВЦЭМ!$D$33:$D$776,СВЦЭМ!$A$33:$A$776,$A65,СВЦЭМ!$B$33:$B$776,U$47)+'СЕТ СН'!$G$11+СВЦЭМ!$D$10+'СЕТ СН'!$G$5-'СЕТ СН'!$G$21</f>
        <v>3562.1661377800001</v>
      </c>
      <c r="V65" s="36">
        <f>SUMIFS(СВЦЭМ!$D$33:$D$776,СВЦЭМ!$A$33:$A$776,$A65,СВЦЭМ!$B$33:$B$776,V$47)+'СЕТ СН'!$G$11+СВЦЭМ!$D$10+'СЕТ СН'!$G$5-'СЕТ СН'!$G$21</f>
        <v>3546.5311339700002</v>
      </c>
      <c r="W65" s="36">
        <f>SUMIFS(СВЦЭМ!$D$33:$D$776,СВЦЭМ!$A$33:$A$776,$A65,СВЦЭМ!$B$33:$B$776,W$47)+'СЕТ СН'!$G$11+СВЦЭМ!$D$10+'СЕТ СН'!$G$5-'СЕТ СН'!$G$21</f>
        <v>3553.17922894</v>
      </c>
      <c r="X65" s="36">
        <f>SUMIFS(СВЦЭМ!$D$33:$D$776,СВЦЭМ!$A$33:$A$776,$A65,СВЦЭМ!$B$33:$B$776,X$47)+'СЕТ СН'!$G$11+СВЦЭМ!$D$10+'СЕТ СН'!$G$5-'СЕТ СН'!$G$21</f>
        <v>3563.1049525500002</v>
      </c>
      <c r="Y65" s="36">
        <f>SUMIFS(СВЦЭМ!$D$33:$D$776,СВЦЭМ!$A$33:$A$776,$A65,СВЦЭМ!$B$33:$B$776,Y$47)+'СЕТ СН'!$G$11+СВЦЭМ!$D$10+'СЕТ СН'!$G$5-'СЕТ СН'!$G$21</f>
        <v>3583.1951617599998</v>
      </c>
    </row>
    <row r="66" spans="1:26" ht="15.75" x14ac:dyDescent="0.2">
      <c r="A66" s="35">
        <f t="shared" si="1"/>
        <v>44184</v>
      </c>
      <c r="B66" s="36">
        <f>SUMIFS(СВЦЭМ!$D$33:$D$776,СВЦЭМ!$A$33:$A$776,$A66,СВЦЭМ!$B$33:$B$776,B$47)+'СЕТ СН'!$G$11+СВЦЭМ!$D$10+'СЕТ СН'!$G$5-'СЕТ СН'!$G$21</f>
        <v>3624.2529267099999</v>
      </c>
      <c r="C66" s="36">
        <f>SUMIFS(СВЦЭМ!$D$33:$D$776,СВЦЭМ!$A$33:$A$776,$A66,СВЦЭМ!$B$33:$B$776,C$47)+'СЕТ СН'!$G$11+СВЦЭМ!$D$10+'СЕТ СН'!$G$5-'СЕТ СН'!$G$21</f>
        <v>3689.0291967399999</v>
      </c>
      <c r="D66" s="36">
        <f>SUMIFS(СВЦЭМ!$D$33:$D$776,СВЦЭМ!$A$33:$A$776,$A66,СВЦЭМ!$B$33:$B$776,D$47)+'СЕТ СН'!$G$11+СВЦЭМ!$D$10+'СЕТ СН'!$G$5-'СЕТ СН'!$G$21</f>
        <v>3702.84376247</v>
      </c>
      <c r="E66" s="36">
        <f>SUMIFS(СВЦЭМ!$D$33:$D$776,СВЦЭМ!$A$33:$A$776,$A66,СВЦЭМ!$B$33:$B$776,E$47)+'СЕТ СН'!$G$11+СВЦЭМ!$D$10+'СЕТ СН'!$G$5-'СЕТ СН'!$G$21</f>
        <v>3711.9867696299998</v>
      </c>
      <c r="F66" s="36">
        <f>SUMIFS(СВЦЭМ!$D$33:$D$776,СВЦЭМ!$A$33:$A$776,$A66,СВЦЭМ!$B$33:$B$776,F$47)+'СЕТ СН'!$G$11+СВЦЭМ!$D$10+'СЕТ СН'!$G$5-'СЕТ СН'!$G$21</f>
        <v>3710.63701545</v>
      </c>
      <c r="G66" s="36">
        <f>SUMIFS(СВЦЭМ!$D$33:$D$776,СВЦЭМ!$A$33:$A$776,$A66,СВЦЭМ!$B$33:$B$776,G$47)+'СЕТ СН'!$G$11+СВЦЭМ!$D$10+'СЕТ СН'!$G$5-'СЕТ СН'!$G$21</f>
        <v>3706.82140536</v>
      </c>
      <c r="H66" s="36">
        <f>SUMIFS(СВЦЭМ!$D$33:$D$776,СВЦЭМ!$A$33:$A$776,$A66,СВЦЭМ!$B$33:$B$776,H$47)+'СЕТ СН'!$G$11+СВЦЭМ!$D$10+'СЕТ СН'!$G$5-'СЕТ СН'!$G$21</f>
        <v>3694.72899809</v>
      </c>
      <c r="I66" s="36">
        <f>SUMIFS(СВЦЭМ!$D$33:$D$776,СВЦЭМ!$A$33:$A$776,$A66,СВЦЭМ!$B$33:$B$776,I$47)+'СЕТ СН'!$G$11+СВЦЭМ!$D$10+'СЕТ СН'!$G$5-'СЕТ СН'!$G$21</f>
        <v>3655.9666687500003</v>
      </c>
      <c r="J66" s="36">
        <f>SUMIFS(СВЦЭМ!$D$33:$D$776,СВЦЭМ!$A$33:$A$776,$A66,СВЦЭМ!$B$33:$B$776,J$47)+'СЕТ СН'!$G$11+СВЦЭМ!$D$10+'СЕТ СН'!$G$5-'СЕТ СН'!$G$21</f>
        <v>3576.3740352499999</v>
      </c>
      <c r="K66" s="36">
        <f>SUMIFS(СВЦЭМ!$D$33:$D$776,СВЦЭМ!$A$33:$A$776,$A66,СВЦЭМ!$B$33:$B$776,K$47)+'СЕТ СН'!$G$11+СВЦЭМ!$D$10+'СЕТ СН'!$G$5-'СЕТ СН'!$G$21</f>
        <v>3538.1015596400002</v>
      </c>
      <c r="L66" s="36">
        <f>SUMIFS(СВЦЭМ!$D$33:$D$776,СВЦЭМ!$A$33:$A$776,$A66,СВЦЭМ!$B$33:$B$776,L$47)+'СЕТ СН'!$G$11+СВЦЭМ!$D$10+'СЕТ СН'!$G$5-'СЕТ СН'!$G$21</f>
        <v>3548.5254377800002</v>
      </c>
      <c r="M66" s="36">
        <f>SUMIFS(СВЦЭМ!$D$33:$D$776,СВЦЭМ!$A$33:$A$776,$A66,СВЦЭМ!$B$33:$B$776,M$47)+'СЕТ СН'!$G$11+СВЦЭМ!$D$10+'СЕТ СН'!$G$5-'СЕТ СН'!$G$21</f>
        <v>3543.1594779699999</v>
      </c>
      <c r="N66" s="36">
        <f>SUMIFS(СВЦЭМ!$D$33:$D$776,СВЦЭМ!$A$33:$A$776,$A66,СВЦЭМ!$B$33:$B$776,N$47)+'СЕТ СН'!$G$11+СВЦЭМ!$D$10+'СЕТ СН'!$G$5-'СЕТ СН'!$G$21</f>
        <v>3553.439183</v>
      </c>
      <c r="O66" s="36">
        <f>SUMIFS(СВЦЭМ!$D$33:$D$776,СВЦЭМ!$A$33:$A$776,$A66,СВЦЭМ!$B$33:$B$776,O$47)+'СЕТ СН'!$G$11+СВЦЭМ!$D$10+'СЕТ СН'!$G$5-'СЕТ СН'!$G$21</f>
        <v>3604.44614925</v>
      </c>
      <c r="P66" s="36">
        <f>SUMIFS(СВЦЭМ!$D$33:$D$776,СВЦЭМ!$A$33:$A$776,$A66,СВЦЭМ!$B$33:$B$776,P$47)+'СЕТ СН'!$G$11+СВЦЭМ!$D$10+'СЕТ СН'!$G$5-'СЕТ СН'!$G$21</f>
        <v>3625.25808345</v>
      </c>
      <c r="Q66" s="36">
        <f>SUMIFS(СВЦЭМ!$D$33:$D$776,СВЦЭМ!$A$33:$A$776,$A66,СВЦЭМ!$B$33:$B$776,Q$47)+'СЕТ СН'!$G$11+СВЦЭМ!$D$10+'СЕТ СН'!$G$5-'СЕТ СН'!$G$21</f>
        <v>3625.9620493100001</v>
      </c>
      <c r="R66" s="36">
        <f>SUMIFS(СВЦЭМ!$D$33:$D$776,СВЦЭМ!$A$33:$A$776,$A66,СВЦЭМ!$B$33:$B$776,R$47)+'СЕТ СН'!$G$11+СВЦЭМ!$D$10+'СЕТ СН'!$G$5-'СЕТ СН'!$G$21</f>
        <v>3584.6342600600001</v>
      </c>
      <c r="S66" s="36">
        <f>SUMIFS(СВЦЭМ!$D$33:$D$776,СВЦЭМ!$A$33:$A$776,$A66,СВЦЭМ!$B$33:$B$776,S$47)+'СЕТ СН'!$G$11+СВЦЭМ!$D$10+'СЕТ СН'!$G$5-'СЕТ СН'!$G$21</f>
        <v>3551.4665909999999</v>
      </c>
      <c r="T66" s="36">
        <f>SUMIFS(СВЦЭМ!$D$33:$D$776,СВЦЭМ!$A$33:$A$776,$A66,СВЦЭМ!$B$33:$B$776,T$47)+'СЕТ СН'!$G$11+СВЦЭМ!$D$10+'СЕТ СН'!$G$5-'СЕТ СН'!$G$21</f>
        <v>3547.9892965999998</v>
      </c>
      <c r="U66" s="36">
        <f>SUMIFS(СВЦЭМ!$D$33:$D$776,СВЦЭМ!$A$33:$A$776,$A66,СВЦЭМ!$B$33:$B$776,U$47)+'СЕТ СН'!$G$11+СВЦЭМ!$D$10+'СЕТ СН'!$G$5-'СЕТ СН'!$G$21</f>
        <v>3542.41569974</v>
      </c>
      <c r="V66" s="36">
        <f>SUMIFS(СВЦЭМ!$D$33:$D$776,СВЦЭМ!$A$33:$A$776,$A66,СВЦЭМ!$B$33:$B$776,V$47)+'СЕТ СН'!$G$11+СВЦЭМ!$D$10+'СЕТ СН'!$G$5-'СЕТ СН'!$G$21</f>
        <v>3543.71740138</v>
      </c>
      <c r="W66" s="36">
        <f>SUMIFS(СВЦЭМ!$D$33:$D$776,СВЦЭМ!$A$33:$A$776,$A66,СВЦЭМ!$B$33:$B$776,W$47)+'СЕТ СН'!$G$11+СВЦЭМ!$D$10+'СЕТ СН'!$G$5-'СЕТ СН'!$G$21</f>
        <v>3557.7102347600003</v>
      </c>
      <c r="X66" s="36">
        <f>SUMIFS(СВЦЭМ!$D$33:$D$776,СВЦЭМ!$A$33:$A$776,$A66,СВЦЭМ!$B$33:$B$776,X$47)+'СЕТ СН'!$G$11+СВЦЭМ!$D$10+'СЕТ СН'!$G$5-'СЕТ СН'!$G$21</f>
        <v>3573.2589837700002</v>
      </c>
      <c r="Y66" s="36">
        <f>SUMIFS(СВЦЭМ!$D$33:$D$776,СВЦЭМ!$A$33:$A$776,$A66,СВЦЭМ!$B$33:$B$776,Y$47)+'СЕТ СН'!$G$11+СВЦЭМ!$D$10+'СЕТ СН'!$G$5-'СЕТ СН'!$G$21</f>
        <v>3582.9572004900001</v>
      </c>
    </row>
    <row r="67" spans="1:26" ht="15.75" x14ac:dyDescent="0.2">
      <c r="A67" s="35">
        <f t="shared" si="1"/>
        <v>44185</v>
      </c>
      <c r="B67" s="36">
        <f>SUMIFS(СВЦЭМ!$D$33:$D$776,СВЦЭМ!$A$33:$A$776,$A67,СВЦЭМ!$B$33:$B$776,B$47)+'СЕТ СН'!$G$11+СВЦЭМ!$D$10+'СЕТ СН'!$G$5-'СЕТ СН'!$G$21</f>
        <v>3643.2666121100001</v>
      </c>
      <c r="C67" s="36">
        <f>SUMIFS(СВЦЭМ!$D$33:$D$776,СВЦЭМ!$A$33:$A$776,$A67,СВЦЭМ!$B$33:$B$776,C$47)+'СЕТ СН'!$G$11+СВЦЭМ!$D$10+'СЕТ СН'!$G$5-'СЕТ СН'!$G$21</f>
        <v>3700.6188269200002</v>
      </c>
      <c r="D67" s="36">
        <f>SUMIFS(СВЦЭМ!$D$33:$D$776,СВЦЭМ!$A$33:$A$776,$A67,СВЦЭМ!$B$33:$B$776,D$47)+'СЕТ СН'!$G$11+СВЦЭМ!$D$10+'СЕТ СН'!$G$5-'СЕТ СН'!$G$21</f>
        <v>3711.6050401000002</v>
      </c>
      <c r="E67" s="36">
        <f>SUMIFS(СВЦЭМ!$D$33:$D$776,СВЦЭМ!$A$33:$A$776,$A67,СВЦЭМ!$B$33:$B$776,E$47)+'СЕТ СН'!$G$11+СВЦЭМ!$D$10+'СЕТ СН'!$G$5-'СЕТ СН'!$G$21</f>
        <v>3717.2515711999999</v>
      </c>
      <c r="F67" s="36">
        <f>SUMIFS(СВЦЭМ!$D$33:$D$776,СВЦЭМ!$A$33:$A$776,$A67,СВЦЭМ!$B$33:$B$776,F$47)+'СЕТ СН'!$G$11+СВЦЭМ!$D$10+'СЕТ СН'!$G$5-'СЕТ СН'!$G$21</f>
        <v>3715.29170312</v>
      </c>
      <c r="G67" s="36">
        <f>SUMIFS(СВЦЭМ!$D$33:$D$776,СВЦЭМ!$A$33:$A$776,$A67,СВЦЭМ!$B$33:$B$776,G$47)+'СЕТ СН'!$G$11+СВЦЭМ!$D$10+'СЕТ СН'!$G$5-'СЕТ СН'!$G$21</f>
        <v>3717.16230223</v>
      </c>
      <c r="H67" s="36">
        <f>SUMIFS(СВЦЭМ!$D$33:$D$776,СВЦЭМ!$A$33:$A$776,$A67,СВЦЭМ!$B$33:$B$776,H$47)+'СЕТ СН'!$G$11+СВЦЭМ!$D$10+'СЕТ СН'!$G$5-'СЕТ СН'!$G$21</f>
        <v>3709.6936241600001</v>
      </c>
      <c r="I67" s="36">
        <f>SUMIFS(СВЦЭМ!$D$33:$D$776,СВЦЭМ!$A$33:$A$776,$A67,СВЦЭМ!$B$33:$B$776,I$47)+'СЕТ СН'!$G$11+СВЦЭМ!$D$10+'СЕТ СН'!$G$5-'СЕТ СН'!$G$21</f>
        <v>3666.5082276799999</v>
      </c>
      <c r="J67" s="36">
        <f>SUMIFS(СВЦЭМ!$D$33:$D$776,СВЦЭМ!$A$33:$A$776,$A67,СВЦЭМ!$B$33:$B$776,J$47)+'СЕТ СН'!$G$11+СВЦЭМ!$D$10+'СЕТ СН'!$G$5-'СЕТ СН'!$G$21</f>
        <v>3602.0137200600002</v>
      </c>
      <c r="K67" s="36">
        <f>SUMIFS(СВЦЭМ!$D$33:$D$776,СВЦЭМ!$A$33:$A$776,$A67,СВЦЭМ!$B$33:$B$776,K$47)+'СЕТ СН'!$G$11+СВЦЭМ!$D$10+'СЕТ СН'!$G$5-'СЕТ СН'!$G$21</f>
        <v>3564.0393976200003</v>
      </c>
      <c r="L67" s="36">
        <f>SUMIFS(СВЦЭМ!$D$33:$D$776,СВЦЭМ!$A$33:$A$776,$A67,СВЦЭМ!$B$33:$B$776,L$47)+'СЕТ СН'!$G$11+СВЦЭМ!$D$10+'СЕТ СН'!$G$5-'СЕТ СН'!$G$21</f>
        <v>3557.2249044800001</v>
      </c>
      <c r="M67" s="36">
        <f>SUMIFS(СВЦЭМ!$D$33:$D$776,СВЦЭМ!$A$33:$A$776,$A67,СВЦЭМ!$B$33:$B$776,M$47)+'СЕТ СН'!$G$11+СВЦЭМ!$D$10+'СЕТ СН'!$G$5-'СЕТ СН'!$G$21</f>
        <v>3555.0016697800002</v>
      </c>
      <c r="N67" s="36">
        <f>SUMIFS(СВЦЭМ!$D$33:$D$776,СВЦЭМ!$A$33:$A$776,$A67,СВЦЭМ!$B$33:$B$776,N$47)+'СЕТ СН'!$G$11+СВЦЭМ!$D$10+'СЕТ СН'!$G$5-'СЕТ СН'!$G$21</f>
        <v>3563.5847566299999</v>
      </c>
      <c r="O67" s="36">
        <f>SUMIFS(СВЦЭМ!$D$33:$D$776,СВЦЭМ!$A$33:$A$776,$A67,СВЦЭМ!$B$33:$B$776,O$47)+'СЕТ СН'!$G$11+СВЦЭМ!$D$10+'СЕТ СН'!$G$5-'СЕТ СН'!$G$21</f>
        <v>3610.0893018699999</v>
      </c>
      <c r="P67" s="36">
        <f>SUMIFS(СВЦЭМ!$D$33:$D$776,СВЦЭМ!$A$33:$A$776,$A67,СВЦЭМ!$B$33:$B$776,P$47)+'СЕТ СН'!$G$11+СВЦЭМ!$D$10+'СЕТ СН'!$G$5-'СЕТ СН'!$G$21</f>
        <v>3625.2838594599998</v>
      </c>
      <c r="Q67" s="36">
        <f>SUMIFS(СВЦЭМ!$D$33:$D$776,СВЦЭМ!$A$33:$A$776,$A67,СВЦЭМ!$B$33:$B$776,Q$47)+'СЕТ СН'!$G$11+СВЦЭМ!$D$10+'СЕТ СН'!$G$5-'СЕТ СН'!$G$21</f>
        <v>3627.42533078</v>
      </c>
      <c r="R67" s="36">
        <f>SUMIFS(СВЦЭМ!$D$33:$D$776,СВЦЭМ!$A$33:$A$776,$A67,СВЦЭМ!$B$33:$B$776,R$47)+'СЕТ СН'!$G$11+СВЦЭМ!$D$10+'СЕТ СН'!$G$5-'СЕТ СН'!$G$21</f>
        <v>3584.8115782700002</v>
      </c>
      <c r="S67" s="36">
        <f>SUMIFS(СВЦЭМ!$D$33:$D$776,СВЦЭМ!$A$33:$A$776,$A67,СВЦЭМ!$B$33:$B$776,S$47)+'СЕТ СН'!$G$11+СВЦЭМ!$D$10+'СЕТ СН'!$G$5-'СЕТ СН'!$G$21</f>
        <v>3555.5224777799999</v>
      </c>
      <c r="T67" s="36">
        <f>SUMIFS(СВЦЭМ!$D$33:$D$776,СВЦЭМ!$A$33:$A$776,$A67,СВЦЭМ!$B$33:$B$776,T$47)+'СЕТ СН'!$G$11+СВЦЭМ!$D$10+'СЕТ СН'!$G$5-'СЕТ СН'!$G$21</f>
        <v>3561.7613415599999</v>
      </c>
      <c r="U67" s="36">
        <f>SUMIFS(СВЦЭМ!$D$33:$D$776,СВЦЭМ!$A$33:$A$776,$A67,СВЦЭМ!$B$33:$B$776,U$47)+'СЕТ СН'!$G$11+СВЦЭМ!$D$10+'СЕТ СН'!$G$5-'СЕТ СН'!$G$21</f>
        <v>3563.4771481900002</v>
      </c>
      <c r="V67" s="36">
        <f>SUMIFS(СВЦЭМ!$D$33:$D$776,СВЦЭМ!$A$33:$A$776,$A67,СВЦЭМ!$B$33:$B$776,V$47)+'СЕТ СН'!$G$11+СВЦЭМ!$D$10+'СЕТ СН'!$G$5-'СЕТ СН'!$G$21</f>
        <v>3566.5373813800002</v>
      </c>
      <c r="W67" s="36">
        <f>SUMIFS(СВЦЭМ!$D$33:$D$776,СВЦЭМ!$A$33:$A$776,$A67,СВЦЭМ!$B$33:$B$776,W$47)+'СЕТ СН'!$G$11+СВЦЭМ!$D$10+'СЕТ СН'!$G$5-'СЕТ СН'!$G$21</f>
        <v>3579.3999851399999</v>
      </c>
      <c r="X67" s="36">
        <f>SUMIFS(СВЦЭМ!$D$33:$D$776,СВЦЭМ!$A$33:$A$776,$A67,СВЦЭМ!$B$33:$B$776,X$47)+'СЕТ СН'!$G$11+СВЦЭМ!$D$10+'СЕТ СН'!$G$5-'СЕТ СН'!$G$21</f>
        <v>3588.1168706200001</v>
      </c>
      <c r="Y67" s="36">
        <f>SUMIFS(СВЦЭМ!$D$33:$D$776,СВЦЭМ!$A$33:$A$776,$A67,СВЦЭМ!$B$33:$B$776,Y$47)+'СЕТ СН'!$G$11+СВЦЭМ!$D$10+'СЕТ СН'!$G$5-'СЕТ СН'!$G$21</f>
        <v>3606.0192171799999</v>
      </c>
    </row>
    <row r="68" spans="1:26" ht="15.75" x14ac:dyDescent="0.2">
      <c r="A68" s="35">
        <f t="shared" si="1"/>
        <v>44186</v>
      </c>
      <c r="B68" s="36">
        <f>SUMIFS(СВЦЭМ!$D$33:$D$776,СВЦЭМ!$A$33:$A$776,$A68,СВЦЭМ!$B$33:$B$776,B$47)+'СЕТ СН'!$G$11+СВЦЭМ!$D$10+'СЕТ СН'!$G$5-'СЕТ СН'!$G$21</f>
        <v>3627.5514968400003</v>
      </c>
      <c r="C68" s="36">
        <f>SUMIFS(СВЦЭМ!$D$33:$D$776,СВЦЭМ!$A$33:$A$776,$A68,СВЦЭМ!$B$33:$B$776,C$47)+'СЕТ СН'!$G$11+СВЦЭМ!$D$10+'СЕТ СН'!$G$5-'СЕТ СН'!$G$21</f>
        <v>3674.79363994</v>
      </c>
      <c r="D68" s="36">
        <f>SUMIFS(СВЦЭМ!$D$33:$D$776,СВЦЭМ!$A$33:$A$776,$A68,СВЦЭМ!$B$33:$B$776,D$47)+'СЕТ СН'!$G$11+СВЦЭМ!$D$10+'СЕТ СН'!$G$5-'СЕТ СН'!$G$21</f>
        <v>3675.8221958399999</v>
      </c>
      <c r="E68" s="36">
        <f>SUMIFS(СВЦЭМ!$D$33:$D$776,СВЦЭМ!$A$33:$A$776,$A68,СВЦЭМ!$B$33:$B$776,E$47)+'СЕТ СН'!$G$11+СВЦЭМ!$D$10+'СЕТ СН'!$G$5-'СЕТ СН'!$G$21</f>
        <v>3687.9573872800001</v>
      </c>
      <c r="F68" s="36">
        <f>SUMIFS(СВЦЭМ!$D$33:$D$776,СВЦЭМ!$A$33:$A$776,$A68,СВЦЭМ!$B$33:$B$776,F$47)+'СЕТ СН'!$G$11+СВЦЭМ!$D$10+'СЕТ СН'!$G$5-'СЕТ СН'!$G$21</f>
        <v>3686.6037702900003</v>
      </c>
      <c r="G68" s="36">
        <f>SUMIFS(СВЦЭМ!$D$33:$D$776,СВЦЭМ!$A$33:$A$776,$A68,СВЦЭМ!$B$33:$B$776,G$47)+'СЕТ СН'!$G$11+СВЦЭМ!$D$10+'СЕТ СН'!$G$5-'СЕТ СН'!$G$21</f>
        <v>3692.6403333200001</v>
      </c>
      <c r="H68" s="36">
        <f>SUMIFS(СВЦЭМ!$D$33:$D$776,СВЦЭМ!$A$33:$A$776,$A68,СВЦЭМ!$B$33:$B$776,H$47)+'СЕТ СН'!$G$11+СВЦЭМ!$D$10+'СЕТ СН'!$G$5-'СЕТ СН'!$G$21</f>
        <v>3678.5483960500001</v>
      </c>
      <c r="I68" s="36">
        <f>SUMIFS(СВЦЭМ!$D$33:$D$776,СВЦЭМ!$A$33:$A$776,$A68,СВЦЭМ!$B$33:$B$776,I$47)+'СЕТ СН'!$G$11+СВЦЭМ!$D$10+'СЕТ СН'!$G$5-'СЕТ СН'!$G$21</f>
        <v>3621.8795459200001</v>
      </c>
      <c r="J68" s="36">
        <f>SUMIFS(СВЦЭМ!$D$33:$D$776,СВЦЭМ!$A$33:$A$776,$A68,СВЦЭМ!$B$33:$B$776,J$47)+'СЕТ СН'!$G$11+СВЦЭМ!$D$10+'СЕТ СН'!$G$5-'СЕТ СН'!$G$21</f>
        <v>3578.8301974699998</v>
      </c>
      <c r="K68" s="36">
        <f>SUMIFS(СВЦЭМ!$D$33:$D$776,СВЦЭМ!$A$33:$A$776,$A68,СВЦЭМ!$B$33:$B$776,K$47)+'СЕТ СН'!$G$11+СВЦЭМ!$D$10+'СЕТ СН'!$G$5-'СЕТ СН'!$G$21</f>
        <v>3626.3809742600001</v>
      </c>
      <c r="L68" s="36">
        <f>SUMIFS(СВЦЭМ!$D$33:$D$776,СВЦЭМ!$A$33:$A$776,$A68,СВЦЭМ!$B$33:$B$776,L$47)+'СЕТ СН'!$G$11+СВЦЭМ!$D$10+'СЕТ СН'!$G$5-'СЕТ СН'!$G$21</f>
        <v>3628.3324548099999</v>
      </c>
      <c r="M68" s="36">
        <f>SUMIFS(СВЦЭМ!$D$33:$D$776,СВЦЭМ!$A$33:$A$776,$A68,СВЦЭМ!$B$33:$B$776,M$47)+'СЕТ СН'!$G$11+СВЦЭМ!$D$10+'СЕТ СН'!$G$5-'СЕТ СН'!$G$21</f>
        <v>3623.5186303</v>
      </c>
      <c r="N68" s="36">
        <f>SUMIFS(СВЦЭМ!$D$33:$D$776,СВЦЭМ!$A$33:$A$776,$A68,СВЦЭМ!$B$33:$B$776,N$47)+'СЕТ СН'!$G$11+СВЦЭМ!$D$10+'СЕТ СН'!$G$5-'СЕТ СН'!$G$21</f>
        <v>3619.83859527</v>
      </c>
      <c r="O68" s="36">
        <f>SUMIFS(СВЦЭМ!$D$33:$D$776,СВЦЭМ!$A$33:$A$776,$A68,СВЦЭМ!$B$33:$B$776,O$47)+'СЕТ СН'!$G$11+СВЦЭМ!$D$10+'СЕТ СН'!$G$5-'СЕТ СН'!$G$21</f>
        <v>3617.88535697</v>
      </c>
      <c r="P68" s="36">
        <f>SUMIFS(СВЦЭМ!$D$33:$D$776,СВЦЭМ!$A$33:$A$776,$A68,СВЦЭМ!$B$33:$B$776,P$47)+'СЕТ СН'!$G$11+СВЦЭМ!$D$10+'СЕТ СН'!$G$5-'СЕТ СН'!$G$21</f>
        <v>3616.6068326</v>
      </c>
      <c r="Q68" s="36">
        <f>SUMIFS(СВЦЭМ!$D$33:$D$776,СВЦЭМ!$A$33:$A$776,$A68,СВЦЭМ!$B$33:$B$776,Q$47)+'СЕТ СН'!$G$11+СВЦЭМ!$D$10+'СЕТ СН'!$G$5-'СЕТ СН'!$G$21</f>
        <v>3618.0415872100002</v>
      </c>
      <c r="R68" s="36">
        <f>SUMIFS(СВЦЭМ!$D$33:$D$776,СВЦЭМ!$A$33:$A$776,$A68,СВЦЭМ!$B$33:$B$776,R$47)+'СЕТ СН'!$G$11+СВЦЭМ!$D$10+'СЕТ СН'!$G$5-'СЕТ СН'!$G$21</f>
        <v>3609.56553768</v>
      </c>
      <c r="S68" s="36">
        <f>SUMIFS(СВЦЭМ!$D$33:$D$776,СВЦЭМ!$A$33:$A$776,$A68,СВЦЭМ!$B$33:$B$776,S$47)+'СЕТ СН'!$G$11+СВЦЭМ!$D$10+'СЕТ СН'!$G$5-'СЕТ СН'!$G$21</f>
        <v>3622.5490495200002</v>
      </c>
      <c r="T68" s="36">
        <f>SUMIFS(СВЦЭМ!$D$33:$D$776,СВЦЭМ!$A$33:$A$776,$A68,СВЦЭМ!$B$33:$B$776,T$47)+'СЕТ СН'!$G$11+СВЦЭМ!$D$10+'СЕТ СН'!$G$5-'СЕТ СН'!$G$21</f>
        <v>3589.6562746300001</v>
      </c>
      <c r="U68" s="36">
        <f>SUMIFS(СВЦЭМ!$D$33:$D$776,СВЦЭМ!$A$33:$A$776,$A68,СВЦЭМ!$B$33:$B$776,U$47)+'СЕТ СН'!$G$11+СВЦЭМ!$D$10+'СЕТ СН'!$G$5-'СЕТ СН'!$G$21</f>
        <v>3550.1692786000003</v>
      </c>
      <c r="V68" s="36">
        <f>SUMIFS(СВЦЭМ!$D$33:$D$776,СВЦЭМ!$A$33:$A$776,$A68,СВЦЭМ!$B$33:$B$776,V$47)+'СЕТ СН'!$G$11+СВЦЭМ!$D$10+'СЕТ СН'!$G$5-'СЕТ СН'!$G$21</f>
        <v>3550.5401962999999</v>
      </c>
      <c r="W68" s="36">
        <f>SUMIFS(СВЦЭМ!$D$33:$D$776,СВЦЭМ!$A$33:$A$776,$A68,СВЦЭМ!$B$33:$B$776,W$47)+'СЕТ СН'!$G$11+СВЦЭМ!$D$10+'СЕТ СН'!$G$5-'СЕТ СН'!$G$21</f>
        <v>3556.6135098200002</v>
      </c>
      <c r="X68" s="36">
        <f>SUMIFS(СВЦЭМ!$D$33:$D$776,СВЦЭМ!$A$33:$A$776,$A68,СВЦЭМ!$B$33:$B$776,X$47)+'СЕТ СН'!$G$11+СВЦЭМ!$D$10+'СЕТ СН'!$G$5-'СЕТ СН'!$G$21</f>
        <v>3564.96058868</v>
      </c>
      <c r="Y68" s="36">
        <f>SUMIFS(СВЦЭМ!$D$33:$D$776,СВЦЭМ!$A$33:$A$776,$A68,СВЦЭМ!$B$33:$B$776,Y$47)+'СЕТ СН'!$G$11+СВЦЭМ!$D$10+'СЕТ СН'!$G$5-'СЕТ СН'!$G$21</f>
        <v>3594.4847296799999</v>
      </c>
    </row>
    <row r="69" spans="1:26" ht="15.75" x14ac:dyDescent="0.2">
      <c r="A69" s="35">
        <f t="shared" si="1"/>
        <v>44187</v>
      </c>
      <c r="B69" s="36">
        <f>SUMIFS(СВЦЭМ!$D$33:$D$776,СВЦЭМ!$A$33:$A$776,$A69,СВЦЭМ!$B$33:$B$776,B$47)+'СЕТ СН'!$G$11+СВЦЭМ!$D$10+'СЕТ СН'!$G$5-'СЕТ СН'!$G$21</f>
        <v>3653.3158646800002</v>
      </c>
      <c r="C69" s="36">
        <f>SUMIFS(СВЦЭМ!$D$33:$D$776,СВЦЭМ!$A$33:$A$776,$A69,СВЦЭМ!$B$33:$B$776,C$47)+'СЕТ СН'!$G$11+СВЦЭМ!$D$10+'СЕТ СН'!$G$5-'СЕТ СН'!$G$21</f>
        <v>3708.5455947400001</v>
      </c>
      <c r="D69" s="36">
        <f>SUMIFS(СВЦЭМ!$D$33:$D$776,СВЦЭМ!$A$33:$A$776,$A69,СВЦЭМ!$B$33:$B$776,D$47)+'СЕТ СН'!$G$11+СВЦЭМ!$D$10+'СЕТ СН'!$G$5-'СЕТ СН'!$G$21</f>
        <v>3724.6521192700002</v>
      </c>
      <c r="E69" s="36">
        <f>SUMIFS(СВЦЭМ!$D$33:$D$776,СВЦЭМ!$A$33:$A$776,$A69,СВЦЭМ!$B$33:$B$776,E$47)+'СЕТ СН'!$G$11+СВЦЭМ!$D$10+'СЕТ СН'!$G$5-'СЕТ СН'!$G$21</f>
        <v>3731.9424785299998</v>
      </c>
      <c r="F69" s="36">
        <f>SUMIFS(СВЦЭМ!$D$33:$D$776,СВЦЭМ!$A$33:$A$776,$A69,СВЦЭМ!$B$33:$B$776,F$47)+'СЕТ СН'!$G$11+СВЦЭМ!$D$10+'СЕТ СН'!$G$5-'СЕТ СН'!$G$21</f>
        <v>3729.8970962100002</v>
      </c>
      <c r="G69" s="36">
        <f>SUMIFS(СВЦЭМ!$D$33:$D$776,СВЦЭМ!$A$33:$A$776,$A69,СВЦЭМ!$B$33:$B$776,G$47)+'СЕТ СН'!$G$11+СВЦЭМ!$D$10+'СЕТ СН'!$G$5-'СЕТ СН'!$G$21</f>
        <v>3714.89236209</v>
      </c>
      <c r="H69" s="36">
        <f>SUMIFS(СВЦЭМ!$D$33:$D$776,СВЦЭМ!$A$33:$A$776,$A69,СВЦЭМ!$B$33:$B$776,H$47)+'СЕТ СН'!$G$11+СВЦЭМ!$D$10+'СЕТ СН'!$G$5-'СЕТ СН'!$G$21</f>
        <v>3681.5068926900003</v>
      </c>
      <c r="I69" s="36">
        <f>SUMIFS(СВЦЭМ!$D$33:$D$776,СВЦЭМ!$A$33:$A$776,$A69,СВЦЭМ!$B$33:$B$776,I$47)+'СЕТ СН'!$G$11+СВЦЭМ!$D$10+'СЕТ СН'!$G$5-'СЕТ СН'!$G$21</f>
        <v>3609.70342312</v>
      </c>
      <c r="J69" s="36">
        <f>SUMIFS(СВЦЭМ!$D$33:$D$776,СВЦЭМ!$A$33:$A$776,$A69,СВЦЭМ!$B$33:$B$776,J$47)+'СЕТ СН'!$G$11+СВЦЭМ!$D$10+'СЕТ СН'!$G$5-'СЕТ СН'!$G$21</f>
        <v>3551.5563705</v>
      </c>
      <c r="K69" s="36">
        <f>SUMIFS(СВЦЭМ!$D$33:$D$776,СВЦЭМ!$A$33:$A$776,$A69,СВЦЭМ!$B$33:$B$776,K$47)+'СЕТ СН'!$G$11+СВЦЭМ!$D$10+'СЕТ СН'!$G$5-'СЕТ СН'!$G$21</f>
        <v>3613.6049647199998</v>
      </c>
      <c r="L69" s="36">
        <f>SUMIFS(СВЦЭМ!$D$33:$D$776,СВЦЭМ!$A$33:$A$776,$A69,СВЦЭМ!$B$33:$B$776,L$47)+'СЕТ СН'!$G$11+СВЦЭМ!$D$10+'СЕТ СН'!$G$5-'СЕТ СН'!$G$21</f>
        <v>3618.3907269800002</v>
      </c>
      <c r="M69" s="36">
        <f>SUMIFS(СВЦЭМ!$D$33:$D$776,СВЦЭМ!$A$33:$A$776,$A69,СВЦЭМ!$B$33:$B$776,M$47)+'СЕТ СН'!$G$11+СВЦЭМ!$D$10+'СЕТ СН'!$G$5-'СЕТ СН'!$G$21</f>
        <v>3610.43311752</v>
      </c>
      <c r="N69" s="36">
        <f>SUMIFS(СВЦЭМ!$D$33:$D$776,СВЦЭМ!$A$33:$A$776,$A69,СВЦЭМ!$B$33:$B$776,N$47)+'СЕТ СН'!$G$11+СВЦЭМ!$D$10+'СЕТ СН'!$G$5-'СЕТ СН'!$G$21</f>
        <v>3604.48759131</v>
      </c>
      <c r="O69" s="36">
        <f>SUMIFS(СВЦЭМ!$D$33:$D$776,СВЦЭМ!$A$33:$A$776,$A69,СВЦЭМ!$B$33:$B$776,O$47)+'СЕТ СН'!$G$11+СВЦЭМ!$D$10+'СЕТ СН'!$G$5-'СЕТ СН'!$G$21</f>
        <v>3602.66370151</v>
      </c>
      <c r="P69" s="36">
        <f>SUMIFS(СВЦЭМ!$D$33:$D$776,СВЦЭМ!$A$33:$A$776,$A69,СВЦЭМ!$B$33:$B$776,P$47)+'СЕТ СН'!$G$11+СВЦЭМ!$D$10+'СЕТ СН'!$G$5-'СЕТ СН'!$G$21</f>
        <v>3608.7661886999999</v>
      </c>
      <c r="Q69" s="36">
        <f>SUMIFS(СВЦЭМ!$D$33:$D$776,СВЦЭМ!$A$33:$A$776,$A69,СВЦЭМ!$B$33:$B$776,Q$47)+'СЕТ СН'!$G$11+СВЦЭМ!$D$10+'СЕТ СН'!$G$5-'СЕТ СН'!$G$21</f>
        <v>3610.0315430199998</v>
      </c>
      <c r="R69" s="36">
        <f>SUMIFS(СВЦЭМ!$D$33:$D$776,СВЦЭМ!$A$33:$A$776,$A69,СВЦЭМ!$B$33:$B$776,R$47)+'СЕТ СН'!$G$11+СВЦЭМ!$D$10+'СЕТ СН'!$G$5-'СЕТ СН'!$G$21</f>
        <v>3593.6445018899999</v>
      </c>
      <c r="S69" s="36">
        <f>SUMIFS(СВЦЭМ!$D$33:$D$776,СВЦЭМ!$A$33:$A$776,$A69,СВЦЭМ!$B$33:$B$776,S$47)+'СЕТ СН'!$G$11+СВЦЭМ!$D$10+'СЕТ СН'!$G$5-'СЕТ СН'!$G$21</f>
        <v>3608.3353125200001</v>
      </c>
      <c r="T69" s="36">
        <f>SUMIFS(СВЦЭМ!$D$33:$D$776,СВЦЭМ!$A$33:$A$776,$A69,СВЦЭМ!$B$33:$B$776,T$47)+'СЕТ СН'!$G$11+СВЦЭМ!$D$10+'СЕТ СН'!$G$5-'СЕТ СН'!$G$21</f>
        <v>3580.79017157</v>
      </c>
      <c r="U69" s="36">
        <f>SUMIFS(СВЦЭМ!$D$33:$D$776,СВЦЭМ!$A$33:$A$776,$A69,СВЦЭМ!$B$33:$B$776,U$47)+'СЕТ СН'!$G$11+СВЦЭМ!$D$10+'СЕТ СН'!$G$5-'СЕТ СН'!$G$21</f>
        <v>3530.1509855700001</v>
      </c>
      <c r="V69" s="36">
        <f>SUMIFS(СВЦЭМ!$D$33:$D$776,СВЦЭМ!$A$33:$A$776,$A69,СВЦЭМ!$B$33:$B$776,V$47)+'СЕТ СН'!$G$11+СВЦЭМ!$D$10+'СЕТ СН'!$G$5-'СЕТ СН'!$G$21</f>
        <v>3531.1200657600002</v>
      </c>
      <c r="W69" s="36">
        <f>SUMIFS(СВЦЭМ!$D$33:$D$776,СВЦЭМ!$A$33:$A$776,$A69,СВЦЭМ!$B$33:$B$776,W$47)+'СЕТ СН'!$G$11+СВЦЭМ!$D$10+'СЕТ СН'!$G$5-'СЕТ СН'!$G$21</f>
        <v>3540.1779479400002</v>
      </c>
      <c r="X69" s="36">
        <f>SUMIFS(СВЦЭМ!$D$33:$D$776,СВЦЭМ!$A$33:$A$776,$A69,СВЦЭМ!$B$33:$B$776,X$47)+'СЕТ СН'!$G$11+СВЦЭМ!$D$10+'СЕТ СН'!$G$5-'СЕТ СН'!$G$21</f>
        <v>3546.8949720099999</v>
      </c>
      <c r="Y69" s="36">
        <f>SUMIFS(СВЦЭМ!$D$33:$D$776,СВЦЭМ!$A$33:$A$776,$A69,СВЦЭМ!$B$33:$B$776,Y$47)+'СЕТ СН'!$G$11+СВЦЭМ!$D$10+'СЕТ СН'!$G$5-'СЕТ СН'!$G$21</f>
        <v>3567.2843903399998</v>
      </c>
    </row>
    <row r="70" spans="1:26" ht="15.75" x14ac:dyDescent="0.2">
      <c r="A70" s="35">
        <f t="shared" si="1"/>
        <v>44188</v>
      </c>
      <c r="B70" s="36">
        <f>SUMIFS(СВЦЭМ!$D$33:$D$776,СВЦЭМ!$A$33:$A$776,$A70,СВЦЭМ!$B$33:$B$776,B$47)+'СЕТ СН'!$G$11+СВЦЭМ!$D$10+'СЕТ СН'!$G$5-'СЕТ СН'!$G$21</f>
        <v>3647.5682799900001</v>
      </c>
      <c r="C70" s="36">
        <f>SUMIFS(СВЦЭМ!$D$33:$D$776,СВЦЭМ!$A$33:$A$776,$A70,СВЦЭМ!$B$33:$B$776,C$47)+'СЕТ СН'!$G$11+СВЦЭМ!$D$10+'СЕТ СН'!$G$5-'СЕТ СН'!$G$21</f>
        <v>3685.14784487</v>
      </c>
      <c r="D70" s="36">
        <f>SUMIFS(СВЦЭМ!$D$33:$D$776,СВЦЭМ!$A$33:$A$776,$A70,СВЦЭМ!$B$33:$B$776,D$47)+'СЕТ СН'!$G$11+СВЦЭМ!$D$10+'СЕТ СН'!$G$5-'СЕТ СН'!$G$21</f>
        <v>3697.9069431500002</v>
      </c>
      <c r="E70" s="36">
        <f>SUMIFS(СВЦЭМ!$D$33:$D$776,СВЦЭМ!$A$33:$A$776,$A70,СВЦЭМ!$B$33:$B$776,E$47)+'СЕТ СН'!$G$11+СВЦЭМ!$D$10+'СЕТ СН'!$G$5-'СЕТ СН'!$G$21</f>
        <v>3708.4956883300001</v>
      </c>
      <c r="F70" s="36">
        <f>SUMIFS(СВЦЭМ!$D$33:$D$776,СВЦЭМ!$A$33:$A$776,$A70,СВЦЭМ!$B$33:$B$776,F$47)+'СЕТ СН'!$G$11+СВЦЭМ!$D$10+'СЕТ СН'!$G$5-'СЕТ СН'!$G$21</f>
        <v>3710.0276325599998</v>
      </c>
      <c r="G70" s="36">
        <f>SUMIFS(СВЦЭМ!$D$33:$D$776,СВЦЭМ!$A$33:$A$776,$A70,СВЦЭМ!$B$33:$B$776,G$47)+'СЕТ СН'!$G$11+СВЦЭМ!$D$10+'СЕТ СН'!$G$5-'СЕТ СН'!$G$21</f>
        <v>3704.0992469900002</v>
      </c>
      <c r="H70" s="36">
        <f>SUMIFS(СВЦЭМ!$D$33:$D$776,СВЦЭМ!$A$33:$A$776,$A70,СВЦЭМ!$B$33:$B$776,H$47)+'СЕТ СН'!$G$11+СВЦЭМ!$D$10+'СЕТ СН'!$G$5-'СЕТ СН'!$G$21</f>
        <v>3674.2905892899998</v>
      </c>
      <c r="I70" s="36">
        <f>SUMIFS(СВЦЭМ!$D$33:$D$776,СВЦЭМ!$A$33:$A$776,$A70,СВЦЭМ!$B$33:$B$776,I$47)+'СЕТ СН'!$G$11+СВЦЭМ!$D$10+'СЕТ СН'!$G$5-'СЕТ СН'!$G$21</f>
        <v>3618.5348969500001</v>
      </c>
      <c r="J70" s="36">
        <f>SUMIFS(СВЦЭМ!$D$33:$D$776,СВЦЭМ!$A$33:$A$776,$A70,СВЦЭМ!$B$33:$B$776,J$47)+'СЕТ СН'!$G$11+СВЦЭМ!$D$10+'СЕТ СН'!$G$5-'СЕТ СН'!$G$21</f>
        <v>3582.7146264200001</v>
      </c>
      <c r="K70" s="36">
        <f>SUMIFS(СВЦЭМ!$D$33:$D$776,СВЦЭМ!$A$33:$A$776,$A70,СВЦЭМ!$B$33:$B$776,K$47)+'СЕТ СН'!$G$11+СВЦЭМ!$D$10+'СЕТ СН'!$G$5-'СЕТ СН'!$G$21</f>
        <v>3575.6912323699999</v>
      </c>
      <c r="L70" s="36">
        <f>SUMIFS(СВЦЭМ!$D$33:$D$776,СВЦЭМ!$A$33:$A$776,$A70,СВЦЭМ!$B$33:$B$776,L$47)+'СЕТ СН'!$G$11+СВЦЭМ!$D$10+'СЕТ СН'!$G$5-'СЕТ СН'!$G$21</f>
        <v>3579.2261413900001</v>
      </c>
      <c r="M70" s="36">
        <f>SUMIFS(СВЦЭМ!$D$33:$D$776,СВЦЭМ!$A$33:$A$776,$A70,СВЦЭМ!$B$33:$B$776,M$47)+'СЕТ СН'!$G$11+СВЦЭМ!$D$10+'СЕТ СН'!$G$5-'СЕТ СН'!$G$21</f>
        <v>3578.7799603000003</v>
      </c>
      <c r="N70" s="36">
        <f>SUMIFS(СВЦЭМ!$D$33:$D$776,СВЦЭМ!$A$33:$A$776,$A70,СВЦЭМ!$B$33:$B$776,N$47)+'СЕТ СН'!$G$11+СВЦЭМ!$D$10+'СЕТ СН'!$G$5-'СЕТ СН'!$G$21</f>
        <v>3577.1295611999999</v>
      </c>
      <c r="O70" s="36">
        <f>SUMIFS(СВЦЭМ!$D$33:$D$776,СВЦЭМ!$A$33:$A$776,$A70,СВЦЭМ!$B$33:$B$776,O$47)+'СЕТ СН'!$G$11+СВЦЭМ!$D$10+'СЕТ СН'!$G$5-'СЕТ СН'!$G$21</f>
        <v>3621.74300494</v>
      </c>
      <c r="P70" s="36">
        <f>SUMIFS(СВЦЭМ!$D$33:$D$776,СВЦЭМ!$A$33:$A$776,$A70,СВЦЭМ!$B$33:$B$776,P$47)+'СЕТ СН'!$G$11+СВЦЭМ!$D$10+'СЕТ СН'!$G$5-'СЕТ СН'!$G$21</f>
        <v>3635.4391591000003</v>
      </c>
      <c r="Q70" s="36">
        <f>SUMIFS(СВЦЭМ!$D$33:$D$776,СВЦЭМ!$A$33:$A$776,$A70,СВЦЭМ!$B$33:$B$776,Q$47)+'СЕТ СН'!$G$11+СВЦЭМ!$D$10+'СЕТ СН'!$G$5-'СЕТ СН'!$G$21</f>
        <v>3637.8972567700002</v>
      </c>
      <c r="R70" s="36">
        <f>SUMIFS(СВЦЭМ!$D$33:$D$776,СВЦЭМ!$A$33:$A$776,$A70,СВЦЭМ!$B$33:$B$776,R$47)+'СЕТ СН'!$G$11+СВЦЭМ!$D$10+'СЕТ СН'!$G$5-'СЕТ СН'!$G$21</f>
        <v>3599.1200555700002</v>
      </c>
      <c r="S70" s="36">
        <f>SUMIFS(СВЦЭМ!$D$33:$D$776,СВЦЭМ!$A$33:$A$776,$A70,СВЦЭМ!$B$33:$B$776,S$47)+'СЕТ СН'!$G$11+СВЦЭМ!$D$10+'СЕТ СН'!$G$5-'СЕТ СН'!$G$21</f>
        <v>3575.8964495600003</v>
      </c>
      <c r="T70" s="36">
        <f>SUMIFS(СВЦЭМ!$D$33:$D$776,СВЦЭМ!$A$33:$A$776,$A70,СВЦЭМ!$B$33:$B$776,T$47)+'СЕТ СН'!$G$11+СВЦЭМ!$D$10+'СЕТ СН'!$G$5-'СЕТ СН'!$G$21</f>
        <v>3576.8395034099999</v>
      </c>
      <c r="U70" s="36">
        <f>SUMIFS(СВЦЭМ!$D$33:$D$776,СВЦЭМ!$A$33:$A$776,$A70,СВЦЭМ!$B$33:$B$776,U$47)+'СЕТ СН'!$G$11+СВЦЭМ!$D$10+'СЕТ СН'!$G$5-'СЕТ СН'!$G$21</f>
        <v>3574.8241570700002</v>
      </c>
      <c r="V70" s="36">
        <f>SUMIFS(СВЦЭМ!$D$33:$D$776,СВЦЭМ!$A$33:$A$776,$A70,СВЦЭМ!$B$33:$B$776,V$47)+'СЕТ СН'!$G$11+СВЦЭМ!$D$10+'СЕТ СН'!$G$5-'СЕТ СН'!$G$21</f>
        <v>3577.9236041300001</v>
      </c>
      <c r="W70" s="36">
        <f>SUMIFS(СВЦЭМ!$D$33:$D$776,СВЦЭМ!$A$33:$A$776,$A70,СВЦЭМ!$B$33:$B$776,W$47)+'СЕТ СН'!$G$11+СВЦЭМ!$D$10+'СЕТ СН'!$G$5-'СЕТ СН'!$G$21</f>
        <v>3579.1534966700001</v>
      </c>
      <c r="X70" s="36">
        <f>SUMIFS(СВЦЭМ!$D$33:$D$776,СВЦЭМ!$A$33:$A$776,$A70,СВЦЭМ!$B$33:$B$776,X$47)+'СЕТ СН'!$G$11+СВЦЭМ!$D$10+'СЕТ СН'!$G$5-'СЕТ СН'!$G$21</f>
        <v>3587.8773591099998</v>
      </c>
      <c r="Y70" s="36">
        <f>SUMIFS(СВЦЭМ!$D$33:$D$776,СВЦЭМ!$A$33:$A$776,$A70,СВЦЭМ!$B$33:$B$776,Y$47)+'СЕТ СН'!$G$11+СВЦЭМ!$D$10+'СЕТ СН'!$G$5-'СЕТ СН'!$G$21</f>
        <v>3607.48131474</v>
      </c>
    </row>
    <row r="71" spans="1:26" ht="15.75" x14ac:dyDescent="0.2">
      <c r="A71" s="35">
        <f t="shared" si="1"/>
        <v>44189</v>
      </c>
      <c r="B71" s="36">
        <f>SUMIFS(СВЦЭМ!$D$33:$D$776,СВЦЭМ!$A$33:$A$776,$A71,СВЦЭМ!$B$33:$B$776,B$47)+'СЕТ СН'!$G$11+СВЦЭМ!$D$10+'СЕТ СН'!$G$5-'СЕТ СН'!$G$21</f>
        <v>3646.4140400599999</v>
      </c>
      <c r="C71" s="36">
        <f>SUMIFS(СВЦЭМ!$D$33:$D$776,СВЦЭМ!$A$33:$A$776,$A71,СВЦЭМ!$B$33:$B$776,C$47)+'СЕТ СН'!$G$11+СВЦЭМ!$D$10+'СЕТ СН'!$G$5-'СЕТ СН'!$G$21</f>
        <v>3699.8725218899999</v>
      </c>
      <c r="D71" s="36">
        <f>SUMIFS(СВЦЭМ!$D$33:$D$776,СВЦЭМ!$A$33:$A$776,$A71,СВЦЭМ!$B$33:$B$776,D$47)+'СЕТ СН'!$G$11+СВЦЭМ!$D$10+'СЕТ СН'!$G$5-'СЕТ СН'!$G$21</f>
        <v>3708.7923882</v>
      </c>
      <c r="E71" s="36">
        <f>SUMIFS(СВЦЭМ!$D$33:$D$776,СВЦЭМ!$A$33:$A$776,$A71,СВЦЭМ!$B$33:$B$776,E$47)+'СЕТ СН'!$G$11+СВЦЭМ!$D$10+'СЕТ СН'!$G$5-'СЕТ СН'!$G$21</f>
        <v>3711.6697094700003</v>
      </c>
      <c r="F71" s="36">
        <f>SUMIFS(СВЦЭМ!$D$33:$D$776,СВЦЭМ!$A$33:$A$776,$A71,СВЦЭМ!$B$33:$B$776,F$47)+'СЕТ СН'!$G$11+СВЦЭМ!$D$10+'СЕТ СН'!$G$5-'СЕТ СН'!$G$21</f>
        <v>3707.9097197599999</v>
      </c>
      <c r="G71" s="36">
        <f>SUMIFS(СВЦЭМ!$D$33:$D$776,СВЦЭМ!$A$33:$A$776,$A71,СВЦЭМ!$B$33:$B$776,G$47)+'СЕТ СН'!$G$11+СВЦЭМ!$D$10+'СЕТ СН'!$G$5-'СЕТ СН'!$G$21</f>
        <v>3693.1522864600001</v>
      </c>
      <c r="H71" s="36">
        <f>SUMIFS(СВЦЭМ!$D$33:$D$776,СВЦЭМ!$A$33:$A$776,$A71,СВЦЭМ!$B$33:$B$776,H$47)+'СЕТ СН'!$G$11+СВЦЭМ!$D$10+'СЕТ СН'!$G$5-'СЕТ СН'!$G$21</f>
        <v>3657.1747065</v>
      </c>
      <c r="I71" s="36">
        <f>SUMIFS(СВЦЭМ!$D$33:$D$776,СВЦЭМ!$A$33:$A$776,$A71,СВЦЭМ!$B$33:$B$776,I$47)+'СЕТ СН'!$G$11+СВЦЭМ!$D$10+'СЕТ СН'!$G$5-'СЕТ СН'!$G$21</f>
        <v>3614.3701393700003</v>
      </c>
      <c r="J71" s="36">
        <f>SUMIFS(СВЦЭМ!$D$33:$D$776,СВЦЭМ!$A$33:$A$776,$A71,СВЦЭМ!$B$33:$B$776,J$47)+'СЕТ СН'!$G$11+СВЦЭМ!$D$10+'СЕТ СН'!$G$5-'СЕТ СН'!$G$21</f>
        <v>3582.1774080099999</v>
      </c>
      <c r="K71" s="36">
        <f>SUMIFS(СВЦЭМ!$D$33:$D$776,СВЦЭМ!$A$33:$A$776,$A71,СВЦЭМ!$B$33:$B$776,K$47)+'СЕТ СН'!$G$11+СВЦЭМ!$D$10+'СЕТ СН'!$G$5-'СЕТ СН'!$G$21</f>
        <v>3587.9470284899999</v>
      </c>
      <c r="L71" s="36">
        <f>SUMIFS(СВЦЭМ!$D$33:$D$776,СВЦЭМ!$A$33:$A$776,$A71,СВЦЭМ!$B$33:$B$776,L$47)+'СЕТ СН'!$G$11+СВЦЭМ!$D$10+'СЕТ СН'!$G$5-'СЕТ СН'!$G$21</f>
        <v>3587.16149739</v>
      </c>
      <c r="M71" s="36">
        <f>SUMIFS(СВЦЭМ!$D$33:$D$776,СВЦЭМ!$A$33:$A$776,$A71,СВЦЭМ!$B$33:$B$776,M$47)+'СЕТ СН'!$G$11+СВЦЭМ!$D$10+'СЕТ СН'!$G$5-'СЕТ СН'!$G$21</f>
        <v>3587.7906981599999</v>
      </c>
      <c r="N71" s="36">
        <f>SUMIFS(СВЦЭМ!$D$33:$D$776,СВЦЭМ!$A$33:$A$776,$A71,СВЦЭМ!$B$33:$B$776,N$47)+'СЕТ СН'!$G$11+СВЦЭМ!$D$10+'СЕТ СН'!$G$5-'СЕТ СН'!$G$21</f>
        <v>3586.7319364700002</v>
      </c>
      <c r="O71" s="36">
        <f>SUMIFS(СВЦЭМ!$D$33:$D$776,СВЦЭМ!$A$33:$A$776,$A71,СВЦЭМ!$B$33:$B$776,O$47)+'СЕТ СН'!$G$11+СВЦЭМ!$D$10+'СЕТ СН'!$G$5-'СЕТ СН'!$G$21</f>
        <v>3622.6453100200001</v>
      </c>
      <c r="P71" s="36">
        <f>SUMIFS(СВЦЭМ!$D$33:$D$776,СВЦЭМ!$A$33:$A$776,$A71,СВЦЭМ!$B$33:$B$776,P$47)+'СЕТ СН'!$G$11+СВЦЭМ!$D$10+'СЕТ СН'!$G$5-'СЕТ СН'!$G$21</f>
        <v>3637.1654457700001</v>
      </c>
      <c r="Q71" s="36">
        <f>SUMIFS(СВЦЭМ!$D$33:$D$776,СВЦЭМ!$A$33:$A$776,$A71,СВЦЭМ!$B$33:$B$776,Q$47)+'СЕТ СН'!$G$11+СВЦЭМ!$D$10+'СЕТ СН'!$G$5-'СЕТ СН'!$G$21</f>
        <v>3637.61753856</v>
      </c>
      <c r="R71" s="36">
        <f>SUMIFS(СВЦЭМ!$D$33:$D$776,СВЦЭМ!$A$33:$A$776,$A71,СВЦЭМ!$B$33:$B$776,R$47)+'СЕТ СН'!$G$11+СВЦЭМ!$D$10+'СЕТ СН'!$G$5-'СЕТ СН'!$G$21</f>
        <v>3596.988511</v>
      </c>
      <c r="S71" s="36">
        <f>SUMIFS(СВЦЭМ!$D$33:$D$776,СВЦЭМ!$A$33:$A$776,$A71,СВЦЭМ!$B$33:$B$776,S$47)+'СЕТ СН'!$G$11+СВЦЭМ!$D$10+'СЕТ СН'!$G$5-'СЕТ СН'!$G$21</f>
        <v>3579.3297205200001</v>
      </c>
      <c r="T71" s="36">
        <f>SUMIFS(СВЦЭМ!$D$33:$D$776,СВЦЭМ!$A$33:$A$776,$A71,СВЦЭМ!$B$33:$B$776,T$47)+'СЕТ СН'!$G$11+СВЦЭМ!$D$10+'СЕТ СН'!$G$5-'СЕТ СН'!$G$21</f>
        <v>3582.8100038500002</v>
      </c>
      <c r="U71" s="36">
        <f>SUMIFS(СВЦЭМ!$D$33:$D$776,СВЦЭМ!$A$33:$A$776,$A71,СВЦЭМ!$B$33:$B$776,U$47)+'СЕТ СН'!$G$11+СВЦЭМ!$D$10+'СЕТ СН'!$G$5-'СЕТ СН'!$G$21</f>
        <v>3582.7235082699999</v>
      </c>
      <c r="V71" s="36">
        <f>SUMIFS(СВЦЭМ!$D$33:$D$776,СВЦЭМ!$A$33:$A$776,$A71,СВЦЭМ!$B$33:$B$776,V$47)+'СЕТ СН'!$G$11+СВЦЭМ!$D$10+'СЕТ СН'!$G$5-'СЕТ СН'!$G$21</f>
        <v>3580.1277390300002</v>
      </c>
      <c r="W71" s="36">
        <f>SUMIFS(СВЦЭМ!$D$33:$D$776,СВЦЭМ!$A$33:$A$776,$A71,СВЦЭМ!$B$33:$B$776,W$47)+'СЕТ СН'!$G$11+СВЦЭМ!$D$10+'СЕТ СН'!$G$5-'СЕТ СН'!$G$21</f>
        <v>3583.1223903300001</v>
      </c>
      <c r="X71" s="36">
        <f>SUMIFS(СВЦЭМ!$D$33:$D$776,СВЦЭМ!$A$33:$A$776,$A71,СВЦЭМ!$B$33:$B$776,X$47)+'СЕТ СН'!$G$11+СВЦЭМ!$D$10+'СЕТ СН'!$G$5-'СЕТ СН'!$G$21</f>
        <v>3582.08893154</v>
      </c>
      <c r="Y71" s="36">
        <f>SUMIFS(СВЦЭМ!$D$33:$D$776,СВЦЭМ!$A$33:$A$776,$A71,СВЦЭМ!$B$33:$B$776,Y$47)+'СЕТ СН'!$G$11+СВЦЭМ!$D$10+'СЕТ СН'!$G$5-'СЕТ СН'!$G$21</f>
        <v>3598.04914861</v>
      </c>
    </row>
    <row r="72" spans="1:26" ht="15.75" x14ac:dyDescent="0.2">
      <c r="A72" s="35">
        <f t="shared" si="1"/>
        <v>44190</v>
      </c>
      <c r="B72" s="36">
        <f>SUMIFS(СВЦЭМ!$D$33:$D$776,СВЦЭМ!$A$33:$A$776,$A72,СВЦЭМ!$B$33:$B$776,B$47)+'СЕТ СН'!$G$11+СВЦЭМ!$D$10+'СЕТ СН'!$G$5-'СЕТ СН'!$G$21</f>
        <v>3633.8024887900001</v>
      </c>
      <c r="C72" s="36">
        <f>SUMIFS(СВЦЭМ!$D$33:$D$776,СВЦЭМ!$A$33:$A$776,$A72,СВЦЭМ!$B$33:$B$776,C$47)+'СЕТ СН'!$G$11+СВЦЭМ!$D$10+'СЕТ СН'!$G$5-'СЕТ СН'!$G$21</f>
        <v>3688.8011533399999</v>
      </c>
      <c r="D72" s="36">
        <f>SUMIFS(СВЦЭМ!$D$33:$D$776,СВЦЭМ!$A$33:$A$776,$A72,СВЦЭМ!$B$33:$B$776,D$47)+'СЕТ СН'!$G$11+СВЦЭМ!$D$10+'СЕТ СН'!$G$5-'СЕТ СН'!$G$21</f>
        <v>3709.7792668500001</v>
      </c>
      <c r="E72" s="36">
        <f>SUMIFS(СВЦЭМ!$D$33:$D$776,СВЦЭМ!$A$33:$A$776,$A72,СВЦЭМ!$B$33:$B$776,E$47)+'СЕТ СН'!$G$11+СВЦЭМ!$D$10+'СЕТ СН'!$G$5-'СЕТ СН'!$G$21</f>
        <v>3718.4411543400001</v>
      </c>
      <c r="F72" s="36">
        <f>SUMIFS(СВЦЭМ!$D$33:$D$776,СВЦЭМ!$A$33:$A$776,$A72,СВЦЭМ!$B$33:$B$776,F$47)+'СЕТ СН'!$G$11+СВЦЭМ!$D$10+'СЕТ СН'!$G$5-'СЕТ СН'!$G$21</f>
        <v>3710.6756160700002</v>
      </c>
      <c r="G72" s="36">
        <f>SUMIFS(СВЦЭМ!$D$33:$D$776,СВЦЭМ!$A$33:$A$776,$A72,СВЦЭМ!$B$33:$B$776,G$47)+'СЕТ СН'!$G$11+СВЦЭМ!$D$10+'СЕТ СН'!$G$5-'СЕТ СН'!$G$21</f>
        <v>3694.7619751299999</v>
      </c>
      <c r="H72" s="36">
        <f>SUMIFS(СВЦЭМ!$D$33:$D$776,СВЦЭМ!$A$33:$A$776,$A72,СВЦЭМ!$B$33:$B$776,H$47)+'СЕТ СН'!$G$11+СВЦЭМ!$D$10+'СЕТ СН'!$G$5-'СЕТ СН'!$G$21</f>
        <v>3658.1063219100001</v>
      </c>
      <c r="I72" s="36">
        <f>SUMIFS(СВЦЭМ!$D$33:$D$776,СВЦЭМ!$A$33:$A$776,$A72,СВЦЭМ!$B$33:$B$776,I$47)+'СЕТ СН'!$G$11+СВЦЭМ!$D$10+'СЕТ СН'!$G$5-'СЕТ СН'!$G$21</f>
        <v>3610.9345656</v>
      </c>
      <c r="J72" s="36">
        <f>SUMIFS(СВЦЭМ!$D$33:$D$776,СВЦЭМ!$A$33:$A$776,$A72,СВЦЭМ!$B$33:$B$776,J$47)+'СЕТ СН'!$G$11+СВЦЭМ!$D$10+'СЕТ СН'!$G$5-'СЕТ СН'!$G$21</f>
        <v>3572.3555473699998</v>
      </c>
      <c r="K72" s="36">
        <f>SUMIFS(СВЦЭМ!$D$33:$D$776,СВЦЭМ!$A$33:$A$776,$A72,СВЦЭМ!$B$33:$B$776,K$47)+'СЕТ СН'!$G$11+СВЦЭМ!$D$10+'СЕТ СН'!$G$5-'СЕТ СН'!$G$21</f>
        <v>3571.8089926800003</v>
      </c>
      <c r="L72" s="36">
        <f>SUMIFS(СВЦЭМ!$D$33:$D$776,СВЦЭМ!$A$33:$A$776,$A72,СВЦЭМ!$B$33:$B$776,L$47)+'СЕТ СН'!$G$11+СВЦЭМ!$D$10+'СЕТ СН'!$G$5-'СЕТ СН'!$G$21</f>
        <v>3576.4739001200001</v>
      </c>
      <c r="M72" s="36">
        <f>SUMIFS(СВЦЭМ!$D$33:$D$776,СВЦЭМ!$A$33:$A$776,$A72,СВЦЭМ!$B$33:$B$776,M$47)+'СЕТ СН'!$G$11+СВЦЭМ!$D$10+'СЕТ СН'!$G$5-'СЕТ СН'!$G$21</f>
        <v>3570.33161062</v>
      </c>
      <c r="N72" s="36">
        <f>SUMIFS(СВЦЭМ!$D$33:$D$776,СВЦЭМ!$A$33:$A$776,$A72,СВЦЭМ!$B$33:$B$776,N$47)+'СЕТ СН'!$G$11+СВЦЭМ!$D$10+'СЕТ СН'!$G$5-'СЕТ СН'!$G$21</f>
        <v>3563.3237760299999</v>
      </c>
      <c r="O72" s="36">
        <f>SUMIFS(СВЦЭМ!$D$33:$D$776,СВЦЭМ!$A$33:$A$776,$A72,СВЦЭМ!$B$33:$B$776,O$47)+'СЕТ СН'!$G$11+СВЦЭМ!$D$10+'СЕТ СН'!$G$5-'СЕТ СН'!$G$21</f>
        <v>3598.9409693900002</v>
      </c>
      <c r="P72" s="36">
        <f>SUMIFS(СВЦЭМ!$D$33:$D$776,СВЦЭМ!$A$33:$A$776,$A72,СВЦЭМ!$B$33:$B$776,P$47)+'СЕТ СН'!$G$11+СВЦЭМ!$D$10+'СЕТ СН'!$G$5-'СЕТ СН'!$G$21</f>
        <v>3617.1171565100003</v>
      </c>
      <c r="Q72" s="36">
        <f>SUMIFS(СВЦЭМ!$D$33:$D$776,СВЦЭМ!$A$33:$A$776,$A72,СВЦЭМ!$B$33:$B$776,Q$47)+'СЕТ СН'!$G$11+СВЦЭМ!$D$10+'СЕТ СН'!$G$5-'СЕТ СН'!$G$21</f>
        <v>3620.2708610999998</v>
      </c>
      <c r="R72" s="36">
        <f>SUMIFS(СВЦЭМ!$D$33:$D$776,СВЦЭМ!$A$33:$A$776,$A72,СВЦЭМ!$B$33:$B$776,R$47)+'СЕТ СН'!$G$11+СВЦЭМ!$D$10+'СЕТ СН'!$G$5-'СЕТ СН'!$G$21</f>
        <v>3577.1038510899998</v>
      </c>
      <c r="S72" s="36">
        <f>SUMIFS(СВЦЭМ!$D$33:$D$776,СВЦЭМ!$A$33:$A$776,$A72,СВЦЭМ!$B$33:$B$776,S$47)+'СЕТ СН'!$G$11+СВЦЭМ!$D$10+'СЕТ СН'!$G$5-'СЕТ СН'!$G$21</f>
        <v>3562.3921727500001</v>
      </c>
      <c r="T72" s="36">
        <f>SUMIFS(СВЦЭМ!$D$33:$D$776,СВЦЭМ!$A$33:$A$776,$A72,СВЦЭМ!$B$33:$B$776,T$47)+'СЕТ СН'!$G$11+СВЦЭМ!$D$10+'СЕТ СН'!$G$5-'СЕТ СН'!$G$21</f>
        <v>3571.92234663</v>
      </c>
      <c r="U72" s="36">
        <f>SUMIFS(СВЦЭМ!$D$33:$D$776,СВЦЭМ!$A$33:$A$776,$A72,СВЦЭМ!$B$33:$B$776,U$47)+'СЕТ СН'!$G$11+СВЦЭМ!$D$10+'СЕТ СН'!$G$5-'СЕТ СН'!$G$21</f>
        <v>3573.1561851400002</v>
      </c>
      <c r="V72" s="36">
        <f>SUMIFS(СВЦЭМ!$D$33:$D$776,СВЦЭМ!$A$33:$A$776,$A72,СВЦЭМ!$B$33:$B$776,V$47)+'СЕТ СН'!$G$11+СВЦЭМ!$D$10+'СЕТ СН'!$G$5-'СЕТ СН'!$G$21</f>
        <v>3564.3688708300001</v>
      </c>
      <c r="W72" s="36">
        <f>SUMIFS(СВЦЭМ!$D$33:$D$776,СВЦЭМ!$A$33:$A$776,$A72,СВЦЭМ!$B$33:$B$776,W$47)+'СЕТ СН'!$G$11+СВЦЭМ!$D$10+'СЕТ СН'!$G$5-'СЕТ СН'!$G$21</f>
        <v>3561.9787663699999</v>
      </c>
      <c r="X72" s="36">
        <f>SUMIFS(СВЦЭМ!$D$33:$D$776,СВЦЭМ!$A$33:$A$776,$A72,СВЦЭМ!$B$33:$B$776,X$47)+'СЕТ СН'!$G$11+СВЦЭМ!$D$10+'СЕТ СН'!$G$5-'СЕТ СН'!$G$21</f>
        <v>3565.9357054699999</v>
      </c>
      <c r="Y72" s="36">
        <f>SUMIFS(СВЦЭМ!$D$33:$D$776,СВЦЭМ!$A$33:$A$776,$A72,СВЦЭМ!$B$33:$B$776,Y$47)+'СЕТ СН'!$G$11+СВЦЭМ!$D$10+'СЕТ СН'!$G$5-'СЕТ СН'!$G$21</f>
        <v>3579.2853235600001</v>
      </c>
    </row>
    <row r="73" spans="1:26" ht="15.75" x14ac:dyDescent="0.2">
      <c r="A73" s="35">
        <f t="shared" si="1"/>
        <v>44191</v>
      </c>
      <c r="B73" s="36">
        <f>SUMIFS(СВЦЭМ!$D$33:$D$776,СВЦЭМ!$A$33:$A$776,$A73,СВЦЭМ!$B$33:$B$776,B$47)+'СЕТ СН'!$G$11+СВЦЭМ!$D$10+'СЕТ СН'!$G$5-'СЕТ СН'!$G$21</f>
        <v>3646.365949</v>
      </c>
      <c r="C73" s="36">
        <f>SUMIFS(СВЦЭМ!$D$33:$D$776,СВЦЭМ!$A$33:$A$776,$A73,СВЦЭМ!$B$33:$B$776,C$47)+'СЕТ СН'!$G$11+СВЦЭМ!$D$10+'СЕТ СН'!$G$5-'СЕТ СН'!$G$21</f>
        <v>3696.8824291599999</v>
      </c>
      <c r="D73" s="36">
        <f>SUMIFS(СВЦЭМ!$D$33:$D$776,СВЦЭМ!$A$33:$A$776,$A73,СВЦЭМ!$B$33:$B$776,D$47)+'СЕТ СН'!$G$11+СВЦЭМ!$D$10+'СЕТ СН'!$G$5-'СЕТ СН'!$G$21</f>
        <v>3713.0798734300001</v>
      </c>
      <c r="E73" s="36">
        <f>SUMIFS(СВЦЭМ!$D$33:$D$776,СВЦЭМ!$A$33:$A$776,$A73,СВЦЭМ!$B$33:$B$776,E$47)+'СЕТ СН'!$G$11+СВЦЭМ!$D$10+'СЕТ СН'!$G$5-'СЕТ СН'!$G$21</f>
        <v>3727.2835110699998</v>
      </c>
      <c r="F73" s="36">
        <f>SUMIFS(СВЦЭМ!$D$33:$D$776,СВЦЭМ!$A$33:$A$776,$A73,СВЦЭМ!$B$33:$B$776,F$47)+'СЕТ СН'!$G$11+СВЦЭМ!$D$10+'СЕТ СН'!$G$5-'СЕТ СН'!$G$21</f>
        <v>3736.7890261399998</v>
      </c>
      <c r="G73" s="36">
        <f>SUMIFS(СВЦЭМ!$D$33:$D$776,СВЦЭМ!$A$33:$A$776,$A73,СВЦЭМ!$B$33:$B$776,G$47)+'СЕТ СН'!$G$11+СВЦЭМ!$D$10+'СЕТ СН'!$G$5-'СЕТ СН'!$G$21</f>
        <v>3725.8249721800003</v>
      </c>
      <c r="H73" s="36">
        <f>SUMIFS(СВЦЭМ!$D$33:$D$776,СВЦЭМ!$A$33:$A$776,$A73,СВЦЭМ!$B$33:$B$776,H$47)+'СЕТ СН'!$G$11+СВЦЭМ!$D$10+'СЕТ СН'!$G$5-'СЕТ СН'!$G$21</f>
        <v>3677.5582424700001</v>
      </c>
      <c r="I73" s="36">
        <f>SUMIFS(СВЦЭМ!$D$33:$D$776,СВЦЭМ!$A$33:$A$776,$A73,СВЦЭМ!$B$33:$B$776,I$47)+'СЕТ СН'!$G$11+СВЦЭМ!$D$10+'СЕТ СН'!$G$5-'СЕТ СН'!$G$21</f>
        <v>3631.34550197</v>
      </c>
      <c r="J73" s="36">
        <f>SUMIFS(СВЦЭМ!$D$33:$D$776,СВЦЭМ!$A$33:$A$776,$A73,СВЦЭМ!$B$33:$B$776,J$47)+'СЕТ СН'!$G$11+СВЦЭМ!$D$10+'СЕТ СН'!$G$5-'СЕТ СН'!$G$21</f>
        <v>3591.6955607</v>
      </c>
      <c r="K73" s="36">
        <f>SUMIFS(СВЦЭМ!$D$33:$D$776,СВЦЭМ!$A$33:$A$776,$A73,СВЦЭМ!$B$33:$B$776,K$47)+'СЕТ СН'!$G$11+СВЦЭМ!$D$10+'СЕТ СН'!$G$5-'СЕТ СН'!$G$21</f>
        <v>3556.6264846100003</v>
      </c>
      <c r="L73" s="36">
        <f>SUMIFS(СВЦЭМ!$D$33:$D$776,СВЦЭМ!$A$33:$A$776,$A73,СВЦЭМ!$B$33:$B$776,L$47)+'СЕТ СН'!$G$11+СВЦЭМ!$D$10+'СЕТ СН'!$G$5-'СЕТ СН'!$G$21</f>
        <v>3553.8343768100003</v>
      </c>
      <c r="M73" s="36">
        <f>SUMIFS(СВЦЭМ!$D$33:$D$776,СВЦЭМ!$A$33:$A$776,$A73,СВЦЭМ!$B$33:$B$776,M$47)+'СЕТ СН'!$G$11+СВЦЭМ!$D$10+'СЕТ СН'!$G$5-'СЕТ СН'!$G$21</f>
        <v>3555.9672226800003</v>
      </c>
      <c r="N73" s="36">
        <f>SUMIFS(СВЦЭМ!$D$33:$D$776,СВЦЭМ!$A$33:$A$776,$A73,СВЦЭМ!$B$33:$B$776,N$47)+'СЕТ СН'!$G$11+СВЦЭМ!$D$10+'СЕТ СН'!$G$5-'СЕТ СН'!$G$21</f>
        <v>3560.81650193</v>
      </c>
      <c r="O73" s="36">
        <f>SUMIFS(СВЦЭМ!$D$33:$D$776,СВЦЭМ!$A$33:$A$776,$A73,СВЦЭМ!$B$33:$B$776,O$47)+'СЕТ СН'!$G$11+СВЦЭМ!$D$10+'СЕТ СН'!$G$5-'СЕТ СН'!$G$21</f>
        <v>3603.5037561700001</v>
      </c>
      <c r="P73" s="36">
        <f>SUMIFS(СВЦЭМ!$D$33:$D$776,СВЦЭМ!$A$33:$A$776,$A73,СВЦЭМ!$B$33:$B$776,P$47)+'СЕТ СН'!$G$11+СВЦЭМ!$D$10+'СЕТ СН'!$G$5-'СЕТ СН'!$G$21</f>
        <v>3622.1828843499998</v>
      </c>
      <c r="Q73" s="36">
        <f>SUMIFS(СВЦЭМ!$D$33:$D$776,СВЦЭМ!$A$33:$A$776,$A73,СВЦЭМ!$B$33:$B$776,Q$47)+'СЕТ СН'!$G$11+СВЦЭМ!$D$10+'СЕТ СН'!$G$5-'СЕТ СН'!$G$21</f>
        <v>3623.4911363000001</v>
      </c>
      <c r="R73" s="36">
        <f>SUMIFS(СВЦЭМ!$D$33:$D$776,СВЦЭМ!$A$33:$A$776,$A73,СВЦЭМ!$B$33:$B$776,R$47)+'СЕТ СН'!$G$11+СВЦЭМ!$D$10+'СЕТ СН'!$G$5-'СЕТ СН'!$G$21</f>
        <v>3581.8202040300002</v>
      </c>
      <c r="S73" s="36">
        <f>SUMIFS(СВЦЭМ!$D$33:$D$776,СВЦЭМ!$A$33:$A$776,$A73,СВЦЭМ!$B$33:$B$776,S$47)+'СЕТ СН'!$G$11+СВЦЭМ!$D$10+'СЕТ СН'!$G$5-'СЕТ СН'!$G$21</f>
        <v>3554.6656359200001</v>
      </c>
      <c r="T73" s="36">
        <f>SUMIFS(СВЦЭМ!$D$33:$D$776,СВЦЭМ!$A$33:$A$776,$A73,СВЦЭМ!$B$33:$B$776,T$47)+'СЕТ СН'!$G$11+СВЦЭМ!$D$10+'СЕТ СН'!$G$5-'СЕТ СН'!$G$21</f>
        <v>3542.3742542499999</v>
      </c>
      <c r="U73" s="36">
        <f>SUMIFS(СВЦЭМ!$D$33:$D$776,СВЦЭМ!$A$33:$A$776,$A73,СВЦЭМ!$B$33:$B$776,U$47)+'СЕТ СН'!$G$11+СВЦЭМ!$D$10+'СЕТ СН'!$G$5-'СЕТ СН'!$G$21</f>
        <v>3540.7536072600001</v>
      </c>
      <c r="V73" s="36">
        <f>SUMIFS(СВЦЭМ!$D$33:$D$776,СВЦЭМ!$A$33:$A$776,$A73,СВЦЭМ!$B$33:$B$776,V$47)+'СЕТ СН'!$G$11+СВЦЭМ!$D$10+'СЕТ СН'!$G$5-'СЕТ СН'!$G$21</f>
        <v>3549.6653326200003</v>
      </c>
      <c r="W73" s="36">
        <f>SUMIFS(СВЦЭМ!$D$33:$D$776,СВЦЭМ!$A$33:$A$776,$A73,СВЦЭМ!$B$33:$B$776,W$47)+'СЕТ СН'!$G$11+СВЦЭМ!$D$10+'СЕТ СН'!$G$5-'СЕТ СН'!$G$21</f>
        <v>3560.4084444700002</v>
      </c>
      <c r="X73" s="36">
        <f>SUMIFS(СВЦЭМ!$D$33:$D$776,СВЦЭМ!$A$33:$A$776,$A73,СВЦЭМ!$B$33:$B$776,X$47)+'СЕТ СН'!$G$11+СВЦЭМ!$D$10+'СЕТ СН'!$G$5-'СЕТ СН'!$G$21</f>
        <v>3578.4819728699999</v>
      </c>
      <c r="Y73" s="36">
        <f>SUMIFS(СВЦЭМ!$D$33:$D$776,СВЦЭМ!$A$33:$A$776,$A73,СВЦЭМ!$B$33:$B$776,Y$47)+'СЕТ СН'!$G$11+СВЦЭМ!$D$10+'СЕТ СН'!$G$5-'СЕТ СН'!$G$21</f>
        <v>3601.71077156</v>
      </c>
    </row>
    <row r="74" spans="1:26" ht="15.75" x14ac:dyDescent="0.2">
      <c r="A74" s="35">
        <f t="shared" si="1"/>
        <v>44192</v>
      </c>
      <c r="B74" s="36">
        <f>SUMIFS(СВЦЭМ!$D$33:$D$776,СВЦЭМ!$A$33:$A$776,$A74,СВЦЭМ!$B$33:$B$776,B$47)+'СЕТ СН'!$G$11+СВЦЭМ!$D$10+'СЕТ СН'!$G$5-'СЕТ СН'!$G$21</f>
        <v>3633.3676260800003</v>
      </c>
      <c r="C74" s="36">
        <f>SUMIFS(СВЦЭМ!$D$33:$D$776,СВЦЭМ!$A$33:$A$776,$A74,СВЦЭМ!$B$33:$B$776,C$47)+'СЕТ СН'!$G$11+СВЦЭМ!$D$10+'СЕТ СН'!$G$5-'СЕТ СН'!$G$21</f>
        <v>3687.5085081400002</v>
      </c>
      <c r="D74" s="36">
        <f>SUMIFS(СВЦЭМ!$D$33:$D$776,СВЦЭМ!$A$33:$A$776,$A74,СВЦЭМ!$B$33:$B$776,D$47)+'СЕТ СН'!$G$11+СВЦЭМ!$D$10+'СЕТ СН'!$G$5-'СЕТ СН'!$G$21</f>
        <v>3703.86666853</v>
      </c>
      <c r="E74" s="36">
        <f>SUMIFS(СВЦЭМ!$D$33:$D$776,СВЦЭМ!$A$33:$A$776,$A74,СВЦЭМ!$B$33:$B$776,E$47)+'СЕТ СН'!$G$11+СВЦЭМ!$D$10+'СЕТ СН'!$G$5-'СЕТ СН'!$G$21</f>
        <v>3716.1500652599998</v>
      </c>
      <c r="F74" s="36">
        <f>SUMIFS(СВЦЭМ!$D$33:$D$776,СВЦЭМ!$A$33:$A$776,$A74,СВЦЭМ!$B$33:$B$776,F$47)+'СЕТ СН'!$G$11+СВЦЭМ!$D$10+'СЕТ СН'!$G$5-'СЕТ СН'!$G$21</f>
        <v>3721.5360431200002</v>
      </c>
      <c r="G74" s="36">
        <f>SUMIFS(СВЦЭМ!$D$33:$D$776,СВЦЭМ!$A$33:$A$776,$A74,СВЦЭМ!$B$33:$B$776,G$47)+'СЕТ СН'!$G$11+СВЦЭМ!$D$10+'СЕТ СН'!$G$5-'СЕТ СН'!$G$21</f>
        <v>3715.5686237700002</v>
      </c>
      <c r="H74" s="36">
        <f>SUMIFS(СВЦЭМ!$D$33:$D$776,СВЦЭМ!$A$33:$A$776,$A74,СВЦЭМ!$B$33:$B$776,H$47)+'СЕТ СН'!$G$11+СВЦЭМ!$D$10+'СЕТ СН'!$G$5-'СЕТ СН'!$G$21</f>
        <v>3699.51611357</v>
      </c>
      <c r="I74" s="36">
        <f>SUMIFS(СВЦЭМ!$D$33:$D$776,СВЦЭМ!$A$33:$A$776,$A74,СВЦЭМ!$B$33:$B$776,I$47)+'СЕТ СН'!$G$11+СВЦЭМ!$D$10+'СЕТ СН'!$G$5-'СЕТ СН'!$G$21</f>
        <v>3648.06573574</v>
      </c>
      <c r="J74" s="36">
        <f>SUMIFS(СВЦЭМ!$D$33:$D$776,СВЦЭМ!$A$33:$A$776,$A74,СВЦЭМ!$B$33:$B$776,J$47)+'СЕТ СН'!$G$11+СВЦЭМ!$D$10+'СЕТ СН'!$G$5-'СЕТ СН'!$G$21</f>
        <v>3587.4419955100002</v>
      </c>
      <c r="K74" s="36">
        <f>SUMIFS(СВЦЭМ!$D$33:$D$776,СВЦЭМ!$A$33:$A$776,$A74,СВЦЭМ!$B$33:$B$776,K$47)+'СЕТ СН'!$G$11+СВЦЭМ!$D$10+'СЕТ СН'!$G$5-'СЕТ СН'!$G$21</f>
        <v>3558.1153779699998</v>
      </c>
      <c r="L74" s="36">
        <f>SUMIFS(СВЦЭМ!$D$33:$D$776,СВЦЭМ!$A$33:$A$776,$A74,СВЦЭМ!$B$33:$B$776,L$47)+'СЕТ СН'!$G$11+СВЦЭМ!$D$10+'СЕТ СН'!$G$5-'СЕТ СН'!$G$21</f>
        <v>3557.4152279199998</v>
      </c>
      <c r="M74" s="36">
        <f>SUMIFS(СВЦЭМ!$D$33:$D$776,СВЦЭМ!$A$33:$A$776,$A74,СВЦЭМ!$B$33:$B$776,M$47)+'СЕТ СН'!$G$11+СВЦЭМ!$D$10+'СЕТ СН'!$G$5-'СЕТ СН'!$G$21</f>
        <v>3557.93979958</v>
      </c>
      <c r="N74" s="36">
        <f>SUMIFS(СВЦЭМ!$D$33:$D$776,СВЦЭМ!$A$33:$A$776,$A74,СВЦЭМ!$B$33:$B$776,N$47)+'СЕТ СН'!$G$11+СВЦЭМ!$D$10+'СЕТ СН'!$G$5-'СЕТ СН'!$G$21</f>
        <v>3566.5310801300002</v>
      </c>
      <c r="O74" s="36">
        <f>SUMIFS(СВЦЭМ!$D$33:$D$776,СВЦЭМ!$A$33:$A$776,$A74,СВЦЭМ!$B$33:$B$776,O$47)+'СЕТ СН'!$G$11+СВЦЭМ!$D$10+'СЕТ СН'!$G$5-'СЕТ СН'!$G$21</f>
        <v>3613.8043777399998</v>
      </c>
      <c r="P74" s="36">
        <f>SUMIFS(СВЦЭМ!$D$33:$D$776,СВЦЭМ!$A$33:$A$776,$A74,СВЦЭМ!$B$33:$B$776,P$47)+'СЕТ СН'!$G$11+СВЦЭМ!$D$10+'СЕТ СН'!$G$5-'СЕТ СН'!$G$21</f>
        <v>3625.4877553199999</v>
      </c>
      <c r="Q74" s="36">
        <f>SUMIFS(СВЦЭМ!$D$33:$D$776,СВЦЭМ!$A$33:$A$776,$A74,СВЦЭМ!$B$33:$B$776,Q$47)+'СЕТ СН'!$G$11+СВЦЭМ!$D$10+'СЕТ СН'!$G$5-'СЕТ СН'!$G$21</f>
        <v>3626.5984955399999</v>
      </c>
      <c r="R74" s="36">
        <f>SUMIFS(СВЦЭМ!$D$33:$D$776,СВЦЭМ!$A$33:$A$776,$A74,СВЦЭМ!$B$33:$B$776,R$47)+'СЕТ СН'!$G$11+СВЦЭМ!$D$10+'СЕТ СН'!$G$5-'СЕТ СН'!$G$21</f>
        <v>3591.4806394000002</v>
      </c>
      <c r="S74" s="36">
        <f>SUMIFS(СВЦЭМ!$D$33:$D$776,СВЦЭМ!$A$33:$A$776,$A74,СВЦЭМ!$B$33:$B$776,S$47)+'СЕТ СН'!$G$11+СВЦЭМ!$D$10+'СЕТ СН'!$G$5-'СЕТ СН'!$G$21</f>
        <v>3573.6120779000003</v>
      </c>
      <c r="T74" s="36">
        <f>SUMIFS(СВЦЭМ!$D$33:$D$776,СВЦЭМ!$A$33:$A$776,$A74,СВЦЭМ!$B$33:$B$776,T$47)+'СЕТ СН'!$G$11+СВЦЭМ!$D$10+'СЕТ СН'!$G$5-'СЕТ СН'!$G$21</f>
        <v>3581.9665402800001</v>
      </c>
      <c r="U74" s="36">
        <f>SUMIFS(СВЦЭМ!$D$33:$D$776,СВЦЭМ!$A$33:$A$776,$A74,СВЦЭМ!$B$33:$B$776,U$47)+'СЕТ СН'!$G$11+СВЦЭМ!$D$10+'СЕТ СН'!$G$5-'СЕТ СН'!$G$21</f>
        <v>3577.4065869000001</v>
      </c>
      <c r="V74" s="36">
        <f>SUMIFS(СВЦЭМ!$D$33:$D$776,СВЦЭМ!$A$33:$A$776,$A74,СВЦЭМ!$B$33:$B$776,V$47)+'СЕТ СН'!$G$11+СВЦЭМ!$D$10+'СЕТ СН'!$G$5-'СЕТ СН'!$G$21</f>
        <v>3553.1640217300001</v>
      </c>
      <c r="W74" s="36">
        <f>SUMIFS(СВЦЭМ!$D$33:$D$776,СВЦЭМ!$A$33:$A$776,$A74,СВЦЭМ!$B$33:$B$776,W$47)+'СЕТ СН'!$G$11+СВЦЭМ!$D$10+'СЕТ СН'!$G$5-'СЕТ СН'!$G$21</f>
        <v>3562.9841146799999</v>
      </c>
      <c r="X74" s="36">
        <f>SUMIFS(СВЦЭМ!$D$33:$D$776,СВЦЭМ!$A$33:$A$776,$A74,СВЦЭМ!$B$33:$B$776,X$47)+'СЕТ СН'!$G$11+СВЦЭМ!$D$10+'СЕТ СН'!$G$5-'СЕТ СН'!$G$21</f>
        <v>3580.4120608000003</v>
      </c>
      <c r="Y74" s="36">
        <f>SUMIFS(СВЦЭМ!$D$33:$D$776,СВЦЭМ!$A$33:$A$776,$A74,СВЦЭМ!$B$33:$B$776,Y$47)+'СЕТ СН'!$G$11+СВЦЭМ!$D$10+'СЕТ СН'!$G$5-'СЕТ СН'!$G$21</f>
        <v>3596.44224317</v>
      </c>
    </row>
    <row r="75" spans="1:26" ht="15.75" x14ac:dyDescent="0.2">
      <c r="A75" s="35">
        <f t="shared" si="1"/>
        <v>44193</v>
      </c>
      <c r="B75" s="36">
        <f>SUMIFS(СВЦЭМ!$D$33:$D$776,СВЦЭМ!$A$33:$A$776,$A75,СВЦЭМ!$B$33:$B$776,B$47)+'СЕТ СН'!$G$11+СВЦЭМ!$D$10+'СЕТ СН'!$G$5-'СЕТ СН'!$G$21</f>
        <v>3644.47388598</v>
      </c>
      <c r="C75" s="36">
        <f>SUMIFS(СВЦЭМ!$D$33:$D$776,СВЦЭМ!$A$33:$A$776,$A75,СВЦЭМ!$B$33:$B$776,C$47)+'СЕТ СН'!$G$11+СВЦЭМ!$D$10+'СЕТ СН'!$G$5-'СЕТ СН'!$G$21</f>
        <v>3700.55258383</v>
      </c>
      <c r="D75" s="36">
        <f>SUMIFS(СВЦЭМ!$D$33:$D$776,СВЦЭМ!$A$33:$A$776,$A75,СВЦЭМ!$B$33:$B$776,D$47)+'СЕТ СН'!$G$11+СВЦЭМ!$D$10+'СЕТ СН'!$G$5-'СЕТ СН'!$G$21</f>
        <v>3722.68862726</v>
      </c>
      <c r="E75" s="36">
        <f>SUMIFS(СВЦЭМ!$D$33:$D$776,СВЦЭМ!$A$33:$A$776,$A75,СВЦЭМ!$B$33:$B$776,E$47)+'СЕТ СН'!$G$11+СВЦЭМ!$D$10+'СЕТ СН'!$G$5-'СЕТ СН'!$G$21</f>
        <v>3746.72780384</v>
      </c>
      <c r="F75" s="36">
        <f>SUMIFS(СВЦЭМ!$D$33:$D$776,СВЦЭМ!$A$33:$A$776,$A75,СВЦЭМ!$B$33:$B$776,F$47)+'СЕТ СН'!$G$11+СВЦЭМ!$D$10+'СЕТ СН'!$G$5-'СЕТ СН'!$G$21</f>
        <v>3746.5205068100004</v>
      </c>
      <c r="G75" s="36">
        <f>SUMIFS(СВЦЭМ!$D$33:$D$776,СВЦЭМ!$A$33:$A$776,$A75,СВЦЭМ!$B$33:$B$776,G$47)+'СЕТ СН'!$G$11+СВЦЭМ!$D$10+'СЕТ СН'!$G$5-'СЕТ СН'!$G$21</f>
        <v>3728.2552738200002</v>
      </c>
      <c r="H75" s="36">
        <f>SUMIFS(СВЦЭМ!$D$33:$D$776,СВЦЭМ!$A$33:$A$776,$A75,СВЦЭМ!$B$33:$B$776,H$47)+'СЕТ СН'!$G$11+СВЦЭМ!$D$10+'СЕТ СН'!$G$5-'СЕТ СН'!$G$21</f>
        <v>3684.1796280600001</v>
      </c>
      <c r="I75" s="36">
        <f>SUMIFS(СВЦЭМ!$D$33:$D$776,СВЦЭМ!$A$33:$A$776,$A75,СВЦЭМ!$B$33:$B$776,I$47)+'СЕТ СН'!$G$11+СВЦЭМ!$D$10+'СЕТ СН'!$G$5-'СЕТ СН'!$G$21</f>
        <v>3623.3989718500002</v>
      </c>
      <c r="J75" s="36">
        <f>SUMIFS(СВЦЭМ!$D$33:$D$776,СВЦЭМ!$A$33:$A$776,$A75,СВЦЭМ!$B$33:$B$776,J$47)+'СЕТ СН'!$G$11+СВЦЭМ!$D$10+'СЕТ СН'!$G$5-'СЕТ СН'!$G$21</f>
        <v>3581.4251136299999</v>
      </c>
      <c r="K75" s="36">
        <f>SUMIFS(СВЦЭМ!$D$33:$D$776,СВЦЭМ!$A$33:$A$776,$A75,СВЦЭМ!$B$33:$B$776,K$47)+'СЕТ СН'!$G$11+СВЦЭМ!$D$10+'СЕТ СН'!$G$5-'СЕТ СН'!$G$21</f>
        <v>3614.4083058000001</v>
      </c>
      <c r="L75" s="36">
        <f>SUMIFS(СВЦЭМ!$D$33:$D$776,СВЦЭМ!$A$33:$A$776,$A75,СВЦЭМ!$B$33:$B$776,L$47)+'СЕТ СН'!$G$11+СВЦЭМ!$D$10+'СЕТ СН'!$G$5-'СЕТ СН'!$G$21</f>
        <v>3618.9676796799999</v>
      </c>
      <c r="M75" s="36">
        <f>SUMIFS(СВЦЭМ!$D$33:$D$776,СВЦЭМ!$A$33:$A$776,$A75,СВЦЭМ!$B$33:$B$776,M$47)+'СЕТ СН'!$G$11+СВЦЭМ!$D$10+'СЕТ СН'!$G$5-'СЕТ СН'!$G$21</f>
        <v>3613.28402074</v>
      </c>
      <c r="N75" s="36">
        <f>SUMIFS(СВЦЭМ!$D$33:$D$776,СВЦЭМ!$A$33:$A$776,$A75,СВЦЭМ!$B$33:$B$776,N$47)+'СЕТ СН'!$G$11+СВЦЭМ!$D$10+'СЕТ СН'!$G$5-'СЕТ СН'!$G$21</f>
        <v>3609.9766905300003</v>
      </c>
      <c r="O75" s="36">
        <f>SUMIFS(СВЦЭМ!$D$33:$D$776,СВЦЭМ!$A$33:$A$776,$A75,СВЦЭМ!$B$33:$B$776,O$47)+'СЕТ СН'!$G$11+СВЦЭМ!$D$10+'СЕТ СН'!$G$5-'СЕТ СН'!$G$21</f>
        <v>3618.0336467699999</v>
      </c>
      <c r="P75" s="36">
        <f>SUMIFS(СВЦЭМ!$D$33:$D$776,СВЦЭМ!$A$33:$A$776,$A75,СВЦЭМ!$B$33:$B$776,P$47)+'СЕТ СН'!$G$11+СВЦЭМ!$D$10+'СЕТ СН'!$G$5-'СЕТ СН'!$G$21</f>
        <v>3640.1832897499999</v>
      </c>
      <c r="Q75" s="36">
        <f>SUMIFS(СВЦЭМ!$D$33:$D$776,СВЦЭМ!$A$33:$A$776,$A75,СВЦЭМ!$B$33:$B$776,Q$47)+'СЕТ СН'!$G$11+СВЦЭМ!$D$10+'СЕТ СН'!$G$5-'СЕТ СН'!$G$21</f>
        <v>3642.2874532800001</v>
      </c>
      <c r="R75" s="36">
        <f>SUMIFS(СВЦЭМ!$D$33:$D$776,СВЦЭМ!$A$33:$A$776,$A75,СВЦЭМ!$B$33:$B$776,R$47)+'СЕТ СН'!$G$11+СВЦЭМ!$D$10+'СЕТ СН'!$G$5-'СЕТ СН'!$G$21</f>
        <v>3611.48128597</v>
      </c>
      <c r="S75" s="36">
        <f>SUMIFS(СВЦЭМ!$D$33:$D$776,СВЦЭМ!$A$33:$A$776,$A75,СВЦЭМ!$B$33:$B$776,S$47)+'СЕТ СН'!$G$11+СВЦЭМ!$D$10+'СЕТ СН'!$G$5-'СЕТ СН'!$G$21</f>
        <v>3615.08840581</v>
      </c>
      <c r="T75" s="36">
        <f>SUMIFS(СВЦЭМ!$D$33:$D$776,СВЦЭМ!$A$33:$A$776,$A75,СВЦЭМ!$B$33:$B$776,T$47)+'СЕТ СН'!$G$11+СВЦЭМ!$D$10+'СЕТ СН'!$G$5-'СЕТ СН'!$G$21</f>
        <v>3588.2975909199999</v>
      </c>
      <c r="U75" s="36">
        <f>SUMIFS(СВЦЭМ!$D$33:$D$776,СВЦЭМ!$A$33:$A$776,$A75,СВЦЭМ!$B$33:$B$776,U$47)+'СЕТ СН'!$G$11+СВЦЭМ!$D$10+'СЕТ СН'!$G$5-'СЕТ СН'!$G$21</f>
        <v>3548.03433365</v>
      </c>
      <c r="V75" s="36">
        <f>SUMIFS(СВЦЭМ!$D$33:$D$776,СВЦЭМ!$A$33:$A$776,$A75,СВЦЭМ!$B$33:$B$776,V$47)+'СЕТ СН'!$G$11+СВЦЭМ!$D$10+'СЕТ СН'!$G$5-'СЕТ СН'!$G$21</f>
        <v>3541.3415088800002</v>
      </c>
      <c r="W75" s="36">
        <f>SUMIFS(СВЦЭМ!$D$33:$D$776,СВЦЭМ!$A$33:$A$776,$A75,СВЦЭМ!$B$33:$B$776,W$47)+'СЕТ СН'!$G$11+СВЦЭМ!$D$10+'СЕТ СН'!$G$5-'СЕТ СН'!$G$21</f>
        <v>3548.41570628</v>
      </c>
      <c r="X75" s="36">
        <f>SUMIFS(СВЦЭМ!$D$33:$D$776,СВЦЭМ!$A$33:$A$776,$A75,СВЦЭМ!$B$33:$B$776,X$47)+'СЕТ СН'!$G$11+СВЦЭМ!$D$10+'СЕТ СН'!$G$5-'СЕТ СН'!$G$21</f>
        <v>3551.2458154000001</v>
      </c>
      <c r="Y75" s="36">
        <f>SUMIFS(СВЦЭМ!$D$33:$D$776,СВЦЭМ!$A$33:$A$776,$A75,СВЦЭМ!$B$33:$B$776,Y$47)+'СЕТ СН'!$G$11+СВЦЭМ!$D$10+'СЕТ СН'!$G$5-'СЕТ СН'!$G$21</f>
        <v>3575.29533829</v>
      </c>
    </row>
    <row r="76" spans="1:26" ht="15.75" x14ac:dyDescent="0.2">
      <c r="A76" s="35">
        <f t="shared" si="1"/>
        <v>44194</v>
      </c>
      <c r="B76" s="36">
        <f>SUMIFS(СВЦЭМ!$D$33:$D$776,СВЦЭМ!$A$33:$A$776,$A76,СВЦЭМ!$B$33:$B$776,B$47)+'СЕТ СН'!$G$11+СВЦЭМ!$D$10+'СЕТ СН'!$G$5-'СЕТ СН'!$G$21</f>
        <v>3679.8759847599999</v>
      </c>
      <c r="C76" s="36">
        <f>SUMIFS(СВЦЭМ!$D$33:$D$776,СВЦЭМ!$A$33:$A$776,$A76,СВЦЭМ!$B$33:$B$776,C$47)+'СЕТ СН'!$G$11+СВЦЭМ!$D$10+'СЕТ СН'!$G$5-'СЕТ СН'!$G$21</f>
        <v>3738.5674753900003</v>
      </c>
      <c r="D76" s="36">
        <f>SUMIFS(СВЦЭМ!$D$33:$D$776,СВЦЭМ!$A$33:$A$776,$A76,СВЦЭМ!$B$33:$B$776,D$47)+'СЕТ СН'!$G$11+СВЦЭМ!$D$10+'СЕТ СН'!$G$5-'СЕТ СН'!$G$21</f>
        <v>3751.3232490600003</v>
      </c>
      <c r="E76" s="36">
        <f>SUMIFS(СВЦЭМ!$D$33:$D$776,СВЦЭМ!$A$33:$A$776,$A76,СВЦЭМ!$B$33:$B$776,E$47)+'СЕТ СН'!$G$11+СВЦЭМ!$D$10+'СЕТ СН'!$G$5-'СЕТ СН'!$G$21</f>
        <v>3759.2351963700003</v>
      </c>
      <c r="F76" s="36">
        <f>SUMIFS(СВЦЭМ!$D$33:$D$776,СВЦЭМ!$A$33:$A$776,$A76,СВЦЭМ!$B$33:$B$776,F$47)+'СЕТ СН'!$G$11+СВЦЭМ!$D$10+'СЕТ СН'!$G$5-'СЕТ СН'!$G$21</f>
        <v>3758.4505140700003</v>
      </c>
      <c r="G76" s="36">
        <f>SUMIFS(СВЦЭМ!$D$33:$D$776,СВЦЭМ!$A$33:$A$776,$A76,СВЦЭМ!$B$33:$B$776,G$47)+'СЕТ СН'!$G$11+СВЦЭМ!$D$10+'СЕТ СН'!$G$5-'СЕТ СН'!$G$21</f>
        <v>3736.4822955099999</v>
      </c>
      <c r="H76" s="36">
        <f>SUMIFS(СВЦЭМ!$D$33:$D$776,СВЦЭМ!$A$33:$A$776,$A76,СВЦЭМ!$B$33:$B$776,H$47)+'СЕТ СН'!$G$11+СВЦЭМ!$D$10+'СЕТ СН'!$G$5-'СЕТ СН'!$G$21</f>
        <v>3695.1198885900003</v>
      </c>
      <c r="I76" s="36">
        <f>SUMIFS(СВЦЭМ!$D$33:$D$776,СВЦЭМ!$A$33:$A$776,$A76,СВЦЭМ!$B$33:$B$776,I$47)+'СЕТ СН'!$G$11+СВЦЭМ!$D$10+'СЕТ СН'!$G$5-'СЕТ СН'!$G$21</f>
        <v>3629.6899504200001</v>
      </c>
      <c r="J76" s="36">
        <f>SUMIFS(СВЦЭМ!$D$33:$D$776,СВЦЭМ!$A$33:$A$776,$A76,СВЦЭМ!$B$33:$B$776,J$47)+'СЕТ СН'!$G$11+СВЦЭМ!$D$10+'СЕТ СН'!$G$5-'СЕТ СН'!$G$21</f>
        <v>3580.8625718499998</v>
      </c>
      <c r="K76" s="36">
        <f>SUMIFS(СВЦЭМ!$D$33:$D$776,СВЦЭМ!$A$33:$A$776,$A76,СВЦЭМ!$B$33:$B$776,K$47)+'СЕТ СН'!$G$11+СВЦЭМ!$D$10+'СЕТ СН'!$G$5-'СЕТ СН'!$G$21</f>
        <v>3560.0545898600003</v>
      </c>
      <c r="L76" s="36">
        <f>SUMIFS(СВЦЭМ!$D$33:$D$776,СВЦЭМ!$A$33:$A$776,$A76,СВЦЭМ!$B$33:$B$776,L$47)+'СЕТ СН'!$G$11+СВЦЭМ!$D$10+'СЕТ СН'!$G$5-'СЕТ СН'!$G$21</f>
        <v>3563.8593991400003</v>
      </c>
      <c r="M76" s="36">
        <f>SUMIFS(СВЦЭМ!$D$33:$D$776,СВЦЭМ!$A$33:$A$776,$A76,СВЦЭМ!$B$33:$B$776,M$47)+'СЕТ СН'!$G$11+СВЦЭМ!$D$10+'СЕТ СН'!$G$5-'СЕТ СН'!$G$21</f>
        <v>3561.0198517899998</v>
      </c>
      <c r="N76" s="36">
        <f>SUMIFS(СВЦЭМ!$D$33:$D$776,СВЦЭМ!$A$33:$A$776,$A76,СВЦЭМ!$B$33:$B$776,N$47)+'СЕТ СН'!$G$11+СВЦЭМ!$D$10+'СЕТ СН'!$G$5-'СЕТ СН'!$G$21</f>
        <v>3578.0873626900002</v>
      </c>
      <c r="O76" s="36">
        <f>SUMIFS(СВЦЭМ!$D$33:$D$776,СВЦЭМ!$A$33:$A$776,$A76,СВЦЭМ!$B$33:$B$776,O$47)+'СЕТ СН'!$G$11+СВЦЭМ!$D$10+'СЕТ СН'!$G$5-'СЕТ СН'!$G$21</f>
        <v>3638.5640902300001</v>
      </c>
      <c r="P76" s="36">
        <f>SUMIFS(СВЦЭМ!$D$33:$D$776,СВЦЭМ!$A$33:$A$776,$A76,СВЦЭМ!$B$33:$B$776,P$47)+'СЕТ СН'!$G$11+СВЦЭМ!$D$10+'СЕТ СН'!$G$5-'СЕТ СН'!$G$21</f>
        <v>3665.4918330999999</v>
      </c>
      <c r="Q76" s="36">
        <f>SUMIFS(СВЦЭМ!$D$33:$D$776,СВЦЭМ!$A$33:$A$776,$A76,СВЦЭМ!$B$33:$B$776,Q$47)+'СЕТ СН'!$G$11+СВЦЭМ!$D$10+'СЕТ СН'!$G$5-'СЕТ СН'!$G$21</f>
        <v>3666.6441546000001</v>
      </c>
      <c r="R76" s="36">
        <f>SUMIFS(СВЦЭМ!$D$33:$D$776,СВЦЭМ!$A$33:$A$776,$A76,СВЦЭМ!$B$33:$B$776,R$47)+'СЕТ СН'!$G$11+СВЦЭМ!$D$10+'СЕТ СН'!$G$5-'СЕТ СН'!$G$21</f>
        <v>3604.6427473399999</v>
      </c>
      <c r="S76" s="36">
        <f>SUMIFS(СВЦЭМ!$D$33:$D$776,СВЦЭМ!$A$33:$A$776,$A76,СВЦЭМ!$B$33:$B$776,S$47)+'СЕТ СН'!$G$11+СВЦЭМ!$D$10+'СЕТ СН'!$G$5-'СЕТ СН'!$G$21</f>
        <v>3575.4086697800003</v>
      </c>
      <c r="T76" s="36">
        <f>SUMIFS(СВЦЭМ!$D$33:$D$776,СВЦЭМ!$A$33:$A$776,$A76,СВЦЭМ!$B$33:$B$776,T$47)+'СЕТ СН'!$G$11+СВЦЭМ!$D$10+'СЕТ СН'!$G$5-'СЕТ СН'!$G$21</f>
        <v>3576.1811389700001</v>
      </c>
      <c r="U76" s="36">
        <f>SUMIFS(СВЦЭМ!$D$33:$D$776,СВЦЭМ!$A$33:$A$776,$A76,СВЦЭМ!$B$33:$B$776,U$47)+'СЕТ СН'!$G$11+СВЦЭМ!$D$10+'СЕТ СН'!$G$5-'СЕТ СН'!$G$21</f>
        <v>3571.0999249199999</v>
      </c>
      <c r="V76" s="36">
        <f>SUMIFS(СВЦЭМ!$D$33:$D$776,СВЦЭМ!$A$33:$A$776,$A76,СВЦЭМ!$B$33:$B$776,V$47)+'СЕТ СН'!$G$11+СВЦЭМ!$D$10+'СЕТ СН'!$G$5-'СЕТ СН'!$G$21</f>
        <v>3573.58288434</v>
      </c>
      <c r="W76" s="36">
        <f>SUMIFS(СВЦЭМ!$D$33:$D$776,СВЦЭМ!$A$33:$A$776,$A76,СВЦЭМ!$B$33:$B$776,W$47)+'СЕТ СН'!$G$11+СВЦЭМ!$D$10+'СЕТ СН'!$G$5-'СЕТ СН'!$G$21</f>
        <v>3584.25676041</v>
      </c>
      <c r="X76" s="36">
        <f>SUMIFS(СВЦЭМ!$D$33:$D$776,СВЦЭМ!$A$33:$A$776,$A76,СВЦЭМ!$B$33:$B$776,X$47)+'СЕТ СН'!$G$11+СВЦЭМ!$D$10+'СЕТ СН'!$G$5-'СЕТ СН'!$G$21</f>
        <v>3593.32860686</v>
      </c>
      <c r="Y76" s="36">
        <f>SUMIFS(СВЦЭМ!$D$33:$D$776,СВЦЭМ!$A$33:$A$776,$A76,СВЦЭМ!$B$33:$B$776,Y$47)+'СЕТ СН'!$G$11+СВЦЭМ!$D$10+'СЕТ СН'!$G$5-'СЕТ СН'!$G$21</f>
        <v>3613.0676222000002</v>
      </c>
    </row>
    <row r="77" spans="1:26" ht="15.75" x14ac:dyDescent="0.2">
      <c r="A77" s="35">
        <f t="shared" si="1"/>
        <v>44195</v>
      </c>
      <c r="B77" s="36">
        <f>SUMIFS(СВЦЭМ!$D$33:$D$776,СВЦЭМ!$A$33:$A$776,$A77,СВЦЭМ!$B$33:$B$776,B$47)+'СЕТ СН'!$G$11+СВЦЭМ!$D$10+'СЕТ СН'!$G$5-'СЕТ СН'!$G$21</f>
        <v>3687.7643627699999</v>
      </c>
      <c r="C77" s="36">
        <f>SUMIFS(СВЦЭМ!$D$33:$D$776,СВЦЭМ!$A$33:$A$776,$A77,СВЦЭМ!$B$33:$B$776,C$47)+'СЕТ СН'!$G$11+СВЦЭМ!$D$10+'СЕТ СН'!$G$5-'СЕТ СН'!$G$21</f>
        <v>3743.0488560599997</v>
      </c>
      <c r="D77" s="36">
        <f>SUMIFS(СВЦЭМ!$D$33:$D$776,СВЦЭМ!$A$33:$A$776,$A77,СВЦЭМ!$B$33:$B$776,D$47)+'СЕТ СН'!$G$11+СВЦЭМ!$D$10+'СЕТ СН'!$G$5-'СЕТ СН'!$G$21</f>
        <v>3758.8411953300001</v>
      </c>
      <c r="E77" s="36">
        <f>SUMIFS(СВЦЭМ!$D$33:$D$776,СВЦЭМ!$A$33:$A$776,$A77,СВЦЭМ!$B$33:$B$776,E$47)+'СЕТ СН'!$G$11+СВЦЭМ!$D$10+'СЕТ СН'!$G$5-'СЕТ СН'!$G$21</f>
        <v>3766.9562214400003</v>
      </c>
      <c r="F77" s="36">
        <f>SUMIFS(СВЦЭМ!$D$33:$D$776,СВЦЭМ!$A$33:$A$776,$A77,СВЦЭМ!$B$33:$B$776,F$47)+'СЕТ СН'!$G$11+СВЦЭМ!$D$10+'СЕТ СН'!$G$5-'СЕТ СН'!$G$21</f>
        <v>3766.48174505</v>
      </c>
      <c r="G77" s="36">
        <f>SUMIFS(СВЦЭМ!$D$33:$D$776,СВЦЭМ!$A$33:$A$776,$A77,СВЦЭМ!$B$33:$B$776,G$47)+'СЕТ СН'!$G$11+СВЦЭМ!$D$10+'СЕТ СН'!$G$5-'СЕТ СН'!$G$21</f>
        <v>3746.8375277100004</v>
      </c>
      <c r="H77" s="36">
        <f>SUMIFS(СВЦЭМ!$D$33:$D$776,СВЦЭМ!$A$33:$A$776,$A77,СВЦЭМ!$B$33:$B$776,H$47)+'СЕТ СН'!$G$11+СВЦЭМ!$D$10+'СЕТ СН'!$G$5-'СЕТ СН'!$G$21</f>
        <v>3711.8452722100001</v>
      </c>
      <c r="I77" s="36">
        <f>SUMIFS(СВЦЭМ!$D$33:$D$776,СВЦЭМ!$A$33:$A$776,$A77,СВЦЭМ!$B$33:$B$776,I$47)+'СЕТ СН'!$G$11+СВЦЭМ!$D$10+'СЕТ СН'!$G$5-'СЕТ СН'!$G$21</f>
        <v>3656.7635842</v>
      </c>
      <c r="J77" s="36">
        <f>SUMIFS(СВЦЭМ!$D$33:$D$776,СВЦЭМ!$A$33:$A$776,$A77,СВЦЭМ!$B$33:$B$776,J$47)+'СЕТ СН'!$G$11+СВЦЭМ!$D$10+'СЕТ СН'!$G$5-'СЕТ СН'!$G$21</f>
        <v>3605.8527084000002</v>
      </c>
      <c r="K77" s="36">
        <f>SUMIFS(СВЦЭМ!$D$33:$D$776,СВЦЭМ!$A$33:$A$776,$A77,СВЦЭМ!$B$33:$B$776,K$47)+'СЕТ СН'!$G$11+СВЦЭМ!$D$10+'СЕТ СН'!$G$5-'СЕТ СН'!$G$21</f>
        <v>3580.8577655099998</v>
      </c>
      <c r="L77" s="36">
        <f>SUMIFS(СВЦЭМ!$D$33:$D$776,СВЦЭМ!$A$33:$A$776,$A77,СВЦЭМ!$B$33:$B$776,L$47)+'СЕТ СН'!$G$11+СВЦЭМ!$D$10+'СЕТ СН'!$G$5-'СЕТ СН'!$G$21</f>
        <v>3582.6559947699998</v>
      </c>
      <c r="M77" s="36">
        <f>SUMIFS(СВЦЭМ!$D$33:$D$776,СВЦЭМ!$A$33:$A$776,$A77,СВЦЭМ!$B$33:$B$776,M$47)+'СЕТ СН'!$G$11+СВЦЭМ!$D$10+'СЕТ СН'!$G$5-'СЕТ СН'!$G$21</f>
        <v>3585.3685326499999</v>
      </c>
      <c r="N77" s="36">
        <f>SUMIFS(СВЦЭМ!$D$33:$D$776,СВЦЭМ!$A$33:$A$776,$A77,СВЦЭМ!$B$33:$B$776,N$47)+'СЕТ СН'!$G$11+СВЦЭМ!$D$10+'СЕТ СН'!$G$5-'СЕТ СН'!$G$21</f>
        <v>3591.0965928699998</v>
      </c>
      <c r="O77" s="36">
        <f>SUMIFS(СВЦЭМ!$D$33:$D$776,СВЦЭМ!$A$33:$A$776,$A77,СВЦЭМ!$B$33:$B$776,O$47)+'СЕТ СН'!$G$11+СВЦЭМ!$D$10+'СЕТ СН'!$G$5-'СЕТ СН'!$G$21</f>
        <v>3630.7076680300001</v>
      </c>
      <c r="P77" s="36">
        <f>SUMIFS(СВЦЭМ!$D$33:$D$776,СВЦЭМ!$A$33:$A$776,$A77,СВЦЭМ!$B$33:$B$776,P$47)+'СЕТ СН'!$G$11+СВЦЭМ!$D$10+'СЕТ СН'!$G$5-'СЕТ СН'!$G$21</f>
        <v>3645.8389152300001</v>
      </c>
      <c r="Q77" s="36">
        <f>SUMIFS(СВЦЭМ!$D$33:$D$776,СВЦЭМ!$A$33:$A$776,$A77,СВЦЭМ!$B$33:$B$776,Q$47)+'СЕТ СН'!$G$11+СВЦЭМ!$D$10+'СЕТ СН'!$G$5-'СЕТ СН'!$G$21</f>
        <v>3645.6720485999999</v>
      </c>
      <c r="R77" s="36">
        <f>SUMIFS(СВЦЭМ!$D$33:$D$776,СВЦЭМ!$A$33:$A$776,$A77,СВЦЭМ!$B$33:$B$776,R$47)+'СЕТ СН'!$G$11+СВЦЭМ!$D$10+'СЕТ СН'!$G$5-'СЕТ СН'!$G$21</f>
        <v>3609.90134498</v>
      </c>
      <c r="S77" s="36">
        <f>SUMIFS(СВЦЭМ!$D$33:$D$776,СВЦЭМ!$A$33:$A$776,$A77,СВЦЭМ!$B$33:$B$776,S$47)+'СЕТ СН'!$G$11+СВЦЭМ!$D$10+'СЕТ СН'!$G$5-'СЕТ СН'!$G$21</f>
        <v>3589.2988641299999</v>
      </c>
      <c r="T77" s="36">
        <f>SUMIFS(СВЦЭМ!$D$33:$D$776,СВЦЭМ!$A$33:$A$776,$A77,СВЦЭМ!$B$33:$B$776,T$47)+'СЕТ СН'!$G$11+СВЦЭМ!$D$10+'СЕТ СН'!$G$5-'СЕТ СН'!$G$21</f>
        <v>3587.9797775799998</v>
      </c>
      <c r="U77" s="36">
        <f>SUMIFS(СВЦЭМ!$D$33:$D$776,СВЦЭМ!$A$33:$A$776,$A77,СВЦЭМ!$B$33:$B$776,U$47)+'СЕТ СН'!$G$11+СВЦЭМ!$D$10+'СЕТ СН'!$G$5-'СЕТ СН'!$G$21</f>
        <v>3580.43838977</v>
      </c>
      <c r="V77" s="36">
        <f>SUMIFS(СВЦЭМ!$D$33:$D$776,СВЦЭМ!$A$33:$A$776,$A77,СВЦЭМ!$B$33:$B$776,V$47)+'СЕТ СН'!$G$11+СВЦЭМ!$D$10+'СЕТ СН'!$G$5-'СЕТ СН'!$G$21</f>
        <v>3585.6854310399999</v>
      </c>
      <c r="W77" s="36">
        <f>SUMIFS(СВЦЭМ!$D$33:$D$776,СВЦЭМ!$A$33:$A$776,$A77,СВЦЭМ!$B$33:$B$776,W$47)+'СЕТ СН'!$G$11+СВЦЭМ!$D$10+'СЕТ СН'!$G$5-'СЕТ СН'!$G$21</f>
        <v>3599.7800573899999</v>
      </c>
      <c r="X77" s="36">
        <f>SUMIFS(СВЦЭМ!$D$33:$D$776,СВЦЭМ!$A$33:$A$776,$A77,СВЦЭМ!$B$33:$B$776,X$47)+'СЕТ СН'!$G$11+СВЦЭМ!$D$10+'СЕТ СН'!$G$5-'СЕТ СН'!$G$21</f>
        <v>3614.6488018499999</v>
      </c>
      <c r="Y77" s="36">
        <f>SUMIFS(СВЦЭМ!$D$33:$D$776,СВЦЭМ!$A$33:$A$776,$A77,СВЦЭМ!$B$33:$B$776,Y$47)+'СЕТ СН'!$G$11+СВЦЭМ!$D$10+'СЕТ СН'!$G$5-'СЕТ СН'!$G$21</f>
        <v>3623.7321582100003</v>
      </c>
    </row>
    <row r="78" spans="1:26" ht="15.75" x14ac:dyDescent="0.2">
      <c r="A78" s="35">
        <f t="shared" si="1"/>
        <v>44196</v>
      </c>
      <c r="B78" s="36">
        <f>SUMIFS(СВЦЭМ!$D$33:$D$776,СВЦЭМ!$A$33:$A$776,$A78,СВЦЭМ!$B$33:$B$776,B$47)+'СЕТ СН'!$G$11+СВЦЭМ!$D$10+'СЕТ СН'!$G$5-'СЕТ СН'!$G$21</f>
        <v>3673.7783709599998</v>
      </c>
      <c r="C78" s="36">
        <f>SUMIFS(СВЦЭМ!$D$33:$D$776,СВЦЭМ!$A$33:$A$776,$A78,СВЦЭМ!$B$33:$B$776,C$47)+'СЕТ СН'!$G$11+СВЦЭМ!$D$10+'СЕТ СН'!$G$5-'СЕТ СН'!$G$21</f>
        <v>3722.85056738</v>
      </c>
      <c r="D78" s="36">
        <f>SUMIFS(СВЦЭМ!$D$33:$D$776,СВЦЭМ!$A$33:$A$776,$A78,СВЦЭМ!$B$33:$B$776,D$47)+'СЕТ СН'!$G$11+СВЦЭМ!$D$10+'СЕТ СН'!$G$5-'СЕТ СН'!$G$21</f>
        <v>3738.8798946100001</v>
      </c>
      <c r="E78" s="36">
        <f>SUMIFS(СВЦЭМ!$D$33:$D$776,СВЦЭМ!$A$33:$A$776,$A78,СВЦЭМ!$B$33:$B$776,E$47)+'СЕТ СН'!$G$11+СВЦЭМ!$D$10+'СЕТ СН'!$G$5-'СЕТ СН'!$G$21</f>
        <v>3756.4766173400003</v>
      </c>
      <c r="F78" s="36">
        <f>SUMIFS(СВЦЭМ!$D$33:$D$776,СВЦЭМ!$A$33:$A$776,$A78,СВЦЭМ!$B$33:$B$776,F$47)+'СЕТ СН'!$G$11+СВЦЭМ!$D$10+'СЕТ СН'!$G$5-'СЕТ СН'!$G$21</f>
        <v>3756.3127219600001</v>
      </c>
      <c r="G78" s="36">
        <f>SUMIFS(СВЦЭМ!$D$33:$D$776,СВЦЭМ!$A$33:$A$776,$A78,СВЦЭМ!$B$33:$B$776,G$47)+'СЕТ СН'!$G$11+СВЦЭМ!$D$10+'СЕТ СН'!$G$5-'СЕТ СН'!$G$21</f>
        <v>3735.3577467499999</v>
      </c>
      <c r="H78" s="36">
        <f>SUMIFS(СВЦЭМ!$D$33:$D$776,СВЦЭМ!$A$33:$A$776,$A78,СВЦЭМ!$B$33:$B$776,H$47)+'СЕТ СН'!$G$11+СВЦЭМ!$D$10+'СЕТ СН'!$G$5-'СЕТ СН'!$G$21</f>
        <v>3710.3108204800001</v>
      </c>
      <c r="I78" s="36">
        <f>SUMIFS(СВЦЭМ!$D$33:$D$776,СВЦЭМ!$A$33:$A$776,$A78,СВЦЭМ!$B$33:$B$776,I$47)+'СЕТ СН'!$G$11+СВЦЭМ!$D$10+'СЕТ СН'!$G$5-'СЕТ СН'!$G$21</f>
        <v>3659.6162852799998</v>
      </c>
      <c r="J78" s="36">
        <f>SUMIFS(СВЦЭМ!$D$33:$D$776,СВЦЭМ!$A$33:$A$776,$A78,СВЦЭМ!$B$33:$B$776,J$47)+'СЕТ СН'!$G$11+СВЦЭМ!$D$10+'СЕТ СН'!$G$5-'СЕТ СН'!$G$21</f>
        <v>3622.8863414900002</v>
      </c>
      <c r="K78" s="36">
        <f>SUMIFS(СВЦЭМ!$D$33:$D$776,СВЦЭМ!$A$33:$A$776,$A78,СВЦЭМ!$B$33:$B$776,K$47)+'СЕТ СН'!$G$11+СВЦЭМ!$D$10+'СЕТ СН'!$G$5-'СЕТ СН'!$G$21</f>
        <v>3604.7368027800003</v>
      </c>
      <c r="L78" s="36">
        <f>SUMIFS(СВЦЭМ!$D$33:$D$776,СВЦЭМ!$A$33:$A$776,$A78,СВЦЭМ!$B$33:$B$776,L$47)+'СЕТ СН'!$G$11+СВЦЭМ!$D$10+'СЕТ СН'!$G$5-'СЕТ СН'!$G$21</f>
        <v>3589.8667485000001</v>
      </c>
      <c r="M78" s="36">
        <f>SUMIFS(СВЦЭМ!$D$33:$D$776,СВЦЭМ!$A$33:$A$776,$A78,СВЦЭМ!$B$33:$B$776,M$47)+'СЕТ СН'!$G$11+СВЦЭМ!$D$10+'СЕТ СН'!$G$5-'СЕТ СН'!$G$21</f>
        <v>3592.7912745900003</v>
      </c>
      <c r="N78" s="36">
        <f>SUMIFS(СВЦЭМ!$D$33:$D$776,СВЦЭМ!$A$33:$A$776,$A78,СВЦЭМ!$B$33:$B$776,N$47)+'СЕТ СН'!$G$11+СВЦЭМ!$D$10+'СЕТ СН'!$G$5-'СЕТ СН'!$G$21</f>
        <v>3595.94502147</v>
      </c>
      <c r="O78" s="36">
        <f>SUMIFS(СВЦЭМ!$D$33:$D$776,СВЦЭМ!$A$33:$A$776,$A78,СВЦЭМ!$B$33:$B$776,O$47)+'СЕТ СН'!$G$11+СВЦЭМ!$D$10+'СЕТ СН'!$G$5-'СЕТ СН'!$G$21</f>
        <v>3642.1833682300003</v>
      </c>
      <c r="P78" s="36">
        <f>SUMIFS(СВЦЭМ!$D$33:$D$776,СВЦЭМ!$A$33:$A$776,$A78,СВЦЭМ!$B$33:$B$776,P$47)+'СЕТ СН'!$G$11+СВЦЭМ!$D$10+'СЕТ СН'!$G$5-'СЕТ СН'!$G$21</f>
        <v>3654.3081105199999</v>
      </c>
      <c r="Q78" s="36">
        <f>SUMIFS(СВЦЭМ!$D$33:$D$776,СВЦЭМ!$A$33:$A$776,$A78,СВЦЭМ!$B$33:$B$776,Q$47)+'СЕТ СН'!$G$11+СВЦЭМ!$D$10+'СЕТ СН'!$G$5-'СЕТ СН'!$G$21</f>
        <v>3660.5961693600002</v>
      </c>
      <c r="R78" s="36">
        <f>SUMIFS(СВЦЭМ!$D$33:$D$776,СВЦЭМ!$A$33:$A$776,$A78,СВЦЭМ!$B$33:$B$776,R$47)+'СЕТ СН'!$G$11+СВЦЭМ!$D$10+'СЕТ СН'!$G$5-'СЕТ СН'!$G$21</f>
        <v>3626.9858062600001</v>
      </c>
      <c r="S78" s="36">
        <f>SUMIFS(СВЦЭМ!$D$33:$D$776,СВЦЭМ!$A$33:$A$776,$A78,СВЦЭМ!$B$33:$B$776,S$47)+'СЕТ СН'!$G$11+СВЦЭМ!$D$10+'СЕТ СН'!$G$5-'СЕТ СН'!$G$21</f>
        <v>3588.9883535399999</v>
      </c>
      <c r="T78" s="36">
        <f>SUMIFS(СВЦЭМ!$D$33:$D$776,СВЦЭМ!$A$33:$A$776,$A78,СВЦЭМ!$B$33:$B$776,T$47)+'СЕТ СН'!$G$11+СВЦЭМ!$D$10+'СЕТ СН'!$G$5-'СЕТ СН'!$G$21</f>
        <v>3565.6583612700001</v>
      </c>
      <c r="U78" s="36">
        <f>SUMIFS(СВЦЭМ!$D$33:$D$776,СВЦЭМ!$A$33:$A$776,$A78,СВЦЭМ!$B$33:$B$776,U$47)+'СЕТ СН'!$G$11+СВЦЭМ!$D$10+'СЕТ СН'!$G$5-'СЕТ СН'!$G$21</f>
        <v>3565.3325296399998</v>
      </c>
      <c r="V78" s="36">
        <f>SUMIFS(СВЦЭМ!$D$33:$D$776,СВЦЭМ!$A$33:$A$776,$A78,СВЦЭМ!$B$33:$B$776,V$47)+'СЕТ СН'!$G$11+СВЦЭМ!$D$10+'СЕТ СН'!$G$5-'СЕТ СН'!$G$21</f>
        <v>3570.2896028200003</v>
      </c>
      <c r="W78" s="36">
        <f>SUMIFS(СВЦЭМ!$D$33:$D$776,СВЦЭМ!$A$33:$A$776,$A78,СВЦЭМ!$B$33:$B$776,W$47)+'СЕТ СН'!$G$11+СВЦЭМ!$D$10+'СЕТ СН'!$G$5-'СЕТ СН'!$G$21</f>
        <v>3584.6401184000001</v>
      </c>
      <c r="X78" s="36">
        <f>SUMIFS(СВЦЭМ!$D$33:$D$776,СВЦЭМ!$A$33:$A$776,$A78,СВЦЭМ!$B$33:$B$776,X$47)+'СЕТ СН'!$G$11+СВЦЭМ!$D$10+'СЕТ СН'!$G$5-'СЕТ СН'!$G$21</f>
        <v>3580.4618090700001</v>
      </c>
      <c r="Y78" s="36">
        <f>SUMIFS(СВЦЭМ!$D$33:$D$776,СВЦЭМ!$A$33:$A$776,$A78,СВЦЭМ!$B$33:$B$776,Y$47)+'СЕТ СН'!$G$11+СВЦЭМ!$D$10+'СЕТ СН'!$G$5-'СЕТ СН'!$G$21</f>
        <v>3594.9423566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01.12.2020</v>
      </c>
      <c r="B84" s="36">
        <f>SUMIFS(СВЦЭМ!$D$33:$D$776,СВЦЭМ!$A$33:$A$776,$A84,СВЦЭМ!$B$33:$B$776,B$83)+'СЕТ СН'!$H$11+СВЦЭМ!$D$10+'СЕТ СН'!$H$5-'СЕТ СН'!$H$21</f>
        <v>3673.12854548</v>
      </c>
      <c r="C84" s="36">
        <f>SUMIFS(СВЦЭМ!$D$33:$D$776,СВЦЭМ!$A$33:$A$776,$A84,СВЦЭМ!$B$33:$B$776,C$83)+'СЕТ СН'!$H$11+СВЦЭМ!$D$10+'СЕТ СН'!$H$5-'СЕТ СН'!$H$21</f>
        <v>3739.3130639800002</v>
      </c>
      <c r="D84" s="36">
        <f>SUMIFS(СВЦЭМ!$D$33:$D$776,СВЦЭМ!$A$33:$A$776,$A84,СВЦЭМ!$B$33:$B$776,D$83)+'СЕТ СН'!$H$11+СВЦЭМ!$D$10+'СЕТ СН'!$H$5-'СЕТ СН'!$H$21</f>
        <v>3743.9976794600002</v>
      </c>
      <c r="E84" s="36">
        <f>SUMIFS(СВЦЭМ!$D$33:$D$776,СВЦЭМ!$A$33:$A$776,$A84,СВЦЭМ!$B$33:$B$776,E$83)+'СЕТ СН'!$H$11+СВЦЭМ!$D$10+'СЕТ СН'!$H$5-'СЕТ СН'!$H$21</f>
        <v>3749.8720050500001</v>
      </c>
      <c r="F84" s="36">
        <f>SUMIFS(СВЦЭМ!$D$33:$D$776,СВЦЭМ!$A$33:$A$776,$A84,СВЦЭМ!$B$33:$B$776,F$83)+'СЕТ СН'!$H$11+СВЦЭМ!$D$10+'СЕТ СН'!$H$5-'СЕТ СН'!$H$21</f>
        <v>3738.5561618400002</v>
      </c>
      <c r="G84" s="36">
        <f>SUMIFS(СВЦЭМ!$D$33:$D$776,СВЦЭМ!$A$33:$A$776,$A84,СВЦЭМ!$B$33:$B$776,G$83)+'СЕТ СН'!$H$11+СВЦЭМ!$D$10+'СЕТ СН'!$H$5-'СЕТ СН'!$H$21</f>
        <v>3725.5516940799998</v>
      </c>
      <c r="H84" s="36">
        <f>SUMIFS(СВЦЭМ!$D$33:$D$776,СВЦЭМ!$A$33:$A$776,$A84,СВЦЭМ!$B$33:$B$776,H$83)+'СЕТ СН'!$H$11+СВЦЭМ!$D$10+'СЕТ СН'!$H$5-'СЕТ СН'!$H$21</f>
        <v>3695.1924162</v>
      </c>
      <c r="I84" s="36">
        <f>SUMIFS(СВЦЭМ!$D$33:$D$776,СВЦЭМ!$A$33:$A$776,$A84,СВЦЭМ!$B$33:$B$776,I$83)+'СЕТ СН'!$H$11+СВЦЭМ!$D$10+'СЕТ СН'!$H$5-'СЕТ СН'!$H$21</f>
        <v>3635.2419815399999</v>
      </c>
      <c r="J84" s="36">
        <f>SUMIFS(СВЦЭМ!$D$33:$D$776,СВЦЭМ!$A$33:$A$776,$A84,СВЦЭМ!$B$33:$B$776,J$83)+'СЕТ СН'!$H$11+СВЦЭМ!$D$10+'СЕТ СН'!$H$5-'СЕТ СН'!$H$21</f>
        <v>3594.45842455</v>
      </c>
      <c r="K84" s="36">
        <f>SUMIFS(СВЦЭМ!$D$33:$D$776,СВЦЭМ!$A$33:$A$776,$A84,СВЦЭМ!$B$33:$B$776,K$83)+'СЕТ СН'!$H$11+СВЦЭМ!$D$10+'СЕТ СН'!$H$5-'СЕТ СН'!$H$21</f>
        <v>3563.0035455400002</v>
      </c>
      <c r="L84" s="36">
        <f>SUMIFS(СВЦЭМ!$D$33:$D$776,СВЦЭМ!$A$33:$A$776,$A84,СВЦЭМ!$B$33:$B$776,L$83)+'СЕТ СН'!$H$11+СВЦЭМ!$D$10+'СЕТ СН'!$H$5-'СЕТ СН'!$H$21</f>
        <v>3577.9752055899999</v>
      </c>
      <c r="M84" s="36">
        <f>SUMIFS(СВЦЭМ!$D$33:$D$776,СВЦЭМ!$A$33:$A$776,$A84,СВЦЭМ!$B$33:$B$776,M$83)+'СЕТ СН'!$H$11+СВЦЭМ!$D$10+'СЕТ СН'!$H$5-'СЕТ СН'!$H$21</f>
        <v>3599.8310487500003</v>
      </c>
      <c r="N84" s="36">
        <f>SUMIFS(СВЦЭМ!$D$33:$D$776,СВЦЭМ!$A$33:$A$776,$A84,СВЦЭМ!$B$33:$B$776,N$83)+'СЕТ СН'!$H$11+СВЦЭМ!$D$10+'СЕТ СН'!$H$5-'СЕТ СН'!$H$21</f>
        <v>3606.6013796100001</v>
      </c>
      <c r="O84" s="36">
        <f>SUMIFS(СВЦЭМ!$D$33:$D$776,СВЦЭМ!$A$33:$A$776,$A84,СВЦЭМ!$B$33:$B$776,O$83)+'СЕТ СН'!$H$11+СВЦЭМ!$D$10+'СЕТ СН'!$H$5-'СЕТ СН'!$H$21</f>
        <v>3649.38257918</v>
      </c>
      <c r="P84" s="36">
        <f>SUMIFS(СВЦЭМ!$D$33:$D$776,СВЦЭМ!$A$33:$A$776,$A84,СВЦЭМ!$B$33:$B$776,P$83)+'СЕТ СН'!$H$11+СВЦЭМ!$D$10+'СЕТ СН'!$H$5-'СЕТ СН'!$H$21</f>
        <v>3662.7829046400002</v>
      </c>
      <c r="Q84" s="36">
        <f>SUMIFS(СВЦЭМ!$D$33:$D$776,СВЦЭМ!$A$33:$A$776,$A84,СВЦЭМ!$B$33:$B$776,Q$83)+'СЕТ СН'!$H$11+СВЦЭМ!$D$10+'СЕТ СН'!$H$5-'СЕТ СН'!$H$21</f>
        <v>3660.2123213700002</v>
      </c>
      <c r="R84" s="36">
        <f>SUMIFS(СВЦЭМ!$D$33:$D$776,СВЦЭМ!$A$33:$A$776,$A84,СВЦЭМ!$B$33:$B$776,R$83)+'СЕТ СН'!$H$11+СВЦЭМ!$D$10+'СЕТ СН'!$H$5-'СЕТ СН'!$H$21</f>
        <v>3626.5570229099999</v>
      </c>
      <c r="S84" s="36">
        <f>SUMIFS(СВЦЭМ!$D$33:$D$776,СВЦЭМ!$A$33:$A$776,$A84,СВЦЭМ!$B$33:$B$776,S$83)+'СЕТ СН'!$H$11+СВЦЭМ!$D$10+'СЕТ СН'!$H$5-'СЕТ СН'!$H$21</f>
        <v>3586.9480330800002</v>
      </c>
      <c r="T84" s="36">
        <f>SUMIFS(СВЦЭМ!$D$33:$D$776,СВЦЭМ!$A$33:$A$776,$A84,СВЦЭМ!$B$33:$B$776,T$83)+'СЕТ СН'!$H$11+СВЦЭМ!$D$10+'СЕТ СН'!$H$5-'СЕТ СН'!$H$21</f>
        <v>3572.64282181</v>
      </c>
      <c r="U84" s="36">
        <f>SUMIFS(СВЦЭМ!$D$33:$D$776,СВЦЭМ!$A$33:$A$776,$A84,СВЦЭМ!$B$33:$B$776,U$83)+'СЕТ СН'!$H$11+СВЦЭМ!$D$10+'СЕТ СН'!$H$5-'СЕТ СН'!$H$21</f>
        <v>3574.5542761199999</v>
      </c>
      <c r="V84" s="36">
        <f>SUMIFS(СВЦЭМ!$D$33:$D$776,СВЦЭМ!$A$33:$A$776,$A84,СВЦЭМ!$B$33:$B$776,V$83)+'СЕТ СН'!$H$11+СВЦЭМ!$D$10+'СЕТ СН'!$H$5-'СЕТ СН'!$H$21</f>
        <v>3594.45925442</v>
      </c>
      <c r="W84" s="36">
        <f>SUMIFS(СВЦЭМ!$D$33:$D$776,СВЦЭМ!$A$33:$A$776,$A84,СВЦЭМ!$B$33:$B$776,W$83)+'СЕТ СН'!$H$11+СВЦЭМ!$D$10+'СЕТ СН'!$H$5-'СЕТ СН'!$H$21</f>
        <v>3608.4532833799999</v>
      </c>
      <c r="X84" s="36">
        <f>SUMIFS(СВЦЭМ!$D$33:$D$776,СВЦЭМ!$A$33:$A$776,$A84,СВЦЭМ!$B$33:$B$776,X$83)+'СЕТ СН'!$H$11+СВЦЭМ!$D$10+'СЕТ СН'!$H$5-'СЕТ СН'!$H$21</f>
        <v>3615.9257080799998</v>
      </c>
      <c r="Y84" s="36">
        <f>SUMIFS(СВЦЭМ!$D$33:$D$776,СВЦЭМ!$A$33:$A$776,$A84,СВЦЭМ!$B$33:$B$776,Y$83)+'СЕТ СН'!$H$11+СВЦЭМ!$D$10+'СЕТ СН'!$H$5-'СЕТ СН'!$H$21</f>
        <v>3640.5834403200001</v>
      </c>
      <c r="AA84" s="45"/>
    </row>
    <row r="85" spans="1:27" ht="15.75" x14ac:dyDescent="0.2">
      <c r="A85" s="35">
        <f>A84+1</f>
        <v>44167</v>
      </c>
      <c r="B85" s="36">
        <f>SUMIFS(СВЦЭМ!$D$33:$D$776,СВЦЭМ!$A$33:$A$776,$A85,СВЦЭМ!$B$33:$B$776,B$83)+'СЕТ СН'!$H$11+СВЦЭМ!$D$10+'СЕТ СН'!$H$5-'СЕТ СН'!$H$21</f>
        <v>3705.95290725</v>
      </c>
      <c r="C85" s="36">
        <f>SUMIFS(СВЦЭМ!$D$33:$D$776,СВЦЭМ!$A$33:$A$776,$A85,СВЦЭМ!$B$33:$B$776,C$83)+'СЕТ СН'!$H$11+СВЦЭМ!$D$10+'СЕТ СН'!$H$5-'СЕТ СН'!$H$21</f>
        <v>3768.56172105</v>
      </c>
      <c r="D85" s="36">
        <f>SUMIFS(СВЦЭМ!$D$33:$D$776,СВЦЭМ!$A$33:$A$776,$A85,СВЦЭМ!$B$33:$B$776,D$83)+'СЕТ СН'!$H$11+СВЦЭМ!$D$10+'СЕТ СН'!$H$5-'СЕТ СН'!$H$21</f>
        <v>3775.7646631699999</v>
      </c>
      <c r="E85" s="36">
        <f>SUMIFS(СВЦЭМ!$D$33:$D$776,СВЦЭМ!$A$33:$A$776,$A85,СВЦЭМ!$B$33:$B$776,E$83)+'СЕТ СН'!$H$11+СВЦЭМ!$D$10+'СЕТ СН'!$H$5-'СЕТ СН'!$H$21</f>
        <v>3777.0784688900003</v>
      </c>
      <c r="F85" s="36">
        <f>SUMIFS(СВЦЭМ!$D$33:$D$776,СВЦЭМ!$A$33:$A$776,$A85,СВЦЭМ!$B$33:$B$776,F$83)+'СЕТ СН'!$H$11+СВЦЭМ!$D$10+'СЕТ СН'!$H$5-'СЕТ СН'!$H$21</f>
        <v>3773.4843138800002</v>
      </c>
      <c r="G85" s="36">
        <f>SUMIFS(СВЦЭМ!$D$33:$D$776,СВЦЭМ!$A$33:$A$776,$A85,СВЦЭМ!$B$33:$B$776,G$83)+'СЕТ СН'!$H$11+СВЦЭМ!$D$10+'СЕТ СН'!$H$5-'СЕТ СН'!$H$21</f>
        <v>3764.71064488</v>
      </c>
      <c r="H85" s="36">
        <f>SUMIFS(СВЦЭМ!$D$33:$D$776,СВЦЭМ!$A$33:$A$776,$A85,СВЦЭМ!$B$33:$B$776,H$83)+'СЕТ СН'!$H$11+СВЦЭМ!$D$10+'СЕТ СН'!$H$5-'СЕТ СН'!$H$21</f>
        <v>3726.51995769</v>
      </c>
      <c r="I85" s="36">
        <f>SUMIFS(СВЦЭМ!$D$33:$D$776,СВЦЭМ!$A$33:$A$776,$A85,СВЦЭМ!$B$33:$B$776,I$83)+'СЕТ СН'!$H$11+СВЦЭМ!$D$10+'СЕТ СН'!$H$5-'СЕТ СН'!$H$21</f>
        <v>3673.7487301900001</v>
      </c>
      <c r="J85" s="36">
        <f>SUMIFS(СВЦЭМ!$D$33:$D$776,СВЦЭМ!$A$33:$A$776,$A85,СВЦЭМ!$B$33:$B$776,J$83)+'СЕТ СН'!$H$11+СВЦЭМ!$D$10+'СЕТ СН'!$H$5-'СЕТ СН'!$H$21</f>
        <v>3619.3814399100002</v>
      </c>
      <c r="K85" s="36">
        <f>SUMIFS(СВЦЭМ!$D$33:$D$776,СВЦЭМ!$A$33:$A$776,$A85,СВЦЭМ!$B$33:$B$776,K$83)+'СЕТ СН'!$H$11+СВЦЭМ!$D$10+'СЕТ СН'!$H$5-'СЕТ СН'!$H$21</f>
        <v>3582.0702749699999</v>
      </c>
      <c r="L85" s="36">
        <f>SUMIFS(СВЦЭМ!$D$33:$D$776,СВЦЭМ!$A$33:$A$776,$A85,СВЦЭМ!$B$33:$B$776,L$83)+'СЕТ СН'!$H$11+СВЦЭМ!$D$10+'СЕТ СН'!$H$5-'СЕТ СН'!$H$21</f>
        <v>3603.8469835300002</v>
      </c>
      <c r="M85" s="36">
        <f>SUMIFS(СВЦЭМ!$D$33:$D$776,СВЦЭМ!$A$33:$A$776,$A85,СВЦЭМ!$B$33:$B$776,M$83)+'СЕТ СН'!$H$11+СВЦЭМ!$D$10+'СЕТ СН'!$H$5-'СЕТ СН'!$H$21</f>
        <v>3628.6452118900002</v>
      </c>
      <c r="N85" s="36">
        <f>SUMIFS(СВЦЭМ!$D$33:$D$776,СВЦЭМ!$A$33:$A$776,$A85,СВЦЭМ!$B$33:$B$776,N$83)+'СЕТ СН'!$H$11+СВЦЭМ!$D$10+'СЕТ СН'!$H$5-'СЕТ СН'!$H$21</f>
        <v>3619.5768652300003</v>
      </c>
      <c r="O85" s="36">
        <f>SUMIFS(СВЦЭМ!$D$33:$D$776,СВЦЭМ!$A$33:$A$776,$A85,СВЦЭМ!$B$33:$B$776,O$83)+'СЕТ СН'!$H$11+СВЦЭМ!$D$10+'СЕТ СН'!$H$5-'СЕТ СН'!$H$21</f>
        <v>3669.6296368399999</v>
      </c>
      <c r="P85" s="36">
        <f>SUMIFS(СВЦЭМ!$D$33:$D$776,СВЦЭМ!$A$33:$A$776,$A85,СВЦЭМ!$B$33:$B$776,P$83)+'СЕТ СН'!$H$11+СВЦЭМ!$D$10+'СЕТ СН'!$H$5-'СЕТ СН'!$H$21</f>
        <v>3705.80071619</v>
      </c>
      <c r="Q85" s="36">
        <f>SUMIFS(СВЦЭМ!$D$33:$D$776,СВЦЭМ!$A$33:$A$776,$A85,СВЦЭМ!$B$33:$B$776,Q$83)+'СЕТ СН'!$H$11+СВЦЭМ!$D$10+'СЕТ СН'!$H$5-'СЕТ СН'!$H$21</f>
        <v>3696.86244167</v>
      </c>
      <c r="R85" s="36">
        <f>SUMIFS(СВЦЭМ!$D$33:$D$776,СВЦЭМ!$A$33:$A$776,$A85,СВЦЭМ!$B$33:$B$776,R$83)+'СЕТ СН'!$H$11+СВЦЭМ!$D$10+'СЕТ СН'!$H$5-'СЕТ СН'!$H$21</f>
        <v>3631.9707630100002</v>
      </c>
      <c r="S85" s="36">
        <f>SUMIFS(СВЦЭМ!$D$33:$D$776,СВЦЭМ!$A$33:$A$776,$A85,СВЦЭМ!$B$33:$B$776,S$83)+'СЕТ СН'!$H$11+СВЦЭМ!$D$10+'СЕТ СН'!$H$5-'СЕТ СН'!$H$21</f>
        <v>3622.4844836900002</v>
      </c>
      <c r="T85" s="36">
        <f>SUMIFS(СВЦЭМ!$D$33:$D$776,СВЦЭМ!$A$33:$A$776,$A85,СВЦЭМ!$B$33:$B$776,T$83)+'СЕТ СН'!$H$11+СВЦЭМ!$D$10+'СЕТ СН'!$H$5-'СЕТ СН'!$H$21</f>
        <v>3576.01710026</v>
      </c>
      <c r="U85" s="36">
        <f>SUMIFS(СВЦЭМ!$D$33:$D$776,СВЦЭМ!$A$33:$A$776,$A85,СВЦЭМ!$B$33:$B$776,U$83)+'СЕТ СН'!$H$11+СВЦЭМ!$D$10+'СЕТ СН'!$H$5-'СЕТ СН'!$H$21</f>
        <v>3575.5551393800001</v>
      </c>
      <c r="V85" s="36">
        <f>SUMIFS(СВЦЭМ!$D$33:$D$776,СВЦЭМ!$A$33:$A$776,$A85,СВЦЭМ!$B$33:$B$776,V$83)+'СЕТ СН'!$H$11+СВЦЭМ!$D$10+'СЕТ СН'!$H$5-'СЕТ СН'!$H$21</f>
        <v>3618.5226219300002</v>
      </c>
      <c r="W85" s="36">
        <f>SUMIFS(СВЦЭМ!$D$33:$D$776,СВЦЭМ!$A$33:$A$776,$A85,СВЦЭМ!$B$33:$B$776,W$83)+'СЕТ СН'!$H$11+СВЦЭМ!$D$10+'СЕТ СН'!$H$5-'СЕТ СН'!$H$21</f>
        <v>3620.4398798399998</v>
      </c>
      <c r="X85" s="36">
        <f>SUMIFS(СВЦЭМ!$D$33:$D$776,СВЦЭМ!$A$33:$A$776,$A85,СВЦЭМ!$B$33:$B$776,X$83)+'СЕТ СН'!$H$11+СВЦЭМ!$D$10+'СЕТ СН'!$H$5-'СЕТ СН'!$H$21</f>
        <v>3618.3571803700002</v>
      </c>
      <c r="Y85" s="36">
        <f>SUMIFS(СВЦЭМ!$D$33:$D$776,СВЦЭМ!$A$33:$A$776,$A85,СВЦЭМ!$B$33:$B$776,Y$83)+'СЕТ СН'!$H$11+СВЦЭМ!$D$10+'СЕТ СН'!$H$5-'СЕТ СН'!$H$21</f>
        <v>3634.2136147199999</v>
      </c>
    </row>
    <row r="86" spans="1:27" ht="15.75" x14ac:dyDescent="0.2">
      <c r="A86" s="35">
        <f t="shared" ref="A86:A114" si="2">A85+1</f>
        <v>44168</v>
      </c>
      <c r="B86" s="36">
        <f>SUMIFS(СВЦЭМ!$D$33:$D$776,СВЦЭМ!$A$33:$A$776,$A86,СВЦЭМ!$B$33:$B$776,B$83)+'СЕТ СН'!$H$11+СВЦЭМ!$D$10+'СЕТ СН'!$H$5-'СЕТ СН'!$H$21</f>
        <v>3696.1358158900002</v>
      </c>
      <c r="C86" s="36">
        <f>SUMIFS(СВЦЭМ!$D$33:$D$776,СВЦЭМ!$A$33:$A$776,$A86,СВЦЭМ!$B$33:$B$776,C$83)+'СЕТ СН'!$H$11+СВЦЭМ!$D$10+'СЕТ СН'!$H$5-'СЕТ СН'!$H$21</f>
        <v>3749.3310682900001</v>
      </c>
      <c r="D86" s="36">
        <f>SUMIFS(СВЦЭМ!$D$33:$D$776,СВЦЭМ!$A$33:$A$776,$A86,СВЦЭМ!$B$33:$B$776,D$83)+'СЕТ СН'!$H$11+СВЦЭМ!$D$10+'СЕТ СН'!$H$5-'СЕТ СН'!$H$21</f>
        <v>3756.8374041500001</v>
      </c>
      <c r="E86" s="36">
        <f>SUMIFS(СВЦЭМ!$D$33:$D$776,СВЦЭМ!$A$33:$A$776,$A86,СВЦЭМ!$B$33:$B$776,E$83)+'СЕТ СН'!$H$11+СВЦЭМ!$D$10+'СЕТ СН'!$H$5-'СЕТ СН'!$H$21</f>
        <v>3764.68433598</v>
      </c>
      <c r="F86" s="36">
        <f>SUMIFS(СВЦЭМ!$D$33:$D$776,СВЦЭМ!$A$33:$A$776,$A86,СВЦЭМ!$B$33:$B$776,F$83)+'СЕТ СН'!$H$11+СВЦЭМ!$D$10+'СЕТ СН'!$H$5-'СЕТ СН'!$H$21</f>
        <v>3756.19185595</v>
      </c>
      <c r="G86" s="36">
        <f>SUMIFS(СВЦЭМ!$D$33:$D$776,СВЦЭМ!$A$33:$A$776,$A86,СВЦЭМ!$B$33:$B$776,G$83)+'СЕТ СН'!$H$11+СВЦЭМ!$D$10+'СЕТ СН'!$H$5-'СЕТ СН'!$H$21</f>
        <v>3748.9307049600002</v>
      </c>
      <c r="H86" s="36">
        <f>SUMIFS(СВЦЭМ!$D$33:$D$776,СВЦЭМ!$A$33:$A$776,$A86,СВЦЭМ!$B$33:$B$776,H$83)+'СЕТ СН'!$H$11+СВЦЭМ!$D$10+'СЕТ СН'!$H$5-'СЕТ СН'!$H$21</f>
        <v>3716.1616137700003</v>
      </c>
      <c r="I86" s="36">
        <f>SUMIFS(СВЦЭМ!$D$33:$D$776,СВЦЭМ!$A$33:$A$776,$A86,СВЦЭМ!$B$33:$B$776,I$83)+'СЕТ СН'!$H$11+СВЦЭМ!$D$10+'СЕТ СН'!$H$5-'СЕТ СН'!$H$21</f>
        <v>3663.5573241699999</v>
      </c>
      <c r="J86" s="36">
        <f>SUMIFS(СВЦЭМ!$D$33:$D$776,СВЦЭМ!$A$33:$A$776,$A86,СВЦЭМ!$B$33:$B$776,J$83)+'СЕТ СН'!$H$11+СВЦЭМ!$D$10+'СЕТ СН'!$H$5-'СЕТ СН'!$H$21</f>
        <v>3613.4351723199998</v>
      </c>
      <c r="K86" s="36">
        <f>SUMIFS(СВЦЭМ!$D$33:$D$776,СВЦЭМ!$A$33:$A$776,$A86,СВЦЭМ!$B$33:$B$776,K$83)+'СЕТ СН'!$H$11+СВЦЭМ!$D$10+'СЕТ СН'!$H$5-'СЕТ СН'!$H$21</f>
        <v>3582.74179701</v>
      </c>
      <c r="L86" s="36">
        <f>SUMIFS(СВЦЭМ!$D$33:$D$776,СВЦЭМ!$A$33:$A$776,$A86,СВЦЭМ!$B$33:$B$776,L$83)+'СЕТ СН'!$H$11+СВЦЭМ!$D$10+'СЕТ СН'!$H$5-'СЕТ СН'!$H$21</f>
        <v>3581.9448891299999</v>
      </c>
      <c r="M86" s="36">
        <f>SUMIFS(СВЦЭМ!$D$33:$D$776,СВЦЭМ!$A$33:$A$776,$A86,СВЦЭМ!$B$33:$B$776,M$83)+'СЕТ СН'!$H$11+СВЦЭМ!$D$10+'СЕТ СН'!$H$5-'СЕТ СН'!$H$21</f>
        <v>3598.1275219200002</v>
      </c>
      <c r="N86" s="36">
        <f>SUMIFS(СВЦЭМ!$D$33:$D$776,СВЦЭМ!$A$33:$A$776,$A86,СВЦЭМ!$B$33:$B$776,N$83)+'СЕТ СН'!$H$11+СВЦЭМ!$D$10+'СЕТ СН'!$H$5-'СЕТ СН'!$H$21</f>
        <v>3612.0171064199999</v>
      </c>
      <c r="O86" s="36">
        <f>SUMIFS(СВЦЭМ!$D$33:$D$776,СВЦЭМ!$A$33:$A$776,$A86,СВЦЭМ!$B$33:$B$776,O$83)+'СЕТ СН'!$H$11+СВЦЭМ!$D$10+'СЕТ СН'!$H$5-'СЕТ СН'!$H$21</f>
        <v>3661.9026736300002</v>
      </c>
      <c r="P86" s="36">
        <f>SUMIFS(СВЦЭМ!$D$33:$D$776,СВЦЭМ!$A$33:$A$776,$A86,СВЦЭМ!$B$33:$B$776,P$83)+'СЕТ СН'!$H$11+СВЦЭМ!$D$10+'СЕТ СН'!$H$5-'СЕТ СН'!$H$21</f>
        <v>3681.1285615000002</v>
      </c>
      <c r="Q86" s="36">
        <f>SUMIFS(СВЦЭМ!$D$33:$D$776,СВЦЭМ!$A$33:$A$776,$A86,СВЦЭМ!$B$33:$B$776,Q$83)+'СЕТ СН'!$H$11+СВЦЭМ!$D$10+'СЕТ СН'!$H$5-'СЕТ СН'!$H$21</f>
        <v>3676.7517715499998</v>
      </c>
      <c r="R86" s="36">
        <f>SUMIFS(СВЦЭМ!$D$33:$D$776,СВЦЭМ!$A$33:$A$776,$A86,СВЦЭМ!$B$33:$B$776,R$83)+'СЕТ СН'!$H$11+СВЦЭМ!$D$10+'СЕТ СН'!$H$5-'СЕТ СН'!$H$21</f>
        <v>3641.01931186</v>
      </c>
      <c r="S86" s="36">
        <f>SUMIFS(СВЦЭМ!$D$33:$D$776,СВЦЭМ!$A$33:$A$776,$A86,СВЦЭМ!$B$33:$B$776,S$83)+'СЕТ СН'!$H$11+СВЦЭМ!$D$10+'СЕТ СН'!$H$5-'СЕТ СН'!$H$21</f>
        <v>3615.4978832300003</v>
      </c>
      <c r="T86" s="36">
        <f>SUMIFS(СВЦЭМ!$D$33:$D$776,СВЦЭМ!$A$33:$A$776,$A86,СВЦЭМ!$B$33:$B$776,T$83)+'СЕТ СН'!$H$11+СВЦЭМ!$D$10+'СЕТ СН'!$H$5-'СЕТ СН'!$H$21</f>
        <v>3590.1490108100002</v>
      </c>
      <c r="U86" s="36">
        <f>SUMIFS(СВЦЭМ!$D$33:$D$776,СВЦЭМ!$A$33:$A$776,$A86,СВЦЭМ!$B$33:$B$776,U$83)+'СЕТ СН'!$H$11+СВЦЭМ!$D$10+'СЕТ СН'!$H$5-'СЕТ СН'!$H$21</f>
        <v>3596.65123971</v>
      </c>
      <c r="V86" s="36">
        <f>SUMIFS(СВЦЭМ!$D$33:$D$776,СВЦЭМ!$A$33:$A$776,$A86,СВЦЭМ!$B$33:$B$776,V$83)+'СЕТ СН'!$H$11+СВЦЭМ!$D$10+'СЕТ СН'!$H$5-'СЕТ СН'!$H$21</f>
        <v>3609.1882639400001</v>
      </c>
      <c r="W86" s="36">
        <f>SUMIFS(СВЦЭМ!$D$33:$D$776,СВЦЭМ!$A$33:$A$776,$A86,СВЦЭМ!$B$33:$B$776,W$83)+'СЕТ СН'!$H$11+СВЦЭМ!$D$10+'СЕТ СН'!$H$5-'СЕТ СН'!$H$21</f>
        <v>3622.2796191400002</v>
      </c>
      <c r="X86" s="36">
        <f>SUMIFS(СВЦЭМ!$D$33:$D$776,СВЦЭМ!$A$33:$A$776,$A86,СВЦЭМ!$B$33:$B$776,X$83)+'СЕТ СН'!$H$11+СВЦЭМ!$D$10+'СЕТ СН'!$H$5-'СЕТ СН'!$H$21</f>
        <v>3627.17779075</v>
      </c>
      <c r="Y86" s="36">
        <f>SUMIFS(СВЦЭМ!$D$33:$D$776,СВЦЭМ!$A$33:$A$776,$A86,СВЦЭМ!$B$33:$B$776,Y$83)+'СЕТ СН'!$H$11+СВЦЭМ!$D$10+'СЕТ СН'!$H$5-'СЕТ СН'!$H$21</f>
        <v>3641.0026034699999</v>
      </c>
    </row>
    <row r="87" spans="1:27" ht="15.75" x14ac:dyDescent="0.2">
      <c r="A87" s="35">
        <f t="shared" si="2"/>
        <v>44169</v>
      </c>
      <c r="B87" s="36">
        <f>SUMIFS(СВЦЭМ!$D$33:$D$776,СВЦЭМ!$A$33:$A$776,$A87,СВЦЭМ!$B$33:$B$776,B$83)+'СЕТ СН'!$H$11+СВЦЭМ!$D$10+'СЕТ СН'!$H$5-'СЕТ СН'!$H$21</f>
        <v>3653.2936864399999</v>
      </c>
      <c r="C87" s="36">
        <f>SUMIFS(СВЦЭМ!$D$33:$D$776,СВЦЭМ!$A$33:$A$776,$A87,СВЦЭМ!$B$33:$B$776,C$83)+'СЕТ СН'!$H$11+СВЦЭМ!$D$10+'СЕТ СН'!$H$5-'СЕТ СН'!$H$21</f>
        <v>3714.0382753600002</v>
      </c>
      <c r="D87" s="36">
        <f>SUMIFS(СВЦЭМ!$D$33:$D$776,СВЦЭМ!$A$33:$A$776,$A87,СВЦЭМ!$B$33:$B$776,D$83)+'СЕТ СН'!$H$11+СВЦЭМ!$D$10+'СЕТ СН'!$H$5-'СЕТ СН'!$H$21</f>
        <v>3727.6702589300003</v>
      </c>
      <c r="E87" s="36">
        <f>SUMIFS(СВЦЭМ!$D$33:$D$776,СВЦЭМ!$A$33:$A$776,$A87,СВЦЭМ!$B$33:$B$776,E$83)+'СЕТ СН'!$H$11+СВЦЭМ!$D$10+'СЕТ СН'!$H$5-'СЕТ СН'!$H$21</f>
        <v>3735.8181018099999</v>
      </c>
      <c r="F87" s="36">
        <f>SUMIFS(СВЦЭМ!$D$33:$D$776,СВЦЭМ!$A$33:$A$776,$A87,СВЦЭМ!$B$33:$B$776,F$83)+'СЕТ СН'!$H$11+СВЦЭМ!$D$10+'СЕТ СН'!$H$5-'СЕТ СН'!$H$21</f>
        <v>3729.0223336500003</v>
      </c>
      <c r="G87" s="36">
        <f>SUMIFS(СВЦЭМ!$D$33:$D$776,СВЦЭМ!$A$33:$A$776,$A87,СВЦЭМ!$B$33:$B$776,G$83)+'СЕТ СН'!$H$11+СВЦЭМ!$D$10+'СЕТ СН'!$H$5-'СЕТ СН'!$H$21</f>
        <v>3719.1511117199998</v>
      </c>
      <c r="H87" s="36">
        <f>SUMIFS(СВЦЭМ!$D$33:$D$776,СВЦЭМ!$A$33:$A$776,$A87,СВЦЭМ!$B$33:$B$776,H$83)+'СЕТ СН'!$H$11+СВЦЭМ!$D$10+'СЕТ СН'!$H$5-'СЕТ СН'!$H$21</f>
        <v>3686.6137880400001</v>
      </c>
      <c r="I87" s="36">
        <f>SUMIFS(СВЦЭМ!$D$33:$D$776,СВЦЭМ!$A$33:$A$776,$A87,СВЦЭМ!$B$33:$B$776,I$83)+'СЕТ СН'!$H$11+СВЦЭМ!$D$10+'СЕТ СН'!$H$5-'СЕТ СН'!$H$21</f>
        <v>3644.49323198</v>
      </c>
      <c r="J87" s="36">
        <f>SUMIFS(СВЦЭМ!$D$33:$D$776,СВЦЭМ!$A$33:$A$776,$A87,СВЦЭМ!$B$33:$B$776,J$83)+'СЕТ СН'!$H$11+СВЦЭМ!$D$10+'СЕТ СН'!$H$5-'СЕТ СН'!$H$21</f>
        <v>3624.4894085200003</v>
      </c>
      <c r="K87" s="36">
        <f>SUMIFS(СВЦЭМ!$D$33:$D$776,СВЦЭМ!$A$33:$A$776,$A87,СВЦЭМ!$B$33:$B$776,K$83)+'СЕТ СН'!$H$11+СВЦЭМ!$D$10+'СЕТ СН'!$H$5-'СЕТ СН'!$H$21</f>
        <v>3633.8685241100002</v>
      </c>
      <c r="L87" s="36">
        <f>SUMIFS(СВЦЭМ!$D$33:$D$776,СВЦЭМ!$A$33:$A$776,$A87,СВЦЭМ!$B$33:$B$776,L$83)+'СЕТ СН'!$H$11+СВЦЭМ!$D$10+'СЕТ СН'!$H$5-'СЕТ СН'!$H$21</f>
        <v>3637.6619275500002</v>
      </c>
      <c r="M87" s="36">
        <f>SUMIFS(СВЦЭМ!$D$33:$D$776,СВЦЭМ!$A$33:$A$776,$A87,СВЦЭМ!$B$33:$B$776,M$83)+'СЕТ СН'!$H$11+СВЦЭМ!$D$10+'СЕТ СН'!$H$5-'СЕТ СН'!$H$21</f>
        <v>3635.0528638599999</v>
      </c>
      <c r="N87" s="36">
        <f>SUMIFS(СВЦЭМ!$D$33:$D$776,СВЦЭМ!$A$33:$A$776,$A87,СВЦЭМ!$B$33:$B$776,N$83)+'СЕТ СН'!$H$11+СВЦЭМ!$D$10+'СЕТ СН'!$H$5-'СЕТ СН'!$H$21</f>
        <v>3638.8203957599999</v>
      </c>
      <c r="O87" s="36">
        <f>SUMIFS(СВЦЭМ!$D$33:$D$776,СВЦЭМ!$A$33:$A$776,$A87,СВЦЭМ!$B$33:$B$776,O$83)+'СЕТ СН'!$H$11+СВЦЭМ!$D$10+'СЕТ СН'!$H$5-'СЕТ СН'!$H$21</f>
        <v>3678.6314944000001</v>
      </c>
      <c r="P87" s="36">
        <f>SUMIFS(СВЦЭМ!$D$33:$D$776,СВЦЭМ!$A$33:$A$776,$A87,СВЦЭМ!$B$33:$B$776,P$83)+'СЕТ СН'!$H$11+СВЦЭМ!$D$10+'СЕТ СН'!$H$5-'СЕТ СН'!$H$21</f>
        <v>3690.4242641599999</v>
      </c>
      <c r="Q87" s="36">
        <f>SUMIFS(СВЦЭМ!$D$33:$D$776,СВЦЭМ!$A$33:$A$776,$A87,СВЦЭМ!$B$33:$B$776,Q$83)+'СЕТ СН'!$H$11+СВЦЭМ!$D$10+'СЕТ СН'!$H$5-'СЕТ СН'!$H$21</f>
        <v>3693.6214614</v>
      </c>
      <c r="R87" s="36">
        <f>SUMIFS(СВЦЭМ!$D$33:$D$776,СВЦЭМ!$A$33:$A$776,$A87,СВЦЭМ!$B$33:$B$776,R$83)+'СЕТ СН'!$H$11+СВЦЭМ!$D$10+'СЕТ СН'!$H$5-'СЕТ СН'!$H$21</f>
        <v>3649.1934857000001</v>
      </c>
      <c r="S87" s="36">
        <f>SUMIFS(СВЦЭМ!$D$33:$D$776,СВЦЭМ!$A$33:$A$776,$A87,СВЦЭМ!$B$33:$B$776,S$83)+'СЕТ СН'!$H$11+СВЦЭМ!$D$10+'СЕТ СН'!$H$5-'СЕТ СН'!$H$21</f>
        <v>3618.9498082499999</v>
      </c>
      <c r="T87" s="36">
        <f>SUMIFS(СВЦЭМ!$D$33:$D$776,СВЦЭМ!$A$33:$A$776,$A87,СВЦЭМ!$B$33:$B$776,T$83)+'СЕТ СН'!$H$11+СВЦЭМ!$D$10+'СЕТ СН'!$H$5-'СЕТ СН'!$H$21</f>
        <v>3632.8518356200002</v>
      </c>
      <c r="U87" s="36">
        <f>SUMIFS(СВЦЭМ!$D$33:$D$776,СВЦЭМ!$A$33:$A$776,$A87,СВЦЭМ!$B$33:$B$776,U$83)+'СЕТ СН'!$H$11+СВЦЭМ!$D$10+'СЕТ СН'!$H$5-'СЕТ СН'!$H$21</f>
        <v>3630.7995305200002</v>
      </c>
      <c r="V87" s="36">
        <f>SUMIFS(СВЦЭМ!$D$33:$D$776,СВЦЭМ!$A$33:$A$776,$A87,СВЦЭМ!$B$33:$B$776,V$83)+'СЕТ СН'!$H$11+СВЦЭМ!$D$10+'СЕТ СН'!$H$5-'СЕТ СН'!$H$21</f>
        <v>3626.2642127999998</v>
      </c>
      <c r="W87" s="36">
        <f>SUMIFS(СВЦЭМ!$D$33:$D$776,СВЦЭМ!$A$33:$A$776,$A87,СВЦЭМ!$B$33:$B$776,W$83)+'СЕТ СН'!$H$11+СВЦЭМ!$D$10+'СЕТ СН'!$H$5-'СЕТ СН'!$H$21</f>
        <v>3625.0190427100001</v>
      </c>
      <c r="X87" s="36">
        <f>SUMIFS(СВЦЭМ!$D$33:$D$776,СВЦЭМ!$A$33:$A$776,$A87,СВЦЭМ!$B$33:$B$776,X$83)+'СЕТ СН'!$H$11+СВЦЭМ!$D$10+'СЕТ СН'!$H$5-'СЕТ СН'!$H$21</f>
        <v>3622.2758151400003</v>
      </c>
      <c r="Y87" s="36">
        <f>SUMIFS(СВЦЭМ!$D$33:$D$776,СВЦЭМ!$A$33:$A$776,$A87,СВЦЭМ!$B$33:$B$776,Y$83)+'СЕТ СН'!$H$11+СВЦЭМ!$D$10+'СЕТ СН'!$H$5-'СЕТ СН'!$H$21</f>
        <v>3645.1348728600001</v>
      </c>
    </row>
    <row r="88" spans="1:27" ht="15.75" x14ac:dyDescent="0.2">
      <c r="A88" s="35">
        <f t="shared" si="2"/>
        <v>44170</v>
      </c>
      <c r="B88" s="36">
        <f>SUMIFS(СВЦЭМ!$D$33:$D$776,СВЦЭМ!$A$33:$A$776,$A88,СВЦЭМ!$B$33:$B$776,B$83)+'СЕТ СН'!$H$11+СВЦЭМ!$D$10+'СЕТ СН'!$H$5-'СЕТ СН'!$H$21</f>
        <v>3686.6791866100002</v>
      </c>
      <c r="C88" s="36">
        <f>SUMIFS(СВЦЭМ!$D$33:$D$776,СВЦЭМ!$A$33:$A$776,$A88,СВЦЭМ!$B$33:$B$776,C$83)+'СЕТ СН'!$H$11+СВЦЭМ!$D$10+'СЕТ СН'!$H$5-'СЕТ СН'!$H$21</f>
        <v>3740.2316165500001</v>
      </c>
      <c r="D88" s="36">
        <f>SUMIFS(СВЦЭМ!$D$33:$D$776,СВЦЭМ!$A$33:$A$776,$A88,СВЦЭМ!$B$33:$B$776,D$83)+'СЕТ СН'!$H$11+СВЦЭМ!$D$10+'СЕТ СН'!$H$5-'СЕТ СН'!$H$21</f>
        <v>3747.0614740000001</v>
      </c>
      <c r="E88" s="36">
        <f>SUMIFS(СВЦЭМ!$D$33:$D$776,СВЦЭМ!$A$33:$A$776,$A88,СВЦЭМ!$B$33:$B$776,E$83)+'СЕТ СН'!$H$11+СВЦЭМ!$D$10+'СЕТ СН'!$H$5-'СЕТ СН'!$H$21</f>
        <v>3758.4048558</v>
      </c>
      <c r="F88" s="36">
        <f>SUMIFS(СВЦЭМ!$D$33:$D$776,СВЦЭМ!$A$33:$A$776,$A88,СВЦЭМ!$B$33:$B$776,F$83)+'СЕТ СН'!$H$11+СВЦЭМ!$D$10+'СЕТ СН'!$H$5-'СЕТ СН'!$H$21</f>
        <v>3758.3511421799999</v>
      </c>
      <c r="G88" s="36">
        <f>SUMIFS(СВЦЭМ!$D$33:$D$776,СВЦЭМ!$A$33:$A$776,$A88,СВЦЭМ!$B$33:$B$776,G$83)+'СЕТ СН'!$H$11+СВЦЭМ!$D$10+'СЕТ СН'!$H$5-'СЕТ СН'!$H$21</f>
        <v>3749.38410604</v>
      </c>
      <c r="H88" s="36">
        <f>SUMIFS(СВЦЭМ!$D$33:$D$776,СВЦЭМ!$A$33:$A$776,$A88,СВЦЭМ!$B$33:$B$776,H$83)+'СЕТ СН'!$H$11+СВЦЭМ!$D$10+'СЕТ СН'!$H$5-'СЕТ СН'!$H$21</f>
        <v>3728.6262444399999</v>
      </c>
      <c r="I88" s="36">
        <f>SUMIFS(СВЦЭМ!$D$33:$D$776,СВЦЭМ!$A$33:$A$776,$A88,СВЦЭМ!$B$33:$B$776,I$83)+'СЕТ СН'!$H$11+СВЦЭМ!$D$10+'СЕТ СН'!$H$5-'СЕТ СН'!$H$21</f>
        <v>3667.7832568900003</v>
      </c>
      <c r="J88" s="36">
        <f>SUMIFS(СВЦЭМ!$D$33:$D$776,СВЦЭМ!$A$33:$A$776,$A88,СВЦЭМ!$B$33:$B$776,J$83)+'СЕТ СН'!$H$11+СВЦЭМ!$D$10+'СЕТ СН'!$H$5-'СЕТ СН'!$H$21</f>
        <v>3616.6873080099999</v>
      </c>
      <c r="K88" s="36">
        <f>SUMIFS(СВЦЭМ!$D$33:$D$776,СВЦЭМ!$A$33:$A$776,$A88,СВЦЭМ!$B$33:$B$776,K$83)+'СЕТ СН'!$H$11+СВЦЭМ!$D$10+'СЕТ СН'!$H$5-'СЕТ СН'!$H$21</f>
        <v>3604.6999726200002</v>
      </c>
      <c r="L88" s="36">
        <f>SUMIFS(СВЦЭМ!$D$33:$D$776,СВЦЭМ!$A$33:$A$776,$A88,СВЦЭМ!$B$33:$B$776,L$83)+'СЕТ СН'!$H$11+СВЦЭМ!$D$10+'СЕТ СН'!$H$5-'СЕТ СН'!$H$21</f>
        <v>3612.61972066</v>
      </c>
      <c r="M88" s="36">
        <f>SUMIFS(СВЦЭМ!$D$33:$D$776,СВЦЭМ!$A$33:$A$776,$A88,СВЦЭМ!$B$33:$B$776,M$83)+'СЕТ СН'!$H$11+СВЦЭМ!$D$10+'СЕТ СН'!$H$5-'СЕТ СН'!$H$21</f>
        <v>3607.6717429400001</v>
      </c>
      <c r="N88" s="36">
        <f>SUMIFS(СВЦЭМ!$D$33:$D$776,СВЦЭМ!$A$33:$A$776,$A88,СВЦЭМ!$B$33:$B$776,N$83)+'СЕТ СН'!$H$11+СВЦЭМ!$D$10+'СЕТ СН'!$H$5-'СЕТ СН'!$H$21</f>
        <v>3600.1001378700003</v>
      </c>
      <c r="O88" s="36">
        <f>SUMIFS(СВЦЭМ!$D$33:$D$776,СВЦЭМ!$A$33:$A$776,$A88,СВЦЭМ!$B$33:$B$776,O$83)+'СЕТ СН'!$H$11+СВЦЭМ!$D$10+'СЕТ СН'!$H$5-'СЕТ СН'!$H$21</f>
        <v>3649.2671269500001</v>
      </c>
      <c r="P88" s="36">
        <f>SUMIFS(СВЦЭМ!$D$33:$D$776,СВЦЭМ!$A$33:$A$776,$A88,СВЦЭМ!$B$33:$B$776,P$83)+'СЕТ СН'!$H$11+СВЦЭМ!$D$10+'СЕТ СН'!$H$5-'СЕТ СН'!$H$21</f>
        <v>3667.8489736199999</v>
      </c>
      <c r="Q88" s="36">
        <f>SUMIFS(СВЦЭМ!$D$33:$D$776,СВЦЭМ!$A$33:$A$776,$A88,СВЦЭМ!$B$33:$B$776,Q$83)+'СЕТ СН'!$H$11+СВЦЭМ!$D$10+'СЕТ СН'!$H$5-'СЕТ СН'!$H$21</f>
        <v>3668.6202236600002</v>
      </c>
      <c r="R88" s="36">
        <f>SUMIFS(СВЦЭМ!$D$33:$D$776,СВЦЭМ!$A$33:$A$776,$A88,СВЦЭМ!$B$33:$B$776,R$83)+'СЕТ СН'!$H$11+СВЦЭМ!$D$10+'СЕТ СН'!$H$5-'СЕТ СН'!$H$21</f>
        <v>3638.0096191600001</v>
      </c>
      <c r="S88" s="36">
        <f>SUMIFS(СВЦЭМ!$D$33:$D$776,СВЦЭМ!$A$33:$A$776,$A88,СВЦЭМ!$B$33:$B$776,S$83)+'СЕТ СН'!$H$11+СВЦЭМ!$D$10+'СЕТ СН'!$H$5-'СЕТ СН'!$H$21</f>
        <v>3612.6031761700001</v>
      </c>
      <c r="T88" s="36">
        <f>SUMIFS(СВЦЭМ!$D$33:$D$776,СВЦЭМ!$A$33:$A$776,$A88,СВЦЭМ!$B$33:$B$776,T$83)+'СЕТ СН'!$H$11+СВЦЭМ!$D$10+'СЕТ СН'!$H$5-'СЕТ СН'!$H$21</f>
        <v>3623.97656276</v>
      </c>
      <c r="U88" s="36">
        <f>SUMIFS(СВЦЭМ!$D$33:$D$776,СВЦЭМ!$A$33:$A$776,$A88,СВЦЭМ!$B$33:$B$776,U$83)+'СЕТ СН'!$H$11+СВЦЭМ!$D$10+'СЕТ СН'!$H$5-'СЕТ СН'!$H$21</f>
        <v>3613.78324772</v>
      </c>
      <c r="V88" s="36">
        <f>SUMIFS(СВЦЭМ!$D$33:$D$776,СВЦЭМ!$A$33:$A$776,$A88,СВЦЭМ!$B$33:$B$776,V$83)+'СЕТ СН'!$H$11+СВЦЭМ!$D$10+'СЕТ СН'!$H$5-'СЕТ СН'!$H$21</f>
        <v>3603.9909193000003</v>
      </c>
      <c r="W88" s="36">
        <f>SUMIFS(СВЦЭМ!$D$33:$D$776,СВЦЭМ!$A$33:$A$776,$A88,СВЦЭМ!$B$33:$B$776,W$83)+'СЕТ СН'!$H$11+СВЦЭМ!$D$10+'СЕТ СН'!$H$5-'СЕТ СН'!$H$21</f>
        <v>3599.8211538300002</v>
      </c>
      <c r="X88" s="36">
        <f>SUMIFS(СВЦЭМ!$D$33:$D$776,СВЦЭМ!$A$33:$A$776,$A88,СВЦЭМ!$B$33:$B$776,X$83)+'СЕТ СН'!$H$11+СВЦЭМ!$D$10+'СЕТ СН'!$H$5-'СЕТ СН'!$H$21</f>
        <v>3605.6892775800002</v>
      </c>
      <c r="Y88" s="36">
        <f>SUMIFS(СВЦЭМ!$D$33:$D$776,СВЦЭМ!$A$33:$A$776,$A88,СВЦЭМ!$B$33:$B$776,Y$83)+'СЕТ СН'!$H$11+СВЦЭМ!$D$10+'СЕТ СН'!$H$5-'СЕТ СН'!$H$21</f>
        <v>3626.52191378</v>
      </c>
    </row>
    <row r="89" spans="1:27" ht="15.75" x14ac:dyDescent="0.2">
      <c r="A89" s="35">
        <f t="shared" si="2"/>
        <v>44171</v>
      </c>
      <c r="B89" s="36">
        <f>SUMIFS(СВЦЭМ!$D$33:$D$776,СВЦЭМ!$A$33:$A$776,$A89,СВЦЭМ!$B$33:$B$776,B$83)+'СЕТ СН'!$H$11+СВЦЭМ!$D$10+'СЕТ СН'!$H$5-'СЕТ СН'!$H$21</f>
        <v>3681.3345503700002</v>
      </c>
      <c r="C89" s="36">
        <f>SUMIFS(СВЦЭМ!$D$33:$D$776,СВЦЭМ!$A$33:$A$776,$A89,СВЦЭМ!$B$33:$B$776,C$83)+'СЕТ СН'!$H$11+СВЦЭМ!$D$10+'СЕТ СН'!$H$5-'СЕТ СН'!$H$21</f>
        <v>3739.78602043</v>
      </c>
      <c r="D89" s="36">
        <f>SUMIFS(СВЦЭМ!$D$33:$D$776,СВЦЭМ!$A$33:$A$776,$A89,СВЦЭМ!$B$33:$B$776,D$83)+'СЕТ СН'!$H$11+СВЦЭМ!$D$10+'СЕТ СН'!$H$5-'СЕТ СН'!$H$21</f>
        <v>3751.6547308099998</v>
      </c>
      <c r="E89" s="36">
        <f>SUMIFS(СВЦЭМ!$D$33:$D$776,СВЦЭМ!$A$33:$A$776,$A89,СВЦЭМ!$B$33:$B$776,E$83)+'СЕТ СН'!$H$11+СВЦЭМ!$D$10+'СЕТ СН'!$H$5-'СЕТ СН'!$H$21</f>
        <v>3761.3240375800001</v>
      </c>
      <c r="F89" s="36">
        <f>SUMIFS(СВЦЭМ!$D$33:$D$776,СВЦЭМ!$A$33:$A$776,$A89,СВЦЭМ!$B$33:$B$776,F$83)+'СЕТ СН'!$H$11+СВЦЭМ!$D$10+'СЕТ СН'!$H$5-'СЕТ СН'!$H$21</f>
        <v>3762.0485493699998</v>
      </c>
      <c r="G89" s="36">
        <f>SUMIFS(СВЦЭМ!$D$33:$D$776,СВЦЭМ!$A$33:$A$776,$A89,СВЦЭМ!$B$33:$B$776,G$83)+'СЕТ СН'!$H$11+СВЦЭМ!$D$10+'СЕТ СН'!$H$5-'СЕТ СН'!$H$21</f>
        <v>3754.9175569600002</v>
      </c>
      <c r="H89" s="36">
        <f>SUMIFS(СВЦЭМ!$D$33:$D$776,СВЦЭМ!$A$33:$A$776,$A89,СВЦЭМ!$B$33:$B$776,H$83)+'СЕТ СН'!$H$11+СВЦЭМ!$D$10+'СЕТ СН'!$H$5-'СЕТ СН'!$H$21</f>
        <v>3746.1267855599999</v>
      </c>
      <c r="I89" s="36">
        <f>SUMIFS(СВЦЭМ!$D$33:$D$776,СВЦЭМ!$A$33:$A$776,$A89,СВЦЭМ!$B$33:$B$776,I$83)+'СЕТ СН'!$H$11+СВЦЭМ!$D$10+'СЕТ СН'!$H$5-'СЕТ СН'!$H$21</f>
        <v>3694.2530748999998</v>
      </c>
      <c r="J89" s="36">
        <f>SUMIFS(СВЦЭМ!$D$33:$D$776,СВЦЭМ!$A$33:$A$776,$A89,СВЦЭМ!$B$33:$B$776,J$83)+'СЕТ СН'!$H$11+СВЦЭМ!$D$10+'СЕТ СН'!$H$5-'СЕТ СН'!$H$21</f>
        <v>3628.29054524</v>
      </c>
      <c r="K89" s="36">
        <f>SUMIFS(СВЦЭМ!$D$33:$D$776,СВЦЭМ!$A$33:$A$776,$A89,СВЦЭМ!$B$33:$B$776,K$83)+'СЕТ СН'!$H$11+СВЦЭМ!$D$10+'СЕТ СН'!$H$5-'СЕТ СН'!$H$21</f>
        <v>3590.22691261</v>
      </c>
      <c r="L89" s="36">
        <f>SUMIFS(СВЦЭМ!$D$33:$D$776,СВЦЭМ!$A$33:$A$776,$A89,СВЦЭМ!$B$33:$B$776,L$83)+'СЕТ СН'!$H$11+СВЦЭМ!$D$10+'СЕТ СН'!$H$5-'СЕТ СН'!$H$21</f>
        <v>3592.55030132</v>
      </c>
      <c r="M89" s="36">
        <f>SUMIFS(СВЦЭМ!$D$33:$D$776,СВЦЭМ!$A$33:$A$776,$A89,СВЦЭМ!$B$33:$B$776,M$83)+'СЕТ СН'!$H$11+СВЦЭМ!$D$10+'СЕТ СН'!$H$5-'СЕТ СН'!$H$21</f>
        <v>3591.7286236099999</v>
      </c>
      <c r="N89" s="36">
        <f>SUMIFS(СВЦЭМ!$D$33:$D$776,СВЦЭМ!$A$33:$A$776,$A89,СВЦЭМ!$B$33:$B$776,N$83)+'СЕТ СН'!$H$11+СВЦЭМ!$D$10+'СЕТ СН'!$H$5-'СЕТ СН'!$H$21</f>
        <v>3593.4774732599999</v>
      </c>
      <c r="O89" s="36">
        <f>SUMIFS(СВЦЭМ!$D$33:$D$776,СВЦЭМ!$A$33:$A$776,$A89,СВЦЭМ!$B$33:$B$776,O$83)+'СЕТ СН'!$H$11+СВЦЭМ!$D$10+'СЕТ СН'!$H$5-'СЕТ СН'!$H$21</f>
        <v>3648.9476597000003</v>
      </c>
      <c r="P89" s="36">
        <f>SUMIFS(СВЦЭМ!$D$33:$D$776,СВЦЭМ!$A$33:$A$776,$A89,СВЦЭМ!$B$33:$B$776,P$83)+'СЕТ СН'!$H$11+СВЦЭМ!$D$10+'СЕТ СН'!$H$5-'СЕТ СН'!$H$21</f>
        <v>3666.24558351</v>
      </c>
      <c r="Q89" s="36">
        <f>SUMIFS(СВЦЭМ!$D$33:$D$776,СВЦЭМ!$A$33:$A$776,$A89,СВЦЭМ!$B$33:$B$776,Q$83)+'СЕТ СН'!$H$11+СВЦЭМ!$D$10+'СЕТ СН'!$H$5-'СЕТ СН'!$H$21</f>
        <v>3672.8661104399998</v>
      </c>
      <c r="R89" s="36">
        <f>SUMIFS(СВЦЭМ!$D$33:$D$776,СВЦЭМ!$A$33:$A$776,$A89,СВЦЭМ!$B$33:$B$776,R$83)+'СЕТ СН'!$H$11+СВЦЭМ!$D$10+'СЕТ СН'!$H$5-'СЕТ СН'!$H$21</f>
        <v>3629.6183434599998</v>
      </c>
      <c r="S89" s="36">
        <f>SUMIFS(СВЦЭМ!$D$33:$D$776,СВЦЭМ!$A$33:$A$776,$A89,СВЦЭМ!$B$33:$B$776,S$83)+'СЕТ СН'!$H$11+СВЦЭМ!$D$10+'СЕТ СН'!$H$5-'СЕТ СН'!$H$21</f>
        <v>3597.50895511</v>
      </c>
      <c r="T89" s="36">
        <f>SUMIFS(СВЦЭМ!$D$33:$D$776,СВЦЭМ!$A$33:$A$776,$A89,СВЦЭМ!$B$33:$B$776,T$83)+'СЕТ СН'!$H$11+СВЦЭМ!$D$10+'СЕТ СН'!$H$5-'СЕТ СН'!$H$21</f>
        <v>3618.84715955</v>
      </c>
      <c r="U89" s="36">
        <f>SUMIFS(СВЦЭМ!$D$33:$D$776,СВЦЭМ!$A$33:$A$776,$A89,СВЦЭМ!$B$33:$B$776,U$83)+'СЕТ СН'!$H$11+СВЦЭМ!$D$10+'СЕТ СН'!$H$5-'СЕТ СН'!$H$21</f>
        <v>3615.6879927700002</v>
      </c>
      <c r="V89" s="36">
        <f>SUMIFS(СВЦЭМ!$D$33:$D$776,СВЦЭМ!$A$33:$A$776,$A89,СВЦЭМ!$B$33:$B$776,V$83)+'СЕТ СН'!$H$11+СВЦЭМ!$D$10+'СЕТ СН'!$H$5-'СЕТ СН'!$H$21</f>
        <v>3611.1605066299999</v>
      </c>
      <c r="W89" s="36">
        <f>SUMIFS(СВЦЭМ!$D$33:$D$776,СВЦЭМ!$A$33:$A$776,$A89,СВЦЭМ!$B$33:$B$776,W$83)+'СЕТ СН'!$H$11+СВЦЭМ!$D$10+'СЕТ СН'!$H$5-'СЕТ СН'!$H$21</f>
        <v>3601.8931853900003</v>
      </c>
      <c r="X89" s="36">
        <f>SUMIFS(СВЦЭМ!$D$33:$D$776,СВЦЭМ!$A$33:$A$776,$A89,СВЦЭМ!$B$33:$B$776,X$83)+'СЕТ СН'!$H$11+СВЦЭМ!$D$10+'СЕТ СН'!$H$5-'СЕТ СН'!$H$21</f>
        <v>3592.4657595799999</v>
      </c>
      <c r="Y89" s="36">
        <f>SUMIFS(СВЦЭМ!$D$33:$D$776,СВЦЭМ!$A$33:$A$776,$A89,СВЦЭМ!$B$33:$B$776,Y$83)+'СЕТ СН'!$H$11+СВЦЭМ!$D$10+'СЕТ СН'!$H$5-'СЕТ СН'!$H$21</f>
        <v>3619.4664252399998</v>
      </c>
    </row>
    <row r="90" spans="1:27" ht="15.75" x14ac:dyDescent="0.2">
      <c r="A90" s="35">
        <f t="shared" si="2"/>
        <v>44172</v>
      </c>
      <c r="B90" s="36">
        <f>SUMIFS(СВЦЭМ!$D$33:$D$776,СВЦЭМ!$A$33:$A$776,$A90,СВЦЭМ!$B$33:$B$776,B$83)+'СЕТ СН'!$H$11+СВЦЭМ!$D$10+'СЕТ СН'!$H$5-'СЕТ СН'!$H$21</f>
        <v>3687.0483398699998</v>
      </c>
      <c r="C90" s="36">
        <f>SUMIFS(СВЦЭМ!$D$33:$D$776,СВЦЭМ!$A$33:$A$776,$A90,СВЦЭМ!$B$33:$B$776,C$83)+'СЕТ СН'!$H$11+СВЦЭМ!$D$10+'СЕТ СН'!$H$5-'СЕТ СН'!$H$21</f>
        <v>3739.5182617800001</v>
      </c>
      <c r="D90" s="36">
        <f>SUMIFS(СВЦЭМ!$D$33:$D$776,СВЦЭМ!$A$33:$A$776,$A90,СВЦЭМ!$B$33:$B$776,D$83)+'СЕТ СН'!$H$11+СВЦЭМ!$D$10+'СЕТ СН'!$H$5-'СЕТ СН'!$H$21</f>
        <v>3756.8597460999999</v>
      </c>
      <c r="E90" s="36">
        <f>SUMIFS(СВЦЭМ!$D$33:$D$776,СВЦЭМ!$A$33:$A$776,$A90,СВЦЭМ!$B$33:$B$776,E$83)+'СЕТ СН'!$H$11+СВЦЭМ!$D$10+'СЕТ СН'!$H$5-'СЕТ СН'!$H$21</f>
        <v>3765.9825778499999</v>
      </c>
      <c r="F90" s="36">
        <f>SUMIFS(СВЦЭМ!$D$33:$D$776,СВЦЭМ!$A$33:$A$776,$A90,СВЦЭМ!$B$33:$B$776,F$83)+'СЕТ СН'!$H$11+СВЦЭМ!$D$10+'СЕТ СН'!$H$5-'СЕТ СН'!$H$21</f>
        <v>3760.9467550099998</v>
      </c>
      <c r="G90" s="36">
        <f>SUMIFS(СВЦЭМ!$D$33:$D$776,СВЦЭМ!$A$33:$A$776,$A90,СВЦЭМ!$B$33:$B$776,G$83)+'СЕТ СН'!$H$11+СВЦЭМ!$D$10+'СЕТ СН'!$H$5-'СЕТ СН'!$H$21</f>
        <v>3746.6647514599999</v>
      </c>
      <c r="H90" s="36">
        <f>SUMIFS(СВЦЭМ!$D$33:$D$776,СВЦЭМ!$A$33:$A$776,$A90,СВЦЭМ!$B$33:$B$776,H$83)+'СЕТ СН'!$H$11+СВЦЭМ!$D$10+'СЕТ СН'!$H$5-'СЕТ СН'!$H$21</f>
        <v>3711.2552985800003</v>
      </c>
      <c r="I90" s="36">
        <f>SUMIFS(СВЦЭМ!$D$33:$D$776,СВЦЭМ!$A$33:$A$776,$A90,СВЦЭМ!$B$33:$B$776,I$83)+'СЕТ СН'!$H$11+СВЦЭМ!$D$10+'СЕТ СН'!$H$5-'СЕТ СН'!$H$21</f>
        <v>3662.6111340900002</v>
      </c>
      <c r="J90" s="36">
        <f>SUMIFS(СВЦЭМ!$D$33:$D$776,СВЦЭМ!$A$33:$A$776,$A90,СВЦЭМ!$B$33:$B$776,J$83)+'СЕТ СН'!$H$11+СВЦЭМ!$D$10+'СЕТ СН'!$H$5-'СЕТ СН'!$H$21</f>
        <v>3651.19888081</v>
      </c>
      <c r="K90" s="36">
        <f>SUMIFS(СВЦЭМ!$D$33:$D$776,СВЦЭМ!$A$33:$A$776,$A90,СВЦЭМ!$B$33:$B$776,K$83)+'СЕТ СН'!$H$11+СВЦЭМ!$D$10+'СЕТ СН'!$H$5-'СЕТ СН'!$H$21</f>
        <v>3625.9291710799998</v>
      </c>
      <c r="L90" s="36">
        <f>SUMIFS(СВЦЭМ!$D$33:$D$776,СВЦЭМ!$A$33:$A$776,$A90,СВЦЭМ!$B$33:$B$776,L$83)+'СЕТ СН'!$H$11+СВЦЭМ!$D$10+'СЕТ СН'!$H$5-'СЕТ СН'!$H$21</f>
        <v>3629.4376152499999</v>
      </c>
      <c r="M90" s="36">
        <f>SUMIFS(СВЦЭМ!$D$33:$D$776,СВЦЭМ!$A$33:$A$776,$A90,СВЦЭМ!$B$33:$B$776,M$83)+'СЕТ СН'!$H$11+СВЦЭМ!$D$10+'СЕТ СН'!$H$5-'СЕТ СН'!$H$21</f>
        <v>3619.0302385</v>
      </c>
      <c r="N90" s="36">
        <f>SUMIFS(СВЦЭМ!$D$33:$D$776,СВЦЭМ!$A$33:$A$776,$A90,СВЦЭМ!$B$33:$B$776,N$83)+'СЕТ СН'!$H$11+СВЦЭМ!$D$10+'СЕТ СН'!$H$5-'СЕТ СН'!$H$21</f>
        <v>3607.2517857100001</v>
      </c>
      <c r="O90" s="36">
        <f>SUMIFS(СВЦЭМ!$D$33:$D$776,СВЦЭМ!$A$33:$A$776,$A90,СВЦЭМ!$B$33:$B$776,O$83)+'СЕТ СН'!$H$11+СВЦЭМ!$D$10+'СЕТ СН'!$H$5-'СЕТ СН'!$H$21</f>
        <v>3644.1629049000003</v>
      </c>
      <c r="P90" s="36">
        <f>SUMIFS(СВЦЭМ!$D$33:$D$776,СВЦЭМ!$A$33:$A$776,$A90,СВЦЭМ!$B$33:$B$776,P$83)+'СЕТ СН'!$H$11+СВЦЭМ!$D$10+'СЕТ СН'!$H$5-'СЕТ СН'!$H$21</f>
        <v>3663.6420023800001</v>
      </c>
      <c r="Q90" s="36">
        <f>SUMIFS(СВЦЭМ!$D$33:$D$776,СВЦЭМ!$A$33:$A$776,$A90,СВЦЭМ!$B$33:$B$776,Q$83)+'СЕТ СН'!$H$11+СВЦЭМ!$D$10+'СЕТ СН'!$H$5-'СЕТ СН'!$H$21</f>
        <v>3664.7414542900001</v>
      </c>
      <c r="R90" s="36">
        <f>SUMIFS(СВЦЭМ!$D$33:$D$776,СВЦЭМ!$A$33:$A$776,$A90,СВЦЭМ!$B$33:$B$776,R$83)+'СЕТ СН'!$H$11+СВЦЭМ!$D$10+'СЕТ СН'!$H$5-'СЕТ СН'!$H$21</f>
        <v>3621.9246790500001</v>
      </c>
      <c r="S90" s="36">
        <f>SUMIFS(СВЦЭМ!$D$33:$D$776,СВЦЭМ!$A$33:$A$776,$A90,СВЦЭМ!$B$33:$B$776,S$83)+'СЕТ СН'!$H$11+СВЦЭМ!$D$10+'СЕТ СН'!$H$5-'СЕТ СН'!$H$21</f>
        <v>3614.07146844</v>
      </c>
      <c r="T90" s="36">
        <f>SUMIFS(СВЦЭМ!$D$33:$D$776,СВЦЭМ!$A$33:$A$776,$A90,СВЦЭМ!$B$33:$B$776,T$83)+'СЕТ СН'!$H$11+СВЦЭМ!$D$10+'СЕТ СН'!$H$5-'СЕТ СН'!$H$21</f>
        <v>3626.2140760100001</v>
      </c>
      <c r="U90" s="36">
        <f>SUMIFS(СВЦЭМ!$D$33:$D$776,СВЦЭМ!$A$33:$A$776,$A90,СВЦЭМ!$B$33:$B$776,U$83)+'СЕТ СН'!$H$11+СВЦЭМ!$D$10+'СЕТ СН'!$H$5-'СЕТ СН'!$H$21</f>
        <v>3615.7522085199998</v>
      </c>
      <c r="V90" s="36">
        <f>SUMIFS(СВЦЭМ!$D$33:$D$776,СВЦЭМ!$A$33:$A$776,$A90,СВЦЭМ!$B$33:$B$776,V$83)+'СЕТ СН'!$H$11+СВЦЭМ!$D$10+'СЕТ СН'!$H$5-'СЕТ СН'!$H$21</f>
        <v>3618.4229336200001</v>
      </c>
      <c r="W90" s="36">
        <f>SUMIFS(СВЦЭМ!$D$33:$D$776,СВЦЭМ!$A$33:$A$776,$A90,СВЦЭМ!$B$33:$B$776,W$83)+'СЕТ СН'!$H$11+СВЦЭМ!$D$10+'СЕТ СН'!$H$5-'СЕТ СН'!$H$21</f>
        <v>3622.8237204799998</v>
      </c>
      <c r="X90" s="36">
        <f>SUMIFS(СВЦЭМ!$D$33:$D$776,СВЦЭМ!$A$33:$A$776,$A90,СВЦЭМ!$B$33:$B$776,X$83)+'СЕТ СН'!$H$11+СВЦЭМ!$D$10+'СЕТ СН'!$H$5-'СЕТ СН'!$H$21</f>
        <v>3615.8033734700002</v>
      </c>
      <c r="Y90" s="36">
        <f>SUMIFS(СВЦЭМ!$D$33:$D$776,СВЦЭМ!$A$33:$A$776,$A90,СВЦЭМ!$B$33:$B$776,Y$83)+'СЕТ СН'!$H$11+СВЦЭМ!$D$10+'СЕТ СН'!$H$5-'СЕТ СН'!$H$21</f>
        <v>3634.5564782299998</v>
      </c>
    </row>
    <row r="91" spans="1:27" ht="15.75" x14ac:dyDescent="0.2">
      <c r="A91" s="35">
        <f t="shared" si="2"/>
        <v>44173</v>
      </c>
      <c r="B91" s="36">
        <f>SUMIFS(СВЦЭМ!$D$33:$D$776,СВЦЭМ!$A$33:$A$776,$A91,СВЦЭМ!$B$33:$B$776,B$83)+'СЕТ СН'!$H$11+СВЦЭМ!$D$10+'СЕТ СН'!$H$5-'СЕТ СН'!$H$21</f>
        <v>3676.8424267199998</v>
      </c>
      <c r="C91" s="36">
        <f>SUMIFS(СВЦЭМ!$D$33:$D$776,СВЦЭМ!$A$33:$A$776,$A91,СВЦЭМ!$B$33:$B$776,C$83)+'СЕТ СН'!$H$11+СВЦЭМ!$D$10+'СЕТ СН'!$H$5-'СЕТ СН'!$H$21</f>
        <v>3729.5199287599999</v>
      </c>
      <c r="D91" s="36">
        <f>SUMIFS(СВЦЭМ!$D$33:$D$776,СВЦЭМ!$A$33:$A$776,$A91,СВЦЭМ!$B$33:$B$776,D$83)+'СЕТ СН'!$H$11+СВЦЭМ!$D$10+'СЕТ СН'!$H$5-'СЕТ СН'!$H$21</f>
        <v>3732.8082941900002</v>
      </c>
      <c r="E91" s="36">
        <f>SUMIFS(СВЦЭМ!$D$33:$D$776,СВЦЭМ!$A$33:$A$776,$A91,СВЦЭМ!$B$33:$B$776,E$83)+'СЕТ СН'!$H$11+СВЦЭМ!$D$10+'СЕТ СН'!$H$5-'СЕТ СН'!$H$21</f>
        <v>3735.0062735800002</v>
      </c>
      <c r="F91" s="36">
        <f>SUMIFS(СВЦЭМ!$D$33:$D$776,СВЦЭМ!$A$33:$A$776,$A91,СВЦЭМ!$B$33:$B$776,F$83)+'СЕТ СН'!$H$11+СВЦЭМ!$D$10+'СЕТ СН'!$H$5-'СЕТ СН'!$H$21</f>
        <v>3733.6104175</v>
      </c>
      <c r="G91" s="36">
        <f>SUMIFS(СВЦЭМ!$D$33:$D$776,СВЦЭМ!$A$33:$A$776,$A91,СВЦЭМ!$B$33:$B$776,G$83)+'СЕТ СН'!$H$11+СВЦЭМ!$D$10+'СЕТ СН'!$H$5-'СЕТ СН'!$H$21</f>
        <v>3726.2142218200001</v>
      </c>
      <c r="H91" s="36">
        <f>SUMIFS(СВЦЭМ!$D$33:$D$776,СВЦЭМ!$A$33:$A$776,$A91,СВЦЭМ!$B$33:$B$776,H$83)+'СЕТ СН'!$H$11+СВЦЭМ!$D$10+'СЕТ СН'!$H$5-'СЕТ СН'!$H$21</f>
        <v>3673.2120746600003</v>
      </c>
      <c r="I91" s="36">
        <f>SUMIFS(СВЦЭМ!$D$33:$D$776,СВЦЭМ!$A$33:$A$776,$A91,СВЦЭМ!$B$33:$B$776,I$83)+'СЕТ СН'!$H$11+СВЦЭМ!$D$10+'СЕТ СН'!$H$5-'СЕТ СН'!$H$21</f>
        <v>3647.7988746599999</v>
      </c>
      <c r="J91" s="36">
        <f>SUMIFS(СВЦЭМ!$D$33:$D$776,СВЦЭМ!$A$33:$A$776,$A91,СВЦЭМ!$B$33:$B$776,J$83)+'СЕТ СН'!$H$11+СВЦЭМ!$D$10+'СЕТ СН'!$H$5-'СЕТ СН'!$H$21</f>
        <v>3612.8636406000001</v>
      </c>
      <c r="K91" s="36">
        <f>SUMIFS(СВЦЭМ!$D$33:$D$776,СВЦЭМ!$A$33:$A$776,$A91,СВЦЭМ!$B$33:$B$776,K$83)+'СЕТ СН'!$H$11+СВЦЭМ!$D$10+'СЕТ СН'!$H$5-'СЕТ СН'!$H$21</f>
        <v>3617.23158973</v>
      </c>
      <c r="L91" s="36">
        <f>SUMIFS(СВЦЭМ!$D$33:$D$776,СВЦЭМ!$A$33:$A$776,$A91,СВЦЭМ!$B$33:$B$776,L$83)+'СЕТ СН'!$H$11+СВЦЭМ!$D$10+'СЕТ СН'!$H$5-'СЕТ СН'!$H$21</f>
        <v>3623.5808368400003</v>
      </c>
      <c r="M91" s="36">
        <f>SUMIFS(СВЦЭМ!$D$33:$D$776,СВЦЭМ!$A$33:$A$776,$A91,СВЦЭМ!$B$33:$B$776,M$83)+'СЕТ СН'!$H$11+СВЦЭМ!$D$10+'СЕТ СН'!$H$5-'СЕТ СН'!$H$21</f>
        <v>3620.6447542699998</v>
      </c>
      <c r="N91" s="36">
        <f>SUMIFS(СВЦЭМ!$D$33:$D$776,СВЦЭМ!$A$33:$A$776,$A91,СВЦЭМ!$B$33:$B$776,N$83)+'СЕТ СН'!$H$11+СВЦЭМ!$D$10+'СЕТ СН'!$H$5-'СЕТ СН'!$H$21</f>
        <v>3619.7179150000002</v>
      </c>
      <c r="O91" s="36">
        <f>SUMIFS(СВЦЭМ!$D$33:$D$776,СВЦЭМ!$A$33:$A$776,$A91,СВЦЭМ!$B$33:$B$776,O$83)+'СЕТ СН'!$H$11+СВЦЭМ!$D$10+'СЕТ СН'!$H$5-'СЕТ СН'!$H$21</f>
        <v>3650.0136455699999</v>
      </c>
      <c r="P91" s="36">
        <f>SUMIFS(СВЦЭМ!$D$33:$D$776,СВЦЭМ!$A$33:$A$776,$A91,СВЦЭМ!$B$33:$B$776,P$83)+'СЕТ СН'!$H$11+СВЦЭМ!$D$10+'СЕТ СН'!$H$5-'СЕТ СН'!$H$21</f>
        <v>3658.7500181200003</v>
      </c>
      <c r="Q91" s="36">
        <f>SUMIFS(СВЦЭМ!$D$33:$D$776,СВЦЭМ!$A$33:$A$776,$A91,СВЦЭМ!$B$33:$B$776,Q$83)+'СЕТ СН'!$H$11+СВЦЭМ!$D$10+'СЕТ СН'!$H$5-'СЕТ СН'!$H$21</f>
        <v>3657.6062247499999</v>
      </c>
      <c r="R91" s="36">
        <f>SUMIFS(СВЦЭМ!$D$33:$D$776,СВЦЭМ!$A$33:$A$776,$A91,СВЦЭМ!$B$33:$B$776,R$83)+'СЕТ СН'!$H$11+СВЦЭМ!$D$10+'СЕТ СН'!$H$5-'СЕТ СН'!$H$21</f>
        <v>3631.7954966299999</v>
      </c>
      <c r="S91" s="36">
        <f>SUMIFS(СВЦЭМ!$D$33:$D$776,СВЦЭМ!$A$33:$A$776,$A91,СВЦЭМ!$B$33:$B$776,S$83)+'СЕТ СН'!$H$11+СВЦЭМ!$D$10+'СЕТ СН'!$H$5-'СЕТ СН'!$H$21</f>
        <v>3622.8047572800001</v>
      </c>
      <c r="T91" s="36">
        <f>SUMIFS(СВЦЭМ!$D$33:$D$776,СВЦЭМ!$A$33:$A$776,$A91,СВЦЭМ!$B$33:$B$776,T$83)+'СЕТ СН'!$H$11+СВЦЭМ!$D$10+'СЕТ СН'!$H$5-'СЕТ СН'!$H$21</f>
        <v>3625.4659093499999</v>
      </c>
      <c r="U91" s="36">
        <f>SUMIFS(СВЦЭМ!$D$33:$D$776,СВЦЭМ!$A$33:$A$776,$A91,СВЦЭМ!$B$33:$B$776,U$83)+'СЕТ СН'!$H$11+СВЦЭМ!$D$10+'СЕТ СН'!$H$5-'СЕТ СН'!$H$21</f>
        <v>3621.8579492099998</v>
      </c>
      <c r="V91" s="36">
        <f>SUMIFS(СВЦЭМ!$D$33:$D$776,СВЦЭМ!$A$33:$A$776,$A91,СВЦЭМ!$B$33:$B$776,V$83)+'СЕТ СН'!$H$11+СВЦЭМ!$D$10+'СЕТ СН'!$H$5-'СЕТ СН'!$H$21</f>
        <v>3622.4859220100002</v>
      </c>
      <c r="W91" s="36">
        <f>SUMIFS(СВЦЭМ!$D$33:$D$776,СВЦЭМ!$A$33:$A$776,$A91,СВЦЭМ!$B$33:$B$776,W$83)+'СЕТ СН'!$H$11+СВЦЭМ!$D$10+'СЕТ СН'!$H$5-'СЕТ СН'!$H$21</f>
        <v>3618.63061505</v>
      </c>
      <c r="X91" s="36">
        <f>SUMIFS(СВЦЭМ!$D$33:$D$776,СВЦЭМ!$A$33:$A$776,$A91,СВЦЭМ!$B$33:$B$776,X$83)+'СЕТ СН'!$H$11+СВЦЭМ!$D$10+'СЕТ СН'!$H$5-'СЕТ СН'!$H$21</f>
        <v>3621.4616846500003</v>
      </c>
      <c r="Y91" s="36">
        <f>SUMIFS(СВЦЭМ!$D$33:$D$776,СВЦЭМ!$A$33:$A$776,$A91,СВЦЭМ!$B$33:$B$776,Y$83)+'СЕТ СН'!$H$11+СВЦЭМ!$D$10+'СЕТ СН'!$H$5-'СЕТ СН'!$H$21</f>
        <v>3623.3266435099999</v>
      </c>
    </row>
    <row r="92" spans="1:27" ht="15.75" x14ac:dyDescent="0.2">
      <c r="A92" s="35">
        <f t="shared" si="2"/>
        <v>44174</v>
      </c>
      <c r="B92" s="36">
        <f>SUMIFS(СВЦЭМ!$D$33:$D$776,СВЦЭМ!$A$33:$A$776,$A92,СВЦЭМ!$B$33:$B$776,B$83)+'СЕТ СН'!$H$11+СВЦЭМ!$D$10+'СЕТ СН'!$H$5-'СЕТ СН'!$H$21</f>
        <v>3679.4650707800001</v>
      </c>
      <c r="C92" s="36">
        <f>SUMIFS(СВЦЭМ!$D$33:$D$776,СВЦЭМ!$A$33:$A$776,$A92,СВЦЭМ!$B$33:$B$776,C$83)+'СЕТ СН'!$H$11+СВЦЭМ!$D$10+'СЕТ СН'!$H$5-'СЕТ СН'!$H$21</f>
        <v>3713.1192369600003</v>
      </c>
      <c r="D92" s="36">
        <f>SUMIFS(СВЦЭМ!$D$33:$D$776,СВЦЭМ!$A$33:$A$776,$A92,СВЦЭМ!$B$33:$B$776,D$83)+'СЕТ СН'!$H$11+СВЦЭМ!$D$10+'СЕТ СН'!$H$5-'СЕТ СН'!$H$21</f>
        <v>3732.3693832600002</v>
      </c>
      <c r="E92" s="36">
        <f>SUMIFS(СВЦЭМ!$D$33:$D$776,СВЦЭМ!$A$33:$A$776,$A92,СВЦЭМ!$B$33:$B$776,E$83)+'СЕТ СН'!$H$11+СВЦЭМ!$D$10+'СЕТ СН'!$H$5-'СЕТ СН'!$H$21</f>
        <v>3743.82101951</v>
      </c>
      <c r="F92" s="36">
        <f>SUMIFS(СВЦЭМ!$D$33:$D$776,СВЦЭМ!$A$33:$A$776,$A92,СВЦЭМ!$B$33:$B$776,F$83)+'СЕТ СН'!$H$11+СВЦЭМ!$D$10+'СЕТ СН'!$H$5-'СЕТ СН'!$H$21</f>
        <v>3743.5933779699999</v>
      </c>
      <c r="G92" s="36">
        <f>SUMIFS(СВЦЭМ!$D$33:$D$776,СВЦЭМ!$A$33:$A$776,$A92,СВЦЭМ!$B$33:$B$776,G$83)+'СЕТ СН'!$H$11+СВЦЭМ!$D$10+'СЕТ СН'!$H$5-'СЕТ СН'!$H$21</f>
        <v>3735.3266697999998</v>
      </c>
      <c r="H92" s="36">
        <f>SUMIFS(СВЦЭМ!$D$33:$D$776,СВЦЭМ!$A$33:$A$776,$A92,СВЦЭМ!$B$33:$B$776,H$83)+'СЕТ СН'!$H$11+СВЦЭМ!$D$10+'СЕТ СН'!$H$5-'СЕТ СН'!$H$21</f>
        <v>3701.43384092</v>
      </c>
      <c r="I92" s="36">
        <f>SUMIFS(СВЦЭМ!$D$33:$D$776,СВЦЭМ!$A$33:$A$776,$A92,СВЦЭМ!$B$33:$B$776,I$83)+'СЕТ СН'!$H$11+СВЦЭМ!$D$10+'СЕТ СН'!$H$5-'СЕТ СН'!$H$21</f>
        <v>3654.9364595300003</v>
      </c>
      <c r="J92" s="36">
        <f>SUMIFS(СВЦЭМ!$D$33:$D$776,СВЦЭМ!$A$33:$A$776,$A92,СВЦЭМ!$B$33:$B$776,J$83)+'СЕТ СН'!$H$11+СВЦЭМ!$D$10+'СЕТ СН'!$H$5-'СЕТ СН'!$H$21</f>
        <v>3624.6771730700002</v>
      </c>
      <c r="K92" s="36">
        <f>SUMIFS(СВЦЭМ!$D$33:$D$776,СВЦЭМ!$A$33:$A$776,$A92,СВЦЭМ!$B$33:$B$776,K$83)+'СЕТ СН'!$H$11+СВЦЭМ!$D$10+'СЕТ СН'!$H$5-'СЕТ СН'!$H$21</f>
        <v>3618.21517068</v>
      </c>
      <c r="L92" s="36">
        <f>SUMIFS(СВЦЭМ!$D$33:$D$776,СВЦЭМ!$A$33:$A$776,$A92,СВЦЭМ!$B$33:$B$776,L$83)+'СЕТ СН'!$H$11+СВЦЭМ!$D$10+'СЕТ СН'!$H$5-'СЕТ СН'!$H$21</f>
        <v>3621.5783600100003</v>
      </c>
      <c r="M92" s="36">
        <f>SUMIFS(СВЦЭМ!$D$33:$D$776,СВЦЭМ!$A$33:$A$776,$A92,СВЦЭМ!$B$33:$B$776,M$83)+'СЕТ СН'!$H$11+СВЦЭМ!$D$10+'СЕТ СН'!$H$5-'СЕТ СН'!$H$21</f>
        <v>3629.2792236599998</v>
      </c>
      <c r="N92" s="36">
        <f>SUMIFS(СВЦЭМ!$D$33:$D$776,СВЦЭМ!$A$33:$A$776,$A92,СВЦЭМ!$B$33:$B$776,N$83)+'СЕТ СН'!$H$11+СВЦЭМ!$D$10+'СЕТ СН'!$H$5-'СЕТ СН'!$H$21</f>
        <v>3629.95306304</v>
      </c>
      <c r="O92" s="36">
        <f>SUMIFS(СВЦЭМ!$D$33:$D$776,СВЦЭМ!$A$33:$A$776,$A92,СВЦЭМ!$B$33:$B$776,O$83)+'СЕТ СН'!$H$11+СВЦЭМ!$D$10+'СЕТ СН'!$H$5-'СЕТ СН'!$H$21</f>
        <v>3671.4836044499998</v>
      </c>
      <c r="P92" s="36">
        <f>SUMIFS(СВЦЭМ!$D$33:$D$776,СВЦЭМ!$A$33:$A$776,$A92,СВЦЭМ!$B$33:$B$776,P$83)+'СЕТ СН'!$H$11+СВЦЭМ!$D$10+'СЕТ СН'!$H$5-'СЕТ СН'!$H$21</f>
        <v>3685.8402860199999</v>
      </c>
      <c r="Q92" s="36">
        <f>SUMIFS(СВЦЭМ!$D$33:$D$776,СВЦЭМ!$A$33:$A$776,$A92,СВЦЭМ!$B$33:$B$776,Q$83)+'СЕТ СН'!$H$11+СВЦЭМ!$D$10+'СЕТ СН'!$H$5-'СЕТ СН'!$H$21</f>
        <v>3690.9213809600001</v>
      </c>
      <c r="R92" s="36">
        <f>SUMIFS(СВЦЭМ!$D$33:$D$776,СВЦЭМ!$A$33:$A$776,$A92,СВЦЭМ!$B$33:$B$776,R$83)+'СЕТ СН'!$H$11+СВЦЭМ!$D$10+'СЕТ СН'!$H$5-'СЕТ СН'!$H$21</f>
        <v>3651.3514523700001</v>
      </c>
      <c r="S92" s="36">
        <f>SUMIFS(СВЦЭМ!$D$33:$D$776,СВЦЭМ!$A$33:$A$776,$A92,СВЦЭМ!$B$33:$B$776,S$83)+'СЕТ СН'!$H$11+СВЦЭМ!$D$10+'СЕТ СН'!$H$5-'СЕТ СН'!$H$21</f>
        <v>3631.9721545100001</v>
      </c>
      <c r="T92" s="36">
        <f>SUMIFS(СВЦЭМ!$D$33:$D$776,СВЦЭМ!$A$33:$A$776,$A92,СВЦЭМ!$B$33:$B$776,T$83)+'СЕТ СН'!$H$11+СВЦЭМ!$D$10+'СЕТ СН'!$H$5-'СЕТ СН'!$H$21</f>
        <v>3624.1571927800001</v>
      </c>
      <c r="U92" s="36">
        <f>SUMIFS(СВЦЭМ!$D$33:$D$776,СВЦЭМ!$A$33:$A$776,$A92,СВЦЭМ!$B$33:$B$776,U$83)+'СЕТ СН'!$H$11+СВЦЭМ!$D$10+'СЕТ СН'!$H$5-'СЕТ СН'!$H$21</f>
        <v>3621.5125581299999</v>
      </c>
      <c r="V92" s="36">
        <f>SUMIFS(СВЦЭМ!$D$33:$D$776,СВЦЭМ!$A$33:$A$776,$A92,СВЦЭМ!$B$33:$B$776,V$83)+'СЕТ СН'!$H$11+СВЦЭМ!$D$10+'СЕТ СН'!$H$5-'СЕТ СН'!$H$21</f>
        <v>3623.1573281800001</v>
      </c>
      <c r="W92" s="36">
        <f>SUMIFS(СВЦЭМ!$D$33:$D$776,СВЦЭМ!$A$33:$A$776,$A92,СВЦЭМ!$B$33:$B$776,W$83)+'СЕТ СН'!$H$11+СВЦЭМ!$D$10+'СЕТ СН'!$H$5-'СЕТ СН'!$H$21</f>
        <v>3631.8958289900002</v>
      </c>
      <c r="X92" s="36">
        <f>SUMIFS(СВЦЭМ!$D$33:$D$776,СВЦЭМ!$A$33:$A$776,$A92,СВЦЭМ!$B$33:$B$776,X$83)+'СЕТ СН'!$H$11+СВЦЭМ!$D$10+'СЕТ СН'!$H$5-'СЕТ СН'!$H$21</f>
        <v>3640.9040050399999</v>
      </c>
      <c r="Y92" s="36">
        <f>SUMIFS(СВЦЭМ!$D$33:$D$776,СВЦЭМ!$A$33:$A$776,$A92,СВЦЭМ!$B$33:$B$776,Y$83)+'СЕТ СН'!$H$11+СВЦЭМ!$D$10+'СЕТ СН'!$H$5-'СЕТ СН'!$H$21</f>
        <v>3655.7264164500002</v>
      </c>
    </row>
    <row r="93" spans="1:27" ht="15.75" x14ac:dyDescent="0.2">
      <c r="A93" s="35">
        <f t="shared" si="2"/>
        <v>44175</v>
      </c>
      <c r="B93" s="36">
        <f>SUMIFS(СВЦЭМ!$D$33:$D$776,СВЦЭМ!$A$33:$A$776,$A93,СВЦЭМ!$B$33:$B$776,B$83)+'СЕТ СН'!$H$11+СВЦЭМ!$D$10+'СЕТ СН'!$H$5-'СЕТ СН'!$H$21</f>
        <v>3711.93778458</v>
      </c>
      <c r="C93" s="36">
        <f>SUMIFS(СВЦЭМ!$D$33:$D$776,СВЦЭМ!$A$33:$A$776,$A93,СВЦЭМ!$B$33:$B$776,C$83)+'СЕТ СН'!$H$11+СВЦЭМ!$D$10+'СЕТ СН'!$H$5-'СЕТ СН'!$H$21</f>
        <v>3770.27884262</v>
      </c>
      <c r="D93" s="36">
        <f>SUMIFS(СВЦЭМ!$D$33:$D$776,СВЦЭМ!$A$33:$A$776,$A93,СВЦЭМ!$B$33:$B$776,D$83)+'СЕТ СН'!$H$11+СВЦЭМ!$D$10+'СЕТ СН'!$H$5-'СЕТ СН'!$H$21</f>
        <v>3783.2440590599999</v>
      </c>
      <c r="E93" s="36">
        <f>SUMIFS(СВЦЭМ!$D$33:$D$776,СВЦЭМ!$A$33:$A$776,$A93,СВЦЭМ!$B$33:$B$776,E$83)+'СЕТ СН'!$H$11+СВЦЭМ!$D$10+'СЕТ СН'!$H$5-'СЕТ СН'!$H$21</f>
        <v>3785.8325767699998</v>
      </c>
      <c r="F93" s="36">
        <f>SUMIFS(СВЦЭМ!$D$33:$D$776,СВЦЭМ!$A$33:$A$776,$A93,СВЦЭМ!$B$33:$B$776,F$83)+'СЕТ СН'!$H$11+СВЦЭМ!$D$10+'СЕТ СН'!$H$5-'СЕТ СН'!$H$21</f>
        <v>3788.9323180599999</v>
      </c>
      <c r="G93" s="36">
        <f>SUMIFS(СВЦЭМ!$D$33:$D$776,СВЦЭМ!$A$33:$A$776,$A93,СВЦЭМ!$B$33:$B$776,G$83)+'СЕТ СН'!$H$11+СВЦЭМ!$D$10+'СЕТ СН'!$H$5-'СЕТ СН'!$H$21</f>
        <v>3772.8121757500003</v>
      </c>
      <c r="H93" s="36">
        <f>SUMIFS(СВЦЭМ!$D$33:$D$776,СВЦЭМ!$A$33:$A$776,$A93,СВЦЭМ!$B$33:$B$776,H$83)+'СЕТ СН'!$H$11+СВЦЭМ!$D$10+'СЕТ СН'!$H$5-'СЕТ СН'!$H$21</f>
        <v>3741.7565903599998</v>
      </c>
      <c r="I93" s="36">
        <f>SUMIFS(СВЦЭМ!$D$33:$D$776,СВЦЭМ!$A$33:$A$776,$A93,СВЦЭМ!$B$33:$B$776,I$83)+'СЕТ СН'!$H$11+СВЦЭМ!$D$10+'СЕТ СН'!$H$5-'СЕТ СН'!$H$21</f>
        <v>3675.95948318</v>
      </c>
      <c r="J93" s="36">
        <f>SUMIFS(СВЦЭМ!$D$33:$D$776,СВЦЭМ!$A$33:$A$776,$A93,СВЦЭМ!$B$33:$B$776,J$83)+'СЕТ СН'!$H$11+СВЦЭМ!$D$10+'СЕТ СН'!$H$5-'СЕТ СН'!$H$21</f>
        <v>3630.8733961600001</v>
      </c>
      <c r="K93" s="36">
        <f>SUMIFS(СВЦЭМ!$D$33:$D$776,СВЦЭМ!$A$33:$A$776,$A93,СВЦЭМ!$B$33:$B$776,K$83)+'СЕТ СН'!$H$11+СВЦЭМ!$D$10+'СЕТ СН'!$H$5-'СЕТ СН'!$H$21</f>
        <v>3616.0771671100001</v>
      </c>
      <c r="L93" s="36">
        <f>SUMIFS(СВЦЭМ!$D$33:$D$776,СВЦЭМ!$A$33:$A$776,$A93,СВЦЭМ!$B$33:$B$776,L$83)+'СЕТ СН'!$H$11+СВЦЭМ!$D$10+'СЕТ СН'!$H$5-'СЕТ СН'!$H$21</f>
        <v>3612.99727897</v>
      </c>
      <c r="M93" s="36">
        <f>SUMIFS(СВЦЭМ!$D$33:$D$776,СВЦЭМ!$A$33:$A$776,$A93,СВЦЭМ!$B$33:$B$776,M$83)+'СЕТ СН'!$H$11+СВЦЭМ!$D$10+'СЕТ СН'!$H$5-'СЕТ СН'!$H$21</f>
        <v>3611.6436631900001</v>
      </c>
      <c r="N93" s="36">
        <f>SUMIFS(СВЦЭМ!$D$33:$D$776,СВЦЭМ!$A$33:$A$776,$A93,СВЦЭМ!$B$33:$B$776,N$83)+'СЕТ СН'!$H$11+СВЦЭМ!$D$10+'СЕТ СН'!$H$5-'СЕТ СН'!$H$21</f>
        <v>3624.916322</v>
      </c>
      <c r="O93" s="36">
        <f>SUMIFS(СВЦЭМ!$D$33:$D$776,СВЦЭМ!$A$33:$A$776,$A93,СВЦЭМ!$B$33:$B$776,O$83)+'СЕТ СН'!$H$11+СВЦЭМ!$D$10+'СЕТ СН'!$H$5-'СЕТ СН'!$H$21</f>
        <v>3660.7856877700001</v>
      </c>
      <c r="P93" s="36">
        <f>SUMIFS(СВЦЭМ!$D$33:$D$776,СВЦЭМ!$A$33:$A$776,$A93,СВЦЭМ!$B$33:$B$776,P$83)+'СЕТ СН'!$H$11+СВЦЭМ!$D$10+'СЕТ СН'!$H$5-'СЕТ СН'!$H$21</f>
        <v>3681.8493097099999</v>
      </c>
      <c r="Q93" s="36">
        <f>SUMIFS(СВЦЭМ!$D$33:$D$776,СВЦЭМ!$A$33:$A$776,$A93,СВЦЭМ!$B$33:$B$776,Q$83)+'СЕТ СН'!$H$11+СВЦЭМ!$D$10+'СЕТ СН'!$H$5-'СЕТ СН'!$H$21</f>
        <v>3688.6646006800001</v>
      </c>
      <c r="R93" s="36">
        <f>SUMIFS(СВЦЭМ!$D$33:$D$776,СВЦЭМ!$A$33:$A$776,$A93,СВЦЭМ!$B$33:$B$776,R$83)+'СЕТ СН'!$H$11+СВЦЭМ!$D$10+'СЕТ СН'!$H$5-'СЕТ СН'!$H$21</f>
        <v>3657.6019891699998</v>
      </c>
      <c r="S93" s="36">
        <f>SUMIFS(СВЦЭМ!$D$33:$D$776,СВЦЭМ!$A$33:$A$776,$A93,СВЦЭМ!$B$33:$B$776,S$83)+'СЕТ СН'!$H$11+СВЦЭМ!$D$10+'СЕТ СН'!$H$5-'СЕТ СН'!$H$21</f>
        <v>3627.7697209400003</v>
      </c>
      <c r="T93" s="36">
        <f>SUMIFS(СВЦЭМ!$D$33:$D$776,СВЦЭМ!$A$33:$A$776,$A93,СВЦЭМ!$B$33:$B$776,T$83)+'СЕТ СН'!$H$11+СВЦЭМ!$D$10+'СЕТ СН'!$H$5-'СЕТ СН'!$H$21</f>
        <v>3622.98755583</v>
      </c>
      <c r="U93" s="36">
        <f>SUMIFS(СВЦЭМ!$D$33:$D$776,СВЦЭМ!$A$33:$A$776,$A93,СВЦЭМ!$B$33:$B$776,U$83)+'СЕТ СН'!$H$11+СВЦЭМ!$D$10+'СЕТ СН'!$H$5-'СЕТ СН'!$H$21</f>
        <v>3621.9829299500002</v>
      </c>
      <c r="V93" s="36">
        <f>SUMIFS(СВЦЭМ!$D$33:$D$776,СВЦЭМ!$A$33:$A$776,$A93,СВЦЭМ!$B$33:$B$776,V$83)+'СЕТ СН'!$H$11+СВЦЭМ!$D$10+'СЕТ СН'!$H$5-'СЕТ СН'!$H$21</f>
        <v>3626.1270030999999</v>
      </c>
      <c r="W93" s="36">
        <f>SUMIFS(СВЦЭМ!$D$33:$D$776,СВЦЭМ!$A$33:$A$776,$A93,СВЦЭМ!$B$33:$B$776,W$83)+'СЕТ СН'!$H$11+СВЦЭМ!$D$10+'СЕТ СН'!$H$5-'СЕТ СН'!$H$21</f>
        <v>3634.0340150500001</v>
      </c>
      <c r="X93" s="36">
        <f>SUMIFS(СВЦЭМ!$D$33:$D$776,СВЦЭМ!$A$33:$A$776,$A93,СВЦЭМ!$B$33:$B$776,X$83)+'СЕТ СН'!$H$11+СВЦЭМ!$D$10+'СЕТ СН'!$H$5-'СЕТ СН'!$H$21</f>
        <v>3633.32810294</v>
      </c>
      <c r="Y93" s="36">
        <f>SUMIFS(СВЦЭМ!$D$33:$D$776,СВЦЭМ!$A$33:$A$776,$A93,СВЦЭМ!$B$33:$B$776,Y$83)+'СЕТ СН'!$H$11+СВЦЭМ!$D$10+'СЕТ СН'!$H$5-'СЕТ СН'!$H$21</f>
        <v>3649.9835787800002</v>
      </c>
    </row>
    <row r="94" spans="1:27" ht="15.75" x14ac:dyDescent="0.2">
      <c r="A94" s="35">
        <f t="shared" si="2"/>
        <v>44176</v>
      </c>
      <c r="B94" s="36">
        <f>SUMIFS(СВЦЭМ!$D$33:$D$776,СВЦЭМ!$A$33:$A$776,$A94,СВЦЭМ!$B$33:$B$776,B$83)+'СЕТ СН'!$H$11+СВЦЭМ!$D$10+'СЕТ СН'!$H$5-'СЕТ СН'!$H$21</f>
        <v>3673.9565688900002</v>
      </c>
      <c r="C94" s="36">
        <f>SUMIFS(СВЦЭМ!$D$33:$D$776,СВЦЭМ!$A$33:$A$776,$A94,СВЦЭМ!$B$33:$B$776,C$83)+'СЕТ СН'!$H$11+СВЦЭМ!$D$10+'СЕТ СН'!$H$5-'СЕТ СН'!$H$21</f>
        <v>3731.7072295200001</v>
      </c>
      <c r="D94" s="36">
        <f>SUMIFS(СВЦЭМ!$D$33:$D$776,СВЦЭМ!$A$33:$A$776,$A94,СВЦЭМ!$B$33:$B$776,D$83)+'СЕТ СН'!$H$11+СВЦЭМ!$D$10+'СЕТ СН'!$H$5-'СЕТ СН'!$H$21</f>
        <v>3745.5882194400001</v>
      </c>
      <c r="E94" s="36">
        <f>SUMIFS(СВЦЭМ!$D$33:$D$776,СВЦЭМ!$A$33:$A$776,$A94,СВЦЭМ!$B$33:$B$776,E$83)+'СЕТ СН'!$H$11+СВЦЭМ!$D$10+'СЕТ СН'!$H$5-'СЕТ СН'!$H$21</f>
        <v>3746.99987422</v>
      </c>
      <c r="F94" s="36">
        <f>SUMIFS(СВЦЭМ!$D$33:$D$776,СВЦЭМ!$A$33:$A$776,$A94,СВЦЭМ!$B$33:$B$776,F$83)+'СЕТ СН'!$H$11+СВЦЭМ!$D$10+'СЕТ СН'!$H$5-'СЕТ СН'!$H$21</f>
        <v>3749.9510362800002</v>
      </c>
      <c r="G94" s="36">
        <f>SUMIFS(СВЦЭМ!$D$33:$D$776,СВЦЭМ!$A$33:$A$776,$A94,СВЦЭМ!$B$33:$B$776,G$83)+'СЕТ СН'!$H$11+СВЦЭМ!$D$10+'СЕТ СН'!$H$5-'СЕТ СН'!$H$21</f>
        <v>3733.07508826</v>
      </c>
      <c r="H94" s="36">
        <f>SUMIFS(СВЦЭМ!$D$33:$D$776,СВЦЭМ!$A$33:$A$776,$A94,СВЦЭМ!$B$33:$B$776,H$83)+'СЕТ СН'!$H$11+СВЦЭМ!$D$10+'СЕТ СН'!$H$5-'СЕТ СН'!$H$21</f>
        <v>3709.03977381</v>
      </c>
      <c r="I94" s="36">
        <f>SUMIFS(СВЦЭМ!$D$33:$D$776,СВЦЭМ!$A$33:$A$776,$A94,СВЦЭМ!$B$33:$B$776,I$83)+'СЕТ СН'!$H$11+СВЦЭМ!$D$10+'СЕТ СН'!$H$5-'СЕТ СН'!$H$21</f>
        <v>3664.00248831</v>
      </c>
      <c r="J94" s="36">
        <f>SUMIFS(СВЦЭМ!$D$33:$D$776,СВЦЭМ!$A$33:$A$776,$A94,СВЦЭМ!$B$33:$B$776,J$83)+'СЕТ СН'!$H$11+СВЦЭМ!$D$10+'СЕТ СН'!$H$5-'СЕТ СН'!$H$21</f>
        <v>3620.5510361199999</v>
      </c>
      <c r="K94" s="36">
        <f>SUMIFS(СВЦЭМ!$D$33:$D$776,СВЦЭМ!$A$33:$A$776,$A94,СВЦЭМ!$B$33:$B$776,K$83)+'СЕТ СН'!$H$11+СВЦЭМ!$D$10+'СЕТ СН'!$H$5-'СЕТ СН'!$H$21</f>
        <v>3607.04358164</v>
      </c>
      <c r="L94" s="36">
        <f>SUMIFS(СВЦЭМ!$D$33:$D$776,СВЦЭМ!$A$33:$A$776,$A94,СВЦЭМ!$B$33:$B$776,L$83)+'СЕТ СН'!$H$11+СВЦЭМ!$D$10+'СЕТ СН'!$H$5-'СЕТ СН'!$H$21</f>
        <v>3604.3923985700003</v>
      </c>
      <c r="M94" s="36">
        <f>SUMIFS(СВЦЭМ!$D$33:$D$776,СВЦЭМ!$A$33:$A$776,$A94,СВЦЭМ!$B$33:$B$776,M$83)+'СЕТ СН'!$H$11+СВЦЭМ!$D$10+'СЕТ СН'!$H$5-'СЕТ СН'!$H$21</f>
        <v>3602.7225053299999</v>
      </c>
      <c r="N94" s="36">
        <f>SUMIFS(СВЦЭМ!$D$33:$D$776,СВЦЭМ!$A$33:$A$776,$A94,СВЦЭМ!$B$33:$B$776,N$83)+'СЕТ СН'!$H$11+СВЦЭМ!$D$10+'СЕТ СН'!$H$5-'СЕТ СН'!$H$21</f>
        <v>3601.77692458</v>
      </c>
      <c r="O94" s="36">
        <f>SUMIFS(СВЦЭМ!$D$33:$D$776,СВЦЭМ!$A$33:$A$776,$A94,СВЦЭМ!$B$33:$B$776,O$83)+'СЕТ СН'!$H$11+СВЦЭМ!$D$10+'СЕТ СН'!$H$5-'СЕТ СН'!$H$21</f>
        <v>3642.3441028799998</v>
      </c>
      <c r="P94" s="36">
        <f>SUMIFS(СВЦЭМ!$D$33:$D$776,СВЦЭМ!$A$33:$A$776,$A94,СВЦЭМ!$B$33:$B$776,P$83)+'СЕТ СН'!$H$11+СВЦЭМ!$D$10+'СЕТ СН'!$H$5-'СЕТ СН'!$H$21</f>
        <v>3664.1174449099999</v>
      </c>
      <c r="Q94" s="36">
        <f>SUMIFS(СВЦЭМ!$D$33:$D$776,СВЦЭМ!$A$33:$A$776,$A94,СВЦЭМ!$B$33:$B$776,Q$83)+'СЕТ СН'!$H$11+СВЦЭМ!$D$10+'СЕТ СН'!$H$5-'СЕТ СН'!$H$21</f>
        <v>3667.35953905</v>
      </c>
      <c r="R94" s="36">
        <f>SUMIFS(СВЦЭМ!$D$33:$D$776,СВЦЭМ!$A$33:$A$776,$A94,СВЦЭМ!$B$33:$B$776,R$83)+'СЕТ СН'!$H$11+СВЦЭМ!$D$10+'СЕТ СН'!$H$5-'СЕТ СН'!$H$21</f>
        <v>3643.8632262400001</v>
      </c>
      <c r="S94" s="36">
        <f>SUMIFS(СВЦЭМ!$D$33:$D$776,СВЦЭМ!$A$33:$A$776,$A94,СВЦЭМ!$B$33:$B$776,S$83)+'СЕТ СН'!$H$11+СВЦЭМ!$D$10+'СЕТ СН'!$H$5-'СЕТ СН'!$H$21</f>
        <v>3610.5823191999998</v>
      </c>
      <c r="T94" s="36">
        <f>SUMIFS(СВЦЭМ!$D$33:$D$776,СВЦЭМ!$A$33:$A$776,$A94,СВЦЭМ!$B$33:$B$776,T$83)+'СЕТ СН'!$H$11+СВЦЭМ!$D$10+'СЕТ СН'!$H$5-'СЕТ СН'!$H$21</f>
        <v>3600.9177224200002</v>
      </c>
      <c r="U94" s="36">
        <f>SUMIFS(СВЦЭМ!$D$33:$D$776,СВЦЭМ!$A$33:$A$776,$A94,СВЦЭМ!$B$33:$B$776,U$83)+'СЕТ СН'!$H$11+СВЦЭМ!$D$10+'СЕТ СН'!$H$5-'СЕТ СН'!$H$21</f>
        <v>3593.1645600299998</v>
      </c>
      <c r="V94" s="36">
        <f>SUMIFS(СВЦЭМ!$D$33:$D$776,СВЦЭМ!$A$33:$A$776,$A94,СВЦЭМ!$B$33:$B$776,V$83)+'СЕТ СН'!$H$11+СВЦЭМ!$D$10+'СЕТ СН'!$H$5-'СЕТ СН'!$H$21</f>
        <v>3603.4044416300003</v>
      </c>
      <c r="W94" s="36">
        <f>SUMIFS(СВЦЭМ!$D$33:$D$776,СВЦЭМ!$A$33:$A$776,$A94,СВЦЭМ!$B$33:$B$776,W$83)+'СЕТ СН'!$H$11+СВЦЭМ!$D$10+'СЕТ СН'!$H$5-'СЕТ СН'!$H$21</f>
        <v>3609.56645235</v>
      </c>
      <c r="X94" s="36">
        <f>SUMIFS(СВЦЭМ!$D$33:$D$776,СВЦЭМ!$A$33:$A$776,$A94,СВЦЭМ!$B$33:$B$776,X$83)+'СЕТ СН'!$H$11+СВЦЭМ!$D$10+'СЕТ СН'!$H$5-'СЕТ СН'!$H$21</f>
        <v>3618.4506126800002</v>
      </c>
      <c r="Y94" s="36">
        <f>SUMIFS(СВЦЭМ!$D$33:$D$776,СВЦЭМ!$A$33:$A$776,$A94,СВЦЭМ!$B$33:$B$776,Y$83)+'СЕТ СН'!$H$11+СВЦЭМ!$D$10+'СЕТ СН'!$H$5-'СЕТ СН'!$H$21</f>
        <v>3637.8819125099999</v>
      </c>
    </row>
    <row r="95" spans="1:27" ht="15.75" x14ac:dyDescent="0.2">
      <c r="A95" s="35">
        <f t="shared" si="2"/>
        <v>44177</v>
      </c>
      <c r="B95" s="36">
        <f>SUMIFS(СВЦЭМ!$D$33:$D$776,СВЦЭМ!$A$33:$A$776,$A95,СВЦЭМ!$B$33:$B$776,B$83)+'СЕТ СН'!$H$11+СВЦЭМ!$D$10+'СЕТ СН'!$H$5-'СЕТ СН'!$H$21</f>
        <v>3645.4421565500002</v>
      </c>
      <c r="C95" s="36">
        <f>SUMIFS(СВЦЭМ!$D$33:$D$776,СВЦЭМ!$A$33:$A$776,$A95,СВЦЭМ!$B$33:$B$776,C$83)+'СЕТ СН'!$H$11+СВЦЭМ!$D$10+'СЕТ СН'!$H$5-'СЕТ СН'!$H$21</f>
        <v>3690.8370003999999</v>
      </c>
      <c r="D95" s="36">
        <f>SUMIFS(СВЦЭМ!$D$33:$D$776,СВЦЭМ!$A$33:$A$776,$A95,СВЦЭМ!$B$33:$B$776,D$83)+'СЕТ СН'!$H$11+СВЦЭМ!$D$10+'СЕТ СН'!$H$5-'СЕТ СН'!$H$21</f>
        <v>3712.7260615499999</v>
      </c>
      <c r="E95" s="36">
        <f>SUMIFS(СВЦЭМ!$D$33:$D$776,СВЦЭМ!$A$33:$A$776,$A95,СВЦЭМ!$B$33:$B$776,E$83)+'СЕТ СН'!$H$11+СВЦЭМ!$D$10+'СЕТ СН'!$H$5-'СЕТ СН'!$H$21</f>
        <v>3731.5810932499999</v>
      </c>
      <c r="F95" s="36">
        <f>SUMIFS(СВЦЭМ!$D$33:$D$776,СВЦЭМ!$A$33:$A$776,$A95,СВЦЭМ!$B$33:$B$776,F$83)+'СЕТ СН'!$H$11+СВЦЭМ!$D$10+'СЕТ СН'!$H$5-'СЕТ СН'!$H$21</f>
        <v>3740.1815992900001</v>
      </c>
      <c r="G95" s="36">
        <f>SUMIFS(СВЦЭМ!$D$33:$D$776,СВЦЭМ!$A$33:$A$776,$A95,СВЦЭМ!$B$33:$B$776,G$83)+'СЕТ СН'!$H$11+СВЦЭМ!$D$10+'СЕТ СН'!$H$5-'СЕТ СН'!$H$21</f>
        <v>3737.5369287799999</v>
      </c>
      <c r="H95" s="36">
        <f>SUMIFS(СВЦЭМ!$D$33:$D$776,СВЦЭМ!$A$33:$A$776,$A95,СВЦЭМ!$B$33:$B$776,H$83)+'СЕТ СН'!$H$11+СВЦЭМ!$D$10+'СЕТ СН'!$H$5-'СЕТ СН'!$H$21</f>
        <v>3734.5878165899999</v>
      </c>
      <c r="I95" s="36">
        <f>SUMIFS(СВЦЭМ!$D$33:$D$776,СВЦЭМ!$A$33:$A$776,$A95,СВЦЭМ!$B$33:$B$776,I$83)+'СЕТ СН'!$H$11+СВЦЭМ!$D$10+'СЕТ СН'!$H$5-'СЕТ СН'!$H$21</f>
        <v>3689.8872137600001</v>
      </c>
      <c r="J95" s="36">
        <f>SUMIFS(СВЦЭМ!$D$33:$D$776,СВЦЭМ!$A$33:$A$776,$A95,СВЦЭМ!$B$33:$B$776,J$83)+'СЕТ СН'!$H$11+СВЦЭМ!$D$10+'СЕТ СН'!$H$5-'СЕТ СН'!$H$21</f>
        <v>3619.5548235699998</v>
      </c>
      <c r="K95" s="36">
        <f>SUMIFS(СВЦЭМ!$D$33:$D$776,СВЦЭМ!$A$33:$A$776,$A95,СВЦЭМ!$B$33:$B$776,K$83)+'СЕТ СН'!$H$11+СВЦЭМ!$D$10+'СЕТ СН'!$H$5-'СЕТ СН'!$H$21</f>
        <v>3609.6793111400002</v>
      </c>
      <c r="L95" s="36">
        <f>SUMIFS(СВЦЭМ!$D$33:$D$776,СВЦЭМ!$A$33:$A$776,$A95,СВЦЭМ!$B$33:$B$776,L$83)+'СЕТ СН'!$H$11+СВЦЭМ!$D$10+'СЕТ СН'!$H$5-'СЕТ СН'!$H$21</f>
        <v>3615.7611219199998</v>
      </c>
      <c r="M95" s="36">
        <f>SUMIFS(СВЦЭМ!$D$33:$D$776,СВЦЭМ!$A$33:$A$776,$A95,СВЦЭМ!$B$33:$B$776,M$83)+'СЕТ СН'!$H$11+СВЦЭМ!$D$10+'СЕТ СН'!$H$5-'СЕТ СН'!$H$21</f>
        <v>3608.1733165599999</v>
      </c>
      <c r="N95" s="36">
        <f>SUMIFS(СВЦЭМ!$D$33:$D$776,СВЦЭМ!$A$33:$A$776,$A95,СВЦЭМ!$B$33:$B$776,N$83)+'СЕТ СН'!$H$11+СВЦЭМ!$D$10+'СЕТ СН'!$H$5-'СЕТ СН'!$H$21</f>
        <v>3600.3039703899999</v>
      </c>
      <c r="O95" s="36">
        <f>SUMIFS(СВЦЭМ!$D$33:$D$776,СВЦЭМ!$A$33:$A$776,$A95,СВЦЭМ!$B$33:$B$776,O$83)+'СЕТ СН'!$H$11+СВЦЭМ!$D$10+'СЕТ СН'!$H$5-'СЕТ СН'!$H$21</f>
        <v>3631.4957639700001</v>
      </c>
      <c r="P95" s="36">
        <f>SUMIFS(СВЦЭМ!$D$33:$D$776,СВЦЭМ!$A$33:$A$776,$A95,СВЦЭМ!$B$33:$B$776,P$83)+'СЕТ СН'!$H$11+СВЦЭМ!$D$10+'СЕТ СН'!$H$5-'СЕТ СН'!$H$21</f>
        <v>3646.8984191600002</v>
      </c>
      <c r="Q95" s="36">
        <f>SUMIFS(СВЦЭМ!$D$33:$D$776,СВЦЭМ!$A$33:$A$776,$A95,СВЦЭМ!$B$33:$B$776,Q$83)+'СЕТ СН'!$H$11+СВЦЭМ!$D$10+'СЕТ СН'!$H$5-'СЕТ СН'!$H$21</f>
        <v>3646.54660878</v>
      </c>
      <c r="R95" s="36">
        <f>SUMIFS(СВЦЭМ!$D$33:$D$776,СВЦЭМ!$A$33:$A$776,$A95,СВЦЭМ!$B$33:$B$776,R$83)+'СЕТ СН'!$H$11+СВЦЭМ!$D$10+'СЕТ СН'!$H$5-'СЕТ СН'!$H$21</f>
        <v>3607.37140692</v>
      </c>
      <c r="S95" s="36">
        <f>SUMIFS(СВЦЭМ!$D$33:$D$776,СВЦЭМ!$A$33:$A$776,$A95,СВЦЭМ!$B$33:$B$776,S$83)+'СЕТ СН'!$H$11+СВЦЭМ!$D$10+'СЕТ СН'!$H$5-'СЕТ СН'!$H$21</f>
        <v>3603.5114697500003</v>
      </c>
      <c r="T95" s="36">
        <f>SUMIFS(СВЦЭМ!$D$33:$D$776,СВЦЭМ!$A$33:$A$776,$A95,СВЦЭМ!$B$33:$B$776,T$83)+'СЕТ СН'!$H$11+СВЦЭМ!$D$10+'СЕТ СН'!$H$5-'СЕТ СН'!$H$21</f>
        <v>3620.0309165500003</v>
      </c>
      <c r="U95" s="36">
        <f>SUMIFS(СВЦЭМ!$D$33:$D$776,СВЦЭМ!$A$33:$A$776,$A95,СВЦЭМ!$B$33:$B$776,U$83)+'СЕТ СН'!$H$11+СВЦЭМ!$D$10+'СЕТ СН'!$H$5-'СЕТ СН'!$H$21</f>
        <v>3614.3928054400003</v>
      </c>
      <c r="V95" s="36">
        <f>SUMIFS(СВЦЭМ!$D$33:$D$776,СВЦЭМ!$A$33:$A$776,$A95,СВЦЭМ!$B$33:$B$776,V$83)+'СЕТ СН'!$H$11+СВЦЭМ!$D$10+'СЕТ СН'!$H$5-'СЕТ СН'!$H$21</f>
        <v>3606.5721252399999</v>
      </c>
      <c r="W95" s="36">
        <f>SUMIFS(СВЦЭМ!$D$33:$D$776,СВЦЭМ!$A$33:$A$776,$A95,СВЦЭМ!$B$33:$B$776,W$83)+'СЕТ СН'!$H$11+СВЦЭМ!$D$10+'СЕТ СН'!$H$5-'СЕТ СН'!$H$21</f>
        <v>3605.01654629</v>
      </c>
      <c r="X95" s="36">
        <f>SUMIFS(СВЦЭМ!$D$33:$D$776,СВЦЭМ!$A$33:$A$776,$A95,СВЦЭМ!$B$33:$B$776,X$83)+'СЕТ СН'!$H$11+СВЦЭМ!$D$10+'СЕТ СН'!$H$5-'СЕТ СН'!$H$21</f>
        <v>3606.4730352900001</v>
      </c>
      <c r="Y95" s="36">
        <f>SUMIFS(СВЦЭМ!$D$33:$D$776,СВЦЭМ!$A$33:$A$776,$A95,СВЦЭМ!$B$33:$B$776,Y$83)+'СЕТ СН'!$H$11+СВЦЭМ!$D$10+'СЕТ СН'!$H$5-'СЕТ СН'!$H$21</f>
        <v>3624.03050742</v>
      </c>
    </row>
    <row r="96" spans="1:27" ht="15.75" x14ac:dyDescent="0.2">
      <c r="A96" s="35">
        <f t="shared" si="2"/>
        <v>44178</v>
      </c>
      <c r="B96" s="36">
        <f>SUMIFS(СВЦЭМ!$D$33:$D$776,СВЦЭМ!$A$33:$A$776,$A96,СВЦЭМ!$B$33:$B$776,B$83)+'СЕТ СН'!$H$11+СВЦЭМ!$D$10+'СЕТ СН'!$H$5-'СЕТ СН'!$H$21</f>
        <v>3674.4153689200002</v>
      </c>
      <c r="C96" s="36">
        <f>SUMIFS(СВЦЭМ!$D$33:$D$776,СВЦЭМ!$A$33:$A$776,$A96,СВЦЭМ!$B$33:$B$776,C$83)+'СЕТ СН'!$H$11+СВЦЭМ!$D$10+'СЕТ СН'!$H$5-'СЕТ СН'!$H$21</f>
        <v>3726.1267407300002</v>
      </c>
      <c r="D96" s="36">
        <f>SUMIFS(СВЦЭМ!$D$33:$D$776,СВЦЭМ!$A$33:$A$776,$A96,СВЦЭМ!$B$33:$B$776,D$83)+'СЕТ СН'!$H$11+СВЦЭМ!$D$10+'СЕТ СН'!$H$5-'СЕТ СН'!$H$21</f>
        <v>3744.6167268700001</v>
      </c>
      <c r="E96" s="36">
        <f>SUMIFS(СВЦЭМ!$D$33:$D$776,СВЦЭМ!$A$33:$A$776,$A96,СВЦЭМ!$B$33:$B$776,E$83)+'СЕТ СН'!$H$11+СВЦЭМ!$D$10+'СЕТ СН'!$H$5-'СЕТ СН'!$H$21</f>
        <v>3753.3657812599999</v>
      </c>
      <c r="F96" s="36">
        <f>SUMIFS(СВЦЭМ!$D$33:$D$776,СВЦЭМ!$A$33:$A$776,$A96,СВЦЭМ!$B$33:$B$776,F$83)+'СЕТ СН'!$H$11+СВЦЭМ!$D$10+'СЕТ СН'!$H$5-'СЕТ СН'!$H$21</f>
        <v>3752.63238972</v>
      </c>
      <c r="G96" s="36">
        <f>SUMIFS(СВЦЭМ!$D$33:$D$776,СВЦЭМ!$A$33:$A$776,$A96,СВЦЭМ!$B$33:$B$776,G$83)+'СЕТ СН'!$H$11+СВЦЭМ!$D$10+'СЕТ СН'!$H$5-'СЕТ СН'!$H$21</f>
        <v>3747.5214554100003</v>
      </c>
      <c r="H96" s="36">
        <f>SUMIFS(СВЦЭМ!$D$33:$D$776,СВЦЭМ!$A$33:$A$776,$A96,СВЦЭМ!$B$33:$B$776,H$83)+'СЕТ СН'!$H$11+СВЦЭМ!$D$10+'СЕТ СН'!$H$5-'СЕТ СН'!$H$21</f>
        <v>3728.37353003</v>
      </c>
      <c r="I96" s="36">
        <f>SUMIFS(СВЦЭМ!$D$33:$D$776,СВЦЭМ!$A$33:$A$776,$A96,СВЦЭМ!$B$33:$B$776,I$83)+'СЕТ СН'!$H$11+СВЦЭМ!$D$10+'СЕТ СН'!$H$5-'СЕТ СН'!$H$21</f>
        <v>3674.5706185999998</v>
      </c>
      <c r="J96" s="36">
        <f>SUMIFS(СВЦЭМ!$D$33:$D$776,СВЦЭМ!$A$33:$A$776,$A96,СВЦЭМ!$B$33:$B$776,J$83)+'СЕТ СН'!$H$11+СВЦЭМ!$D$10+'СЕТ СН'!$H$5-'СЕТ СН'!$H$21</f>
        <v>3618.0382311000003</v>
      </c>
      <c r="K96" s="36">
        <f>SUMIFS(СВЦЭМ!$D$33:$D$776,СВЦЭМ!$A$33:$A$776,$A96,СВЦЭМ!$B$33:$B$776,K$83)+'СЕТ СН'!$H$11+СВЦЭМ!$D$10+'СЕТ СН'!$H$5-'СЕТ СН'!$H$21</f>
        <v>3592.5281992199998</v>
      </c>
      <c r="L96" s="36">
        <f>SUMIFS(СВЦЭМ!$D$33:$D$776,СВЦЭМ!$A$33:$A$776,$A96,СВЦЭМ!$B$33:$B$776,L$83)+'СЕТ СН'!$H$11+СВЦЭМ!$D$10+'СЕТ СН'!$H$5-'СЕТ СН'!$H$21</f>
        <v>3602.12223786</v>
      </c>
      <c r="M96" s="36">
        <f>SUMIFS(СВЦЭМ!$D$33:$D$776,СВЦЭМ!$A$33:$A$776,$A96,СВЦЭМ!$B$33:$B$776,M$83)+'СЕТ СН'!$H$11+СВЦЭМ!$D$10+'СЕТ СН'!$H$5-'СЕТ СН'!$H$21</f>
        <v>3601.26695763</v>
      </c>
      <c r="N96" s="36">
        <f>SUMIFS(СВЦЭМ!$D$33:$D$776,СВЦЭМ!$A$33:$A$776,$A96,СВЦЭМ!$B$33:$B$776,N$83)+'СЕТ СН'!$H$11+СВЦЭМ!$D$10+'СЕТ СН'!$H$5-'СЕТ СН'!$H$21</f>
        <v>3594.17732922</v>
      </c>
      <c r="O96" s="36">
        <f>SUMIFS(СВЦЭМ!$D$33:$D$776,СВЦЭМ!$A$33:$A$776,$A96,СВЦЭМ!$B$33:$B$776,O$83)+'СЕТ СН'!$H$11+СВЦЭМ!$D$10+'СЕТ СН'!$H$5-'СЕТ СН'!$H$21</f>
        <v>3633.5134975400001</v>
      </c>
      <c r="P96" s="36">
        <f>SUMIFS(СВЦЭМ!$D$33:$D$776,СВЦЭМ!$A$33:$A$776,$A96,СВЦЭМ!$B$33:$B$776,P$83)+'СЕТ СН'!$H$11+СВЦЭМ!$D$10+'СЕТ СН'!$H$5-'СЕТ СН'!$H$21</f>
        <v>3652.4089263800001</v>
      </c>
      <c r="Q96" s="36">
        <f>SUMIFS(СВЦЭМ!$D$33:$D$776,СВЦЭМ!$A$33:$A$776,$A96,СВЦЭМ!$B$33:$B$776,Q$83)+'СЕТ СН'!$H$11+СВЦЭМ!$D$10+'СЕТ СН'!$H$5-'СЕТ СН'!$H$21</f>
        <v>3663.08483002</v>
      </c>
      <c r="R96" s="36">
        <f>SUMIFS(СВЦЭМ!$D$33:$D$776,СВЦЭМ!$A$33:$A$776,$A96,СВЦЭМ!$B$33:$B$776,R$83)+'СЕТ СН'!$H$11+СВЦЭМ!$D$10+'СЕТ СН'!$H$5-'СЕТ СН'!$H$21</f>
        <v>3613.0908635400001</v>
      </c>
      <c r="S96" s="36">
        <f>SUMIFS(СВЦЭМ!$D$33:$D$776,СВЦЭМ!$A$33:$A$776,$A96,СВЦЭМ!$B$33:$B$776,S$83)+'СЕТ СН'!$H$11+СВЦЭМ!$D$10+'СЕТ СН'!$H$5-'СЕТ СН'!$H$21</f>
        <v>3596.2776426400001</v>
      </c>
      <c r="T96" s="36">
        <f>SUMIFS(СВЦЭМ!$D$33:$D$776,СВЦЭМ!$A$33:$A$776,$A96,СВЦЭМ!$B$33:$B$776,T$83)+'СЕТ СН'!$H$11+СВЦЭМ!$D$10+'СЕТ СН'!$H$5-'СЕТ СН'!$H$21</f>
        <v>3604.1996755300001</v>
      </c>
      <c r="U96" s="36">
        <f>SUMIFS(СВЦЭМ!$D$33:$D$776,СВЦЭМ!$A$33:$A$776,$A96,СВЦЭМ!$B$33:$B$776,U$83)+'СЕТ СН'!$H$11+СВЦЭМ!$D$10+'СЕТ СН'!$H$5-'СЕТ СН'!$H$21</f>
        <v>3603.63672963</v>
      </c>
      <c r="V96" s="36">
        <f>SUMIFS(СВЦЭМ!$D$33:$D$776,СВЦЭМ!$A$33:$A$776,$A96,СВЦЭМ!$B$33:$B$776,V$83)+'СЕТ СН'!$H$11+СВЦЭМ!$D$10+'СЕТ СН'!$H$5-'СЕТ СН'!$H$21</f>
        <v>3607.1753904699999</v>
      </c>
      <c r="W96" s="36">
        <f>SUMIFS(СВЦЭМ!$D$33:$D$776,СВЦЭМ!$A$33:$A$776,$A96,СВЦЭМ!$B$33:$B$776,W$83)+'СЕТ СН'!$H$11+СВЦЭМ!$D$10+'СЕТ СН'!$H$5-'СЕТ СН'!$H$21</f>
        <v>3605.7231580500002</v>
      </c>
      <c r="X96" s="36">
        <f>SUMIFS(СВЦЭМ!$D$33:$D$776,СВЦЭМ!$A$33:$A$776,$A96,СВЦЭМ!$B$33:$B$776,X$83)+'СЕТ СН'!$H$11+СВЦЭМ!$D$10+'СЕТ СН'!$H$5-'СЕТ СН'!$H$21</f>
        <v>3597.1398831800002</v>
      </c>
      <c r="Y96" s="36">
        <f>SUMIFS(СВЦЭМ!$D$33:$D$776,СВЦЭМ!$A$33:$A$776,$A96,СВЦЭМ!$B$33:$B$776,Y$83)+'СЕТ СН'!$H$11+СВЦЭМ!$D$10+'СЕТ СН'!$H$5-'СЕТ СН'!$H$21</f>
        <v>3589.6200774200001</v>
      </c>
    </row>
    <row r="97" spans="1:25" ht="15.75" x14ac:dyDescent="0.2">
      <c r="A97" s="35">
        <f t="shared" si="2"/>
        <v>44179</v>
      </c>
      <c r="B97" s="36">
        <f>SUMIFS(СВЦЭМ!$D$33:$D$776,СВЦЭМ!$A$33:$A$776,$A97,СВЦЭМ!$B$33:$B$776,B$83)+'СЕТ СН'!$H$11+СВЦЭМ!$D$10+'СЕТ СН'!$H$5-'СЕТ СН'!$H$21</f>
        <v>3631.9303000600003</v>
      </c>
      <c r="C97" s="36">
        <f>SUMIFS(СВЦЭМ!$D$33:$D$776,СВЦЭМ!$A$33:$A$776,$A97,СВЦЭМ!$B$33:$B$776,C$83)+'СЕТ СН'!$H$11+СВЦЭМ!$D$10+'СЕТ СН'!$H$5-'СЕТ СН'!$H$21</f>
        <v>3708.6347759199998</v>
      </c>
      <c r="D97" s="36">
        <f>SUMIFS(СВЦЭМ!$D$33:$D$776,СВЦЭМ!$A$33:$A$776,$A97,СВЦЭМ!$B$33:$B$776,D$83)+'СЕТ СН'!$H$11+СВЦЭМ!$D$10+'СЕТ СН'!$H$5-'СЕТ СН'!$H$21</f>
        <v>3737.5922612300001</v>
      </c>
      <c r="E97" s="36">
        <f>SUMIFS(СВЦЭМ!$D$33:$D$776,СВЦЭМ!$A$33:$A$776,$A97,СВЦЭМ!$B$33:$B$776,E$83)+'СЕТ СН'!$H$11+СВЦЭМ!$D$10+'СЕТ СН'!$H$5-'СЕТ СН'!$H$21</f>
        <v>3754.8991154999999</v>
      </c>
      <c r="F97" s="36">
        <f>SUMIFS(СВЦЭМ!$D$33:$D$776,СВЦЭМ!$A$33:$A$776,$A97,СВЦЭМ!$B$33:$B$776,F$83)+'СЕТ СН'!$H$11+СВЦЭМ!$D$10+'СЕТ СН'!$H$5-'СЕТ СН'!$H$21</f>
        <v>3753.9264349499999</v>
      </c>
      <c r="G97" s="36">
        <f>SUMIFS(СВЦЭМ!$D$33:$D$776,СВЦЭМ!$A$33:$A$776,$A97,СВЦЭМ!$B$33:$B$776,G$83)+'СЕТ СН'!$H$11+СВЦЭМ!$D$10+'СЕТ СН'!$H$5-'СЕТ СН'!$H$21</f>
        <v>3738.0441904200002</v>
      </c>
      <c r="H97" s="36">
        <f>SUMIFS(СВЦЭМ!$D$33:$D$776,СВЦЭМ!$A$33:$A$776,$A97,СВЦЭМ!$B$33:$B$776,H$83)+'СЕТ СН'!$H$11+СВЦЭМ!$D$10+'СЕТ СН'!$H$5-'СЕТ СН'!$H$21</f>
        <v>3710.43448352</v>
      </c>
      <c r="I97" s="36">
        <f>SUMIFS(СВЦЭМ!$D$33:$D$776,СВЦЭМ!$A$33:$A$776,$A97,СВЦЭМ!$B$33:$B$776,I$83)+'СЕТ СН'!$H$11+СВЦЭМ!$D$10+'СЕТ СН'!$H$5-'СЕТ СН'!$H$21</f>
        <v>3656.3355528800003</v>
      </c>
      <c r="J97" s="36">
        <f>SUMIFS(СВЦЭМ!$D$33:$D$776,СВЦЭМ!$A$33:$A$776,$A97,СВЦЭМ!$B$33:$B$776,J$83)+'СЕТ СН'!$H$11+СВЦЭМ!$D$10+'СЕТ СН'!$H$5-'СЕТ СН'!$H$21</f>
        <v>3630.2027215200001</v>
      </c>
      <c r="K97" s="36">
        <f>SUMIFS(СВЦЭМ!$D$33:$D$776,СВЦЭМ!$A$33:$A$776,$A97,СВЦЭМ!$B$33:$B$776,K$83)+'СЕТ СН'!$H$11+СВЦЭМ!$D$10+'СЕТ СН'!$H$5-'СЕТ СН'!$H$21</f>
        <v>3610.8892734900001</v>
      </c>
      <c r="L97" s="36">
        <f>SUMIFS(СВЦЭМ!$D$33:$D$776,СВЦЭМ!$A$33:$A$776,$A97,СВЦЭМ!$B$33:$B$776,L$83)+'СЕТ СН'!$H$11+СВЦЭМ!$D$10+'СЕТ СН'!$H$5-'СЕТ СН'!$H$21</f>
        <v>3612.9319888</v>
      </c>
      <c r="M97" s="36">
        <f>SUMIFS(СВЦЭМ!$D$33:$D$776,СВЦЭМ!$A$33:$A$776,$A97,СВЦЭМ!$B$33:$B$776,M$83)+'СЕТ СН'!$H$11+СВЦЭМ!$D$10+'СЕТ СН'!$H$5-'СЕТ СН'!$H$21</f>
        <v>3614.79195957</v>
      </c>
      <c r="N97" s="36">
        <f>SUMIFS(СВЦЭМ!$D$33:$D$776,СВЦЭМ!$A$33:$A$776,$A97,СВЦЭМ!$B$33:$B$776,N$83)+'СЕТ СН'!$H$11+СВЦЭМ!$D$10+'СЕТ СН'!$H$5-'СЕТ СН'!$H$21</f>
        <v>3606.5050261000001</v>
      </c>
      <c r="O97" s="36">
        <f>SUMIFS(СВЦЭМ!$D$33:$D$776,СВЦЭМ!$A$33:$A$776,$A97,СВЦЭМ!$B$33:$B$776,O$83)+'СЕТ СН'!$H$11+СВЦЭМ!$D$10+'СЕТ СН'!$H$5-'СЕТ СН'!$H$21</f>
        <v>3644.0089005199998</v>
      </c>
      <c r="P97" s="36">
        <f>SUMIFS(СВЦЭМ!$D$33:$D$776,СВЦЭМ!$A$33:$A$776,$A97,СВЦЭМ!$B$33:$B$776,P$83)+'СЕТ СН'!$H$11+СВЦЭМ!$D$10+'СЕТ СН'!$H$5-'СЕТ СН'!$H$21</f>
        <v>3663.2736777999999</v>
      </c>
      <c r="Q97" s="36">
        <f>SUMIFS(СВЦЭМ!$D$33:$D$776,СВЦЭМ!$A$33:$A$776,$A97,СВЦЭМ!$B$33:$B$776,Q$83)+'СЕТ СН'!$H$11+СВЦЭМ!$D$10+'СЕТ СН'!$H$5-'СЕТ СН'!$H$21</f>
        <v>3670.3459704400002</v>
      </c>
      <c r="R97" s="36">
        <f>SUMIFS(СВЦЭМ!$D$33:$D$776,СВЦЭМ!$A$33:$A$776,$A97,СВЦЭМ!$B$33:$B$776,R$83)+'СЕТ СН'!$H$11+СВЦЭМ!$D$10+'СЕТ СН'!$H$5-'СЕТ СН'!$H$21</f>
        <v>3637.34023308</v>
      </c>
      <c r="S97" s="36">
        <f>SUMIFS(СВЦЭМ!$D$33:$D$776,СВЦЭМ!$A$33:$A$776,$A97,СВЦЭМ!$B$33:$B$776,S$83)+'СЕТ СН'!$H$11+СВЦЭМ!$D$10+'СЕТ СН'!$H$5-'СЕТ СН'!$H$21</f>
        <v>3610.9003759900002</v>
      </c>
      <c r="T97" s="36">
        <f>SUMIFS(СВЦЭМ!$D$33:$D$776,СВЦЭМ!$A$33:$A$776,$A97,СВЦЭМ!$B$33:$B$776,T$83)+'СЕТ СН'!$H$11+СВЦЭМ!$D$10+'СЕТ СН'!$H$5-'СЕТ СН'!$H$21</f>
        <v>3628.3775502200001</v>
      </c>
      <c r="U97" s="36">
        <f>SUMIFS(СВЦЭМ!$D$33:$D$776,СВЦЭМ!$A$33:$A$776,$A97,СВЦЭМ!$B$33:$B$776,U$83)+'СЕТ СН'!$H$11+СВЦЭМ!$D$10+'СЕТ СН'!$H$5-'СЕТ СН'!$H$21</f>
        <v>3622.3974640900001</v>
      </c>
      <c r="V97" s="36">
        <f>SUMIFS(СВЦЭМ!$D$33:$D$776,СВЦЭМ!$A$33:$A$776,$A97,СВЦЭМ!$B$33:$B$776,V$83)+'СЕТ СН'!$H$11+СВЦЭМ!$D$10+'СЕТ СН'!$H$5-'СЕТ СН'!$H$21</f>
        <v>3614.331917</v>
      </c>
      <c r="W97" s="36">
        <f>SUMIFS(СВЦЭМ!$D$33:$D$776,СВЦЭМ!$A$33:$A$776,$A97,СВЦЭМ!$B$33:$B$776,W$83)+'СЕТ СН'!$H$11+СВЦЭМ!$D$10+'СЕТ СН'!$H$5-'СЕТ СН'!$H$21</f>
        <v>3608.83799864</v>
      </c>
      <c r="X97" s="36">
        <f>SUMIFS(СВЦЭМ!$D$33:$D$776,СВЦЭМ!$A$33:$A$776,$A97,СВЦЭМ!$B$33:$B$776,X$83)+'СЕТ СН'!$H$11+СВЦЭМ!$D$10+'СЕТ СН'!$H$5-'СЕТ СН'!$H$21</f>
        <v>3613.4131179599999</v>
      </c>
      <c r="Y97" s="36">
        <f>SUMIFS(СВЦЭМ!$D$33:$D$776,СВЦЭМ!$A$33:$A$776,$A97,СВЦЭМ!$B$33:$B$776,Y$83)+'СЕТ СН'!$H$11+СВЦЭМ!$D$10+'СЕТ СН'!$H$5-'СЕТ СН'!$H$21</f>
        <v>3642.38714033</v>
      </c>
    </row>
    <row r="98" spans="1:25" ht="15.75" x14ac:dyDescent="0.2">
      <c r="A98" s="35">
        <f t="shared" si="2"/>
        <v>44180</v>
      </c>
      <c r="B98" s="36">
        <f>SUMIFS(СВЦЭМ!$D$33:$D$776,СВЦЭМ!$A$33:$A$776,$A98,СВЦЭМ!$B$33:$B$776,B$83)+'СЕТ СН'!$H$11+СВЦЭМ!$D$10+'СЕТ СН'!$H$5-'СЕТ СН'!$H$21</f>
        <v>3711.5971559</v>
      </c>
      <c r="C98" s="36">
        <f>SUMIFS(СВЦЭМ!$D$33:$D$776,СВЦЭМ!$A$33:$A$776,$A98,СВЦЭМ!$B$33:$B$776,C$83)+'СЕТ СН'!$H$11+СВЦЭМ!$D$10+'СЕТ СН'!$H$5-'СЕТ СН'!$H$21</f>
        <v>3759.7542088499999</v>
      </c>
      <c r="D98" s="36">
        <f>SUMIFS(СВЦЭМ!$D$33:$D$776,СВЦЭМ!$A$33:$A$776,$A98,СВЦЭМ!$B$33:$B$776,D$83)+'СЕТ СН'!$H$11+СВЦЭМ!$D$10+'СЕТ СН'!$H$5-'СЕТ СН'!$H$21</f>
        <v>3765.1681725799999</v>
      </c>
      <c r="E98" s="36">
        <f>SUMIFS(СВЦЭМ!$D$33:$D$776,СВЦЭМ!$A$33:$A$776,$A98,СВЦЭМ!$B$33:$B$776,E$83)+'СЕТ СН'!$H$11+СВЦЭМ!$D$10+'СЕТ СН'!$H$5-'СЕТ СН'!$H$21</f>
        <v>3768.9117729899999</v>
      </c>
      <c r="F98" s="36">
        <f>SUMIFS(СВЦЭМ!$D$33:$D$776,СВЦЭМ!$A$33:$A$776,$A98,СВЦЭМ!$B$33:$B$776,F$83)+'СЕТ СН'!$H$11+СВЦЭМ!$D$10+'СЕТ СН'!$H$5-'СЕТ СН'!$H$21</f>
        <v>3758.6512370800001</v>
      </c>
      <c r="G98" s="36">
        <f>SUMIFS(СВЦЭМ!$D$33:$D$776,СВЦЭМ!$A$33:$A$776,$A98,СВЦЭМ!$B$33:$B$776,G$83)+'СЕТ СН'!$H$11+СВЦЭМ!$D$10+'СЕТ СН'!$H$5-'СЕТ СН'!$H$21</f>
        <v>3725.5636482700002</v>
      </c>
      <c r="H98" s="36">
        <f>SUMIFS(СВЦЭМ!$D$33:$D$776,СВЦЭМ!$A$33:$A$776,$A98,СВЦЭМ!$B$33:$B$776,H$83)+'СЕТ СН'!$H$11+СВЦЭМ!$D$10+'СЕТ СН'!$H$5-'СЕТ СН'!$H$21</f>
        <v>3684.0544560200001</v>
      </c>
      <c r="I98" s="36">
        <f>SUMIFS(СВЦЭМ!$D$33:$D$776,СВЦЭМ!$A$33:$A$776,$A98,СВЦЭМ!$B$33:$B$776,I$83)+'СЕТ СН'!$H$11+СВЦЭМ!$D$10+'СЕТ СН'!$H$5-'СЕТ СН'!$H$21</f>
        <v>3646.3729431100001</v>
      </c>
      <c r="J98" s="36">
        <f>SUMIFS(СВЦЭМ!$D$33:$D$776,СВЦЭМ!$A$33:$A$776,$A98,СВЦЭМ!$B$33:$B$776,J$83)+'СЕТ СН'!$H$11+СВЦЭМ!$D$10+'СЕТ СН'!$H$5-'СЕТ СН'!$H$21</f>
        <v>3621.7989395100003</v>
      </c>
      <c r="K98" s="36">
        <f>SUMIFS(СВЦЭМ!$D$33:$D$776,СВЦЭМ!$A$33:$A$776,$A98,СВЦЭМ!$B$33:$B$776,K$83)+'СЕТ СН'!$H$11+СВЦЭМ!$D$10+'СЕТ СН'!$H$5-'СЕТ СН'!$H$21</f>
        <v>3597.77171034</v>
      </c>
      <c r="L98" s="36">
        <f>SUMIFS(СВЦЭМ!$D$33:$D$776,СВЦЭМ!$A$33:$A$776,$A98,СВЦЭМ!$B$33:$B$776,L$83)+'СЕТ СН'!$H$11+СВЦЭМ!$D$10+'СЕТ СН'!$H$5-'СЕТ СН'!$H$21</f>
        <v>3599.2603562200002</v>
      </c>
      <c r="M98" s="36">
        <f>SUMIFS(СВЦЭМ!$D$33:$D$776,СВЦЭМ!$A$33:$A$776,$A98,СВЦЭМ!$B$33:$B$776,M$83)+'СЕТ СН'!$H$11+СВЦЭМ!$D$10+'СЕТ СН'!$H$5-'СЕТ СН'!$H$21</f>
        <v>3606.5666934700002</v>
      </c>
      <c r="N98" s="36">
        <f>SUMIFS(СВЦЭМ!$D$33:$D$776,СВЦЭМ!$A$33:$A$776,$A98,СВЦЭМ!$B$33:$B$776,N$83)+'СЕТ СН'!$H$11+СВЦЭМ!$D$10+'СЕТ СН'!$H$5-'СЕТ СН'!$H$21</f>
        <v>3617.34840502</v>
      </c>
      <c r="O98" s="36">
        <f>SUMIFS(СВЦЭМ!$D$33:$D$776,СВЦЭМ!$A$33:$A$776,$A98,СВЦЭМ!$B$33:$B$776,O$83)+'СЕТ СН'!$H$11+СВЦЭМ!$D$10+'СЕТ СН'!$H$5-'СЕТ СН'!$H$21</f>
        <v>3664.9634951799999</v>
      </c>
      <c r="P98" s="36">
        <f>SUMIFS(СВЦЭМ!$D$33:$D$776,СВЦЭМ!$A$33:$A$776,$A98,СВЦЭМ!$B$33:$B$776,P$83)+'СЕТ СН'!$H$11+СВЦЭМ!$D$10+'СЕТ СН'!$H$5-'СЕТ СН'!$H$21</f>
        <v>3679.84148499</v>
      </c>
      <c r="Q98" s="36">
        <f>SUMIFS(СВЦЭМ!$D$33:$D$776,СВЦЭМ!$A$33:$A$776,$A98,СВЦЭМ!$B$33:$B$776,Q$83)+'СЕТ СН'!$H$11+СВЦЭМ!$D$10+'СЕТ СН'!$H$5-'СЕТ СН'!$H$21</f>
        <v>3680.7772337500001</v>
      </c>
      <c r="R98" s="36">
        <f>SUMIFS(СВЦЭМ!$D$33:$D$776,СВЦЭМ!$A$33:$A$776,$A98,СВЦЭМ!$B$33:$B$776,R$83)+'СЕТ СН'!$H$11+СВЦЭМ!$D$10+'СЕТ СН'!$H$5-'СЕТ СН'!$H$21</f>
        <v>3638.75439994</v>
      </c>
      <c r="S98" s="36">
        <f>SUMIFS(СВЦЭМ!$D$33:$D$776,СВЦЭМ!$A$33:$A$776,$A98,СВЦЭМ!$B$33:$B$776,S$83)+'СЕТ СН'!$H$11+СВЦЭМ!$D$10+'СЕТ СН'!$H$5-'СЕТ СН'!$H$21</f>
        <v>3611.1992834100001</v>
      </c>
      <c r="T98" s="36">
        <f>SUMIFS(СВЦЭМ!$D$33:$D$776,СВЦЭМ!$A$33:$A$776,$A98,СВЦЭМ!$B$33:$B$776,T$83)+'СЕТ СН'!$H$11+СВЦЭМ!$D$10+'СЕТ СН'!$H$5-'СЕТ СН'!$H$21</f>
        <v>3602.3311146300002</v>
      </c>
      <c r="U98" s="36">
        <f>SUMIFS(СВЦЭМ!$D$33:$D$776,СВЦЭМ!$A$33:$A$776,$A98,СВЦЭМ!$B$33:$B$776,U$83)+'СЕТ СН'!$H$11+СВЦЭМ!$D$10+'СЕТ СН'!$H$5-'СЕТ СН'!$H$21</f>
        <v>3607.1758101599999</v>
      </c>
      <c r="V98" s="36">
        <f>SUMIFS(СВЦЭМ!$D$33:$D$776,СВЦЭМ!$A$33:$A$776,$A98,СВЦЭМ!$B$33:$B$776,V$83)+'СЕТ СН'!$H$11+СВЦЭМ!$D$10+'СЕТ СН'!$H$5-'СЕТ СН'!$H$21</f>
        <v>3581.2746506200001</v>
      </c>
      <c r="W98" s="36">
        <f>SUMIFS(СВЦЭМ!$D$33:$D$776,СВЦЭМ!$A$33:$A$776,$A98,СВЦЭМ!$B$33:$B$776,W$83)+'СЕТ СН'!$H$11+СВЦЭМ!$D$10+'СЕТ СН'!$H$5-'СЕТ СН'!$H$21</f>
        <v>3605.4737638400002</v>
      </c>
      <c r="X98" s="36">
        <f>SUMIFS(СВЦЭМ!$D$33:$D$776,СВЦЭМ!$A$33:$A$776,$A98,СВЦЭМ!$B$33:$B$776,X$83)+'СЕТ СН'!$H$11+СВЦЭМ!$D$10+'СЕТ СН'!$H$5-'СЕТ СН'!$H$21</f>
        <v>3604.8576485100002</v>
      </c>
      <c r="Y98" s="36">
        <f>SUMIFS(СВЦЭМ!$D$33:$D$776,СВЦЭМ!$A$33:$A$776,$A98,СВЦЭМ!$B$33:$B$776,Y$83)+'СЕТ СН'!$H$11+СВЦЭМ!$D$10+'СЕТ СН'!$H$5-'СЕТ СН'!$H$21</f>
        <v>3619.2374249599998</v>
      </c>
    </row>
    <row r="99" spans="1:25" ht="15.75" x14ac:dyDescent="0.2">
      <c r="A99" s="35">
        <f t="shared" si="2"/>
        <v>44181</v>
      </c>
      <c r="B99" s="36">
        <f>SUMIFS(СВЦЭМ!$D$33:$D$776,СВЦЭМ!$A$33:$A$776,$A99,СВЦЭМ!$B$33:$B$776,B$83)+'СЕТ СН'!$H$11+СВЦЭМ!$D$10+'СЕТ СН'!$H$5-'СЕТ СН'!$H$21</f>
        <v>3719.9545866100002</v>
      </c>
      <c r="C99" s="36">
        <f>SUMIFS(СВЦЭМ!$D$33:$D$776,СВЦЭМ!$A$33:$A$776,$A99,СВЦЭМ!$B$33:$B$776,C$83)+'СЕТ СН'!$H$11+СВЦЭМ!$D$10+'СЕТ СН'!$H$5-'СЕТ СН'!$H$21</f>
        <v>3773.4280271400003</v>
      </c>
      <c r="D99" s="36">
        <f>SUMIFS(СВЦЭМ!$D$33:$D$776,СВЦЭМ!$A$33:$A$776,$A99,СВЦЭМ!$B$33:$B$776,D$83)+'СЕТ СН'!$H$11+СВЦЭМ!$D$10+'СЕТ СН'!$H$5-'СЕТ СН'!$H$21</f>
        <v>3783.1427821799998</v>
      </c>
      <c r="E99" s="36">
        <f>SUMIFS(СВЦЭМ!$D$33:$D$776,СВЦЭМ!$A$33:$A$776,$A99,СВЦЭМ!$B$33:$B$776,E$83)+'СЕТ СН'!$H$11+СВЦЭМ!$D$10+'СЕТ СН'!$H$5-'СЕТ СН'!$H$21</f>
        <v>3786.00954108</v>
      </c>
      <c r="F99" s="36">
        <f>SUMIFS(СВЦЭМ!$D$33:$D$776,СВЦЭМ!$A$33:$A$776,$A99,СВЦЭМ!$B$33:$B$776,F$83)+'СЕТ СН'!$H$11+СВЦЭМ!$D$10+'СЕТ СН'!$H$5-'СЕТ СН'!$H$21</f>
        <v>3778.0015722400003</v>
      </c>
      <c r="G99" s="36">
        <f>SUMIFS(СВЦЭМ!$D$33:$D$776,СВЦЭМ!$A$33:$A$776,$A99,СВЦЭМ!$B$33:$B$776,G$83)+'СЕТ СН'!$H$11+СВЦЭМ!$D$10+'СЕТ СН'!$H$5-'СЕТ СН'!$H$21</f>
        <v>3767.0607035200001</v>
      </c>
      <c r="H99" s="36">
        <f>SUMIFS(СВЦЭМ!$D$33:$D$776,СВЦЭМ!$A$33:$A$776,$A99,СВЦЭМ!$B$33:$B$776,H$83)+'СЕТ СН'!$H$11+СВЦЭМ!$D$10+'СЕТ СН'!$H$5-'СЕТ СН'!$H$21</f>
        <v>3736.3754170500001</v>
      </c>
      <c r="I99" s="36">
        <f>SUMIFS(СВЦЭМ!$D$33:$D$776,СВЦЭМ!$A$33:$A$776,$A99,СВЦЭМ!$B$33:$B$776,I$83)+'СЕТ СН'!$H$11+СВЦЭМ!$D$10+'СЕТ СН'!$H$5-'СЕТ СН'!$H$21</f>
        <v>3678.7452720299998</v>
      </c>
      <c r="J99" s="36">
        <f>SUMIFS(СВЦЭМ!$D$33:$D$776,СВЦЭМ!$A$33:$A$776,$A99,СВЦЭМ!$B$33:$B$776,J$83)+'СЕТ СН'!$H$11+СВЦЭМ!$D$10+'СЕТ СН'!$H$5-'СЕТ СН'!$H$21</f>
        <v>3637.47350413</v>
      </c>
      <c r="K99" s="36">
        <f>SUMIFS(СВЦЭМ!$D$33:$D$776,СВЦЭМ!$A$33:$A$776,$A99,СВЦЭМ!$B$33:$B$776,K$83)+'СЕТ СН'!$H$11+СВЦЭМ!$D$10+'СЕТ СН'!$H$5-'СЕТ СН'!$H$21</f>
        <v>3616.9352669899999</v>
      </c>
      <c r="L99" s="36">
        <f>SUMIFS(СВЦЭМ!$D$33:$D$776,СВЦЭМ!$A$33:$A$776,$A99,СВЦЭМ!$B$33:$B$776,L$83)+'СЕТ СН'!$H$11+СВЦЭМ!$D$10+'СЕТ СН'!$H$5-'СЕТ СН'!$H$21</f>
        <v>3613.0864758100001</v>
      </c>
      <c r="M99" s="36">
        <f>SUMIFS(СВЦЭМ!$D$33:$D$776,СВЦЭМ!$A$33:$A$776,$A99,СВЦЭМ!$B$33:$B$776,M$83)+'СЕТ СН'!$H$11+СВЦЭМ!$D$10+'СЕТ СН'!$H$5-'СЕТ СН'!$H$21</f>
        <v>3619.6070404399998</v>
      </c>
      <c r="N99" s="36">
        <f>SUMIFS(СВЦЭМ!$D$33:$D$776,СВЦЭМ!$A$33:$A$776,$A99,СВЦЭМ!$B$33:$B$776,N$83)+'СЕТ СН'!$H$11+СВЦЭМ!$D$10+'СЕТ СН'!$H$5-'СЕТ СН'!$H$21</f>
        <v>3626.7164340999998</v>
      </c>
      <c r="O99" s="36">
        <f>SUMIFS(СВЦЭМ!$D$33:$D$776,СВЦЭМ!$A$33:$A$776,$A99,СВЦЭМ!$B$33:$B$776,O$83)+'СЕТ СН'!$H$11+СВЦЭМ!$D$10+'СЕТ СН'!$H$5-'СЕТ СН'!$H$21</f>
        <v>3670.6831651500001</v>
      </c>
      <c r="P99" s="36">
        <f>SUMIFS(СВЦЭМ!$D$33:$D$776,СВЦЭМ!$A$33:$A$776,$A99,СВЦЭМ!$B$33:$B$776,P$83)+'СЕТ СН'!$H$11+СВЦЭМ!$D$10+'СЕТ СН'!$H$5-'СЕТ СН'!$H$21</f>
        <v>3687.67396818</v>
      </c>
      <c r="Q99" s="36">
        <f>SUMIFS(СВЦЭМ!$D$33:$D$776,СВЦЭМ!$A$33:$A$776,$A99,СВЦЭМ!$B$33:$B$776,Q$83)+'СЕТ СН'!$H$11+СВЦЭМ!$D$10+'СЕТ СН'!$H$5-'СЕТ СН'!$H$21</f>
        <v>3694.51648045</v>
      </c>
      <c r="R99" s="36">
        <f>SUMIFS(СВЦЭМ!$D$33:$D$776,СВЦЭМ!$A$33:$A$776,$A99,СВЦЭМ!$B$33:$B$776,R$83)+'СЕТ СН'!$H$11+СВЦЭМ!$D$10+'СЕТ СН'!$H$5-'СЕТ СН'!$H$21</f>
        <v>3659.7122020000002</v>
      </c>
      <c r="S99" s="36">
        <f>SUMIFS(СВЦЭМ!$D$33:$D$776,СВЦЭМ!$A$33:$A$776,$A99,СВЦЭМ!$B$33:$B$776,S$83)+'СЕТ СН'!$H$11+СВЦЭМ!$D$10+'СЕТ СН'!$H$5-'СЕТ СН'!$H$21</f>
        <v>3632.5101342600001</v>
      </c>
      <c r="T99" s="36">
        <f>SUMIFS(СВЦЭМ!$D$33:$D$776,СВЦЭМ!$A$33:$A$776,$A99,СВЦЭМ!$B$33:$B$776,T$83)+'СЕТ СН'!$H$11+СВЦЭМ!$D$10+'СЕТ СН'!$H$5-'СЕТ СН'!$H$21</f>
        <v>3612.67834666</v>
      </c>
      <c r="U99" s="36">
        <f>SUMIFS(СВЦЭМ!$D$33:$D$776,СВЦЭМ!$A$33:$A$776,$A99,СВЦЭМ!$B$33:$B$776,U$83)+'СЕТ СН'!$H$11+СВЦЭМ!$D$10+'СЕТ СН'!$H$5-'СЕТ СН'!$H$21</f>
        <v>3615.2724796500002</v>
      </c>
      <c r="V99" s="36">
        <f>SUMIFS(СВЦЭМ!$D$33:$D$776,СВЦЭМ!$A$33:$A$776,$A99,СВЦЭМ!$B$33:$B$776,V$83)+'СЕТ СН'!$H$11+СВЦЭМ!$D$10+'СЕТ СН'!$H$5-'СЕТ СН'!$H$21</f>
        <v>3627.0699594299999</v>
      </c>
      <c r="W99" s="36">
        <f>SUMIFS(СВЦЭМ!$D$33:$D$776,СВЦЭМ!$A$33:$A$776,$A99,СВЦЭМ!$B$33:$B$776,W$83)+'СЕТ СН'!$H$11+СВЦЭМ!$D$10+'СЕТ СН'!$H$5-'СЕТ СН'!$H$21</f>
        <v>3640.1389510099998</v>
      </c>
      <c r="X99" s="36">
        <f>SUMIFS(СВЦЭМ!$D$33:$D$776,СВЦЭМ!$A$33:$A$776,$A99,СВЦЭМ!$B$33:$B$776,X$83)+'СЕТ СН'!$H$11+СВЦЭМ!$D$10+'СЕТ СН'!$H$5-'СЕТ СН'!$H$21</f>
        <v>3661.3094087600002</v>
      </c>
      <c r="Y99" s="36">
        <f>SUMIFS(СВЦЭМ!$D$33:$D$776,СВЦЭМ!$A$33:$A$776,$A99,СВЦЭМ!$B$33:$B$776,Y$83)+'СЕТ СН'!$H$11+СВЦЭМ!$D$10+'СЕТ СН'!$H$5-'СЕТ СН'!$H$21</f>
        <v>3679.7403035000002</v>
      </c>
    </row>
    <row r="100" spans="1:25" ht="15.75" x14ac:dyDescent="0.2">
      <c r="A100" s="35">
        <f t="shared" si="2"/>
        <v>44182</v>
      </c>
      <c r="B100" s="36">
        <f>SUMIFS(СВЦЭМ!$D$33:$D$776,СВЦЭМ!$A$33:$A$776,$A100,СВЦЭМ!$B$33:$B$776,B$83)+'СЕТ СН'!$H$11+СВЦЭМ!$D$10+'СЕТ СН'!$H$5-'СЕТ СН'!$H$21</f>
        <v>3726.3677423500003</v>
      </c>
      <c r="C100" s="36">
        <f>SUMIFS(СВЦЭМ!$D$33:$D$776,СВЦЭМ!$A$33:$A$776,$A100,СВЦЭМ!$B$33:$B$776,C$83)+'СЕТ СН'!$H$11+СВЦЭМ!$D$10+'СЕТ СН'!$H$5-'СЕТ СН'!$H$21</f>
        <v>3779.2164510800003</v>
      </c>
      <c r="D100" s="36">
        <f>SUMIFS(СВЦЭМ!$D$33:$D$776,СВЦЭМ!$A$33:$A$776,$A100,СВЦЭМ!$B$33:$B$776,D$83)+'СЕТ СН'!$H$11+СВЦЭМ!$D$10+'СЕТ СН'!$H$5-'СЕТ СН'!$H$21</f>
        <v>3786.5844164700002</v>
      </c>
      <c r="E100" s="36">
        <f>SUMIFS(СВЦЭМ!$D$33:$D$776,СВЦЭМ!$A$33:$A$776,$A100,СВЦЭМ!$B$33:$B$776,E$83)+'СЕТ СН'!$H$11+СВЦЭМ!$D$10+'СЕТ СН'!$H$5-'СЕТ СН'!$H$21</f>
        <v>3791.2812370000001</v>
      </c>
      <c r="F100" s="36">
        <f>SUMIFS(СВЦЭМ!$D$33:$D$776,СВЦЭМ!$A$33:$A$776,$A100,СВЦЭМ!$B$33:$B$776,F$83)+'СЕТ СН'!$H$11+СВЦЭМ!$D$10+'СЕТ СН'!$H$5-'СЕТ СН'!$H$21</f>
        <v>3780.4143860100003</v>
      </c>
      <c r="G100" s="36">
        <f>SUMIFS(СВЦЭМ!$D$33:$D$776,СВЦЭМ!$A$33:$A$776,$A100,СВЦЭМ!$B$33:$B$776,G$83)+'СЕТ СН'!$H$11+СВЦЭМ!$D$10+'СЕТ СН'!$H$5-'СЕТ СН'!$H$21</f>
        <v>3768.4988871699998</v>
      </c>
      <c r="H100" s="36">
        <f>SUMIFS(СВЦЭМ!$D$33:$D$776,СВЦЭМ!$A$33:$A$776,$A100,СВЦЭМ!$B$33:$B$776,H$83)+'СЕТ СН'!$H$11+СВЦЭМ!$D$10+'СЕТ СН'!$H$5-'СЕТ СН'!$H$21</f>
        <v>3737.14714499</v>
      </c>
      <c r="I100" s="36">
        <f>SUMIFS(СВЦЭМ!$D$33:$D$776,СВЦЭМ!$A$33:$A$776,$A100,СВЦЭМ!$B$33:$B$776,I$83)+'СЕТ СН'!$H$11+СВЦЭМ!$D$10+'СЕТ СН'!$H$5-'СЕТ СН'!$H$21</f>
        <v>3691.9326174500002</v>
      </c>
      <c r="J100" s="36">
        <f>SUMIFS(СВЦЭМ!$D$33:$D$776,СВЦЭМ!$A$33:$A$776,$A100,СВЦЭМ!$B$33:$B$776,J$83)+'СЕТ СН'!$H$11+СВЦЭМ!$D$10+'СЕТ СН'!$H$5-'СЕТ СН'!$H$21</f>
        <v>3644.4974240199999</v>
      </c>
      <c r="K100" s="36">
        <f>SUMIFS(СВЦЭМ!$D$33:$D$776,СВЦЭМ!$A$33:$A$776,$A100,СВЦЭМ!$B$33:$B$776,K$83)+'СЕТ СН'!$H$11+СВЦЭМ!$D$10+'СЕТ СН'!$H$5-'СЕТ СН'!$H$21</f>
        <v>3616.6105491899998</v>
      </c>
      <c r="L100" s="36">
        <f>SUMIFS(СВЦЭМ!$D$33:$D$776,СВЦЭМ!$A$33:$A$776,$A100,СВЦЭМ!$B$33:$B$776,L$83)+'СЕТ СН'!$H$11+СВЦЭМ!$D$10+'СЕТ СН'!$H$5-'СЕТ СН'!$H$21</f>
        <v>3615.7009455400002</v>
      </c>
      <c r="M100" s="36">
        <f>SUMIFS(СВЦЭМ!$D$33:$D$776,СВЦЭМ!$A$33:$A$776,$A100,СВЦЭМ!$B$33:$B$776,M$83)+'СЕТ СН'!$H$11+СВЦЭМ!$D$10+'СЕТ СН'!$H$5-'СЕТ СН'!$H$21</f>
        <v>3627.4386990000003</v>
      </c>
      <c r="N100" s="36">
        <f>SUMIFS(СВЦЭМ!$D$33:$D$776,СВЦЭМ!$A$33:$A$776,$A100,СВЦЭМ!$B$33:$B$776,N$83)+'СЕТ СН'!$H$11+СВЦЭМ!$D$10+'СЕТ СН'!$H$5-'СЕТ СН'!$H$21</f>
        <v>3642.6562388500001</v>
      </c>
      <c r="O100" s="36">
        <f>SUMIFS(СВЦЭМ!$D$33:$D$776,СВЦЭМ!$A$33:$A$776,$A100,СВЦЭМ!$B$33:$B$776,O$83)+'СЕТ СН'!$H$11+СВЦЭМ!$D$10+'СЕТ СН'!$H$5-'СЕТ СН'!$H$21</f>
        <v>3687.5197623399999</v>
      </c>
      <c r="P100" s="36">
        <f>SUMIFS(СВЦЭМ!$D$33:$D$776,СВЦЭМ!$A$33:$A$776,$A100,СВЦЭМ!$B$33:$B$776,P$83)+'СЕТ СН'!$H$11+СВЦЭМ!$D$10+'СЕТ СН'!$H$5-'СЕТ СН'!$H$21</f>
        <v>3703.0005856900002</v>
      </c>
      <c r="Q100" s="36">
        <f>SUMIFS(СВЦЭМ!$D$33:$D$776,СВЦЭМ!$A$33:$A$776,$A100,СВЦЭМ!$B$33:$B$776,Q$83)+'СЕТ СН'!$H$11+СВЦЭМ!$D$10+'СЕТ СН'!$H$5-'СЕТ СН'!$H$21</f>
        <v>3707.0318349700001</v>
      </c>
      <c r="R100" s="36">
        <f>SUMIFS(СВЦЭМ!$D$33:$D$776,СВЦЭМ!$A$33:$A$776,$A100,СВЦЭМ!$B$33:$B$776,R$83)+'СЕТ СН'!$H$11+СВЦЭМ!$D$10+'СЕТ СН'!$H$5-'СЕТ СН'!$H$21</f>
        <v>3672.25029761</v>
      </c>
      <c r="S100" s="36">
        <f>SUMIFS(СВЦЭМ!$D$33:$D$776,СВЦЭМ!$A$33:$A$776,$A100,СВЦЭМ!$B$33:$B$776,S$83)+'СЕТ СН'!$H$11+СВЦЭМ!$D$10+'СЕТ СН'!$H$5-'СЕТ СН'!$H$21</f>
        <v>3636.86139022</v>
      </c>
      <c r="T100" s="36">
        <f>SUMIFS(СВЦЭМ!$D$33:$D$776,СВЦЭМ!$A$33:$A$776,$A100,СВЦЭМ!$B$33:$B$776,T$83)+'СЕТ СН'!$H$11+СВЦЭМ!$D$10+'СЕТ СН'!$H$5-'СЕТ СН'!$H$21</f>
        <v>3614.5001541000001</v>
      </c>
      <c r="U100" s="36">
        <f>SUMIFS(СВЦЭМ!$D$33:$D$776,СВЦЭМ!$A$33:$A$776,$A100,СВЦЭМ!$B$33:$B$776,U$83)+'СЕТ СН'!$H$11+СВЦЭМ!$D$10+'СЕТ СН'!$H$5-'СЕТ СН'!$H$21</f>
        <v>3619.48012849</v>
      </c>
      <c r="V100" s="36">
        <f>SUMIFS(СВЦЭМ!$D$33:$D$776,СВЦЭМ!$A$33:$A$776,$A100,СВЦЭМ!$B$33:$B$776,V$83)+'СЕТ СН'!$H$11+СВЦЭМ!$D$10+'СЕТ СН'!$H$5-'СЕТ СН'!$H$21</f>
        <v>3631.9667477000003</v>
      </c>
      <c r="W100" s="36">
        <f>SUMIFS(СВЦЭМ!$D$33:$D$776,СВЦЭМ!$A$33:$A$776,$A100,СВЦЭМ!$B$33:$B$776,W$83)+'СЕТ СН'!$H$11+СВЦЭМ!$D$10+'СЕТ СН'!$H$5-'СЕТ СН'!$H$21</f>
        <v>3646.1172802800002</v>
      </c>
      <c r="X100" s="36">
        <f>SUMIFS(СВЦЭМ!$D$33:$D$776,СВЦЭМ!$A$33:$A$776,$A100,СВЦЭМ!$B$33:$B$776,X$83)+'СЕТ СН'!$H$11+СВЦЭМ!$D$10+'СЕТ СН'!$H$5-'СЕТ СН'!$H$21</f>
        <v>3655.4371311099999</v>
      </c>
      <c r="Y100" s="36">
        <f>SUMIFS(СВЦЭМ!$D$33:$D$776,СВЦЭМ!$A$33:$A$776,$A100,СВЦЭМ!$B$33:$B$776,Y$83)+'СЕТ СН'!$H$11+СВЦЭМ!$D$10+'СЕТ СН'!$H$5-'СЕТ СН'!$H$21</f>
        <v>3674.88886198</v>
      </c>
    </row>
    <row r="101" spans="1:25" ht="15.75" x14ac:dyDescent="0.2">
      <c r="A101" s="35">
        <f t="shared" si="2"/>
        <v>44183</v>
      </c>
      <c r="B101" s="36">
        <f>SUMIFS(СВЦЭМ!$D$33:$D$776,СВЦЭМ!$A$33:$A$776,$A101,СВЦЭМ!$B$33:$B$776,B$83)+'СЕТ СН'!$H$11+СВЦЭМ!$D$10+'СЕТ СН'!$H$5-'СЕТ СН'!$H$21</f>
        <v>3710.1092987800002</v>
      </c>
      <c r="C101" s="36">
        <f>SUMIFS(СВЦЭМ!$D$33:$D$776,СВЦЭМ!$A$33:$A$776,$A101,СВЦЭМ!$B$33:$B$776,C$83)+'СЕТ СН'!$H$11+СВЦЭМ!$D$10+'СЕТ СН'!$H$5-'СЕТ СН'!$H$21</f>
        <v>3770.74071155</v>
      </c>
      <c r="D101" s="36">
        <f>SUMIFS(СВЦЭМ!$D$33:$D$776,СВЦЭМ!$A$33:$A$776,$A101,СВЦЭМ!$B$33:$B$776,D$83)+'СЕТ СН'!$H$11+СВЦЭМ!$D$10+'СЕТ СН'!$H$5-'СЕТ СН'!$H$21</f>
        <v>3792.1169745900002</v>
      </c>
      <c r="E101" s="36">
        <f>SUMIFS(СВЦЭМ!$D$33:$D$776,СВЦЭМ!$A$33:$A$776,$A101,СВЦЭМ!$B$33:$B$776,E$83)+'СЕТ СН'!$H$11+СВЦЭМ!$D$10+'СЕТ СН'!$H$5-'СЕТ СН'!$H$21</f>
        <v>3800.07501314</v>
      </c>
      <c r="F101" s="36">
        <f>SUMIFS(СВЦЭМ!$D$33:$D$776,СВЦЭМ!$A$33:$A$776,$A101,СВЦЭМ!$B$33:$B$776,F$83)+'СЕТ СН'!$H$11+СВЦЭМ!$D$10+'СЕТ СН'!$H$5-'СЕТ СН'!$H$21</f>
        <v>3802.4712514500002</v>
      </c>
      <c r="G101" s="36">
        <f>SUMIFS(СВЦЭМ!$D$33:$D$776,СВЦЭМ!$A$33:$A$776,$A101,СВЦЭМ!$B$33:$B$776,G$83)+'СЕТ СН'!$H$11+СВЦЭМ!$D$10+'СЕТ СН'!$H$5-'СЕТ СН'!$H$21</f>
        <v>3779.45427466</v>
      </c>
      <c r="H101" s="36">
        <f>SUMIFS(СВЦЭМ!$D$33:$D$776,СВЦЭМ!$A$33:$A$776,$A101,СВЦЭМ!$B$33:$B$776,H$83)+'СЕТ СН'!$H$11+СВЦЭМ!$D$10+'СЕТ СН'!$H$5-'СЕТ СН'!$H$21</f>
        <v>3744.3459049799999</v>
      </c>
      <c r="I101" s="36">
        <f>SUMIFS(СВЦЭМ!$D$33:$D$776,СВЦЭМ!$A$33:$A$776,$A101,СВЦЭМ!$B$33:$B$776,I$83)+'СЕТ СН'!$H$11+СВЦЭМ!$D$10+'СЕТ СН'!$H$5-'СЕТ СН'!$H$21</f>
        <v>3687.05519895</v>
      </c>
      <c r="J101" s="36">
        <f>SUMIFS(СВЦЭМ!$D$33:$D$776,СВЦЭМ!$A$33:$A$776,$A101,СВЦЭМ!$B$33:$B$776,J$83)+'СЕТ СН'!$H$11+СВЦЭМ!$D$10+'СЕТ СН'!$H$5-'СЕТ СН'!$H$21</f>
        <v>3641.2246070900001</v>
      </c>
      <c r="K101" s="36">
        <f>SUMIFS(СВЦЭМ!$D$33:$D$776,СВЦЭМ!$A$33:$A$776,$A101,СВЦЭМ!$B$33:$B$776,K$83)+'СЕТ СН'!$H$11+СВЦЭМ!$D$10+'СЕТ СН'!$H$5-'СЕТ СН'!$H$21</f>
        <v>3628.2434581799998</v>
      </c>
      <c r="L101" s="36">
        <f>SUMIFS(СВЦЭМ!$D$33:$D$776,СВЦЭМ!$A$33:$A$776,$A101,СВЦЭМ!$B$33:$B$776,L$83)+'СЕТ СН'!$H$11+СВЦЭМ!$D$10+'СЕТ СН'!$H$5-'СЕТ СН'!$H$21</f>
        <v>3635.09989825</v>
      </c>
      <c r="M101" s="36">
        <f>SUMIFS(СВЦЭМ!$D$33:$D$776,СВЦЭМ!$A$33:$A$776,$A101,СВЦЭМ!$B$33:$B$776,M$83)+'СЕТ СН'!$H$11+СВЦЭМ!$D$10+'СЕТ СН'!$H$5-'СЕТ СН'!$H$21</f>
        <v>3624.74208916</v>
      </c>
      <c r="N101" s="36">
        <f>SUMIFS(СВЦЭМ!$D$33:$D$776,СВЦЭМ!$A$33:$A$776,$A101,СВЦЭМ!$B$33:$B$776,N$83)+'СЕТ СН'!$H$11+СВЦЭМ!$D$10+'СЕТ СН'!$H$5-'СЕТ СН'!$H$21</f>
        <v>3618.5602258399999</v>
      </c>
      <c r="O101" s="36">
        <f>SUMIFS(СВЦЭМ!$D$33:$D$776,СВЦЭМ!$A$33:$A$776,$A101,СВЦЭМ!$B$33:$B$776,O$83)+'СЕТ СН'!$H$11+СВЦЭМ!$D$10+'СЕТ СН'!$H$5-'СЕТ СН'!$H$21</f>
        <v>3643.0653675799999</v>
      </c>
      <c r="P101" s="36">
        <f>SUMIFS(СВЦЭМ!$D$33:$D$776,СВЦЭМ!$A$33:$A$776,$A101,СВЦЭМ!$B$33:$B$776,P$83)+'СЕТ СН'!$H$11+СВЦЭМ!$D$10+'СЕТ СН'!$H$5-'СЕТ СН'!$H$21</f>
        <v>3662.3537644899998</v>
      </c>
      <c r="Q101" s="36">
        <f>SUMIFS(СВЦЭМ!$D$33:$D$776,СВЦЭМ!$A$33:$A$776,$A101,СВЦЭМ!$B$33:$B$776,Q$83)+'СЕТ СН'!$H$11+СВЦЭМ!$D$10+'СЕТ СН'!$H$5-'СЕТ СН'!$H$21</f>
        <v>3670.2128064399999</v>
      </c>
      <c r="R101" s="36">
        <f>SUMIFS(СВЦЭМ!$D$33:$D$776,СВЦЭМ!$A$33:$A$776,$A101,СВЦЭМ!$B$33:$B$776,R$83)+'СЕТ СН'!$H$11+СВЦЭМ!$D$10+'СЕТ СН'!$H$5-'СЕТ СН'!$H$21</f>
        <v>3639.60579491</v>
      </c>
      <c r="S101" s="36">
        <f>SUMIFS(СВЦЭМ!$D$33:$D$776,СВЦЭМ!$A$33:$A$776,$A101,СВЦЭМ!$B$33:$B$776,S$83)+'СЕТ СН'!$H$11+СВЦЭМ!$D$10+'СЕТ СН'!$H$5-'СЕТ СН'!$H$21</f>
        <v>3611.6819966500002</v>
      </c>
      <c r="T101" s="36">
        <f>SUMIFS(СВЦЭМ!$D$33:$D$776,СВЦЭМ!$A$33:$A$776,$A101,СВЦЭМ!$B$33:$B$776,T$83)+'СЕТ СН'!$H$11+СВЦЭМ!$D$10+'СЕТ СН'!$H$5-'СЕТ СН'!$H$21</f>
        <v>3624.5481961800001</v>
      </c>
      <c r="U101" s="36">
        <f>SUMIFS(СВЦЭМ!$D$33:$D$776,СВЦЭМ!$A$33:$A$776,$A101,СВЦЭМ!$B$33:$B$776,U$83)+'СЕТ СН'!$H$11+СВЦЭМ!$D$10+'СЕТ СН'!$H$5-'СЕТ СН'!$H$21</f>
        <v>3632.1661377800001</v>
      </c>
      <c r="V101" s="36">
        <f>SUMIFS(СВЦЭМ!$D$33:$D$776,СВЦЭМ!$A$33:$A$776,$A101,СВЦЭМ!$B$33:$B$776,V$83)+'СЕТ СН'!$H$11+СВЦЭМ!$D$10+'СЕТ СН'!$H$5-'СЕТ СН'!$H$21</f>
        <v>3616.5311339700002</v>
      </c>
      <c r="W101" s="36">
        <f>SUMIFS(СВЦЭМ!$D$33:$D$776,СВЦЭМ!$A$33:$A$776,$A101,СВЦЭМ!$B$33:$B$776,W$83)+'СЕТ СН'!$H$11+СВЦЭМ!$D$10+'СЕТ СН'!$H$5-'СЕТ СН'!$H$21</f>
        <v>3623.17922894</v>
      </c>
      <c r="X101" s="36">
        <f>SUMIFS(СВЦЭМ!$D$33:$D$776,СВЦЭМ!$A$33:$A$776,$A101,СВЦЭМ!$B$33:$B$776,X$83)+'СЕТ СН'!$H$11+СВЦЭМ!$D$10+'СЕТ СН'!$H$5-'СЕТ СН'!$H$21</f>
        <v>3633.1049525500002</v>
      </c>
      <c r="Y101" s="36">
        <f>SUMIFS(СВЦЭМ!$D$33:$D$776,СВЦЭМ!$A$33:$A$776,$A101,СВЦЭМ!$B$33:$B$776,Y$83)+'СЕТ СН'!$H$11+СВЦЭМ!$D$10+'СЕТ СН'!$H$5-'СЕТ СН'!$H$21</f>
        <v>3653.1951617599998</v>
      </c>
    </row>
    <row r="102" spans="1:25" ht="15.75" x14ac:dyDescent="0.2">
      <c r="A102" s="35">
        <f t="shared" si="2"/>
        <v>44184</v>
      </c>
      <c r="B102" s="36">
        <f>SUMIFS(СВЦЭМ!$D$33:$D$776,СВЦЭМ!$A$33:$A$776,$A102,СВЦЭМ!$B$33:$B$776,B$83)+'СЕТ СН'!$H$11+СВЦЭМ!$D$10+'СЕТ СН'!$H$5-'СЕТ СН'!$H$21</f>
        <v>3694.2529267099999</v>
      </c>
      <c r="C102" s="36">
        <f>SUMIFS(СВЦЭМ!$D$33:$D$776,СВЦЭМ!$A$33:$A$776,$A102,СВЦЭМ!$B$33:$B$776,C$83)+'СЕТ СН'!$H$11+СВЦЭМ!$D$10+'СЕТ СН'!$H$5-'СЕТ СН'!$H$21</f>
        <v>3759.0291967399999</v>
      </c>
      <c r="D102" s="36">
        <f>SUMIFS(СВЦЭМ!$D$33:$D$776,СВЦЭМ!$A$33:$A$776,$A102,СВЦЭМ!$B$33:$B$776,D$83)+'СЕТ СН'!$H$11+СВЦЭМ!$D$10+'СЕТ СН'!$H$5-'СЕТ СН'!$H$21</f>
        <v>3772.84376247</v>
      </c>
      <c r="E102" s="36">
        <f>SUMIFS(СВЦЭМ!$D$33:$D$776,СВЦЭМ!$A$33:$A$776,$A102,СВЦЭМ!$B$33:$B$776,E$83)+'СЕТ СН'!$H$11+СВЦЭМ!$D$10+'СЕТ СН'!$H$5-'СЕТ СН'!$H$21</f>
        <v>3781.9867696299998</v>
      </c>
      <c r="F102" s="36">
        <f>SUMIFS(СВЦЭМ!$D$33:$D$776,СВЦЭМ!$A$33:$A$776,$A102,СВЦЭМ!$B$33:$B$776,F$83)+'СЕТ СН'!$H$11+СВЦЭМ!$D$10+'СЕТ СН'!$H$5-'СЕТ СН'!$H$21</f>
        <v>3780.63701545</v>
      </c>
      <c r="G102" s="36">
        <f>SUMIFS(СВЦЭМ!$D$33:$D$776,СВЦЭМ!$A$33:$A$776,$A102,СВЦЭМ!$B$33:$B$776,G$83)+'СЕТ СН'!$H$11+СВЦЭМ!$D$10+'СЕТ СН'!$H$5-'СЕТ СН'!$H$21</f>
        <v>3776.82140536</v>
      </c>
      <c r="H102" s="36">
        <f>SUMIFS(СВЦЭМ!$D$33:$D$776,СВЦЭМ!$A$33:$A$776,$A102,СВЦЭМ!$B$33:$B$776,H$83)+'СЕТ СН'!$H$11+СВЦЭМ!$D$10+'СЕТ СН'!$H$5-'СЕТ СН'!$H$21</f>
        <v>3764.72899809</v>
      </c>
      <c r="I102" s="36">
        <f>SUMIFS(СВЦЭМ!$D$33:$D$776,СВЦЭМ!$A$33:$A$776,$A102,СВЦЭМ!$B$33:$B$776,I$83)+'СЕТ СН'!$H$11+СВЦЭМ!$D$10+'СЕТ СН'!$H$5-'СЕТ СН'!$H$21</f>
        <v>3725.9666687500003</v>
      </c>
      <c r="J102" s="36">
        <f>SUMIFS(СВЦЭМ!$D$33:$D$776,СВЦЭМ!$A$33:$A$776,$A102,СВЦЭМ!$B$33:$B$776,J$83)+'СЕТ СН'!$H$11+СВЦЭМ!$D$10+'СЕТ СН'!$H$5-'СЕТ СН'!$H$21</f>
        <v>3646.3740352499999</v>
      </c>
      <c r="K102" s="36">
        <f>SUMIFS(СВЦЭМ!$D$33:$D$776,СВЦЭМ!$A$33:$A$776,$A102,СВЦЭМ!$B$33:$B$776,K$83)+'СЕТ СН'!$H$11+СВЦЭМ!$D$10+'СЕТ СН'!$H$5-'СЕТ СН'!$H$21</f>
        <v>3608.1015596400002</v>
      </c>
      <c r="L102" s="36">
        <f>SUMIFS(СВЦЭМ!$D$33:$D$776,СВЦЭМ!$A$33:$A$776,$A102,СВЦЭМ!$B$33:$B$776,L$83)+'СЕТ СН'!$H$11+СВЦЭМ!$D$10+'СЕТ СН'!$H$5-'СЕТ СН'!$H$21</f>
        <v>3618.5254377800002</v>
      </c>
      <c r="M102" s="36">
        <f>SUMIFS(СВЦЭМ!$D$33:$D$776,СВЦЭМ!$A$33:$A$776,$A102,СВЦЭМ!$B$33:$B$776,M$83)+'СЕТ СН'!$H$11+СВЦЭМ!$D$10+'СЕТ СН'!$H$5-'СЕТ СН'!$H$21</f>
        <v>3613.1594779699999</v>
      </c>
      <c r="N102" s="36">
        <f>SUMIFS(СВЦЭМ!$D$33:$D$776,СВЦЭМ!$A$33:$A$776,$A102,СВЦЭМ!$B$33:$B$776,N$83)+'СЕТ СН'!$H$11+СВЦЭМ!$D$10+'СЕТ СН'!$H$5-'СЕТ СН'!$H$21</f>
        <v>3623.439183</v>
      </c>
      <c r="O102" s="36">
        <f>SUMIFS(СВЦЭМ!$D$33:$D$776,СВЦЭМ!$A$33:$A$776,$A102,СВЦЭМ!$B$33:$B$776,O$83)+'СЕТ СН'!$H$11+СВЦЭМ!$D$10+'СЕТ СН'!$H$5-'СЕТ СН'!$H$21</f>
        <v>3674.44614925</v>
      </c>
      <c r="P102" s="36">
        <f>SUMIFS(СВЦЭМ!$D$33:$D$776,СВЦЭМ!$A$33:$A$776,$A102,СВЦЭМ!$B$33:$B$776,P$83)+'СЕТ СН'!$H$11+СВЦЭМ!$D$10+'СЕТ СН'!$H$5-'СЕТ СН'!$H$21</f>
        <v>3695.25808345</v>
      </c>
      <c r="Q102" s="36">
        <f>SUMIFS(СВЦЭМ!$D$33:$D$776,СВЦЭМ!$A$33:$A$776,$A102,СВЦЭМ!$B$33:$B$776,Q$83)+'СЕТ СН'!$H$11+СВЦЭМ!$D$10+'СЕТ СН'!$H$5-'СЕТ СН'!$H$21</f>
        <v>3695.9620493100001</v>
      </c>
      <c r="R102" s="36">
        <f>SUMIFS(СВЦЭМ!$D$33:$D$776,СВЦЭМ!$A$33:$A$776,$A102,СВЦЭМ!$B$33:$B$776,R$83)+'СЕТ СН'!$H$11+СВЦЭМ!$D$10+'СЕТ СН'!$H$5-'СЕТ СН'!$H$21</f>
        <v>3654.6342600600001</v>
      </c>
      <c r="S102" s="36">
        <f>SUMIFS(СВЦЭМ!$D$33:$D$776,СВЦЭМ!$A$33:$A$776,$A102,СВЦЭМ!$B$33:$B$776,S$83)+'СЕТ СН'!$H$11+СВЦЭМ!$D$10+'СЕТ СН'!$H$5-'СЕТ СН'!$H$21</f>
        <v>3621.4665909999999</v>
      </c>
      <c r="T102" s="36">
        <f>SUMIFS(СВЦЭМ!$D$33:$D$776,СВЦЭМ!$A$33:$A$776,$A102,СВЦЭМ!$B$33:$B$776,T$83)+'СЕТ СН'!$H$11+СВЦЭМ!$D$10+'СЕТ СН'!$H$5-'СЕТ СН'!$H$21</f>
        <v>3617.9892965999998</v>
      </c>
      <c r="U102" s="36">
        <f>SUMIFS(СВЦЭМ!$D$33:$D$776,СВЦЭМ!$A$33:$A$776,$A102,СВЦЭМ!$B$33:$B$776,U$83)+'СЕТ СН'!$H$11+СВЦЭМ!$D$10+'СЕТ СН'!$H$5-'СЕТ СН'!$H$21</f>
        <v>3612.41569974</v>
      </c>
      <c r="V102" s="36">
        <f>SUMIFS(СВЦЭМ!$D$33:$D$776,СВЦЭМ!$A$33:$A$776,$A102,СВЦЭМ!$B$33:$B$776,V$83)+'СЕТ СН'!$H$11+СВЦЭМ!$D$10+'СЕТ СН'!$H$5-'СЕТ СН'!$H$21</f>
        <v>3613.71740138</v>
      </c>
      <c r="W102" s="36">
        <f>SUMIFS(СВЦЭМ!$D$33:$D$776,СВЦЭМ!$A$33:$A$776,$A102,СВЦЭМ!$B$33:$B$776,W$83)+'СЕТ СН'!$H$11+СВЦЭМ!$D$10+'СЕТ СН'!$H$5-'СЕТ СН'!$H$21</f>
        <v>3627.7102347600003</v>
      </c>
      <c r="X102" s="36">
        <f>SUMIFS(СВЦЭМ!$D$33:$D$776,СВЦЭМ!$A$33:$A$776,$A102,СВЦЭМ!$B$33:$B$776,X$83)+'СЕТ СН'!$H$11+СВЦЭМ!$D$10+'СЕТ СН'!$H$5-'СЕТ СН'!$H$21</f>
        <v>3643.2589837700002</v>
      </c>
      <c r="Y102" s="36">
        <f>SUMIFS(СВЦЭМ!$D$33:$D$776,СВЦЭМ!$A$33:$A$776,$A102,СВЦЭМ!$B$33:$B$776,Y$83)+'СЕТ СН'!$H$11+СВЦЭМ!$D$10+'СЕТ СН'!$H$5-'СЕТ СН'!$H$21</f>
        <v>3652.9572004900001</v>
      </c>
    </row>
    <row r="103" spans="1:25" ht="15.75" x14ac:dyDescent="0.2">
      <c r="A103" s="35">
        <f t="shared" si="2"/>
        <v>44185</v>
      </c>
      <c r="B103" s="36">
        <f>SUMIFS(СВЦЭМ!$D$33:$D$776,СВЦЭМ!$A$33:$A$776,$A103,СВЦЭМ!$B$33:$B$776,B$83)+'СЕТ СН'!$H$11+СВЦЭМ!$D$10+'СЕТ СН'!$H$5-'СЕТ СН'!$H$21</f>
        <v>3713.2666121100001</v>
      </c>
      <c r="C103" s="36">
        <f>SUMIFS(СВЦЭМ!$D$33:$D$776,СВЦЭМ!$A$33:$A$776,$A103,СВЦЭМ!$B$33:$B$776,C$83)+'СЕТ СН'!$H$11+СВЦЭМ!$D$10+'СЕТ СН'!$H$5-'СЕТ СН'!$H$21</f>
        <v>3770.6188269200002</v>
      </c>
      <c r="D103" s="36">
        <f>SUMIFS(СВЦЭМ!$D$33:$D$776,СВЦЭМ!$A$33:$A$776,$A103,СВЦЭМ!$B$33:$B$776,D$83)+'СЕТ СН'!$H$11+СВЦЭМ!$D$10+'СЕТ СН'!$H$5-'СЕТ СН'!$H$21</f>
        <v>3781.6050401000002</v>
      </c>
      <c r="E103" s="36">
        <f>SUMIFS(СВЦЭМ!$D$33:$D$776,СВЦЭМ!$A$33:$A$776,$A103,СВЦЭМ!$B$33:$B$776,E$83)+'СЕТ СН'!$H$11+СВЦЭМ!$D$10+'СЕТ СН'!$H$5-'СЕТ СН'!$H$21</f>
        <v>3787.2515711999999</v>
      </c>
      <c r="F103" s="36">
        <f>SUMIFS(СВЦЭМ!$D$33:$D$776,СВЦЭМ!$A$33:$A$776,$A103,СВЦЭМ!$B$33:$B$776,F$83)+'СЕТ СН'!$H$11+СВЦЭМ!$D$10+'СЕТ СН'!$H$5-'СЕТ СН'!$H$21</f>
        <v>3785.29170312</v>
      </c>
      <c r="G103" s="36">
        <f>SUMIFS(СВЦЭМ!$D$33:$D$776,СВЦЭМ!$A$33:$A$776,$A103,СВЦЭМ!$B$33:$B$776,G$83)+'СЕТ СН'!$H$11+СВЦЭМ!$D$10+'СЕТ СН'!$H$5-'СЕТ СН'!$H$21</f>
        <v>3787.16230223</v>
      </c>
      <c r="H103" s="36">
        <f>SUMIFS(СВЦЭМ!$D$33:$D$776,СВЦЭМ!$A$33:$A$776,$A103,СВЦЭМ!$B$33:$B$776,H$83)+'СЕТ СН'!$H$11+СВЦЭМ!$D$10+'СЕТ СН'!$H$5-'СЕТ СН'!$H$21</f>
        <v>3779.6936241600001</v>
      </c>
      <c r="I103" s="36">
        <f>SUMIFS(СВЦЭМ!$D$33:$D$776,СВЦЭМ!$A$33:$A$776,$A103,СВЦЭМ!$B$33:$B$776,I$83)+'СЕТ СН'!$H$11+СВЦЭМ!$D$10+'СЕТ СН'!$H$5-'СЕТ СН'!$H$21</f>
        <v>3736.5082276799999</v>
      </c>
      <c r="J103" s="36">
        <f>SUMIFS(СВЦЭМ!$D$33:$D$776,СВЦЭМ!$A$33:$A$776,$A103,СВЦЭМ!$B$33:$B$776,J$83)+'СЕТ СН'!$H$11+СВЦЭМ!$D$10+'СЕТ СН'!$H$5-'СЕТ СН'!$H$21</f>
        <v>3672.0137200600002</v>
      </c>
      <c r="K103" s="36">
        <f>SUMIFS(СВЦЭМ!$D$33:$D$776,СВЦЭМ!$A$33:$A$776,$A103,СВЦЭМ!$B$33:$B$776,K$83)+'СЕТ СН'!$H$11+СВЦЭМ!$D$10+'СЕТ СН'!$H$5-'СЕТ СН'!$H$21</f>
        <v>3634.0393976200003</v>
      </c>
      <c r="L103" s="36">
        <f>SUMIFS(СВЦЭМ!$D$33:$D$776,СВЦЭМ!$A$33:$A$776,$A103,СВЦЭМ!$B$33:$B$776,L$83)+'СЕТ СН'!$H$11+СВЦЭМ!$D$10+'СЕТ СН'!$H$5-'СЕТ СН'!$H$21</f>
        <v>3627.2249044800001</v>
      </c>
      <c r="M103" s="36">
        <f>SUMIFS(СВЦЭМ!$D$33:$D$776,СВЦЭМ!$A$33:$A$776,$A103,СВЦЭМ!$B$33:$B$776,M$83)+'СЕТ СН'!$H$11+СВЦЭМ!$D$10+'СЕТ СН'!$H$5-'СЕТ СН'!$H$21</f>
        <v>3625.0016697800002</v>
      </c>
      <c r="N103" s="36">
        <f>SUMIFS(СВЦЭМ!$D$33:$D$776,СВЦЭМ!$A$33:$A$776,$A103,СВЦЭМ!$B$33:$B$776,N$83)+'СЕТ СН'!$H$11+СВЦЭМ!$D$10+'СЕТ СН'!$H$5-'СЕТ СН'!$H$21</f>
        <v>3633.5847566299999</v>
      </c>
      <c r="O103" s="36">
        <f>SUMIFS(СВЦЭМ!$D$33:$D$776,СВЦЭМ!$A$33:$A$776,$A103,СВЦЭМ!$B$33:$B$776,O$83)+'СЕТ СН'!$H$11+СВЦЭМ!$D$10+'СЕТ СН'!$H$5-'СЕТ СН'!$H$21</f>
        <v>3680.0893018699999</v>
      </c>
      <c r="P103" s="36">
        <f>SUMIFS(СВЦЭМ!$D$33:$D$776,СВЦЭМ!$A$33:$A$776,$A103,СВЦЭМ!$B$33:$B$776,P$83)+'СЕТ СН'!$H$11+СВЦЭМ!$D$10+'СЕТ СН'!$H$5-'СЕТ СН'!$H$21</f>
        <v>3695.2838594599998</v>
      </c>
      <c r="Q103" s="36">
        <f>SUMIFS(СВЦЭМ!$D$33:$D$776,СВЦЭМ!$A$33:$A$776,$A103,СВЦЭМ!$B$33:$B$776,Q$83)+'СЕТ СН'!$H$11+СВЦЭМ!$D$10+'СЕТ СН'!$H$5-'СЕТ СН'!$H$21</f>
        <v>3697.42533078</v>
      </c>
      <c r="R103" s="36">
        <f>SUMIFS(СВЦЭМ!$D$33:$D$776,СВЦЭМ!$A$33:$A$776,$A103,СВЦЭМ!$B$33:$B$776,R$83)+'СЕТ СН'!$H$11+СВЦЭМ!$D$10+'СЕТ СН'!$H$5-'СЕТ СН'!$H$21</f>
        <v>3654.8115782700002</v>
      </c>
      <c r="S103" s="36">
        <f>SUMIFS(СВЦЭМ!$D$33:$D$776,СВЦЭМ!$A$33:$A$776,$A103,СВЦЭМ!$B$33:$B$776,S$83)+'СЕТ СН'!$H$11+СВЦЭМ!$D$10+'СЕТ СН'!$H$5-'СЕТ СН'!$H$21</f>
        <v>3625.5224777799999</v>
      </c>
      <c r="T103" s="36">
        <f>SUMIFS(СВЦЭМ!$D$33:$D$776,СВЦЭМ!$A$33:$A$776,$A103,СВЦЭМ!$B$33:$B$776,T$83)+'СЕТ СН'!$H$11+СВЦЭМ!$D$10+'СЕТ СН'!$H$5-'СЕТ СН'!$H$21</f>
        <v>3631.7613415599999</v>
      </c>
      <c r="U103" s="36">
        <f>SUMIFS(СВЦЭМ!$D$33:$D$776,СВЦЭМ!$A$33:$A$776,$A103,СВЦЭМ!$B$33:$B$776,U$83)+'СЕТ СН'!$H$11+СВЦЭМ!$D$10+'СЕТ СН'!$H$5-'СЕТ СН'!$H$21</f>
        <v>3633.4771481900002</v>
      </c>
      <c r="V103" s="36">
        <f>SUMIFS(СВЦЭМ!$D$33:$D$776,СВЦЭМ!$A$33:$A$776,$A103,СВЦЭМ!$B$33:$B$776,V$83)+'СЕТ СН'!$H$11+СВЦЭМ!$D$10+'СЕТ СН'!$H$5-'СЕТ СН'!$H$21</f>
        <v>3636.5373813800002</v>
      </c>
      <c r="W103" s="36">
        <f>SUMIFS(СВЦЭМ!$D$33:$D$776,СВЦЭМ!$A$33:$A$776,$A103,СВЦЭМ!$B$33:$B$776,W$83)+'СЕТ СН'!$H$11+СВЦЭМ!$D$10+'СЕТ СН'!$H$5-'СЕТ СН'!$H$21</f>
        <v>3649.3999851399999</v>
      </c>
      <c r="X103" s="36">
        <f>SUMIFS(СВЦЭМ!$D$33:$D$776,СВЦЭМ!$A$33:$A$776,$A103,СВЦЭМ!$B$33:$B$776,X$83)+'СЕТ СН'!$H$11+СВЦЭМ!$D$10+'СЕТ СН'!$H$5-'СЕТ СН'!$H$21</f>
        <v>3658.1168706200001</v>
      </c>
      <c r="Y103" s="36">
        <f>SUMIFS(СВЦЭМ!$D$33:$D$776,СВЦЭМ!$A$33:$A$776,$A103,СВЦЭМ!$B$33:$B$776,Y$83)+'СЕТ СН'!$H$11+СВЦЭМ!$D$10+'СЕТ СН'!$H$5-'СЕТ СН'!$H$21</f>
        <v>3676.0192171799999</v>
      </c>
    </row>
    <row r="104" spans="1:25" ht="15.75" x14ac:dyDescent="0.2">
      <c r="A104" s="35">
        <f t="shared" si="2"/>
        <v>44186</v>
      </c>
      <c r="B104" s="36">
        <f>SUMIFS(СВЦЭМ!$D$33:$D$776,СВЦЭМ!$A$33:$A$776,$A104,СВЦЭМ!$B$33:$B$776,B$83)+'СЕТ СН'!$H$11+СВЦЭМ!$D$10+'СЕТ СН'!$H$5-'СЕТ СН'!$H$21</f>
        <v>3697.5514968400003</v>
      </c>
      <c r="C104" s="36">
        <f>SUMIFS(СВЦЭМ!$D$33:$D$776,СВЦЭМ!$A$33:$A$776,$A104,СВЦЭМ!$B$33:$B$776,C$83)+'СЕТ СН'!$H$11+СВЦЭМ!$D$10+'СЕТ СН'!$H$5-'СЕТ СН'!$H$21</f>
        <v>3744.79363994</v>
      </c>
      <c r="D104" s="36">
        <f>SUMIFS(СВЦЭМ!$D$33:$D$776,СВЦЭМ!$A$33:$A$776,$A104,СВЦЭМ!$B$33:$B$776,D$83)+'СЕТ СН'!$H$11+СВЦЭМ!$D$10+'СЕТ СН'!$H$5-'СЕТ СН'!$H$21</f>
        <v>3745.8221958399999</v>
      </c>
      <c r="E104" s="36">
        <f>SUMIFS(СВЦЭМ!$D$33:$D$776,СВЦЭМ!$A$33:$A$776,$A104,СВЦЭМ!$B$33:$B$776,E$83)+'СЕТ СН'!$H$11+СВЦЭМ!$D$10+'СЕТ СН'!$H$5-'СЕТ СН'!$H$21</f>
        <v>3757.9573872800001</v>
      </c>
      <c r="F104" s="36">
        <f>SUMIFS(СВЦЭМ!$D$33:$D$776,СВЦЭМ!$A$33:$A$776,$A104,СВЦЭМ!$B$33:$B$776,F$83)+'СЕТ СН'!$H$11+СВЦЭМ!$D$10+'СЕТ СН'!$H$5-'СЕТ СН'!$H$21</f>
        <v>3756.6037702900003</v>
      </c>
      <c r="G104" s="36">
        <f>SUMIFS(СВЦЭМ!$D$33:$D$776,СВЦЭМ!$A$33:$A$776,$A104,СВЦЭМ!$B$33:$B$776,G$83)+'СЕТ СН'!$H$11+СВЦЭМ!$D$10+'СЕТ СН'!$H$5-'СЕТ СН'!$H$21</f>
        <v>3762.6403333200001</v>
      </c>
      <c r="H104" s="36">
        <f>SUMIFS(СВЦЭМ!$D$33:$D$776,СВЦЭМ!$A$33:$A$776,$A104,СВЦЭМ!$B$33:$B$776,H$83)+'СЕТ СН'!$H$11+СВЦЭМ!$D$10+'СЕТ СН'!$H$5-'СЕТ СН'!$H$21</f>
        <v>3748.5483960500001</v>
      </c>
      <c r="I104" s="36">
        <f>SUMIFS(СВЦЭМ!$D$33:$D$776,СВЦЭМ!$A$33:$A$776,$A104,СВЦЭМ!$B$33:$B$776,I$83)+'СЕТ СН'!$H$11+СВЦЭМ!$D$10+'СЕТ СН'!$H$5-'СЕТ СН'!$H$21</f>
        <v>3691.8795459200001</v>
      </c>
      <c r="J104" s="36">
        <f>SUMIFS(СВЦЭМ!$D$33:$D$776,СВЦЭМ!$A$33:$A$776,$A104,СВЦЭМ!$B$33:$B$776,J$83)+'СЕТ СН'!$H$11+СВЦЭМ!$D$10+'СЕТ СН'!$H$5-'СЕТ СН'!$H$21</f>
        <v>3648.8301974699998</v>
      </c>
      <c r="K104" s="36">
        <f>SUMIFS(СВЦЭМ!$D$33:$D$776,СВЦЭМ!$A$33:$A$776,$A104,СВЦЭМ!$B$33:$B$776,K$83)+'СЕТ СН'!$H$11+СВЦЭМ!$D$10+'СЕТ СН'!$H$5-'СЕТ СН'!$H$21</f>
        <v>3696.3809742600001</v>
      </c>
      <c r="L104" s="36">
        <f>SUMIFS(СВЦЭМ!$D$33:$D$776,СВЦЭМ!$A$33:$A$776,$A104,СВЦЭМ!$B$33:$B$776,L$83)+'СЕТ СН'!$H$11+СВЦЭМ!$D$10+'СЕТ СН'!$H$5-'СЕТ СН'!$H$21</f>
        <v>3698.3324548099999</v>
      </c>
      <c r="M104" s="36">
        <f>SUMIFS(СВЦЭМ!$D$33:$D$776,СВЦЭМ!$A$33:$A$776,$A104,СВЦЭМ!$B$33:$B$776,M$83)+'СЕТ СН'!$H$11+СВЦЭМ!$D$10+'СЕТ СН'!$H$5-'СЕТ СН'!$H$21</f>
        <v>3693.5186303</v>
      </c>
      <c r="N104" s="36">
        <f>SUMIFS(СВЦЭМ!$D$33:$D$776,СВЦЭМ!$A$33:$A$776,$A104,СВЦЭМ!$B$33:$B$776,N$83)+'СЕТ СН'!$H$11+СВЦЭМ!$D$10+'СЕТ СН'!$H$5-'СЕТ СН'!$H$21</f>
        <v>3689.83859527</v>
      </c>
      <c r="O104" s="36">
        <f>SUMIFS(СВЦЭМ!$D$33:$D$776,СВЦЭМ!$A$33:$A$776,$A104,СВЦЭМ!$B$33:$B$776,O$83)+'СЕТ СН'!$H$11+СВЦЭМ!$D$10+'СЕТ СН'!$H$5-'СЕТ СН'!$H$21</f>
        <v>3687.88535697</v>
      </c>
      <c r="P104" s="36">
        <f>SUMIFS(СВЦЭМ!$D$33:$D$776,СВЦЭМ!$A$33:$A$776,$A104,СВЦЭМ!$B$33:$B$776,P$83)+'СЕТ СН'!$H$11+СВЦЭМ!$D$10+'СЕТ СН'!$H$5-'СЕТ СН'!$H$21</f>
        <v>3686.6068326</v>
      </c>
      <c r="Q104" s="36">
        <f>SUMIFS(СВЦЭМ!$D$33:$D$776,СВЦЭМ!$A$33:$A$776,$A104,СВЦЭМ!$B$33:$B$776,Q$83)+'СЕТ СН'!$H$11+СВЦЭМ!$D$10+'СЕТ СН'!$H$5-'СЕТ СН'!$H$21</f>
        <v>3688.0415872100002</v>
      </c>
      <c r="R104" s="36">
        <f>SUMIFS(СВЦЭМ!$D$33:$D$776,СВЦЭМ!$A$33:$A$776,$A104,СВЦЭМ!$B$33:$B$776,R$83)+'СЕТ СН'!$H$11+СВЦЭМ!$D$10+'СЕТ СН'!$H$5-'СЕТ СН'!$H$21</f>
        <v>3679.56553768</v>
      </c>
      <c r="S104" s="36">
        <f>SUMIFS(СВЦЭМ!$D$33:$D$776,СВЦЭМ!$A$33:$A$776,$A104,СВЦЭМ!$B$33:$B$776,S$83)+'СЕТ СН'!$H$11+СВЦЭМ!$D$10+'СЕТ СН'!$H$5-'СЕТ СН'!$H$21</f>
        <v>3692.5490495200002</v>
      </c>
      <c r="T104" s="36">
        <f>SUMIFS(СВЦЭМ!$D$33:$D$776,СВЦЭМ!$A$33:$A$776,$A104,СВЦЭМ!$B$33:$B$776,T$83)+'СЕТ СН'!$H$11+СВЦЭМ!$D$10+'СЕТ СН'!$H$5-'СЕТ СН'!$H$21</f>
        <v>3659.6562746300001</v>
      </c>
      <c r="U104" s="36">
        <f>SUMIFS(СВЦЭМ!$D$33:$D$776,СВЦЭМ!$A$33:$A$776,$A104,СВЦЭМ!$B$33:$B$776,U$83)+'СЕТ СН'!$H$11+СВЦЭМ!$D$10+'СЕТ СН'!$H$5-'СЕТ СН'!$H$21</f>
        <v>3620.1692786000003</v>
      </c>
      <c r="V104" s="36">
        <f>SUMIFS(СВЦЭМ!$D$33:$D$776,СВЦЭМ!$A$33:$A$776,$A104,СВЦЭМ!$B$33:$B$776,V$83)+'СЕТ СН'!$H$11+СВЦЭМ!$D$10+'СЕТ СН'!$H$5-'СЕТ СН'!$H$21</f>
        <v>3620.5401962999999</v>
      </c>
      <c r="W104" s="36">
        <f>SUMIFS(СВЦЭМ!$D$33:$D$776,СВЦЭМ!$A$33:$A$776,$A104,СВЦЭМ!$B$33:$B$776,W$83)+'СЕТ СН'!$H$11+СВЦЭМ!$D$10+'СЕТ СН'!$H$5-'СЕТ СН'!$H$21</f>
        <v>3626.6135098200002</v>
      </c>
      <c r="X104" s="36">
        <f>SUMIFS(СВЦЭМ!$D$33:$D$776,СВЦЭМ!$A$33:$A$776,$A104,СВЦЭМ!$B$33:$B$776,X$83)+'СЕТ СН'!$H$11+СВЦЭМ!$D$10+'СЕТ СН'!$H$5-'СЕТ СН'!$H$21</f>
        <v>3634.96058868</v>
      </c>
      <c r="Y104" s="36">
        <f>SUMIFS(СВЦЭМ!$D$33:$D$776,СВЦЭМ!$A$33:$A$776,$A104,СВЦЭМ!$B$33:$B$776,Y$83)+'СЕТ СН'!$H$11+СВЦЭМ!$D$10+'СЕТ СН'!$H$5-'СЕТ СН'!$H$21</f>
        <v>3664.4847296799999</v>
      </c>
    </row>
    <row r="105" spans="1:25" ht="15.75" x14ac:dyDescent="0.2">
      <c r="A105" s="35">
        <f t="shared" si="2"/>
        <v>44187</v>
      </c>
      <c r="B105" s="36">
        <f>SUMIFS(СВЦЭМ!$D$33:$D$776,СВЦЭМ!$A$33:$A$776,$A105,СВЦЭМ!$B$33:$B$776,B$83)+'СЕТ СН'!$H$11+СВЦЭМ!$D$10+'СЕТ СН'!$H$5-'СЕТ СН'!$H$21</f>
        <v>3723.3158646800002</v>
      </c>
      <c r="C105" s="36">
        <f>SUMIFS(СВЦЭМ!$D$33:$D$776,СВЦЭМ!$A$33:$A$776,$A105,СВЦЭМ!$B$33:$B$776,C$83)+'СЕТ СН'!$H$11+СВЦЭМ!$D$10+'СЕТ СН'!$H$5-'СЕТ СН'!$H$21</f>
        <v>3778.5455947400001</v>
      </c>
      <c r="D105" s="36">
        <f>SUMIFS(СВЦЭМ!$D$33:$D$776,СВЦЭМ!$A$33:$A$776,$A105,СВЦЭМ!$B$33:$B$776,D$83)+'СЕТ СН'!$H$11+СВЦЭМ!$D$10+'СЕТ СН'!$H$5-'СЕТ СН'!$H$21</f>
        <v>3794.6521192700002</v>
      </c>
      <c r="E105" s="36">
        <f>SUMIFS(СВЦЭМ!$D$33:$D$776,СВЦЭМ!$A$33:$A$776,$A105,СВЦЭМ!$B$33:$B$776,E$83)+'СЕТ СН'!$H$11+СВЦЭМ!$D$10+'СЕТ СН'!$H$5-'СЕТ СН'!$H$21</f>
        <v>3801.9424785299998</v>
      </c>
      <c r="F105" s="36">
        <f>SUMIFS(СВЦЭМ!$D$33:$D$776,СВЦЭМ!$A$33:$A$776,$A105,СВЦЭМ!$B$33:$B$776,F$83)+'СЕТ СН'!$H$11+СВЦЭМ!$D$10+'СЕТ СН'!$H$5-'СЕТ СН'!$H$21</f>
        <v>3799.8970962100002</v>
      </c>
      <c r="G105" s="36">
        <f>SUMIFS(СВЦЭМ!$D$33:$D$776,СВЦЭМ!$A$33:$A$776,$A105,СВЦЭМ!$B$33:$B$776,G$83)+'СЕТ СН'!$H$11+СВЦЭМ!$D$10+'СЕТ СН'!$H$5-'СЕТ СН'!$H$21</f>
        <v>3784.89236209</v>
      </c>
      <c r="H105" s="36">
        <f>SUMIFS(СВЦЭМ!$D$33:$D$776,СВЦЭМ!$A$33:$A$776,$A105,СВЦЭМ!$B$33:$B$776,H$83)+'СЕТ СН'!$H$11+СВЦЭМ!$D$10+'СЕТ СН'!$H$5-'СЕТ СН'!$H$21</f>
        <v>3751.5068926900003</v>
      </c>
      <c r="I105" s="36">
        <f>SUMIFS(СВЦЭМ!$D$33:$D$776,СВЦЭМ!$A$33:$A$776,$A105,СВЦЭМ!$B$33:$B$776,I$83)+'СЕТ СН'!$H$11+СВЦЭМ!$D$10+'СЕТ СН'!$H$5-'СЕТ СН'!$H$21</f>
        <v>3679.70342312</v>
      </c>
      <c r="J105" s="36">
        <f>SUMIFS(СВЦЭМ!$D$33:$D$776,СВЦЭМ!$A$33:$A$776,$A105,СВЦЭМ!$B$33:$B$776,J$83)+'СЕТ СН'!$H$11+СВЦЭМ!$D$10+'СЕТ СН'!$H$5-'СЕТ СН'!$H$21</f>
        <v>3621.5563705</v>
      </c>
      <c r="K105" s="36">
        <f>SUMIFS(СВЦЭМ!$D$33:$D$776,СВЦЭМ!$A$33:$A$776,$A105,СВЦЭМ!$B$33:$B$776,K$83)+'СЕТ СН'!$H$11+СВЦЭМ!$D$10+'СЕТ СН'!$H$5-'СЕТ СН'!$H$21</f>
        <v>3683.6049647199998</v>
      </c>
      <c r="L105" s="36">
        <f>SUMIFS(СВЦЭМ!$D$33:$D$776,СВЦЭМ!$A$33:$A$776,$A105,СВЦЭМ!$B$33:$B$776,L$83)+'СЕТ СН'!$H$11+СВЦЭМ!$D$10+'СЕТ СН'!$H$5-'СЕТ СН'!$H$21</f>
        <v>3688.3907269800002</v>
      </c>
      <c r="M105" s="36">
        <f>SUMIFS(СВЦЭМ!$D$33:$D$776,СВЦЭМ!$A$33:$A$776,$A105,СВЦЭМ!$B$33:$B$776,M$83)+'СЕТ СН'!$H$11+СВЦЭМ!$D$10+'СЕТ СН'!$H$5-'СЕТ СН'!$H$21</f>
        <v>3680.43311752</v>
      </c>
      <c r="N105" s="36">
        <f>SUMIFS(СВЦЭМ!$D$33:$D$776,СВЦЭМ!$A$33:$A$776,$A105,СВЦЭМ!$B$33:$B$776,N$83)+'СЕТ СН'!$H$11+СВЦЭМ!$D$10+'СЕТ СН'!$H$5-'СЕТ СН'!$H$21</f>
        <v>3674.48759131</v>
      </c>
      <c r="O105" s="36">
        <f>SUMIFS(СВЦЭМ!$D$33:$D$776,СВЦЭМ!$A$33:$A$776,$A105,СВЦЭМ!$B$33:$B$776,O$83)+'СЕТ СН'!$H$11+СВЦЭМ!$D$10+'СЕТ СН'!$H$5-'СЕТ СН'!$H$21</f>
        <v>3672.66370151</v>
      </c>
      <c r="P105" s="36">
        <f>SUMIFS(СВЦЭМ!$D$33:$D$776,СВЦЭМ!$A$33:$A$776,$A105,СВЦЭМ!$B$33:$B$776,P$83)+'СЕТ СН'!$H$11+СВЦЭМ!$D$10+'СЕТ СН'!$H$5-'СЕТ СН'!$H$21</f>
        <v>3678.7661886999999</v>
      </c>
      <c r="Q105" s="36">
        <f>SUMIFS(СВЦЭМ!$D$33:$D$776,СВЦЭМ!$A$33:$A$776,$A105,СВЦЭМ!$B$33:$B$776,Q$83)+'СЕТ СН'!$H$11+СВЦЭМ!$D$10+'СЕТ СН'!$H$5-'СЕТ СН'!$H$21</f>
        <v>3680.0315430199998</v>
      </c>
      <c r="R105" s="36">
        <f>SUMIFS(СВЦЭМ!$D$33:$D$776,СВЦЭМ!$A$33:$A$776,$A105,СВЦЭМ!$B$33:$B$776,R$83)+'СЕТ СН'!$H$11+СВЦЭМ!$D$10+'СЕТ СН'!$H$5-'СЕТ СН'!$H$21</f>
        <v>3663.6445018899999</v>
      </c>
      <c r="S105" s="36">
        <f>SUMIFS(СВЦЭМ!$D$33:$D$776,СВЦЭМ!$A$33:$A$776,$A105,СВЦЭМ!$B$33:$B$776,S$83)+'СЕТ СН'!$H$11+СВЦЭМ!$D$10+'СЕТ СН'!$H$5-'СЕТ СН'!$H$21</f>
        <v>3678.3353125200001</v>
      </c>
      <c r="T105" s="36">
        <f>SUMIFS(СВЦЭМ!$D$33:$D$776,СВЦЭМ!$A$33:$A$776,$A105,СВЦЭМ!$B$33:$B$776,T$83)+'СЕТ СН'!$H$11+СВЦЭМ!$D$10+'СЕТ СН'!$H$5-'СЕТ СН'!$H$21</f>
        <v>3650.79017157</v>
      </c>
      <c r="U105" s="36">
        <f>SUMIFS(СВЦЭМ!$D$33:$D$776,СВЦЭМ!$A$33:$A$776,$A105,СВЦЭМ!$B$33:$B$776,U$83)+'СЕТ СН'!$H$11+СВЦЭМ!$D$10+'СЕТ СН'!$H$5-'СЕТ СН'!$H$21</f>
        <v>3600.1509855700001</v>
      </c>
      <c r="V105" s="36">
        <f>SUMIFS(СВЦЭМ!$D$33:$D$776,СВЦЭМ!$A$33:$A$776,$A105,СВЦЭМ!$B$33:$B$776,V$83)+'СЕТ СН'!$H$11+СВЦЭМ!$D$10+'СЕТ СН'!$H$5-'СЕТ СН'!$H$21</f>
        <v>3601.1200657600002</v>
      </c>
      <c r="W105" s="36">
        <f>SUMIFS(СВЦЭМ!$D$33:$D$776,СВЦЭМ!$A$33:$A$776,$A105,СВЦЭМ!$B$33:$B$776,W$83)+'СЕТ СН'!$H$11+СВЦЭМ!$D$10+'СЕТ СН'!$H$5-'СЕТ СН'!$H$21</f>
        <v>3610.1779479400002</v>
      </c>
      <c r="X105" s="36">
        <f>SUMIFS(СВЦЭМ!$D$33:$D$776,СВЦЭМ!$A$33:$A$776,$A105,СВЦЭМ!$B$33:$B$776,X$83)+'СЕТ СН'!$H$11+СВЦЭМ!$D$10+'СЕТ СН'!$H$5-'СЕТ СН'!$H$21</f>
        <v>3616.8949720099999</v>
      </c>
      <c r="Y105" s="36">
        <f>SUMIFS(СВЦЭМ!$D$33:$D$776,СВЦЭМ!$A$33:$A$776,$A105,СВЦЭМ!$B$33:$B$776,Y$83)+'СЕТ СН'!$H$11+СВЦЭМ!$D$10+'СЕТ СН'!$H$5-'СЕТ СН'!$H$21</f>
        <v>3637.2843903399998</v>
      </c>
    </row>
    <row r="106" spans="1:25" ht="15.75" x14ac:dyDescent="0.2">
      <c r="A106" s="35">
        <f t="shared" si="2"/>
        <v>44188</v>
      </c>
      <c r="B106" s="36">
        <f>SUMIFS(СВЦЭМ!$D$33:$D$776,СВЦЭМ!$A$33:$A$776,$A106,СВЦЭМ!$B$33:$B$776,B$83)+'СЕТ СН'!$H$11+СВЦЭМ!$D$10+'СЕТ СН'!$H$5-'СЕТ СН'!$H$21</f>
        <v>3717.5682799900001</v>
      </c>
      <c r="C106" s="36">
        <f>SUMIFS(СВЦЭМ!$D$33:$D$776,СВЦЭМ!$A$33:$A$776,$A106,СВЦЭМ!$B$33:$B$776,C$83)+'СЕТ СН'!$H$11+СВЦЭМ!$D$10+'СЕТ СН'!$H$5-'СЕТ СН'!$H$21</f>
        <v>3755.14784487</v>
      </c>
      <c r="D106" s="36">
        <f>SUMIFS(СВЦЭМ!$D$33:$D$776,СВЦЭМ!$A$33:$A$776,$A106,СВЦЭМ!$B$33:$B$776,D$83)+'СЕТ СН'!$H$11+СВЦЭМ!$D$10+'СЕТ СН'!$H$5-'СЕТ СН'!$H$21</f>
        <v>3767.9069431500002</v>
      </c>
      <c r="E106" s="36">
        <f>SUMIFS(СВЦЭМ!$D$33:$D$776,СВЦЭМ!$A$33:$A$776,$A106,СВЦЭМ!$B$33:$B$776,E$83)+'СЕТ СН'!$H$11+СВЦЭМ!$D$10+'СЕТ СН'!$H$5-'СЕТ СН'!$H$21</f>
        <v>3778.4956883300001</v>
      </c>
      <c r="F106" s="36">
        <f>SUMIFS(СВЦЭМ!$D$33:$D$776,СВЦЭМ!$A$33:$A$776,$A106,СВЦЭМ!$B$33:$B$776,F$83)+'СЕТ СН'!$H$11+СВЦЭМ!$D$10+'СЕТ СН'!$H$5-'СЕТ СН'!$H$21</f>
        <v>3780.0276325599998</v>
      </c>
      <c r="G106" s="36">
        <f>SUMIFS(СВЦЭМ!$D$33:$D$776,СВЦЭМ!$A$33:$A$776,$A106,СВЦЭМ!$B$33:$B$776,G$83)+'СЕТ СН'!$H$11+СВЦЭМ!$D$10+'СЕТ СН'!$H$5-'СЕТ СН'!$H$21</f>
        <v>3774.0992469900002</v>
      </c>
      <c r="H106" s="36">
        <f>SUMIFS(СВЦЭМ!$D$33:$D$776,СВЦЭМ!$A$33:$A$776,$A106,СВЦЭМ!$B$33:$B$776,H$83)+'СЕТ СН'!$H$11+СВЦЭМ!$D$10+'СЕТ СН'!$H$5-'СЕТ СН'!$H$21</f>
        <v>3744.2905892899998</v>
      </c>
      <c r="I106" s="36">
        <f>SUMIFS(СВЦЭМ!$D$33:$D$776,СВЦЭМ!$A$33:$A$776,$A106,СВЦЭМ!$B$33:$B$776,I$83)+'СЕТ СН'!$H$11+СВЦЭМ!$D$10+'СЕТ СН'!$H$5-'СЕТ СН'!$H$21</f>
        <v>3688.5348969500001</v>
      </c>
      <c r="J106" s="36">
        <f>SUMIFS(СВЦЭМ!$D$33:$D$776,СВЦЭМ!$A$33:$A$776,$A106,СВЦЭМ!$B$33:$B$776,J$83)+'СЕТ СН'!$H$11+СВЦЭМ!$D$10+'СЕТ СН'!$H$5-'СЕТ СН'!$H$21</f>
        <v>3652.7146264200001</v>
      </c>
      <c r="K106" s="36">
        <f>SUMIFS(СВЦЭМ!$D$33:$D$776,СВЦЭМ!$A$33:$A$776,$A106,СВЦЭМ!$B$33:$B$776,K$83)+'СЕТ СН'!$H$11+СВЦЭМ!$D$10+'СЕТ СН'!$H$5-'СЕТ СН'!$H$21</f>
        <v>3645.6912323699999</v>
      </c>
      <c r="L106" s="36">
        <f>SUMIFS(СВЦЭМ!$D$33:$D$776,СВЦЭМ!$A$33:$A$776,$A106,СВЦЭМ!$B$33:$B$776,L$83)+'СЕТ СН'!$H$11+СВЦЭМ!$D$10+'СЕТ СН'!$H$5-'СЕТ СН'!$H$21</f>
        <v>3649.2261413900001</v>
      </c>
      <c r="M106" s="36">
        <f>SUMIFS(СВЦЭМ!$D$33:$D$776,СВЦЭМ!$A$33:$A$776,$A106,СВЦЭМ!$B$33:$B$776,M$83)+'СЕТ СН'!$H$11+СВЦЭМ!$D$10+'СЕТ СН'!$H$5-'СЕТ СН'!$H$21</f>
        <v>3648.7799603000003</v>
      </c>
      <c r="N106" s="36">
        <f>SUMIFS(СВЦЭМ!$D$33:$D$776,СВЦЭМ!$A$33:$A$776,$A106,СВЦЭМ!$B$33:$B$776,N$83)+'СЕТ СН'!$H$11+СВЦЭМ!$D$10+'СЕТ СН'!$H$5-'СЕТ СН'!$H$21</f>
        <v>3647.1295611999999</v>
      </c>
      <c r="O106" s="36">
        <f>SUMIFS(СВЦЭМ!$D$33:$D$776,СВЦЭМ!$A$33:$A$776,$A106,СВЦЭМ!$B$33:$B$776,O$83)+'СЕТ СН'!$H$11+СВЦЭМ!$D$10+'СЕТ СН'!$H$5-'СЕТ СН'!$H$21</f>
        <v>3691.74300494</v>
      </c>
      <c r="P106" s="36">
        <f>SUMIFS(СВЦЭМ!$D$33:$D$776,СВЦЭМ!$A$33:$A$776,$A106,СВЦЭМ!$B$33:$B$776,P$83)+'СЕТ СН'!$H$11+СВЦЭМ!$D$10+'СЕТ СН'!$H$5-'СЕТ СН'!$H$21</f>
        <v>3705.4391591000003</v>
      </c>
      <c r="Q106" s="36">
        <f>SUMIFS(СВЦЭМ!$D$33:$D$776,СВЦЭМ!$A$33:$A$776,$A106,СВЦЭМ!$B$33:$B$776,Q$83)+'СЕТ СН'!$H$11+СВЦЭМ!$D$10+'СЕТ СН'!$H$5-'СЕТ СН'!$H$21</f>
        <v>3707.8972567700002</v>
      </c>
      <c r="R106" s="36">
        <f>SUMIFS(СВЦЭМ!$D$33:$D$776,СВЦЭМ!$A$33:$A$776,$A106,СВЦЭМ!$B$33:$B$776,R$83)+'СЕТ СН'!$H$11+СВЦЭМ!$D$10+'СЕТ СН'!$H$5-'СЕТ СН'!$H$21</f>
        <v>3669.1200555700002</v>
      </c>
      <c r="S106" s="36">
        <f>SUMIFS(СВЦЭМ!$D$33:$D$776,СВЦЭМ!$A$33:$A$776,$A106,СВЦЭМ!$B$33:$B$776,S$83)+'СЕТ СН'!$H$11+СВЦЭМ!$D$10+'СЕТ СН'!$H$5-'СЕТ СН'!$H$21</f>
        <v>3645.8964495600003</v>
      </c>
      <c r="T106" s="36">
        <f>SUMIFS(СВЦЭМ!$D$33:$D$776,СВЦЭМ!$A$33:$A$776,$A106,СВЦЭМ!$B$33:$B$776,T$83)+'СЕТ СН'!$H$11+СВЦЭМ!$D$10+'СЕТ СН'!$H$5-'СЕТ СН'!$H$21</f>
        <v>3646.8395034099999</v>
      </c>
      <c r="U106" s="36">
        <f>SUMIFS(СВЦЭМ!$D$33:$D$776,СВЦЭМ!$A$33:$A$776,$A106,СВЦЭМ!$B$33:$B$776,U$83)+'СЕТ СН'!$H$11+СВЦЭМ!$D$10+'СЕТ СН'!$H$5-'СЕТ СН'!$H$21</f>
        <v>3644.8241570700002</v>
      </c>
      <c r="V106" s="36">
        <f>SUMIFS(СВЦЭМ!$D$33:$D$776,СВЦЭМ!$A$33:$A$776,$A106,СВЦЭМ!$B$33:$B$776,V$83)+'СЕТ СН'!$H$11+СВЦЭМ!$D$10+'СЕТ СН'!$H$5-'СЕТ СН'!$H$21</f>
        <v>3647.9236041300001</v>
      </c>
      <c r="W106" s="36">
        <f>SUMIFS(СВЦЭМ!$D$33:$D$776,СВЦЭМ!$A$33:$A$776,$A106,СВЦЭМ!$B$33:$B$776,W$83)+'СЕТ СН'!$H$11+СВЦЭМ!$D$10+'СЕТ СН'!$H$5-'СЕТ СН'!$H$21</f>
        <v>3649.1534966700001</v>
      </c>
      <c r="X106" s="36">
        <f>SUMIFS(СВЦЭМ!$D$33:$D$776,СВЦЭМ!$A$33:$A$776,$A106,СВЦЭМ!$B$33:$B$776,X$83)+'СЕТ СН'!$H$11+СВЦЭМ!$D$10+'СЕТ СН'!$H$5-'СЕТ СН'!$H$21</f>
        <v>3657.8773591099998</v>
      </c>
      <c r="Y106" s="36">
        <f>SUMIFS(СВЦЭМ!$D$33:$D$776,СВЦЭМ!$A$33:$A$776,$A106,СВЦЭМ!$B$33:$B$776,Y$83)+'СЕТ СН'!$H$11+СВЦЭМ!$D$10+'СЕТ СН'!$H$5-'СЕТ СН'!$H$21</f>
        <v>3677.48131474</v>
      </c>
    </row>
    <row r="107" spans="1:25" ht="15.75" x14ac:dyDescent="0.2">
      <c r="A107" s="35">
        <f t="shared" si="2"/>
        <v>44189</v>
      </c>
      <c r="B107" s="36">
        <f>SUMIFS(СВЦЭМ!$D$33:$D$776,СВЦЭМ!$A$33:$A$776,$A107,СВЦЭМ!$B$33:$B$776,B$83)+'СЕТ СН'!$H$11+СВЦЭМ!$D$10+'СЕТ СН'!$H$5-'СЕТ СН'!$H$21</f>
        <v>3716.4140400599999</v>
      </c>
      <c r="C107" s="36">
        <f>SUMIFS(СВЦЭМ!$D$33:$D$776,СВЦЭМ!$A$33:$A$776,$A107,СВЦЭМ!$B$33:$B$776,C$83)+'СЕТ СН'!$H$11+СВЦЭМ!$D$10+'СЕТ СН'!$H$5-'СЕТ СН'!$H$21</f>
        <v>3769.8725218899999</v>
      </c>
      <c r="D107" s="36">
        <f>SUMIFS(СВЦЭМ!$D$33:$D$776,СВЦЭМ!$A$33:$A$776,$A107,СВЦЭМ!$B$33:$B$776,D$83)+'СЕТ СН'!$H$11+СВЦЭМ!$D$10+'СЕТ СН'!$H$5-'СЕТ СН'!$H$21</f>
        <v>3778.7923882</v>
      </c>
      <c r="E107" s="36">
        <f>SUMIFS(СВЦЭМ!$D$33:$D$776,СВЦЭМ!$A$33:$A$776,$A107,СВЦЭМ!$B$33:$B$776,E$83)+'СЕТ СН'!$H$11+СВЦЭМ!$D$10+'СЕТ СН'!$H$5-'СЕТ СН'!$H$21</f>
        <v>3781.6697094700003</v>
      </c>
      <c r="F107" s="36">
        <f>SUMIFS(СВЦЭМ!$D$33:$D$776,СВЦЭМ!$A$33:$A$776,$A107,СВЦЭМ!$B$33:$B$776,F$83)+'СЕТ СН'!$H$11+СВЦЭМ!$D$10+'СЕТ СН'!$H$5-'СЕТ СН'!$H$21</f>
        <v>3777.9097197599999</v>
      </c>
      <c r="G107" s="36">
        <f>SUMIFS(СВЦЭМ!$D$33:$D$776,СВЦЭМ!$A$33:$A$776,$A107,СВЦЭМ!$B$33:$B$776,G$83)+'СЕТ СН'!$H$11+СВЦЭМ!$D$10+'СЕТ СН'!$H$5-'СЕТ СН'!$H$21</f>
        <v>3763.1522864600001</v>
      </c>
      <c r="H107" s="36">
        <f>SUMIFS(СВЦЭМ!$D$33:$D$776,СВЦЭМ!$A$33:$A$776,$A107,СВЦЭМ!$B$33:$B$776,H$83)+'СЕТ СН'!$H$11+СВЦЭМ!$D$10+'СЕТ СН'!$H$5-'СЕТ СН'!$H$21</f>
        <v>3727.1747065</v>
      </c>
      <c r="I107" s="36">
        <f>SUMIFS(СВЦЭМ!$D$33:$D$776,СВЦЭМ!$A$33:$A$776,$A107,СВЦЭМ!$B$33:$B$776,I$83)+'СЕТ СН'!$H$11+СВЦЭМ!$D$10+'СЕТ СН'!$H$5-'СЕТ СН'!$H$21</f>
        <v>3684.3701393700003</v>
      </c>
      <c r="J107" s="36">
        <f>SUMIFS(СВЦЭМ!$D$33:$D$776,СВЦЭМ!$A$33:$A$776,$A107,СВЦЭМ!$B$33:$B$776,J$83)+'СЕТ СН'!$H$11+СВЦЭМ!$D$10+'СЕТ СН'!$H$5-'СЕТ СН'!$H$21</f>
        <v>3652.1774080099999</v>
      </c>
      <c r="K107" s="36">
        <f>SUMIFS(СВЦЭМ!$D$33:$D$776,СВЦЭМ!$A$33:$A$776,$A107,СВЦЭМ!$B$33:$B$776,K$83)+'СЕТ СН'!$H$11+СВЦЭМ!$D$10+'СЕТ СН'!$H$5-'СЕТ СН'!$H$21</f>
        <v>3657.9470284899999</v>
      </c>
      <c r="L107" s="36">
        <f>SUMIFS(СВЦЭМ!$D$33:$D$776,СВЦЭМ!$A$33:$A$776,$A107,СВЦЭМ!$B$33:$B$776,L$83)+'СЕТ СН'!$H$11+СВЦЭМ!$D$10+'СЕТ СН'!$H$5-'СЕТ СН'!$H$21</f>
        <v>3657.16149739</v>
      </c>
      <c r="M107" s="36">
        <f>SUMIFS(СВЦЭМ!$D$33:$D$776,СВЦЭМ!$A$33:$A$776,$A107,СВЦЭМ!$B$33:$B$776,M$83)+'СЕТ СН'!$H$11+СВЦЭМ!$D$10+'СЕТ СН'!$H$5-'СЕТ СН'!$H$21</f>
        <v>3657.7906981599999</v>
      </c>
      <c r="N107" s="36">
        <f>SUMIFS(СВЦЭМ!$D$33:$D$776,СВЦЭМ!$A$33:$A$776,$A107,СВЦЭМ!$B$33:$B$776,N$83)+'СЕТ СН'!$H$11+СВЦЭМ!$D$10+'СЕТ СН'!$H$5-'СЕТ СН'!$H$21</f>
        <v>3656.7319364700002</v>
      </c>
      <c r="O107" s="36">
        <f>SUMIFS(СВЦЭМ!$D$33:$D$776,СВЦЭМ!$A$33:$A$776,$A107,СВЦЭМ!$B$33:$B$776,O$83)+'СЕТ СН'!$H$11+СВЦЭМ!$D$10+'СЕТ СН'!$H$5-'СЕТ СН'!$H$21</f>
        <v>3692.6453100200001</v>
      </c>
      <c r="P107" s="36">
        <f>SUMIFS(СВЦЭМ!$D$33:$D$776,СВЦЭМ!$A$33:$A$776,$A107,СВЦЭМ!$B$33:$B$776,P$83)+'СЕТ СН'!$H$11+СВЦЭМ!$D$10+'СЕТ СН'!$H$5-'СЕТ СН'!$H$21</f>
        <v>3707.1654457700001</v>
      </c>
      <c r="Q107" s="36">
        <f>SUMIFS(СВЦЭМ!$D$33:$D$776,СВЦЭМ!$A$33:$A$776,$A107,СВЦЭМ!$B$33:$B$776,Q$83)+'СЕТ СН'!$H$11+СВЦЭМ!$D$10+'СЕТ СН'!$H$5-'СЕТ СН'!$H$21</f>
        <v>3707.61753856</v>
      </c>
      <c r="R107" s="36">
        <f>SUMIFS(СВЦЭМ!$D$33:$D$776,СВЦЭМ!$A$33:$A$776,$A107,СВЦЭМ!$B$33:$B$776,R$83)+'СЕТ СН'!$H$11+СВЦЭМ!$D$10+'СЕТ СН'!$H$5-'СЕТ СН'!$H$21</f>
        <v>3666.988511</v>
      </c>
      <c r="S107" s="36">
        <f>SUMIFS(СВЦЭМ!$D$33:$D$776,СВЦЭМ!$A$33:$A$776,$A107,СВЦЭМ!$B$33:$B$776,S$83)+'СЕТ СН'!$H$11+СВЦЭМ!$D$10+'СЕТ СН'!$H$5-'СЕТ СН'!$H$21</f>
        <v>3649.3297205200001</v>
      </c>
      <c r="T107" s="36">
        <f>SUMIFS(СВЦЭМ!$D$33:$D$776,СВЦЭМ!$A$33:$A$776,$A107,СВЦЭМ!$B$33:$B$776,T$83)+'СЕТ СН'!$H$11+СВЦЭМ!$D$10+'СЕТ СН'!$H$5-'СЕТ СН'!$H$21</f>
        <v>3652.8100038500002</v>
      </c>
      <c r="U107" s="36">
        <f>SUMIFS(СВЦЭМ!$D$33:$D$776,СВЦЭМ!$A$33:$A$776,$A107,СВЦЭМ!$B$33:$B$776,U$83)+'СЕТ СН'!$H$11+СВЦЭМ!$D$10+'СЕТ СН'!$H$5-'СЕТ СН'!$H$21</f>
        <v>3652.7235082699999</v>
      </c>
      <c r="V107" s="36">
        <f>SUMIFS(СВЦЭМ!$D$33:$D$776,СВЦЭМ!$A$33:$A$776,$A107,СВЦЭМ!$B$33:$B$776,V$83)+'СЕТ СН'!$H$11+СВЦЭМ!$D$10+'СЕТ СН'!$H$5-'СЕТ СН'!$H$21</f>
        <v>3650.1277390300002</v>
      </c>
      <c r="W107" s="36">
        <f>SUMIFS(СВЦЭМ!$D$33:$D$776,СВЦЭМ!$A$33:$A$776,$A107,СВЦЭМ!$B$33:$B$776,W$83)+'СЕТ СН'!$H$11+СВЦЭМ!$D$10+'СЕТ СН'!$H$5-'СЕТ СН'!$H$21</f>
        <v>3653.1223903300001</v>
      </c>
      <c r="X107" s="36">
        <f>SUMIFS(СВЦЭМ!$D$33:$D$776,СВЦЭМ!$A$33:$A$776,$A107,СВЦЭМ!$B$33:$B$776,X$83)+'СЕТ СН'!$H$11+СВЦЭМ!$D$10+'СЕТ СН'!$H$5-'СЕТ СН'!$H$21</f>
        <v>3652.08893154</v>
      </c>
      <c r="Y107" s="36">
        <f>SUMIFS(СВЦЭМ!$D$33:$D$776,СВЦЭМ!$A$33:$A$776,$A107,СВЦЭМ!$B$33:$B$776,Y$83)+'СЕТ СН'!$H$11+СВЦЭМ!$D$10+'СЕТ СН'!$H$5-'СЕТ СН'!$H$21</f>
        <v>3668.04914861</v>
      </c>
    </row>
    <row r="108" spans="1:25" ht="15.75" x14ac:dyDescent="0.2">
      <c r="A108" s="35">
        <f t="shared" si="2"/>
        <v>44190</v>
      </c>
      <c r="B108" s="36">
        <f>SUMIFS(СВЦЭМ!$D$33:$D$776,СВЦЭМ!$A$33:$A$776,$A108,СВЦЭМ!$B$33:$B$776,B$83)+'СЕТ СН'!$H$11+СВЦЭМ!$D$10+'СЕТ СН'!$H$5-'СЕТ СН'!$H$21</f>
        <v>3703.8024887900001</v>
      </c>
      <c r="C108" s="36">
        <f>SUMIFS(СВЦЭМ!$D$33:$D$776,СВЦЭМ!$A$33:$A$776,$A108,СВЦЭМ!$B$33:$B$776,C$83)+'СЕТ СН'!$H$11+СВЦЭМ!$D$10+'СЕТ СН'!$H$5-'СЕТ СН'!$H$21</f>
        <v>3758.8011533399999</v>
      </c>
      <c r="D108" s="36">
        <f>SUMIFS(СВЦЭМ!$D$33:$D$776,СВЦЭМ!$A$33:$A$776,$A108,СВЦЭМ!$B$33:$B$776,D$83)+'СЕТ СН'!$H$11+СВЦЭМ!$D$10+'СЕТ СН'!$H$5-'СЕТ СН'!$H$21</f>
        <v>3779.7792668500001</v>
      </c>
      <c r="E108" s="36">
        <f>SUMIFS(СВЦЭМ!$D$33:$D$776,СВЦЭМ!$A$33:$A$776,$A108,СВЦЭМ!$B$33:$B$776,E$83)+'СЕТ СН'!$H$11+СВЦЭМ!$D$10+'СЕТ СН'!$H$5-'СЕТ СН'!$H$21</f>
        <v>3788.4411543400001</v>
      </c>
      <c r="F108" s="36">
        <f>SUMIFS(СВЦЭМ!$D$33:$D$776,СВЦЭМ!$A$33:$A$776,$A108,СВЦЭМ!$B$33:$B$776,F$83)+'СЕТ СН'!$H$11+СВЦЭМ!$D$10+'СЕТ СН'!$H$5-'СЕТ СН'!$H$21</f>
        <v>3780.6756160700002</v>
      </c>
      <c r="G108" s="36">
        <f>SUMIFS(СВЦЭМ!$D$33:$D$776,СВЦЭМ!$A$33:$A$776,$A108,СВЦЭМ!$B$33:$B$776,G$83)+'СЕТ СН'!$H$11+СВЦЭМ!$D$10+'СЕТ СН'!$H$5-'СЕТ СН'!$H$21</f>
        <v>3764.7619751299999</v>
      </c>
      <c r="H108" s="36">
        <f>SUMIFS(СВЦЭМ!$D$33:$D$776,СВЦЭМ!$A$33:$A$776,$A108,СВЦЭМ!$B$33:$B$776,H$83)+'СЕТ СН'!$H$11+СВЦЭМ!$D$10+'СЕТ СН'!$H$5-'СЕТ СН'!$H$21</f>
        <v>3728.1063219100001</v>
      </c>
      <c r="I108" s="36">
        <f>SUMIFS(СВЦЭМ!$D$33:$D$776,СВЦЭМ!$A$33:$A$776,$A108,СВЦЭМ!$B$33:$B$776,I$83)+'СЕТ СН'!$H$11+СВЦЭМ!$D$10+'СЕТ СН'!$H$5-'СЕТ СН'!$H$21</f>
        <v>3680.9345656</v>
      </c>
      <c r="J108" s="36">
        <f>SUMIFS(СВЦЭМ!$D$33:$D$776,СВЦЭМ!$A$33:$A$776,$A108,СВЦЭМ!$B$33:$B$776,J$83)+'СЕТ СН'!$H$11+СВЦЭМ!$D$10+'СЕТ СН'!$H$5-'СЕТ СН'!$H$21</f>
        <v>3642.3555473699998</v>
      </c>
      <c r="K108" s="36">
        <f>SUMIFS(СВЦЭМ!$D$33:$D$776,СВЦЭМ!$A$33:$A$776,$A108,СВЦЭМ!$B$33:$B$776,K$83)+'СЕТ СН'!$H$11+СВЦЭМ!$D$10+'СЕТ СН'!$H$5-'СЕТ СН'!$H$21</f>
        <v>3641.8089926800003</v>
      </c>
      <c r="L108" s="36">
        <f>SUMIFS(СВЦЭМ!$D$33:$D$776,СВЦЭМ!$A$33:$A$776,$A108,СВЦЭМ!$B$33:$B$776,L$83)+'СЕТ СН'!$H$11+СВЦЭМ!$D$10+'СЕТ СН'!$H$5-'СЕТ СН'!$H$21</f>
        <v>3646.4739001200001</v>
      </c>
      <c r="M108" s="36">
        <f>SUMIFS(СВЦЭМ!$D$33:$D$776,СВЦЭМ!$A$33:$A$776,$A108,СВЦЭМ!$B$33:$B$776,M$83)+'СЕТ СН'!$H$11+СВЦЭМ!$D$10+'СЕТ СН'!$H$5-'СЕТ СН'!$H$21</f>
        <v>3640.33161062</v>
      </c>
      <c r="N108" s="36">
        <f>SUMIFS(СВЦЭМ!$D$33:$D$776,СВЦЭМ!$A$33:$A$776,$A108,СВЦЭМ!$B$33:$B$776,N$83)+'СЕТ СН'!$H$11+СВЦЭМ!$D$10+'СЕТ СН'!$H$5-'СЕТ СН'!$H$21</f>
        <v>3633.3237760299999</v>
      </c>
      <c r="O108" s="36">
        <f>SUMIFS(СВЦЭМ!$D$33:$D$776,СВЦЭМ!$A$33:$A$776,$A108,СВЦЭМ!$B$33:$B$776,O$83)+'СЕТ СН'!$H$11+СВЦЭМ!$D$10+'СЕТ СН'!$H$5-'СЕТ СН'!$H$21</f>
        <v>3668.9409693900002</v>
      </c>
      <c r="P108" s="36">
        <f>SUMIFS(СВЦЭМ!$D$33:$D$776,СВЦЭМ!$A$33:$A$776,$A108,СВЦЭМ!$B$33:$B$776,P$83)+'СЕТ СН'!$H$11+СВЦЭМ!$D$10+'СЕТ СН'!$H$5-'СЕТ СН'!$H$21</f>
        <v>3687.1171565100003</v>
      </c>
      <c r="Q108" s="36">
        <f>SUMIFS(СВЦЭМ!$D$33:$D$776,СВЦЭМ!$A$33:$A$776,$A108,СВЦЭМ!$B$33:$B$776,Q$83)+'СЕТ СН'!$H$11+СВЦЭМ!$D$10+'СЕТ СН'!$H$5-'СЕТ СН'!$H$21</f>
        <v>3690.2708610999998</v>
      </c>
      <c r="R108" s="36">
        <f>SUMIFS(СВЦЭМ!$D$33:$D$776,СВЦЭМ!$A$33:$A$776,$A108,СВЦЭМ!$B$33:$B$776,R$83)+'СЕТ СН'!$H$11+СВЦЭМ!$D$10+'СЕТ СН'!$H$5-'СЕТ СН'!$H$21</f>
        <v>3647.1038510899998</v>
      </c>
      <c r="S108" s="36">
        <f>SUMIFS(СВЦЭМ!$D$33:$D$776,СВЦЭМ!$A$33:$A$776,$A108,СВЦЭМ!$B$33:$B$776,S$83)+'СЕТ СН'!$H$11+СВЦЭМ!$D$10+'СЕТ СН'!$H$5-'СЕТ СН'!$H$21</f>
        <v>3632.3921727500001</v>
      </c>
      <c r="T108" s="36">
        <f>SUMIFS(СВЦЭМ!$D$33:$D$776,СВЦЭМ!$A$33:$A$776,$A108,СВЦЭМ!$B$33:$B$776,T$83)+'СЕТ СН'!$H$11+СВЦЭМ!$D$10+'СЕТ СН'!$H$5-'СЕТ СН'!$H$21</f>
        <v>3641.92234663</v>
      </c>
      <c r="U108" s="36">
        <f>SUMIFS(СВЦЭМ!$D$33:$D$776,СВЦЭМ!$A$33:$A$776,$A108,СВЦЭМ!$B$33:$B$776,U$83)+'СЕТ СН'!$H$11+СВЦЭМ!$D$10+'СЕТ СН'!$H$5-'СЕТ СН'!$H$21</f>
        <v>3643.1561851400002</v>
      </c>
      <c r="V108" s="36">
        <f>SUMIFS(СВЦЭМ!$D$33:$D$776,СВЦЭМ!$A$33:$A$776,$A108,СВЦЭМ!$B$33:$B$776,V$83)+'СЕТ СН'!$H$11+СВЦЭМ!$D$10+'СЕТ СН'!$H$5-'СЕТ СН'!$H$21</f>
        <v>3634.3688708300001</v>
      </c>
      <c r="W108" s="36">
        <f>SUMIFS(СВЦЭМ!$D$33:$D$776,СВЦЭМ!$A$33:$A$776,$A108,СВЦЭМ!$B$33:$B$776,W$83)+'СЕТ СН'!$H$11+СВЦЭМ!$D$10+'СЕТ СН'!$H$5-'СЕТ СН'!$H$21</f>
        <v>3631.9787663699999</v>
      </c>
      <c r="X108" s="36">
        <f>SUMIFS(СВЦЭМ!$D$33:$D$776,СВЦЭМ!$A$33:$A$776,$A108,СВЦЭМ!$B$33:$B$776,X$83)+'СЕТ СН'!$H$11+СВЦЭМ!$D$10+'СЕТ СН'!$H$5-'СЕТ СН'!$H$21</f>
        <v>3635.9357054699999</v>
      </c>
      <c r="Y108" s="36">
        <f>SUMIFS(СВЦЭМ!$D$33:$D$776,СВЦЭМ!$A$33:$A$776,$A108,СВЦЭМ!$B$33:$B$776,Y$83)+'СЕТ СН'!$H$11+СВЦЭМ!$D$10+'СЕТ СН'!$H$5-'СЕТ СН'!$H$21</f>
        <v>3649.2853235600001</v>
      </c>
    </row>
    <row r="109" spans="1:25" ht="15.75" x14ac:dyDescent="0.2">
      <c r="A109" s="35">
        <f t="shared" si="2"/>
        <v>44191</v>
      </c>
      <c r="B109" s="36">
        <f>SUMIFS(СВЦЭМ!$D$33:$D$776,СВЦЭМ!$A$33:$A$776,$A109,СВЦЭМ!$B$33:$B$776,B$83)+'СЕТ СН'!$H$11+СВЦЭМ!$D$10+'СЕТ СН'!$H$5-'СЕТ СН'!$H$21</f>
        <v>3716.365949</v>
      </c>
      <c r="C109" s="36">
        <f>SUMIFS(СВЦЭМ!$D$33:$D$776,СВЦЭМ!$A$33:$A$776,$A109,СВЦЭМ!$B$33:$B$776,C$83)+'СЕТ СН'!$H$11+СВЦЭМ!$D$10+'СЕТ СН'!$H$5-'СЕТ СН'!$H$21</f>
        <v>3766.8824291599999</v>
      </c>
      <c r="D109" s="36">
        <f>SUMIFS(СВЦЭМ!$D$33:$D$776,СВЦЭМ!$A$33:$A$776,$A109,СВЦЭМ!$B$33:$B$776,D$83)+'СЕТ СН'!$H$11+СВЦЭМ!$D$10+'СЕТ СН'!$H$5-'СЕТ СН'!$H$21</f>
        <v>3783.0798734300001</v>
      </c>
      <c r="E109" s="36">
        <f>SUMIFS(СВЦЭМ!$D$33:$D$776,СВЦЭМ!$A$33:$A$776,$A109,СВЦЭМ!$B$33:$B$776,E$83)+'СЕТ СН'!$H$11+СВЦЭМ!$D$10+'СЕТ СН'!$H$5-'СЕТ СН'!$H$21</f>
        <v>3797.2835110699998</v>
      </c>
      <c r="F109" s="36">
        <f>SUMIFS(СВЦЭМ!$D$33:$D$776,СВЦЭМ!$A$33:$A$776,$A109,СВЦЭМ!$B$33:$B$776,F$83)+'СЕТ СН'!$H$11+СВЦЭМ!$D$10+'СЕТ СН'!$H$5-'СЕТ СН'!$H$21</f>
        <v>3806.7890261399998</v>
      </c>
      <c r="G109" s="36">
        <f>SUMIFS(СВЦЭМ!$D$33:$D$776,СВЦЭМ!$A$33:$A$776,$A109,СВЦЭМ!$B$33:$B$776,G$83)+'СЕТ СН'!$H$11+СВЦЭМ!$D$10+'СЕТ СН'!$H$5-'СЕТ СН'!$H$21</f>
        <v>3795.8249721800003</v>
      </c>
      <c r="H109" s="36">
        <f>SUMIFS(СВЦЭМ!$D$33:$D$776,СВЦЭМ!$A$33:$A$776,$A109,СВЦЭМ!$B$33:$B$776,H$83)+'СЕТ СН'!$H$11+СВЦЭМ!$D$10+'СЕТ СН'!$H$5-'СЕТ СН'!$H$21</f>
        <v>3747.5582424700001</v>
      </c>
      <c r="I109" s="36">
        <f>SUMIFS(СВЦЭМ!$D$33:$D$776,СВЦЭМ!$A$33:$A$776,$A109,СВЦЭМ!$B$33:$B$776,I$83)+'СЕТ СН'!$H$11+СВЦЭМ!$D$10+'СЕТ СН'!$H$5-'СЕТ СН'!$H$21</f>
        <v>3701.34550197</v>
      </c>
      <c r="J109" s="36">
        <f>SUMIFS(СВЦЭМ!$D$33:$D$776,СВЦЭМ!$A$33:$A$776,$A109,СВЦЭМ!$B$33:$B$776,J$83)+'СЕТ СН'!$H$11+СВЦЭМ!$D$10+'СЕТ СН'!$H$5-'СЕТ СН'!$H$21</f>
        <v>3661.6955607</v>
      </c>
      <c r="K109" s="36">
        <f>SUMIFS(СВЦЭМ!$D$33:$D$776,СВЦЭМ!$A$33:$A$776,$A109,СВЦЭМ!$B$33:$B$776,K$83)+'СЕТ СН'!$H$11+СВЦЭМ!$D$10+'СЕТ СН'!$H$5-'СЕТ СН'!$H$21</f>
        <v>3626.6264846100003</v>
      </c>
      <c r="L109" s="36">
        <f>SUMIFS(СВЦЭМ!$D$33:$D$776,СВЦЭМ!$A$33:$A$776,$A109,СВЦЭМ!$B$33:$B$776,L$83)+'СЕТ СН'!$H$11+СВЦЭМ!$D$10+'СЕТ СН'!$H$5-'СЕТ СН'!$H$21</f>
        <v>3623.8343768100003</v>
      </c>
      <c r="M109" s="36">
        <f>SUMIFS(СВЦЭМ!$D$33:$D$776,СВЦЭМ!$A$33:$A$776,$A109,СВЦЭМ!$B$33:$B$776,M$83)+'СЕТ СН'!$H$11+СВЦЭМ!$D$10+'СЕТ СН'!$H$5-'СЕТ СН'!$H$21</f>
        <v>3625.9672226800003</v>
      </c>
      <c r="N109" s="36">
        <f>SUMIFS(СВЦЭМ!$D$33:$D$776,СВЦЭМ!$A$33:$A$776,$A109,СВЦЭМ!$B$33:$B$776,N$83)+'СЕТ СН'!$H$11+СВЦЭМ!$D$10+'СЕТ СН'!$H$5-'СЕТ СН'!$H$21</f>
        <v>3630.81650193</v>
      </c>
      <c r="O109" s="36">
        <f>SUMIFS(СВЦЭМ!$D$33:$D$776,СВЦЭМ!$A$33:$A$776,$A109,СВЦЭМ!$B$33:$B$776,O$83)+'СЕТ СН'!$H$11+СВЦЭМ!$D$10+'СЕТ СН'!$H$5-'СЕТ СН'!$H$21</f>
        <v>3673.5037561700001</v>
      </c>
      <c r="P109" s="36">
        <f>SUMIFS(СВЦЭМ!$D$33:$D$776,СВЦЭМ!$A$33:$A$776,$A109,СВЦЭМ!$B$33:$B$776,P$83)+'СЕТ СН'!$H$11+СВЦЭМ!$D$10+'СЕТ СН'!$H$5-'СЕТ СН'!$H$21</f>
        <v>3692.1828843499998</v>
      </c>
      <c r="Q109" s="36">
        <f>SUMIFS(СВЦЭМ!$D$33:$D$776,СВЦЭМ!$A$33:$A$776,$A109,СВЦЭМ!$B$33:$B$776,Q$83)+'СЕТ СН'!$H$11+СВЦЭМ!$D$10+'СЕТ СН'!$H$5-'СЕТ СН'!$H$21</f>
        <v>3693.4911363000001</v>
      </c>
      <c r="R109" s="36">
        <f>SUMIFS(СВЦЭМ!$D$33:$D$776,СВЦЭМ!$A$33:$A$776,$A109,СВЦЭМ!$B$33:$B$776,R$83)+'СЕТ СН'!$H$11+СВЦЭМ!$D$10+'СЕТ СН'!$H$5-'СЕТ СН'!$H$21</f>
        <v>3651.8202040300002</v>
      </c>
      <c r="S109" s="36">
        <f>SUMIFS(СВЦЭМ!$D$33:$D$776,СВЦЭМ!$A$33:$A$776,$A109,СВЦЭМ!$B$33:$B$776,S$83)+'СЕТ СН'!$H$11+СВЦЭМ!$D$10+'СЕТ СН'!$H$5-'СЕТ СН'!$H$21</f>
        <v>3624.6656359200001</v>
      </c>
      <c r="T109" s="36">
        <f>SUMIFS(СВЦЭМ!$D$33:$D$776,СВЦЭМ!$A$33:$A$776,$A109,СВЦЭМ!$B$33:$B$776,T$83)+'СЕТ СН'!$H$11+СВЦЭМ!$D$10+'СЕТ СН'!$H$5-'СЕТ СН'!$H$21</f>
        <v>3612.3742542499999</v>
      </c>
      <c r="U109" s="36">
        <f>SUMIFS(СВЦЭМ!$D$33:$D$776,СВЦЭМ!$A$33:$A$776,$A109,СВЦЭМ!$B$33:$B$776,U$83)+'СЕТ СН'!$H$11+СВЦЭМ!$D$10+'СЕТ СН'!$H$5-'СЕТ СН'!$H$21</f>
        <v>3610.7536072600001</v>
      </c>
      <c r="V109" s="36">
        <f>SUMIFS(СВЦЭМ!$D$33:$D$776,СВЦЭМ!$A$33:$A$776,$A109,СВЦЭМ!$B$33:$B$776,V$83)+'СЕТ СН'!$H$11+СВЦЭМ!$D$10+'СЕТ СН'!$H$5-'СЕТ СН'!$H$21</f>
        <v>3619.6653326200003</v>
      </c>
      <c r="W109" s="36">
        <f>SUMIFS(СВЦЭМ!$D$33:$D$776,СВЦЭМ!$A$33:$A$776,$A109,СВЦЭМ!$B$33:$B$776,W$83)+'СЕТ СН'!$H$11+СВЦЭМ!$D$10+'СЕТ СН'!$H$5-'СЕТ СН'!$H$21</f>
        <v>3630.4084444700002</v>
      </c>
      <c r="X109" s="36">
        <f>SUMIFS(СВЦЭМ!$D$33:$D$776,СВЦЭМ!$A$33:$A$776,$A109,СВЦЭМ!$B$33:$B$776,X$83)+'СЕТ СН'!$H$11+СВЦЭМ!$D$10+'СЕТ СН'!$H$5-'СЕТ СН'!$H$21</f>
        <v>3648.4819728699999</v>
      </c>
      <c r="Y109" s="36">
        <f>SUMIFS(СВЦЭМ!$D$33:$D$776,СВЦЭМ!$A$33:$A$776,$A109,СВЦЭМ!$B$33:$B$776,Y$83)+'СЕТ СН'!$H$11+СВЦЭМ!$D$10+'СЕТ СН'!$H$5-'СЕТ СН'!$H$21</f>
        <v>3671.71077156</v>
      </c>
    </row>
    <row r="110" spans="1:25" ht="15.75" x14ac:dyDescent="0.2">
      <c r="A110" s="35">
        <f t="shared" si="2"/>
        <v>44192</v>
      </c>
      <c r="B110" s="36">
        <f>SUMIFS(СВЦЭМ!$D$33:$D$776,СВЦЭМ!$A$33:$A$776,$A110,СВЦЭМ!$B$33:$B$776,B$83)+'СЕТ СН'!$H$11+СВЦЭМ!$D$10+'СЕТ СН'!$H$5-'СЕТ СН'!$H$21</f>
        <v>3703.3676260800003</v>
      </c>
      <c r="C110" s="36">
        <f>SUMIFS(СВЦЭМ!$D$33:$D$776,СВЦЭМ!$A$33:$A$776,$A110,СВЦЭМ!$B$33:$B$776,C$83)+'СЕТ СН'!$H$11+СВЦЭМ!$D$10+'СЕТ СН'!$H$5-'СЕТ СН'!$H$21</f>
        <v>3757.5085081400002</v>
      </c>
      <c r="D110" s="36">
        <f>SUMIFS(СВЦЭМ!$D$33:$D$776,СВЦЭМ!$A$33:$A$776,$A110,СВЦЭМ!$B$33:$B$776,D$83)+'СЕТ СН'!$H$11+СВЦЭМ!$D$10+'СЕТ СН'!$H$5-'СЕТ СН'!$H$21</f>
        <v>3773.86666853</v>
      </c>
      <c r="E110" s="36">
        <f>SUMIFS(СВЦЭМ!$D$33:$D$776,СВЦЭМ!$A$33:$A$776,$A110,СВЦЭМ!$B$33:$B$776,E$83)+'СЕТ СН'!$H$11+СВЦЭМ!$D$10+'СЕТ СН'!$H$5-'СЕТ СН'!$H$21</f>
        <v>3786.1500652599998</v>
      </c>
      <c r="F110" s="36">
        <f>SUMIFS(СВЦЭМ!$D$33:$D$776,СВЦЭМ!$A$33:$A$776,$A110,СВЦЭМ!$B$33:$B$776,F$83)+'СЕТ СН'!$H$11+СВЦЭМ!$D$10+'СЕТ СН'!$H$5-'СЕТ СН'!$H$21</f>
        <v>3791.5360431200002</v>
      </c>
      <c r="G110" s="36">
        <f>SUMIFS(СВЦЭМ!$D$33:$D$776,СВЦЭМ!$A$33:$A$776,$A110,СВЦЭМ!$B$33:$B$776,G$83)+'СЕТ СН'!$H$11+СВЦЭМ!$D$10+'СЕТ СН'!$H$5-'СЕТ СН'!$H$21</f>
        <v>3785.5686237700002</v>
      </c>
      <c r="H110" s="36">
        <f>SUMIFS(СВЦЭМ!$D$33:$D$776,СВЦЭМ!$A$33:$A$776,$A110,СВЦЭМ!$B$33:$B$776,H$83)+'СЕТ СН'!$H$11+СВЦЭМ!$D$10+'СЕТ СН'!$H$5-'СЕТ СН'!$H$21</f>
        <v>3769.51611357</v>
      </c>
      <c r="I110" s="36">
        <f>SUMIFS(СВЦЭМ!$D$33:$D$776,СВЦЭМ!$A$33:$A$776,$A110,СВЦЭМ!$B$33:$B$776,I$83)+'СЕТ СН'!$H$11+СВЦЭМ!$D$10+'СЕТ СН'!$H$5-'СЕТ СН'!$H$21</f>
        <v>3718.06573574</v>
      </c>
      <c r="J110" s="36">
        <f>SUMIFS(СВЦЭМ!$D$33:$D$776,СВЦЭМ!$A$33:$A$776,$A110,СВЦЭМ!$B$33:$B$776,J$83)+'СЕТ СН'!$H$11+СВЦЭМ!$D$10+'СЕТ СН'!$H$5-'СЕТ СН'!$H$21</f>
        <v>3657.4419955100002</v>
      </c>
      <c r="K110" s="36">
        <f>SUMIFS(СВЦЭМ!$D$33:$D$776,СВЦЭМ!$A$33:$A$776,$A110,СВЦЭМ!$B$33:$B$776,K$83)+'СЕТ СН'!$H$11+СВЦЭМ!$D$10+'СЕТ СН'!$H$5-'СЕТ СН'!$H$21</f>
        <v>3628.1153779699998</v>
      </c>
      <c r="L110" s="36">
        <f>SUMIFS(СВЦЭМ!$D$33:$D$776,СВЦЭМ!$A$33:$A$776,$A110,СВЦЭМ!$B$33:$B$776,L$83)+'СЕТ СН'!$H$11+СВЦЭМ!$D$10+'СЕТ СН'!$H$5-'СЕТ СН'!$H$21</f>
        <v>3627.4152279199998</v>
      </c>
      <c r="M110" s="36">
        <f>SUMIFS(СВЦЭМ!$D$33:$D$776,СВЦЭМ!$A$33:$A$776,$A110,СВЦЭМ!$B$33:$B$776,M$83)+'СЕТ СН'!$H$11+СВЦЭМ!$D$10+'СЕТ СН'!$H$5-'СЕТ СН'!$H$21</f>
        <v>3627.93979958</v>
      </c>
      <c r="N110" s="36">
        <f>SUMIFS(СВЦЭМ!$D$33:$D$776,СВЦЭМ!$A$33:$A$776,$A110,СВЦЭМ!$B$33:$B$776,N$83)+'СЕТ СН'!$H$11+СВЦЭМ!$D$10+'СЕТ СН'!$H$5-'СЕТ СН'!$H$21</f>
        <v>3636.5310801300002</v>
      </c>
      <c r="O110" s="36">
        <f>SUMIFS(СВЦЭМ!$D$33:$D$776,СВЦЭМ!$A$33:$A$776,$A110,СВЦЭМ!$B$33:$B$776,O$83)+'СЕТ СН'!$H$11+СВЦЭМ!$D$10+'СЕТ СН'!$H$5-'СЕТ СН'!$H$21</f>
        <v>3683.8043777399998</v>
      </c>
      <c r="P110" s="36">
        <f>SUMIFS(СВЦЭМ!$D$33:$D$776,СВЦЭМ!$A$33:$A$776,$A110,СВЦЭМ!$B$33:$B$776,P$83)+'СЕТ СН'!$H$11+СВЦЭМ!$D$10+'СЕТ СН'!$H$5-'СЕТ СН'!$H$21</f>
        <v>3695.4877553199999</v>
      </c>
      <c r="Q110" s="36">
        <f>SUMIFS(СВЦЭМ!$D$33:$D$776,СВЦЭМ!$A$33:$A$776,$A110,СВЦЭМ!$B$33:$B$776,Q$83)+'СЕТ СН'!$H$11+СВЦЭМ!$D$10+'СЕТ СН'!$H$5-'СЕТ СН'!$H$21</f>
        <v>3696.5984955399999</v>
      </c>
      <c r="R110" s="36">
        <f>SUMIFS(СВЦЭМ!$D$33:$D$776,СВЦЭМ!$A$33:$A$776,$A110,СВЦЭМ!$B$33:$B$776,R$83)+'СЕТ СН'!$H$11+СВЦЭМ!$D$10+'СЕТ СН'!$H$5-'СЕТ СН'!$H$21</f>
        <v>3661.4806394000002</v>
      </c>
      <c r="S110" s="36">
        <f>SUMIFS(СВЦЭМ!$D$33:$D$776,СВЦЭМ!$A$33:$A$776,$A110,СВЦЭМ!$B$33:$B$776,S$83)+'СЕТ СН'!$H$11+СВЦЭМ!$D$10+'СЕТ СН'!$H$5-'СЕТ СН'!$H$21</f>
        <v>3643.6120779000003</v>
      </c>
      <c r="T110" s="36">
        <f>SUMIFS(СВЦЭМ!$D$33:$D$776,СВЦЭМ!$A$33:$A$776,$A110,СВЦЭМ!$B$33:$B$776,T$83)+'СЕТ СН'!$H$11+СВЦЭМ!$D$10+'СЕТ СН'!$H$5-'СЕТ СН'!$H$21</f>
        <v>3651.9665402800001</v>
      </c>
      <c r="U110" s="36">
        <f>SUMIFS(СВЦЭМ!$D$33:$D$776,СВЦЭМ!$A$33:$A$776,$A110,СВЦЭМ!$B$33:$B$776,U$83)+'СЕТ СН'!$H$11+СВЦЭМ!$D$10+'СЕТ СН'!$H$5-'СЕТ СН'!$H$21</f>
        <v>3647.4065869000001</v>
      </c>
      <c r="V110" s="36">
        <f>SUMIFS(СВЦЭМ!$D$33:$D$776,СВЦЭМ!$A$33:$A$776,$A110,СВЦЭМ!$B$33:$B$776,V$83)+'СЕТ СН'!$H$11+СВЦЭМ!$D$10+'СЕТ СН'!$H$5-'СЕТ СН'!$H$21</f>
        <v>3623.1640217300001</v>
      </c>
      <c r="W110" s="36">
        <f>SUMIFS(СВЦЭМ!$D$33:$D$776,СВЦЭМ!$A$33:$A$776,$A110,СВЦЭМ!$B$33:$B$776,W$83)+'СЕТ СН'!$H$11+СВЦЭМ!$D$10+'СЕТ СН'!$H$5-'СЕТ СН'!$H$21</f>
        <v>3632.9841146799999</v>
      </c>
      <c r="X110" s="36">
        <f>SUMIFS(СВЦЭМ!$D$33:$D$776,СВЦЭМ!$A$33:$A$776,$A110,СВЦЭМ!$B$33:$B$776,X$83)+'СЕТ СН'!$H$11+СВЦЭМ!$D$10+'СЕТ СН'!$H$5-'СЕТ СН'!$H$21</f>
        <v>3650.4120608000003</v>
      </c>
      <c r="Y110" s="36">
        <f>SUMIFS(СВЦЭМ!$D$33:$D$776,СВЦЭМ!$A$33:$A$776,$A110,СВЦЭМ!$B$33:$B$776,Y$83)+'СЕТ СН'!$H$11+СВЦЭМ!$D$10+'СЕТ СН'!$H$5-'СЕТ СН'!$H$21</f>
        <v>3666.44224317</v>
      </c>
    </row>
    <row r="111" spans="1:25" ht="15.75" x14ac:dyDescent="0.2">
      <c r="A111" s="35">
        <f t="shared" si="2"/>
        <v>44193</v>
      </c>
      <c r="B111" s="36">
        <f>SUMIFS(СВЦЭМ!$D$33:$D$776,СВЦЭМ!$A$33:$A$776,$A111,СВЦЭМ!$B$33:$B$776,B$83)+'СЕТ СН'!$H$11+СВЦЭМ!$D$10+'СЕТ СН'!$H$5-'СЕТ СН'!$H$21</f>
        <v>3714.47388598</v>
      </c>
      <c r="C111" s="36">
        <f>SUMIFS(СВЦЭМ!$D$33:$D$776,СВЦЭМ!$A$33:$A$776,$A111,СВЦЭМ!$B$33:$B$776,C$83)+'СЕТ СН'!$H$11+СВЦЭМ!$D$10+'СЕТ СН'!$H$5-'СЕТ СН'!$H$21</f>
        <v>3770.55258383</v>
      </c>
      <c r="D111" s="36">
        <f>SUMIFS(СВЦЭМ!$D$33:$D$776,СВЦЭМ!$A$33:$A$776,$A111,СВЦЭМ!$B$33:$B$776,D$83)+'СЕТ СН'!$H$11+СВЦЭМ!$D$10+'СЕТ СН'!$H$5-'СЕТ СН'!$H$21</f>
        <v>3792.68862726</v>
      </c>
      <c r="E111" s="36">
        <f>SUMIFS(СВЦЭМ!$D$33:$D$776,СВЦЭМ!$A$33:$A$776,$A111,СВЦЭМ!$B$33:$B$776,E$83)+'СЕТ СН'!$H$11+СВЦЭМ!$D$10+'СЕТ СН'!$H$5-'СЕТ СН'!$H$21</f>
        <v>3816.72780384</v>
      </c>
      <c r="F111" s="36">
        <f>SUMIFS(СВЦЭМ!$D$33:$D$776,СВЦЭМ!$A$33:$A$776,$A111,СВЦЭМ!$B$33:$B$776,F$83)+'СЕТ СН'!$H$11+СВЦЭМ!$D$10+'СЕТ СН'!$H$5-'СЕТ СН'!$H$21</f>
        <v>3816.5205068100004</v>
      </c>
      <c r="G111" s="36">
        <f>SUMIFS(СВЦЭМ!$D$33:$D$776,СВЦЭМ!$A$33:$A$776,$A111,СВЦЭМ!$B$33:$B$776,G$83)+'СЕТ СН'!$H$11+СВЦЭМ!$D$10+'СЕТ СН'!$H$5-'СЕТ СН'!$H$21</f>
        <v>3798.2552738200002</v>
      </c>
      <c r="H111" s="36">
        <f>SUMIFS(СВЦЭМ!$D$33:$D$776,СВЦЭМ!$A$33:$A$776,$A111,СВЦЭМ!$B$33:$B$776,H$83)+'СЕТ СН'!$H$11+СВЦЭМ!$D$10+'СЕТ СН'!$H$5-'СЕТ СН'!$H$21</f>
        <v>3754.1796280600001</v>
      </c>
      <c r="I111" s="36">
        <f>SUMIFS(СВЦЭМ!$D$33:$D$776,СВЦЭМ!$A$33:$A$776,$A111,СВЦЭМ!$B$33:$B$776,I$83)+'СЕТ СН'!$H$11+СВЦЭМ!$D$10+'СЕТ СН'!$H$5-'СЕТ СН'!$H$21</f>
        <v>3693.3989718500002</v>
      </c>
      <c r="J111" s="36">
        <f>SUMIFS(СВЦЭМ!$D$33:$D$776,СВЦЭМ!$A$33:$A$776,$A111,СВЦЭМ!$B$33:$B$776,J$83)+'СЕТ СН'!$H$11+СВЦЭМ!$D$10+'СЕТ СН'!$H$5-'СЕТ СН'!$H$21</f>
        <v>3651.4251136299999</v>
      </c>
      <c r="K111" s="36">
        <f>SUMIFS(СВЦЭМ!$D$33:$D$776,СВЦЭМ!$A$33:$A$776,$A111,СВЦЭМ!$B$33:$B$776,K$83)+'СЕТ СН'!$H$11+СВЦЭМ!$D$10+'СЕТ СН'!$H$5-'СЕТ СН'!$H$21</f>
        <v>3684.4083058000001</v>
      </c>
      <c r="L111" s="36">
        <f>SUMIFS(СВЦЭМ!$D$33:$D$776,СВЦЭМ!$A$33:$A$776,$A111,СВЦЭМ!$B$33:$B$776,L$83)+'СЕТ СН'!$H$11+СВЦЭМ!$D$10+'СЕТ СН'!$H$5-'СЕТ СН'!$H$21</f>
        <v>3688.9676796799999</v>
      </c>
      <c r="M111" s="36">
        <f>SUMIFS(СВЦЭМ!$D$33:$D$776,СВЦЭМ!$A$33:$A$776,$A111,СВЦЭМ!$B$33:$B$776,M$83)+'СЕТ СН'!$H$11+СВЦЭМ!$D$10+'СЕТ СН'!$H$5-'СЕТ СН'!$H$21</f>
        <v>3683.28402074</v>
      </c>
      <c r="N111" s="36">
        <f>SUMIFS(СВЦЭМ!$D$33:$D$776,СВЦЭМ!$A$33:$A$776,$A111,СВЦЭМ!$B$33:$B$776,N$83)+'СЕТ СН'!$H$11+СВЦЭМ!$D$10+'СЕТ СН'!$H$5-'СЕТ СН'!$H$21</f>
        <v>3679.9766905300003</v>
      </c>
      <c r="O111" s="36">
        <f>SUMIFS(СВЦЭМ!$D$33:$D$776,СВЦЭМ!$A$33:$A$776,$A111,СВЦЭМ!$B$33:$B$776,O$83)+'СЕТ СН'!$H$11+СВЦЭМ!$D$10+'СЕТ СН'!$H$5-'СЕТ СН'!$H$21</f>
        <v>3688.0336467699999</v>
      </c>
      <c r="P111" s="36">
        <f>SUMIFS(СВЦЭМ!$D$33:$D$776,СВЦЭМ!$A$33:$A$776,$A111,СВЦЭМ!$B$33:$B$776,P$83)+'СЕТ СН'!$H$11+СВЦЭМ!$D$10+'СЕТ СН'!$H$5-'СЕТ СН'!$H$21</f>
        <v>3710.1832897499999</v>
      </c>
      <c r="Q111" s="36">
        <f>SUMIFS(СВЦЭМ!$D$33:$D$776,СВЦЭМ!$A$33:$A$776,$A111,СВЦЭМ!$B$33:$B$776,Q$83)+'СЕТ СН'!$H$11+СВЦЭМ!$D$10+'СЕТ СН'!$H$5-'СЕТ СН'!$H$21</f>
        <v>3712.2874532800001</v>
      </c>
      <c r="R111" s="36">
        <f>SUMIFS(СВЦЭМ!$D$33:$D$776,СВЦЭМ!$A$33:$A$776,$A111,СВЦЭМ!$B$33:$B$776,R$83)+'СЕТ СН'!$H$11+СВЦЭМ!$D$10+'СЕТ СН'!$H$5-'СЕТ СН'!$H$21</f>
        <v>3681.48128597</v>
      </c>
      <c r="S111" s="36">
        <f>SUMIFS(СВЦЭМ!$D$33:$D$776,СВЦЭМ!$A$33:$A$776,$A111,СВЦЭМ!$B$33:$B$776,S$83)+'СЕТ СН'!$H$11+СВЦЭМ!$D$10+'СЕТ СН'!$H$5-'СЕТ СН'!$H$21</f>
        <v>3685.08840581</v>
      </c>
      <c r="T111" s="36">
        <f>SUMIFS(СВЦЭМ!$D$33:$D$776,СВЦЭМ!$A$33:$A$776,$A111,СВЦЭМ!$B$33:$B$776,T$83)+'СЕТ СН'!$H$11+СВЦЭМ!$D$10+'СЕТ СН'!$H$5-'СЕТ СН'!$H$21</f>
        <v>3658.2975909199999</v>
      </c>
      <c r="U111" s="36">
        <f>SUMIFS(СВЦЭМ!$D$33:$D$776,СВЦЭМ!$A$33:$A$776,$A111,СВЦЭМ!$B$33:$B$776,U$83)+'СЕТ СН'!$H$11+СВЦЭМ!$D$10+'СЕТ СН'!$H$5-'СЕТ СН'!$H$21</f>
        <v>3618.03433365</v>
      </c>
      <c r="V111" s="36">
        <f>SUMIFS(СВЦЭМ!$D$33:$D$776,СВЦЭМ!$A$33:$A$776,$A111,СВЦЭМ!$B$33:$B$776,V$83)+'СЕТ СН'!$H$11+СВЦЭМ!$D$10+'СЕТ СН'!$H$5-'СЕТ СН'!$H$21</f>
        <v>3611.3415088800002</v>
      </c>
      <c r="W111" s="36">
        <f>SUMIFS(СВЦЭМ!$D$33:$D$776,СВЦЭМ!$A$33:$A$776,$A111,СВЦЭМ!$B$33:$B$776,W$83)+'СЕТ СН'!$H$11+СВЦЭМ!$D$10+'СЕТ СН'!$H$5-'СЕТ СН'!$H$21</f>
        <v>3618.41570628</v>
      </c>
      <c r="X111" s="36">
        <f>SUMIFS(СВЦЭМ!$D$33:$D$776,СВЦЭМ!$A$33:$A$776,$A111,СВЦЭМ!$B$33:$B$776,X$83)+'СЕТ СН'!$H$11+СВЦЭМ!$D$10+'СЕТ СН'!$H$5-'СЕТ СН'!$H$21</f>
        <v>3621.2458154000001</v>
      </c>
      <c r="Y111" s="36">
        <f>SUMIFS(СВЦЭМ!$D$33:$D$776,СВЦЭМ!$A$33:$A$776,$A111,СВЦЭМ!$B$33:$B$776,Y$83)+'СЕТ СН'!$H$11+СВЦЭМ!$D$10+'СЕТ СН'!$H$5-'СЕТ СН'!$H$21</f>
        <v>3645.29533829</v>
      </c>
    </row>
    <row r="112" spans="1:25" ht="15.75" x14ac:dyDescent="0.2">
      <c r="A112" s="35">
        <f t="shared" si="2"/>
        <v>44194</v>
      </c>
      <c r="B112" s="36">
        <f>SUMIFS(СВЦЭМ!$D$33:$D$776,СВЦЭМ!$A$33:$A$776,$A112,СВЦЭМ!$B$33:$B$776,B$83)+'СЕТ СН'!$H$11+СВЦЭМ!$D$10+'СЕТ СН'!$H$5-'СЕТ СН'!$H$21</f>
        <v>3749.8759847599999</v>
      </c>
      <c r="C112" s="36">
        <f>SUMIFS(СВЦЭМ!$D$33:$D$776,СВЦЭМ!$A$33:$A$776,$A112,СВЦЭМ!$B$33:$B$776,C$83)+'СЕТ СН'!$H$11+СВЦЭМ!$D$10+'СЕТ СН'!$H$5-'СЕТ СН'!$H$21</f>
        <v>3808.5674753900003</v>
      </c>
      <c r="D112" s="36">
        <f>SUMIFS(СВЦЭМ!$D$33:$D$776,СВЦЭМ!$A$33:$A$776,$A112,СВЦЭМ!$B$33:$B$776,D$83)+'СЕТ СН'!$H$11+СВЦЭМ!$D$10+'СЕТ СН'!$H$5-'СЕТ СН'!$H$21</f>
        <v>3821.3232490600003</v>
      </c>
      <c r="E112" s="36">
        <f>SUMIFS(СВЦЭМ!$D$33:$D$776,СВЦЭМ!$A$33:$A$776,$A112,СВЦЭМ!$B$33:$B$776,E$83)+'СЕТ СН'!$H$11+СВЦЭМ!$D$10+'СЕТ СН'!$H$5-'СЕТ СН'!$H$21</f>
        <v>3829.2351963700003</v>
      </c>
      <c r="F112" s="36">
        <f>SUMIFS(СВЦЭМ!$D$33:$D$776,СВЦЭМ!$A$33:$A$776,$A112,СВЦЭМ!$B$33:$B$776,F$83)+'СЕТ СН'!$H$11+СВЦЭМ!$D$10+'СЕТ СН'!$H$5-'СЕТ СН'!$H$21</f>
        <v>3828.4505140700003</v>
      </c>
      <c r="G112" s="36">
        <f>SUMIFS(СВЦЭМ!$D$33:$D$776,СВЦЭМ!$A$33:$A$776,$A112,СВЦЭМ!$B$33:$B$776,G$83)+'СЕТ СН'!$H$11+СВЦЭМ!$D$10+'СЕТ СН'!$H$5-'СЕТ СН'!$H$21</f>
        <v>3806.4822955099999</v>
      </c>
      <c r="H112" s="36">
        <f>SUMIFS(СВЦЭМ!$D$33:$D$776,СВЦЭМ!$A$33:$A$776,$A112,СВЦЭМ!$B$33:$B$776,H$83)+'СЕТ СН'!$H$11+СВЦЭМ!$D$10+'СЕТ СН'!$H$5-'СЕТ СН'!$H$21</f>
        <v>3765.1198885900003</v>
      </c>
      <c r="I112" s="36">
        <f>SUMIFS(СВЦЭМ!$D$33:$D$776,СВЦЭМ!$A$33:$A$776,$A112,СВЦЭМ!$B$33:$B$776,I$83)+'СЕТ СН'!$H$11+СВЦЭМ!$D$10+'СЕТ СН'!$H$5-'СЕТ СН'!$H$21</f>
        <v>3699.6899504200001</v>
      </c>
      <c r="J112" s="36">
        <f>SUMIFS(СВЦЭМ!$D$33:$D$776,СВЦЭМ!$A$33:$A$776,$A112,СВЦЭМ!$B$33:$B$776,J$83)+'СЕТ СН'!$H$11+СВЦЭМ!$D$10+'СЕТ СН'!$H$5-'СЕТ СН'!$H$21</f>
        <v>3650.8625718499998</v>
      </c>
      <c r="K112" s="36">
        <f>SUMIFS(СВЦЭМ!$D$33:$D$776,СВЦЭМ!$A$33:$A$776,$A112,СВЦЭМ!$B$33:$B$776,K$83)+'СЕТ СН'!$H$11+СВЦЭМ!$D$10+'СЕТ СН'!$H$5-'СЕТ СН'!$H$21</f>
        <v>3630.0545898600003</v>
      </c>
      <c r="L112" s="36">
        <f>SUMIFS(СВЦЭМ!$D$33:$D$776,СВЦЭМ!$A$33:$A$776,$A112,СВЦЭМ!$B$33:$B$776,L$83)+'СЕТ СН'!$H$11+СВЦЭМ!$D$10+'СЕТ СН'!$H$5-'СЕТ СН'!$H$21</f>
        <v>3633.8593991400003</v>
      </c>
      <c r="M112" s="36">
        <f>SUMIFS(СВЦЭМ!$D$33:$D$776,СВЦЭМ!$A$33:$A$776,$A112,СВЦЭМ!$B$33:$B$776,M$83)+'СЕТ СН'!$H$11+СВЦЭМ!$D$10+'СЕТ СН'!$H$5-'СЕТ СН'!$H$21</f>
        <v>3631.0198517899998</v>
      </c>
      <c r="N112" s="36">
        <f>SUMIFS(СВЦЭМ!$D$33:$D$776,СВЦЭМ!$A$33:$A$776,$A112,СВЦЭМ!$B$33:$B$776,N$83)+'СЕТ СН'!$H$11+СВЦЭМ!$D$10+'СЕТ СН'!$H$5-'СЕТ СН'!$H$21</f>
        <v>3648.0873626900002</v>
      </c>
      <c r="O112" s="36">
        <f>SUMIFS(СВЦЭМ!$D$33:$D$776,СВЦЭМ!$A$33:$A$776,$A112,СВЦЭМ!$B$33:$B$776,O$83)+'СЕТ СН'!$H$11+СВЦЭМ!$D$10+'СЕТ СН'!$H$5-'СЕТ СН'!$H$21</f>
        <v>3708.5640902300001</v>
      </c>
      <c r="P112" s="36">
        <f>SUMIFS(СВЦЭМ!$D$33:$D$776,СВЦЭМ!$A$33:$A$776,$A112,СВЦЭМ!$B$33:$B$776,P$83)+'СЕТ СН'!$H$11+СВЦЭМ!$D$10+'СЕТ СН'!$H$5-'СЕТ СН'!$H$21</f>
        <v>3735.4918330999999</v>
      </c>
      <c r="Q112" s="36">
        <f>SUMIFS(СВЦЭМ!$D$33:$D$776,СВЦЭМ!$A$33:$A$776,$A112,СВЦЭМ!$B$33:$B$776,Q$83)+'СЕТ СН'!$H$11+СВЦЭМ!$D$10+'СЕТ СН'!$H$5-'СЕТ СН'!$H$21</f>
        <v>3736.6441546000001</v>
      </c>
      <c r="R112" s="36">
        <f>SUMIFS(СВЦЭМ!$D$33:$D$776,СВЦЭМ!$A$33:$A$776,$A112,СВЦЭМ!$B$33:$B$776,R$83)+'СЕТ СН'!$H$11+СВЦЭМ!$D$10+'СЕТ СН'!$H$5-'СЕТ СН'!$H$21</f>
        <v>3674.6427473399999</v>
      </c>
      <c r="S112" s="36">
        <f>SUMIFS(СВЦЭМ!$D$33:$D$776,СВЦЭМ!$A$33:$A$776,$A112,СВЦЭМ!$B$33:$B$776,S$83)+'СЕТ СН'!$H$11+СВЦЭМ!$D$10+'СЕТ СН'!$H$5-'СЕТ СН'!$H$21</f>
        <v>3645.4086697800003</v>
      </c>
      <c r="T112" s="36">
        <f>SUMIFS(СВЦЭМ!$D$33:$D$776,СВЦЭМ!$A$33:$A$776,$A112,СВЦЭМ!$B$33:$B$776,T$83)+'СЕТ СН'!$H$11+СВЦЭМ!$D$10+'СЕТ СН'!$H$5-'СЕТ СН'!$H$21</f>
        <v>3646.1811389700001</v>
      </c>
      <c r="U112" s="36">
        <f>SUMIFS(СВЦЭМ!$D$33:$D$776,СВЦЭМ!$A$33:$A$776,$A112,СВЦЭМ!$B$33:$B$776,U$83)+'СЕТ СН'!$H$11+СВЦЭМ!$D$10+'СЕТ СН'!$H$5-'СЕТ СН'!$H$21</f>
        <v>3641.0999249199999</v>
      </c>
      <c r="V112" s="36">
        <f>SUMIFS(СВЦЭМ!$D$33:$D$776,СВЦЭМ!$A$33:$A$776,$A112,СВЦЭМ!$B$33:$B$776,V$83)+'СЕТ СН'!$H$11+СВЦЭМ!$D$10+'СЕТ СН'!$H$5-'СЕТ СН'!$H$21</f>
        <v>3643.58288434</v>
      </c>
      <c r="W112" s="36">
        <f>SUMIFS(СВЦЭМ!$D$33:$D$776,СВЦЭМ!$A$33:$A$776,$A112,СВЦЭМ!$B$33:$B$776,W$83)+'СЕТ СН'!$H$11+СВЦЭМ!$D$10+'СЕТ СН'!$H$5-'СЕТ СН'!$H$21</f>
        <v>3654.25676041</v>
      </c>
      <c r="X112" s="36">
        <f>SUMIFS(СВЦЭМ!$D$33:$D$776,СВЦЭМ!$A$33:$A$776,$A112,СВЦЭМ!$B$33:$B$776,X$83)+'СЕТ СН'!$H$11+СВЦЭМ!$D$10+'СЕТ СН'!$H$5-'СЕТ СН'!$H$21</f>
        <v>3663.32860686</v>
      </c>
      <c r="Y112" s="36">
        <f>SUMIFS(СВЦЭМ!$D$33:$D$776,СВЦЭМ!$A$33:$A$776,$A112,СВЦЭМ!$B$33:$B$776,Y$83)+'СЕТ СН'!$H$11+СВЦЭМ!$D$10+'СЕТ СН'!$H$5-'СЕТ СН'!$H$21</f>
        <v>3683.0676222000002</v>
      </c>
    </row>
    <row r="113" spans="1:27" ht="15.75" x14ac:dyDescent="0.2">
      <c r="A113" s="35">
        <f t="shared" si="2"/>
        <v>44195</v>
      </c>
      <c r="B113" s="36">
        <f>SUMIFS(СВЦЭМ!$D$33:$D$776,СВЦЭМ!$A$33:$A$776,$A113,СВЦЭМ!$B$33:$B$776,B$83)+'СЕТ СН'!$H$11+СВЦЭМ!$D$10+'СЕТ СН'!$H$5-'СЕТ СН'!$H$21</f>
        <v>3757.7643627699999</v>
      </c>
      <c r="C113" s="36">
        <f>SUMIFS(СВЦЭМ!$D$33:$D$776,СВЦЭМ!$A$33:$A$776,$A113,СВЦЭМ!$B$33:$B$776,C$83)+'СЕТ СН'!$H$11+СВЦЭМ!$D$10+'СЕТ СН'!$H$5-'СЕТ СН'!$H$21</f>
        <v>3813.0488560599997</v>
      </c>
      <c r="D113" s="36">
        <f>SUMIFS(СВЦЭМ!$D$33:$D$776,СВЦЭМ!$A$33:$A$776,$A113,СВЦЭМ!$B$33:$B$776,D$83)+'СЕТ СН'!$H$11+СВЦЭМ!$D$10+'СЕТ СН'!$H$5-'СЕТ СН'!$H$21</f>
        <v>3828.8411953300001</v>
      </c>
      <c r="E113" s="36">
        <f>SUMIFS(СВЦЭМ!$D$33:$D$776,СВЦЭМ!$A$33:$A$776,$A113,СВЦЭМ!$B$33:$B$776,E$83)+'СЕТ СН'!$H$11+СВЦЭМ!$D$10+'СЕТ СН'!$H$5-'СЕТ СН'!$H$21</f>
        <v>3836.9562214400003</v>
      </c>
      <c r="F113" s="36">
        <f>SUMIFS(СВЦЭМ!$D$33:$D$776,СВЦЭМ!$A$33:$A$776,$A113,СВЦЭМ!$B$33:$B$776,F$83)+'СЕТ СН'!$H$11+СВЦЭМ!$D$10+'СЕТ СН'!$H$5-'СЕТ СН'!$H$21</f>
        <v>3836.48174505</v>
      </c>
      <c r="G113" s="36">
        <f>SUMIFS(СВЦЭМ!$D$33:$D$776,СВЦЭМ!$A$33:$A$776,$A113,СВЦЭМ!$B$33:$B$776,G$83)+'СЕТ СН'!$H$11+СВЦЭМ!$D$10+'СЕТ СН'!$H$5-'СЕТ СН'!$H$21</f>
        <v>3816.8375277100004</v>
      </c>
      <c r="H113" s="36">
        <f>SUMIFS(СВЦЭМ!$D$33:$D$776,СВЦЭМ!$A$33:$A$776,$A113,СВЦЭМ!$B$33:$B$776,H$83)+'СЕТ СН'!$H$11+СВЦЭМ!$D$10+'СЕТ СН'!$H$5-'СЕТ СН'!$H$21</f>
        <v>3781.8452722100001</v>
      </c>
      <c r="I113" s="36">
        <f>SUMIFS(СВЦЭМ!$D$33:$D$776,СВЦЭМ!$A$33:$A$776,$A113,СВЦЭМ!$B$33:$B$776,I$83)+'СЕТ СН'!$H$11+СВЦЭМ!$D$10+'СЕТ СН'!$H$5-'СЕТ СН'!$H$21</f>
        <v>3726.7635842</v>
      </c>
      <c r="J113" s="36">
        <f>SUMIFS(СВЦЭМ!$D$33:$D$776,СВЦЭМ!$A$33:$A$776,$A113,СВЦЭМ!$B$33:$B$776,J$83)+'СЕТ СН'!$H$11+СВЦЭМ!$D$10+'СЕТ СН'!$H$5-'СЕТ СН'!$H$21</f>
        <v>3675.8527084000002</v>
      </c>
      <c r="K113" s="36">
        <f>SUMIFS(СВЦЭМ!$D$33:$D$776,СВЦЭМ!$A$33:$A$776,$A113,СВЦЭМ!$B$33:$B$776,K$83)+'СЕТ СН'!$H$11+СВЦЭМ!$D$10+'СЕТ СН'!$H$5-'СЕТ СН'!$H$21</f>
        <v>3650.8577655099998</v>
      </c>
      <c r="L113" s="36">
        <f>SUMIFS(СВЦЭМ!$D$33:$D$776,СВЦЭМ!$A$33:$A$776,$A113,СВЦЭМ!$B$33:$B$776,L$83)+'СЕТ СН'!$H$11+СВЦЭМ!$D$10+'СЕТ СН'!$H$5-'СЕТ СН'!$H$21</f>
        <v>3652.6559947699998</v>
      </c>
      <c r="M113" s="36">
        <f>SUMIFS(СВЦЭМ!$D$33:$D$776,СВЦЭМ!$A$33:$A$776,$A113,СВЦЭМ!$B$33:$B$776,M$83)+'СЕТ СН'!$H$11+СВЦЭМ!$D$10+'СЕТ СН'!$H$5-'СЕТ СН'!$H$21</f>
        <v>3655.3685326499999</v>
      </c>
      <c r="N113" s="36">
        <f>SUMIFS(СВЦЭМ!$D$33:$D$776,СВЦЭМ!$A$33:$A$776,$A113,СВЦЭМ!$B$33:$B$776,N$83)+'СЕТ СН'!$H$11+СВЦЭМ!$D$10+'СЕТ СН'!$H$5-'СЕТ СН'!$H$21</f>
        <v>3661.0965928699998</v>
      </c>
      <c r="O113" s="36">
        <f>SUMIFS(СВЦЭМ!$D$33:$D$776,СВЦЭМ!$A$33:$A$776,$A113,СВЦЭМ!$B$33:$B$776,O$83)+'СЕТ СН'!$H$11+СВЦЭМ!$D$10+'СЕТ СН'!$H$5-'СЕТ СН'!$H$21</f>
        <v>3700.7076680300001</v>
      </c>
      <c r="P113" s="36">
        <f>SUMIFS(СВЦЭМ!$D$33:$D$776,СВЦЭМ!$A$33:$A$776,$A113,СВЦЭМ!$B$33:$B$776,P$83)+'СЕТ СН'!$H$11+СВЦЭМ!$D$10+'СЕТ СН'!$H$5-'СЕТ СН'!$H$21</f>
        <v>3715.8389152300001</v>
      </c>
      <c r="Q113" s="36">
        <f>SUMIFS(СВЦЭМ!$D$33:$D$776,СВЦЭМ!$A$33:$A$776,$A113,СВЦЭМ!$B$33:$B$776,Q$83)+'СЕТ СН'!$H$11+СВЦЭМ!$D$10+'СЕТ СН'!$H$5-'СЕТ СН'!$H$21</f>
        <v>3715.6720485999999</v>
      </c>
      <c r="R113" s="36">
        <f>SUMIFS(СВЦЭМ!$D$33:$D$776,СВЦЭМ!$A$33:$A$776,$A113,СВЦЭМ!$B$33:$B$776,R$83)+'СЕТ СН'!$H$11+СВЦЭМ!$D$10+'СЕТ СН'!$H$5-'СЕТ СН'!$H$21</f>
        <v>3679.90134498</v>
      </c>
      <c r="S113" s="36">
        <f>SUMIFS(СВЦЭМ!$D$33:$D$776,СВЦЭМ!$A$33:$A$776,$A113,СВЦЭМ!$B$33:$B$776,S$83)+'СЕТ СН'!$H$11+СВЦЭМ!$D$10+'СЕТ СН'!$H$5-'СЕТ СН'!$H$21</f>
        <v>3659.2988641299999</v>
      </c>
      <c r="T113" s="36">
        <f>SUMIFS(СВЦЭМ!$D$33:$D$776,СВЦЭМ!$A$33:$A$776,$A113,СВЦЭМ!$B$33:$B$776,T$83)+'СЕТ СН'!$H$11+СВЦЭМ!$D$10+'СЕТ СН'!$H$5-'СЕТ СН'!$H$21</f>
        <v>3657.9797775799998</v>
      </c>
      <c r="U113" s="36">
        <f>SUMIFS(СВЦЭМ!$D$33:$D$776,СВЦЭМ!$A$33:$A$776,$A113,СВЦЭМ!$B$33:$B$776,U$83)+'СЕТ СН'!$H$11+СВЦЭМ!$D$10+'СЕТ СН'!$H$5-'СЕТ СН'!$H$21</f>
        <v>3650.43838977</v>
      </c>
      <c r="V113" s="36">
        <f>SUMIFS(СВЦЭМ!$D$33:$D$776,СВЦЭМ!$A$33:$A$776,$A113,СВЦЭМ!$B$33:$B$776,V$83)+'СЕТ СН'!$H$11+СВЦЭМ!$D$10+'СЕТ СН'!$H$5-'СЕТ СН'!$H$21</f>
        <v>3655.6854310399999</v>
      </c>
      <c r="W113" s="36">
        <f>SUMIFS(СВЦЭМ!$D$33:$D$776,СВЦЭМ!$A$33:$A$776,$A113,СВЦЭМ!$B$33:$B$776,W$83)+'СЕТ СН'!$H$11+СВЦЭМ!$D$10+'СЕТ СН'!$H$5-'СЕТ СН'!$H$21</f>
        <v>3669.7800573899999</v>
      </c>
      <c r="X113" s="36">
        <f>SUMIFS(СВЦЭМ!$D$33:$D$776,СВЦЭМ!$A$33:$A$776,$A113,СВЦЭМ!$B$33:$B$776,X$83)+'СЕТ СН'!$H$11+СВЦЭМ!$D$10+'СЕТ СН'!$H$5-'СЕТ СН'!$H$21</f>
        <v>3684.6488018499999</v>
      </c>
      <c r="Y113" s="36">
        <f>SUMIFS(СВЦЭМ!$D$33:$D$776,СВЦЭМ!$A$33:$A$776,$A113,СВЦЭМ!$B$33:$B$776,Y$83)+'СЕТ СН'!$H$11+СВЦЭМ!$D$10+'СЕТ СН'!$H$5-'СЕТ СН'!$H$21</f>
        <v>3693.7321582100003</v>
      </c>
    </row>
    <row r="114" spans="1:27" ht="15.75" x14ac:dyDescent="0.2">
      <c r="A114" s="35">
        <f t="shared" si="2"/>
        <v>44196</v>
      </c>
      <c r="B114" s="36">
        <f>SUMIFS(СВЦЭМ!$D$33:$D$776,СВЦЭМ!$A$33:$A$776,$A114,СВЦЭМ!$B$33:$B$776,B$83)+'СЕТ СН'!$H$11+СВЦЭМ!$D$10+'СЕТ СН'!$H$5-'СЕТ СН'!$H$21</f>
        <v>3743.7783709599998</v>
      </c>
      <c r="C114" s="36">
        <f>SUMIFS(СВЦЭМ!$D$33:$D$776,СВЦЭМ!$A$33:$A$776,$A114,СВЦЭМ!$B$33:$B$776,C$83)+'СЕТ СН'!$H$11+СВЦЭМ!$D$10+'СЕТ СН'!$H$5-'СЕТ СН'!$H$21</f>
        <v>3792.85056738</v>
      </c>
      <c r="D114" s="36">
        <f>SUMIFS(СВЦЭМ!$D$33:$D$776,СВЦЭМ!$A$33:$A$776,$A114,СВЦЭМ!$B$33:$B$776,D$83)+'СЕТ СН'!$H$11+СВЦЭМ!$D$10+'СЕТ СН'!$H$5-'СЕТ СН'!$H$21</f>
        <v>3808.8798946100001</v>
      </c>
      <c r="E114" s="36">
        <f>SUMIFS(СВЦЭМ!$D$33:$D$776,СВЦЭМ!$A$33:$A$776,$A114,СВЦЭМ!$B$33:$B$776,E$83)+'СЕТ СН'!$H$11+СВЦЭМ!$D$10+'СЕТ СН'!$H$5-'СЕТ СН'!$H$21</f>
        <v>3826.4766173400003</v>
      </c>
      <c r="F114" s="36">
        <f>SUMIFS(СВЦЭМ!$D$33:$D$776,СВЦЭМ!$A$33:$A$776,$A114,СВЦЭМ!$B$33:$B$776,F$83)+'СЕТ СН'!$H$11+СВЦЭМ!$D$10+'СЕТ СН'!$H$5-'СЕТ СН'!$H$21</f>
        <v>3826.3127219600001</v>
      </c>
      <c r="G114" s="36">
        <f>SUMIFS(СВЦЭМ!$D$33:$D$776,СВЦЭМ!$A$33:$A$776,$A114,СВЦЭМ!$B$33:$B$776,G$83)+'СЕТ СН'!$H$11+СВЦЭМ!$D$10+'СЕТ СН'!$H$5-'СЕТ СН'!$H$21</f>
        <v>3805.3577467499999</v>
      </c>
      <c r="H114" s="36">
        <f>SUMIFS(СВЦЭМ!$D$33:$D$776,СВЦЭМ!$A$33:$A$776,$A114,СВЦЭМ!$B$33:$B$776,H$83)+'СЕТ СН'!$H$11+СВЦЭМ!$D$10+'СЕТ СН'!$H$5-'СЕТ СН'!$H$21</f>
        <v>3780.3108204800001</v>
      </c>
      <c r="I114" s="36">
        <f>SUMIFS(СВЦЭМ!$D$33:$D$776,СВЦЭМ!$A$33:$A$776,$A114,СВЦЭМ!$B$33:$B$776,I$83)+'СЕТ СН'!$H$11+СВЦЭМ!$D$10+'СЕТ СН'!$H$5-'СЕТ СН'!$H$21</f>
        <v>3729.6162852799998</v>
      </c>
      <c r="J114" s="36">
        <f>SUMIFS(СВЦЭМ!$D$33:$D$776,СВЦЭМ!$A$33:$A$776,$A114,СВЦЭМ!$B$33:$B$776,J$83)+'СЕТ СН'!$H$11+СВЦЭМ!$D$10+'СЕТ СН'!$H$5-'СЕТ СН'!$H$21</f>
        <v>3692.8863414900002</v>
      </c>
      <c r="K114" s="36">
        <f>SUMIFS(СВЦЭМ!$D$33:$D$776,СВЦЭМ!$A$33:$A$776,$A114,СВЦЭМ!$B$33:$B$776,K$83)+'СЕТ СН'!$H$11+СВЦЭМ!$D$10+'СЕТ СН'!$H$5-'СЕТ СН'!$H$21</f>
        <v>3674.7368027800003</v>
      </c>
      <c r="L114" s="36">
        <f>SUMIFS(СВЦЭМ!$D$33:$D$776,СВЦЭМ!$A$33:$A$776,$A114,СВЦЭМ!$B$33:$B$776,L$83)+'СЕТ СН'!$H$11+СВЦЭМ!$D$10+'СЕТ СН'!$H$5-'СЕТ СН'!$H$21</f>
        <v>3659.8667485000001</v>
      </c>
      <c r="M114" s="36">
        <f>SUMIFS(СВЦЭМ!$D$33:$D$776,СВЦЭМ!$A$33:$A$776,$A114,СВЦЭМ!$B$33:$B$776,M$83)+'СЕТ СН'!$H$11+СВЦЭМ!$D$10+'СЕТ СН'!$H$5-'СЕТ СН'!$H$21</f>
        <v>3662.7912745900003</v>
      </c>
      <c r="N114" s="36">
        <f>SUMIFS(СВЦЭМ!$D$33:$D$776,СВЦЭМ!$A$33:$A$776,$A114,СВЦЭМ!$B$33:$B$776,N$83)+'СЕТ СН'!$H$11+СВЦЭМ!$D$10+'СЕТ СН'!$H$5-'СЕТ СН'!$H$21</f>
        <v>3665.94502147</v>
      </c>
      <c r="O114" s="36">
        <f>SUMIFS(СВЦЭМ!$D$33:$D$776,СВЦЭМ!$A$33:$A$776,$A114,СВЦЭМ!$B$33:$B$776,O$83)+'СЕТ СН'!$H$11+СВЦЭМ!$D$10+'СЕТ СН'!$H$5-'СЕТ СН'!$H$21</f>
        <v>3712.1833682300003</v>
      </c>
      <c r="P114" s="36">
        <f>SUMIFS(СВЦЭМ!$D$33:$D$776,СВЦЭМ!$A$33:$A$776,$A114,СВЦЭМ!$B$33:$B$776,P$83)+'СЕТ СН'!$H$11+СВЦЭМ!$D$10+'СЕТ СН'!$H$5-'СЕТ СН'!$H$21</f>
        <v>3724.3081105199999</v>
      </c>
      <c r="Q114" s="36">
        <f>SUMIFS(СВЦЭМ!$D$33:$D$776,СВЦЭМ!$A$33:$A$776,$A114,СВЦЭМ!$B$33:$B$776,Q$83)+'СЕТ СН'!$H$11+СВЦЭМ!$D$10+'СЕТ СН'!$H$5-'СЕТ СН'!$H$21</f>
        <v>3730.5961693600002</v>
      </c>
      <c r="R114" s="36">
        <f>SUMIFS(СВЦЭМ!$D$33:$D$776,СВЦЭМ!$A$33:$A$776,$A114,СВЦЭМ!$B$33:$B$776,R$83)+'СЕТ СН'!$H$11+СВЦЭМ!$D$10+'СЕТ СН'!$H$5-'СЕТ СН'!$H$21</f>
        <v>3696.9858062600001</v>
      </c>
      <c r="S114" s="36">
        <f>SUMIFS(СВЦЭМ!$D$33:$D$776,СВЦЭМ!$A$33:$A$776,$A114,СВЦЭМ!$B$33:$B$776,S$83)+'СЕТ СН'!$H$11+СВЦЭМ!$D$10+'СЕТ СН'!$H$5-'СЕТ СН'!$H$21</f>
        <v>3658.9883535399999</v>
      </c>
      <c r="T114" s="36">
        <f>SUMIFS(СВЦЭМ!$D$33:$D$776,СВЦЭМ!$A$33:$A$776,$A114,СВЦЭМ!$B$33:$B$776,T$83)+'СЕТ СН'!$H$11+СВЦЭМ!$D$10+'СЕТ СН'!$H$5-'СЕТ СН'!$H$21</f>
        <v>3635.6583612700001</v>
      </c>
      <c r="U114" s="36">
        <f>SUMIFS(СВЦЭМ!$D$33:$D$776,СВЦЭМ!$A$33:$A$776,$A114,СВЦЭМ!$B$33:$B$776,U$83)+'СЕТ СН'!$H$11+СВЦЭМ!$D$10+'СЕТ СН'!$H$5-'СЕТ СН'!$H$21</f>
        <v>3635.3325296399998</v>
      </c>
      <c r="V114" s="36">
        <f>SUMIFS(СВЦЭМ!$D$33:$D$776,СВЦЭМ!$A$33:$A$776,$A114,СВЦЭМ!$B$33:$B$776,V$83)+'СЕТ СН'!$H$11+СВЦЭМ!$D$10+'СЕТ СН'!$H$5-'СЕТ СН'!$H$21</f>
        <v>3640.2896028200003</v>
      </c>
      <c r="W114" s="36">
        <f>SUMIFS(СВЦЭМ!$D$33:$D$776,СВЦЭМ!$A$33:$A$776,$A114,СВЦЭМ!$B$33:$B$776,W$83)+'СЕТ СН'!$H$11+СВЦЭМ!$D$10+'СЕТ СН'!$H$5-'СЕТ СН'!$H$21</f>
        <v>3654.6401184000001</v>
      </c>
      <c r="X114" s="36">
        <f>SUMIFS(СВЦЭМ!$D$33:$D$776,СВЦЭМ!$A$33:$A$776,$A114,СВЦЭМ!$B$33:$B$776,X$83)+'СЕТ СН'!$H$11+СВЦЭМ!$D$10+'СЕТ СН'!$H$5-'СЕТ СН'!$H$21</f>
        <v>3650.4618090700001</v>
      </c>
      <c r="Y114" s="36">
        <f>SUMIFS(СВЦЭМ!$D$33:$D$776,СВЦЭМ!$A$33:$A$776,$A114,СВЦЭМ!$B$33:$B$776,Y$83)+'СЕТ СН'!$H$11+СВЦЭМ!$D$10+'СЕТ СН'!$H$5-'СЕТ СН'!$H$21</f>
        <v>3664.9423566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01.12.2020</v>
      </c>
      <c r="B120" s="36">
        <f>SUMIFS(СВЦЭМ!$D$33:$D$776,СВЦЭМ!$A$33:$A$776,$A120,СВЦЭМ!$B$33:$B$776,B$119)+'СЕТ СН'!$I$11+СВЦЭМ!$D$10+'СЕТ СН'!$I$5-'СЕТ СН'!$I$21</f>
        <v>3673.12854548</v>
      </c>
      <c r="C120" s="36">
        <f>SUMIFS(СВЦЭМ!$D$33:$D$776,СВЦЭМ!$A$33:$A$776,$A120,СВЦЭМ!$B$33:$B$776,C$119)+'СЕТ СН'!$I$11+СВЦЭМ!$D$10+'СЕТ СН'!$I$5-'СЕТ СН'!$I$21</f>
        <v>3739.3130639800002</v>
      </c>
      <c r="D120" s="36">
        <f>SUMIFS(СВЦЭМ!$D$33:$D$776,СВЦЭМ!$A$33:$A$776,$A120,СВЦЭМ!$B$33:$B$776,D$119)+'СЕТ СН'!$I$11+СВЦЭМ!$D$10+'СЕТ СН'!$I$5-'СЕТ СН'!$I$21</f>
        <v>3743.9976794600002</v>
      </c>
      <c r="E120" s="36">
        <f>SUMIFS(СВЦЭМ!$D$33:$D$776,СВЦЭМ!$A$33:$A$776,$A120,СВЦЭМ!$B$33:$B$776,E$119)+'СЕТ СН'!$I$11+СВЦЭМ!$D$10+'СЕТ СН'!$I$5-'СЕТ СН'!$I$21</f>
        <v>3749.8720050500001</v>
      </c>
      <c r="F120" s="36">
        <f>SUMIFS(СВЦЭМ!$D$33:$D$776,СВЦЭМ!$A$33:$A$776,$A120,СВЦЭМ!$B$33:$B$776,F$119)+'СЕТ СН'!$I$11+СВЦЭМ!$D$10+'СЕТ СН'!$I$5-'СЕТ СН'!$I$21</f>
        <v>3738.5561618400002</v>
      </c>
      <c r="G120" s="36">
        <f>SUMIFS(СВЦЭМ!$D$33:$D$776,СВЦЭМ!$A$33:$A$776,$A120,СВЦЭМ!$B$33:$B$776,G$119)+'СЕТ СН'!$I$11+СВЦЭМ!$D$10+'СЕТ СН'!$I$5-'СЕТ СН'!$I$21</f>
        <v>3725.5516940799998</v>
      </c>
      <c r="H120" s="36">
        <f>SUMIFS(СВЦЭМ!$D$33:$D$776,СВЦЭМ!$A$33:$A$776,$A120,СВЦЭМ!$B$33:$B$776,H$119)+'СЕТ СН'!$I$11+СВЦЭМ!$D$10+'СЕТ СН'!$I$5-'СЕТ СН'!$I$21</f>
        <v>3695.1924162</v>
      </c>
      <c r="I120" s="36">
        <f>SUMIFS(СВЦЭМ!$D$33:$D$776,СВЦЭМ!$A$33:$A$776,$A120,СВЦЭМ!$B$33:$B$776,I$119)+'СЕТ СН'!$I$11+СВЦЭМ!$D$10+'СЕТ СН'!$I$5-'СЕТ СН'!$I$21</f>
        <v>3635.2419815399999</v>
      </c>
      <c r="J120" s="36">
        <f>SUMIFS(СВЦЭМ!$D$33:$D$776,СВЦЭМ!$A$33:$A$776,$A120,СВЦЭМ!$B$33:$B$776,J$119)+'СЕТ СН'!$I$11+СВЦЭМ!$D$10+'СЕТ СН'!$I$5-'СЕТ СН'!$I$21</f>
        <v>3594.45842455</v>
      </c>
      <c r="K120" s="36">
        <f>SUMIFS(СВЦЭМ!$D$33:$D$776,СВЦЭМ!$A$33:$A$776,$A120,СВЦЭМ!$B$33:$B$776,K$119)+'СЕТ СН'!$I$11+СВЦЭМ!$D$10+'СЕТ СН'!$I$5-'СЕТ СН'!$I$21</f>
        <v>3563.0035455400002</v>
      </c>
      <c r="L120" s="36">
        <f>SUMIFS(СВЦЭМ!$D$33:$D$776,СВЦЭМ!$A$33:$A$776,$A120,СВЦЭМ!$B$33:$B$776,L$119)+'СЕТ СН'!$I$11+СВЦЭМ!$D$10+'СЕТ СН'!$I$5-'СЕТ СН'!$I$21</f>
        <v>3577.9752055899999</v>
      </c>
      <c r="M120" s="36">
        <f>SUMIFS(СВЦЭМ!$D$33:$D$776,СВЦЭМ!$A$33:$A$776,$A120,СВЦЭМ!$B$33:$B$776,M$119)+'СЕТ СН'!$I$11+СВЦЭМ!$D$10+'СЕТ СН'!$I$5-'СЕТ СН'!$I$21</f>
        <v>3599.8310487500003</v>
      </c>
      <c r="N120" s="36">
        <f>SUMIFS(СВЦЭМ!$D$33:$D$776,СВЦЭМ!$A$33:$A$776,$A120,СВЦЭМ!$B$33:$B$776,N$119)+'СЕТ СН'!$I$11+СВЦЭМ!$D$10+'СЕТ СН'!$I$5-'СЕТ СН'!$I$21</f>
        <v>3606.6013796100001</v>
      </c>
      <c r="O120" s="36">
        <f>SUMIFS(СВЦЭМ!$D$33:$D$776,СВЦЭМ!$A$33:$A$776,$A120,СВЦЭМ!$B$33:$B$776,O$119)+'СЕТ СН'!$I$11+СВЦЭМ!$D$10+'СЕТ СН'!$I$5-'СЕТ СН'!$I$21</f>
        <v>3649.38257918</v>
      </c>
      <c r="P120" s="36">
        <f>SUMIFS(СВЦЭМ!$D$33:$D$776,СВЦЭМ!$A$33:$A$776,$A120,СВЦЭМ!$B$33:$B$776,P$119)+'СЕТ СН'!$I$11+СВЦЭМ!$D$10+'СЕТ СН'!$I$5-'СЕТ СН'!$I$21</f>
        <v>3662.7829046400002</v>
      </c>
      <c r="Q120" s="36">
        <f>SUMIFS(СВЦЭМ!$D$33:$D$776,СВЦЭМ!$A$33:$A$776,$A120,СВЦЭМ!$B$33:$B$776,Q$119)+'СЕТ СН'!$I$11+СВЦЭМ!$D$10+'СЕТ СН'!$I$5-'СЕТ СН'!$I$21</f>
        <v>3660.2123213700002</v>
      </c>
      <c r="R120" s="36">
        <f>SUMIFS(СВЦЭМ!$D$33:$D$776,СВЦЭМ!$A$33:$A$776,$A120,СВЦЭМ!$B$33:$B$776,R$119)+'СЕТ СН'!$I$11+СВЦЭМ!$D$10+'СЕТ СН'!$I$5-'СЕТ СН'!$I$21</f>
        <v>3626.5570229099999</v>
      </c>
      <c r="S120" s="36">
        <f>SUMIFS(СВЦЭМ!$D$33:$D$776,СВЦЭМ!$A$33:$A$776,$A120,СВЦЭМ!$B$33:$B$776,S$119)+'СЕТ СН'!$I$11+СВЦЭМ!$D$10+'СЕТ СН'!$I$5-'СЕТ СН'!$I$21</f>
        <v>3586.9480330800002</v>
      </c>
      <c r="T120" s="36">
        <f>SUMIFS(СВЦЭМ!$D$33:$D$776,СВЦЭМ!$A$33:$A$776,$A120,СВЦЭМ!$B$33:$B$776,T$119)+'СЕТ СН'!$I$11+СВЦЭМ!$D$10+'СЕТ СН'!$I$5-'СЕТ СН'!$I$21</f>
        <v>3572.64282181</v>
      </c>
      <c r="U120" s="36">
        <f>SUMIFS(СВЦЭМ!$D$33:$D$776,СВЦЭМ!$A$33:$A$776,$A120,СВЦЭМ!$B$33:$B$776,U$119)+'СЕТ СН'!$I$11+СВЦЭМ!$D$10+'СЕТ СН'!$I$5-'СЕТ СН'!$I$21</f>
        <v>3574.5542761199999</v>
      </c>
      <c r="V120" s="36">
        <f>SUMIFS(СВЦЭМ!$D$33:$D$776,СВЦЭМ!$A$33:$A$776,$A120,СВЦЭМ!$B$33:$B$776,V$119)+'СЕТ СН'!$I$11+СВЦЭМ!$D$10+'СЕТ СН'!$I$5-'СЕТ СН'!$I$21</f>
        <v>3594.45925442</v>
      </c>
      <c r="W120" s="36">
        <f>SUMIFS(СВЦЭМ!$D$33:$D$776,СВЦЭМ!$A$33:$A$776,$A120,СВЦЭМ!$B$33:$B$776,W$119)+'СЕТ СН'!$I$11+СВЦЭМ!$D$10+'СЕТ СН'!$I$5-'СЕТ СН'!$I$21</f>
        <v>3608.4532833799999</v>
      </c>
      <c r="X120" s="36">
        <f>SUMIFS(СВЦЭМ!$D$33:$D$776,СВЦЭМ!$A$33:$A$776,$A120,СВЦЭМ!$B$33:$B$776,X$119)+'СЕТ СН'!$I$11+СВЦЭМ!$D$10+'СЕТ СН'!$I$5-'СЕТ СН'!$I$21</f>
        <v>3615.9257080799998</v>
      </c>
      <c r="Y120" s="36">
        <f>SUMIFS(СВЦЭМ!$D$33:$D$776,СВЦЭМ!$A$33:$A$776,$A120,СВЦЭМ!$B$33:$B$776,Y$119)+'СЕТ СН'!$I$11+СВЦЭМ!$D$10+'СЕТ СН'!$I$5-'СЕТ СН'!$I$21</f>
        <v>3640.5834403200001</v>
      </c>
      <c r="AA120" s="45"/>
    </row>
    <row r="121" spans="1:27" ht="15.75" x14ac:dyDescent="0.2">
      <c r="A121" s="35">
        <f>A120+1</f>
        <v>44167</v>
      </c>
      <c r="B121" s="36">
        <f>SUMIFS(СВЦЭМ!$D$33:$D$776,СВЦЭМ!$A$33:$A$776,$A121,СВЦЭМ!$B$33:$B$776,B$119)+'СЕТ СН'!$I$11+СВЦЭМ!$D$10+'СЕТ СН'!$I$5-'СЕТ СН'!$I$21</f>
        <v>3705.95290725</v>
      </c>
      <c r="C121" s="36">
        <f>SUMIFS(СВЦЭМ!$D$33:$D$776,СВЦЭМ!$A$33:$A$776,$A121,СВЦЭМ!$B$33:$B$776,C$119)+'СЕТ СН'!$I$11+СВЦЭМ!$D$10+'СЕТ СН'!$I$5-'СЕТ СН'!$I$21</f>
        <v>3768.56172105</v>
      </c>
      <c r="D121" s="36">
        <f>SUMIFS(СВЦЭМ!$D$33:$D$776,СВЦЭМ!$A$33:$A$776,$A121,СВЦЭМ!$B$33:$B$776,D$119)+'СЕТ СН'!$I$11+СВЦЭМ!$D$10+'СЕТ СН'!$I$5-'СЕТ СН'!$I$21</f>
        <v>3775.7646631699999</v>
      </c>
      <c r="E121" s="36">
        <f>SUMIFS(СВЦЭМ!$D$33:$D$776,СВЦЭМ!$A$33:$A$776,$A121,СВЦЭМ!$B$33:$B$776,E$119)+'СЕТ СН'!$I$11+СВЦЭМ!$D$10+'СЕТ СН'!$I$5-'СЕТ СН'!$I$21</f>
        <v>3777.0784688900003</v>
      </c>
      <c r="F121" s="36">
        <f>SUMIFS(СВЦЭМ!$D$33:$D$776,СВЦЭМ!$A$33:$A$776,$A121,СВЦЭМ!$B$33:$B$776,F$119)+'СЕТ СН'!$I$11+СВЦЭМ!$D$10+'СЕТ СН'!$I$5-'СЕТ СН'!$I$21</f>
        <v>3773.4843138800002</v>
      </c>
      <c r="G121" s="36">
        <f>SUMIFS(СВЦЭМ!$D$33:$D$776,СВЦЭМ!$A$33:$A$776,$A121,СВЦЭМ!$B$33:$B$776,G$119)+'СЕТ СН'!$I$11+СВЦЭМ!$D$10+'СЕТ СН'!$I$5-'СЕТ СН'!$I$21</f>
        <v>3764.71064488</v>
      </c>
      <c r="H121" s="36">
        <f>SUMIFS(СВЦЭМ!$D$33:$D$776,СВЦЭМ!$A$33:$A$776,$A121,СВЦЭМ!$B$33:$B$776,H$119)+'СЕТ СН'!$I$11+СВЦЭМ!$D$10+'СЕТ СН'!$I$5-'СЕТ СН'!$I$21</f>
        <v>3726.51995769</v>
      </c>
      <c r="I121" s="36">
        <f>SUMIFS(СВЦЭМ!$D$33:$D$776,СВЦЭМ!$A$33:$A$776,$A121,СВЦЭМ!$B$33:$B$776,I$119)+'СЕТ СН'!$I$11+СВЦЭМ!$D$10+'СЕТ СН'!$I$5-'СЕТ СН'!$I$21</f>
        <v>3673.7487301900001</v>
      </c>
      <c r="J121" s="36">
        <f>SUMIFS(СВЦЭМ!$D$33:$D$776,СВЦЭМ!$A$33:$A$776,$A121,СВЦЭМ!$B$33:$B$776,J$119)+'СЕТ СН'!$I$11+СВЦЭМ!$D$10+'СЕТ СН'!$I$5-'СЕТ СН'!$I$21</f>
        <v>3619.3814399100002</v>
      </c>
      <c r="K121" s="36">
        <f>SUMIFS(СВЦЭМ!$D$33:$D$776,СВЦЭМ!$A$33:$A$776,$A121,СВЦЭМ!$B$33:$B$776,K$119)+'СЕТ СН'!$I$11+СВЦЭМ!$D$10+'СЕТ СН'!$I$5-'СЕТ СН'!$I$21</f>
        <v>3582.0702749699999</v>
      </c>
      <c r="L121" s="36">
        <f>SUMIFS(СВЦЭМ!$D$33:$D$776,СВЦЭМ!$A$33:$A$776,$A121,СВЦЭМ!$B$33:$B$776,L$119)+'СЕТ СН'!$I$11+СВЦЭМ!$D$10+'СЕТ СН'!$I$5-'СЕТ СН'!$I$21</f>
        <v>3603.8469835300002</v>
      </c>
      <c r="M121" s="36">
        <f>SUMIFS(СВЦЭМ!$D$33:$D$776,СВЦЭМ!$A$33:$A$776,$A121,СВЦЭМ!$B$33:$B$776,M$119)+'СЕТ СН'!$I$11+СВЦЭМ!$D$10+'СЕТ СН'!$I$5-'СЕТ СН'!$I$21</f>
        <v>3628.6452118900002</v>
      </c>
      <c r="N121" s="36">
        <f>SUMIFS(СВЦЭМ!$D$33:$D$776,СВЦЭМ!$A$33:$A$776,$A121,СВЦЭМ!$B$33:$B$776,N$119)+'СЕТ СН'!$I$11+СВЦЭМ!$D$10+'СЕТ СН'!$I$5-'СЕТ СН'!$I$21</f>
        <v>3619.5768652300003</v>
      </c>
      <c r="O121" s="36">
        <f>SUMIFS(СВЦЭМ!$D$33:$D$776,СВЦЭМ!$A$33:$A$776,$A121,СВЦЭМ!$B$33:$B$776,O$119)+'СЕТ СН'!$I$11+СВЦЭМ!$D$10+'СЕТ СН'!$I$5-'СЕТ СН'!$I$21</f>
        <v>3669.6296368399999</v>
      </c>
      <c r="P121" s="36">
        <f>SUMIFS(СВЦЭМ!$D$33:$D$776,СВЦЭМ!$A$33:$A$776,$A121,СВЦЭМ!$B$33:$B$776,P$119)+'СЕТ СН'!$I$11+СВЦЭМ!$D$10+'СЕТ СН'!$I$5-'СЕТ СН'!$I$21</f>
        <v>3705.80071619</v>
      </c>
      <c r="Q121" s="36">
        <f>SUMIFS(СВЦЭМ!$D$33:$D$776,СВЦЭМ!$A$33:$A$776,$A121,СВЦЭМ!$B$33:$B$776,Q$119)+'СЕТ СН'!$I$11+СВЦЭМ!$D$10+'СЕТ СН'!$I$5-'СЕТ СН'!$I$21</f>
        <v>3696.86244167</v>
      </c>
      <c r="R121" s="36">
        <f>SUMIFS(СВЦЭМ!$D$33:$D$776,СВЦЭМ!$A$33:$A$776,$A121,СВЦЭМ!$B$33:$B$776,R$119)+'СЕТ СН'!$I$11+СВЦЭМ!$D$10+'СЕТ СН'!$I$5-'СЕТ СН'!$I$21</f>
        <v>3631.9707630100002</v>
      </c>
      <c r="S121" s="36">
        <f>SUMIFS(СВЦЭМ!$D$33:$D$776,СВЦЭМ!$A$33:$A$776,$A121,СВЦЭМ!$B$33:$B$776,S$119)+'СЕТ СН'!$I$11+СВЦЭМ!$D$10+'СЕТ СН'!$I$5-'СЕТ СН'!$I$21</f>
        <v>3622.4844836900002</v>
      </c>
      <c r="T121" s="36">
        <f>SUMIFS(СВЦЭМ!$D$33:$D$776,СВЦЭМ!$A$33:$A$776,$A121,СВЦЭМ!$B$33:$B$776,T$119)+'СЕТ СН'!$I$11+СВЦЭМ!$D$10+'СЕТ СН'!$I$5-'СЕТ СН'!$I$21</f>
        <v>3576.01710026</v>
      </c>
      <c r="U121" s="36">
        <f>SUMIFS(СВЦЭМ!$D$33:$D$776,СВЦЭМ!$A$33:$A$776,$A121,СВЦЭМ!$B$33:$B$776,U$119)+'СЕТ СН'!$I$11+СВЦЭМ!$D$10+'СЕТ СН'!$I$5-'СЕТ СН'!$I$21</f>
        <v>3575.5551393800001</v>
      </c>
      <c r="V121" s="36">
        <f>SUMIFS(СВЦЭМ!$D$33:$D$776,СВЦЭМ!$A$33:$A$776,$A121,СВЦЭМ!$B$33:$B$776,V$119)+'СЕТ СН'!$I$11+СВЦЭМ!$D$10+'СЕТ СН'!$I$5-'СЕТ СН'!$I$21</f>
        <v>3618.5226219300002</v>
      </c>
      <c r="W121" s="36">
        <f>SUMIFS(СВЦЭМ!$D$33:$D$776,СВЦЭМ!$A$33:$A$776,$A121,СВЦЭМ!$B$33:$B$776,W$119)+'СЕТ СН'!$I$11+СВЦЭМ!$D$10+'СЕТ СН'!$I$5-'СЕТ СН'!$I$21</f>
        <v>3620.4398798399998</v>
      </c>
      <c r="X121" s="36">
        <f>SUMIFS(СВЦЭМ!$D$33:$D$776,СВЦЭМ!$A$33:$A$776,$A121,СВЦЭМ!$B$33:$B$776,X$119)+'СЕТ СН'!$I$11+СВЦЭМ!$D$10+'СЕТ СН'!$I$5-'СЕТ СН'!$I$21</f>
        <v>3618.3571803700002</v>
      </c>
      <c r="Y121" s="36">
        <f>SUMIFS(СВЦЭМ!$D$33:$D$776,СВЦЭМ!$A$33:$A$776,$A121,СВЦЭМ!$B$33:$B$776,Y$119)+'СЕТ СН'!$I$11+СВЦЭМ!$D$10+'СЕТ СН'!$I$5-'СЕТ СН'!$I$21</f>
        <v>3634.2136147199999</v>
      </c>
    </row>
    <row r="122" spans="1:27" ht="15.75" x14ac:dyDescent="0.2">
      <c r="A122" s="35">
        <f t="shared" ref="A122:A150" si="3">A121+1</f>
        <v>44168</v>
      </c>
      <c r="B122" s="36">
        <f>SUMIFS(СВЦЭМ!$D$33:$D$776,СВЦЭМ!$A$33:$A$776,$A122,СВЦЭМ!$B$33:$B$776,B$119)+'СЕТ СН'!$I$11+СВЦЭМ!$D$10+'СЕТ СН'!$I$5-'СЕТ СН'!$I$21</f>
        <v>3696.1358158900002</v>
      </c>
      <c r="C122" s="36">
        <f>SUMIFS(СВЦЭМ!$D$33:$D$776,СВЦЭМ!$A$33:$A$776,$A122,СВЦЭМ!$B$33:$B$776,C$119)+'СЕТ СН'!$I$11+СВЦЭМ!$D$10+'СЕТ СН'!$I$5-'СЕТ СН'!$I$21</f>
        <v>3749.3310682900001</v>
      </c>
      <c r="D122" s="36">
        <f>SUMIFS(СВЦЭМ!$D$33:$D$776,СВЦЭМ!$A$33:$A$776,$A122,СВЦЭМ!$B$33:$B$776,D$119)+'СЕТ СН'!$I$11+СВЦЭМ!$D$10+'СЕТ СН'!$I$5-'СЕТ СН'!$I$21</f>
        <v>3756.8374041500001</v>
      </c>
      <c r="E122" s="36">
        <f>SUMIFS(СВЦЭМ!$D$33:$D$776,СВЦЭМ!$A$33:$A$776,$A122,СВЦЭМ!$B$33:$B$776,E$119)+'СЕТ СН'!$I$11+СВЦЭМ!$D$10+'СЕТ СН'!$I$5-'СЕТ СН'!$I$21</f>
        <v>3764.68433598</v>
      </c>
      <c r="F122" s="36">
        <f>SUMIFS(СВЦЭМ!$D$33:$D$776,СВЦЭМ!$A$33:$A$776,$A122,СВЦЭМ!$B$33:$B$776,F$119)+'СЕТ СН'!$I$11+СВЦЭМ!$D$10+'СЕТ СН'!$I$5-'СЕТ СН'!$I$21</f>
        <v>3756.19185595</v>
      </c>
      <c r="G122" s="36">
        <f>SUMIFS(СВЦЭМ!$D$33:$D$776,СВЦЭМ!$A$33:$A$776,$A122,СВЦЭМ!$B$33:$B$776,G$119)+'СЕТ СН'!$I$11+СВЦЭМ!$D$10+'СЕТ СН'!$I$5-'СЕТ СН'!$I$21</f>
        <v>3748.9307049600002</v>
      </c>
      <c r="H122" s="36">
        <f>SUMIFS(СВЦЭМ!$D$33:$D$776,СВЦЭМ!$A$33:$A$776,$A122,СВЦЭМ!$B$33:$B$776,H$119)+'СЕТ СН'!$I$11+СВЦЭМ!$D$10+'СЕТ СН'!$I$5-'СЕТ СН'!$I$21</f>
        <v>3716.1616137700003</v>
      </c>
      <c r="I122" s="36">
        <f>SUMIFS(СВЦЭМ!$D$33:$D$776,СВЦЭМ!$A$33:$A$776,$A122,СВЦЭМ!$B$33:$B$776,I$119)+'СЕТ СН'!$I$11+СВЦЭМ!$D$10+'СЕТ СН'!$I$5-'СЕТ СН'!$I$21</f>
        <v>3663.5573241699999</v>
      </c>
      <c r="J122" s="36">
        <f>SUMIFS(СВЦЭМ!$D$33:$D$776,СВЦЭМ!$A$33:$A$776,$A122,СВЦЭМ!$B$33:$B$776,J$119)+'СЕТ СН'!$I$11+СВЦЭМ!$D$10+'СЕТ СН'!$I$5-'СЕТ СН'!$I$21</f>
        <v>3613.4351723199998</v>
      </c>
      <c r="K122" s="36">
        <f>SUMIFS(СВЦЭМ!$D$33:$D$776,СВЦЭМ!$A$33:$A$776,$A122,СВЦЭМ!$B$33:$B$776,K$119)+'СЕТ СН'!$I$11+СВЦЭМ!$D$10+'СЕТ СН'!$I$5-'СЕТ СН'!$I$21</f>
        <v>3582.74179701</v>
      </c>
      <c r="L122" s="36">
        <f>SUMIFS(СВЦЭМ!$D$33:$D$776,СВЦЭМ!$A$33:$A$776,$A122,СВЦЭМ!$B$33:$B$776,L$119)+'СЕТ СН'!$I$11+СВЦЭМ!$D$10+'СЕТ СН'!$I$5-'СЕТ СН'!$I$21</f>
        <v>3581.9448891299999</v>
      </c>
      <c r="M122" s="36">
        <f>SUMIFS(СВЦЭМ!$D$33:$D$776,СВЦЭМ!$A$33:$A$776,$A122,СВЦЭМ!$B$33:$B$776,M$119)+'СЕТ СН'!$I$11+СВЦЭМ!$D$10+'СЕТ СН'!$I$5-'СЕТ СН'!$I$21</f>
        <v>3598.1275219200002</v>
      </c>
      <c r="N122" s="36">
        <f>SUMIFS(СВЦЭМ!$D$33:$D$776,СВЦЭМ!$A$33:$A$776,$A122,СВЦЭМ!$B$33:$B$776,N$119)+'СЕТ СН'!$I$11+СВЦЭМ!$D$10+'СЕТ СН'!$I$5-'СЕТ СН'!$I$21</f>
        <v>3612.0171064199999</v>
      </c>
      <c r="O122" s="36">
        <f>SUMIFS(СВЦЭМ!$D$33:$D$776,СВЦЭМ!$A$33:$A$776,$A122,СВЦЭМ!$B$33:$B$776,O$119)+'СЕТ СН'!$I$11+СВЦЭМ!$D$10+'СЕТ СН'!$I$5-'СЕТ СН'!$I$21</f>
        <v>3661.9026736300002</v>
      </c>
      <c r="P122" s="36">
        <f>SUMIFS(СВЦЭМ!$D$33:$D$776,СВЦЭМ!$A$33:$A$776,$A122,СВЦЭМ!$B$33:$B$776,P$119)+'СЕТ СН'!$I$11+СВЦЭМ!$D$10+'СЕТ СН'!$I$5-'СЕТ СН'!$I$21</f>
        <v>3681.1285615000002</v>
      </c>
      <c r="Q122" s="36">
        <f>SUMIFS(СВЦЭМ!$D$33:$D$776,СВЦЭМ!$A$33:$A$776,$A122,СВЦЭМ!$B$33:$B$776,Q$119)+'СЕТ СН'!$I$11+СВЦЭМ!$D$10+'СЕТ СН'!$I$5-'СЕТ СН'!$I$21</f>
        <v>3676.7517715499998</v>
      </c>
      <c r="R122" s="36">
        <f>SUMIFS(СВЦЭМ!$D$33:$D$776,СВЦЭМ!$A$33:$A$776,$A122,СВЦЭМ!$B$33:$B$776,R$119)+'СЕТ СН'!$I$11+СВЦЭМ!$D$10+'СЕТ СН'!$I$5-'СЕТ СН'!$I$21</f>
        <v>3641.01931186</v>
      </c>
      <c r="S122" s="36">
        <f>SUMIFS(СВЦЭМ!$D$33:$D$776,СВЦЭМ!$A$33:$A$776,$A122,СВЦЭМ!$B$33:$B$776,S$119)+'СЕТ СН'!$I$11+СВЦЭМ!$D$10+'СЕТ СН'!$I$5-'СЕТ СН'!$I$21</f>
        <v>3615.4978832300003</v>
      </c>
      <c r="T122" s="36">
        <f>SUMIFS(СВЦЭМ!$D$33:$D$776,СВЦЭМ!$A$33:$A$776,$A122,СВЦЭМ!$B$33:$B$776,T$119)+'СЕТ СН'!$I$11+СВЦЭМ!$D$10+'СЕТ СН'!$I$5-'СЕТ СН'!$I$21</f>
        <v>3590.1490108100002</v>
      </c>
      <c r="U122" s="36">
        <f>SUMIFS(СВЦЭМ!$D$33:$D$776,СВЦЭМ!$A$33:$A$776,$A122,СВЦЭМ!$B$33:$B$776,U$119)+'СЕТ СН'!$I$11+СВЦЭМ!$D$10+'СЕТ СН'!$I$5-'СЕТ СН'!$I$21</f>
        <v>3596.65123971</v>
      </c>
      <c r="V122" s="36">
        <f>SUMIFS(СВЦЭМ!$D$33:$D$776,СВЦЭМ!$A$33:$A$776,$A122,СВЦЭМ!$B$33:$B$776,V$119)+'СЕТ СН'!$I$11+СВЦЭМ!$D$10+'СЕТ СН'!$I$5-'СЕТ СН'!$I$21</f>
        <v>3609.1882639400001</v>
      </c>
      <c r="W122" s="36">
        <f>SUMIFS(СВЦЭМ!$D$33:$D$776,СВЦЭМ!$A$33:$A$776,$A122,СВЦЭМ!$B$33:$B$776,W$119)+'СЕТ СН'!$I$11+СВЦЭМ!$D$10+'СЕТ СН'!$I$5-'СЕТ СН'!$I$21</f>
        <v>3622.2796191400002</v>
      </c>
      <c r="X122" s="36">
        <f>SUMIFS(СВЦЭМ!$D$33:$D$776,СВЦЭМ!$A$33:$A$776,$A122,СВЦЭМ!$B$33:$B$776,X$119)+'СЕТ СН'!$I$11+СВЦЭМ!$D$10+'СЕТ СН'!$I$5-'СЕТ СН'!$I$21</f>
        <v>3627.17779075</v>
      </c>
      <c r="Y122" s="36">
        <f>SUMIFS(СВЦЭМ!$D$33:$D$776,СВЦЭМ!$A$33:$A$776,$A122,СВЦЭМ!$B$33:$B$776,Y$119)+'СЕТ СН'!$I$11+СВЦЭМ!$D$10+'СЕТ СН'!$I$5-'СЕТ СН'!$I$21</f>
        <v>3641.0026034699999</v>
      </c>
    </row>
    <row r="123" spans="1:27" ht="15.75" x14ac:dyDescent="0.2">
      <c r="A123" s="35">
        <f t="shared" si="3"/>
        <v>44169</v>
      </c>
      <c r="B123" s="36">
        <f>SUMIFS(СВЦЭМ!$D$33:$D$776,СВЦЭМ!$A$33:$A$776,$A123,СВЦЭМ!$B$33:$B$776,B$119)+'СЕТ СН'!$I$11+СВЦЭМ!$D$10+'СЕТ СН'!$I$5-'СЕТ СН'!$I$21</f>
        <v>3653.2936864399999</v>
      </c>
      <c r="C123" s="36">
        <f>SUMIFS(СВЦЭМ!$D$33:$D$776,СВЦЭМ!$A$33:$A$776,$A123,СВЦЭМ!$B$33:$B$776,C$119)+'СЕТ СН'!$I$11+СВЦЭМ!$D$10+'СЕТ СН'!$I$5-'СЕТ СН'!$I$21</f>
        <v>3714.0382753600002</v>
      </c>
      <c r="D123" s="36">
        <f>SUMIFS(СВЦЭМ!$D$33:$D$776,СВЦЭМ!$A$33:$A$776,$A123,СВЦЭМ!$B$33:$B$776,D$119)+'СЕТ СН'!$I$11+СВЦЭМ!$D$10+'СЕТ СН'!$I$5-'СЕТ СН'!$I$21</f>
        <v>3727.6702589300003</v>
      </c>
      <c r="E123" s="36">
        <f>SUMIFS(СВЦЭМ!$D$33:$D$776,СВЦЭМ!$A$33:$A$776,$A123,СВЦЭМ!$B$33:$B$776,E$119)+'СЕТ СН'!$I$11+СВЦЭМ!$D$10+'СЕТ СН'!$I$5-'СЕТ СН'!$I$21</f>
        <v>3735.8181018099999</v>
      </c>
      <c r="F123" s="36">
        <f>SUMIFS(СВЦЭМ!$D$33:$D$776,СВЦЭМ!$A$33:$A$776,$A123,СВЦЭМ!$B$33:$B$776,F$119)+'СЕТ СН'!$I$11+СВЦЭМ!$D$10+'СЕТ СН'!$I$5-'СЕТ СН'!$I$21</f>
        <v>3729.0223336500003</v>
      </c>
      <c r="G123" s="36">
        <f>SUMIFS(СВЦЭМ!$D$33:$D$776,СВЦЭМ!$A$33:$A$776,$A123,СВЦЭМ!$B$33:$B$776,G$119)+'СЕТ СН'!$I$11+СВЦЭМ!$D$10+'СЕТ СН'!$I$5-'СЕТ СН'!$I$21</f>
        <v>3719.1511117199998</v>
      </c>
      <c r="H123" s="36">
        <f>SUMIFS(СВЦЭМ!$D$33:$D$776,СВЦЭМ!$A$33:$A$776,$A123,СВЦЭМ!$B$33:$B$776,H$119)+'СЕТ СН'!$I$11+СВЦЭМ!$D$10+'СЕТ СН'!$I$5-'СЕТ СН'!$I$21</f>
        <v>3686.6137880400001</v>
      </c>
      <c r="I123" s="36">
        <f>SUMIFS(СВЦЭМ!$D$33:$D$776,СВЦЭМ!$A$33:$A$776,$A123,СВЦЭМ!$B$33:$B$776,I$119)+'СЕТ СН'!$I$11+СВЦЭМ!$D$10+'СЕТ СН'!$I$5-'СЕТ СН'!$I$21</f>
        <v>3644.49323198</v>
      </c>
      <c r="J123" s="36">
        <f>SUMIFS(СВЦЭМ!$D$33:$D$776,СВЦЭМ!$A$33:$A$776,$A123,СВЦЭМ!$B$33:$B$776,J$119)+'СЕТ СН'!$I$11+СВЦЭМ!$D$10+'СЕТ СН'!$I$5-'СЕТ СН'!$I$21</f>
        <v>3624.4894085200003</v>
      </c>
      <c r="K123" s="36">
        <f>SUMIFS(СВЦЭМ!$D$33:$D$776,СВЦЭМ!$A$33:$A$776,$A123,СВЦЭМ!$B$33:$B$776,K$119)+'СЕТ СН'!$I$11+СВЦЭМ!$D$10+'СЕТ СН'!$I$5-'СЕТ СН'!$I$21</f>
        <v>3633.8685241100002</v>
      </c>
      <c r="L123" s="36">
        <f>SUMIFS(СВЦЭМ!$D$33:$D$776,СВЦЭМ!$A$33:$A$776,$A123,СВЦЭМ!$B$33:$B$776,L$119)+'СЕТ СН'!$I$11+СВЦЭМ!$D$10+'СЕТ СН'!$I$5-'СЕТ СН'!$I$21</f>
        <v>3637.6619275500002</v>
      </c>
      <c r="M123" s="36">
        <f>SUMIFS(СВЦЭМ!$D$33:$D$776,СВЦЭМ!$A$33:$A$776,$A123,СВЦЭМ!$B$33:$B$776,M$119)+'СЕТ СН'!$I$11+СВЦЭМ!$D$10+'СЕТ СН'!$I$5-'СЕТ СН'!$I$21</f>
        <v>3635.0528638599999</v>
      </c>
      <c r="N123" s="36">
        <f>SUMIFS(СВЦЭМ!$D$33:$D$776,СВЦЭМ!$A$33:$A$776,$A123,СВЦЭМ!$B$33:$B$776,N$119)+'СЕТ СН'!$I$11+СВЦЭМ!$D$10+'СЕТ СН'!$I$5-'СЕТ СН'!$I$21</f>
        <v>3638.8203957599999</v>
      </c>
      <c r="O123" s="36">
        <f>SUMIFS(СВЦЭМ!$D$33:$D$776,СВЦЭМ!$A$33:$A$776,$A123,СВЦЭМ!$B$33:$B$776,O$119)+'СЕТ СН'!$I$11+СВЦЭМ!$D$10+'СЕТ СН'!$I$5-'СЕТ СН'!$I$21</f>
        <v>3678.6314944000001</v>
      </c>
      <c r="P123" s="36">
        <f>SUMIFS(СВЦЭМ!$D$33:$D$776,СВЦЭМ!$A$33:$A$776,$A123,СВЦЭМ!$B$33:$B$776,P$119)+'СЕТ СН'!$I$11+СВЦЭМ!$D$10+'СЕТ СН'!$I$5-'СЕТ СН'!$I$21</f>
        <v>3690.4242641599999</v>
      </c>
      <c r="Q123" s="36">
        <f>SUMIFS(СВЦЭМ!$D$33:$D$776,СВЦЭМ!$A$33:$A$776,$A123,СВЦЭМ!$B$33:$B$776,Q$119)+'СЕТ СН'!$I$11+СВЦЭМ!$D$10+'СЕТ СН'!$I$5-'СЕТ СН'!$I$21</f>
        <v>3693.6214614</v>
      </c>
      <c r="R123" s="36">
        <f>SUMIFS(СВЦЭМ!$D$33:$D$776,СВЦЭМ!$A$33:$A$776,$A123,СВЦЭМ!$B$33:$B$776,R$119)+'СЕТ СН'!$I$11+СВЦЭМ!$D$10+'СЕТ СН'!$I$5-'СЕТ СН'!$I$21</f>
        <v>3649.1934857000001</v>
      </c>
      <c r="S123" s="36">
        <f>SUMIFS(СВЦЭМ!$D$33:$D$776,СВЦЭМ!$A$33:$A$776,$A123,СВЦЭМ!$B$33:$B$776,S$119)+'СЕТ СН'!$I$11+СВЦЭМ!$D$10+'СЕТ СН'!$I$5-'СЕТ СН'!$I$21</f>
        <v>3618.9498082499999</v>
      </c>
      <c r="T123" s="36">
        <f>SUMIFS(СВЦЭМ!$D$33:$D$776,СВЦЭМ!$A$33:$A$776,$A123,СВЦЭМ!$B$33:$B$776,T$119)+'СЕТ СН'!$I$11+СВЦЭМ!$D$10+'СЕТ СН'!$I$5-'СЕТ СН'!$I$21</f>
        <v>3632.8518356200002</v>
      </c>
      <c r="U123" s="36">
        <f>SUMIFS(СВЦЭМ!$D$33:$D$776,СВЦЭМ!$A$33:$A$776,$A123,СВЦЭМ!$B$33:$B$776,U$119)+'СЕТ СН'!$I$11+СВЦЭМ!$D$10+'СЕТ СН'!$I$5-'СЕТ СН'!$I$21</f>
        <v>3630.7995305200002</v>
      </c>
      <c r="V123" s="36">
        <f>SUMIFS(СВЦЭМ!$D$33:$D$776,СВЦЭМ!$A$33:$A$776,$A123,СВЦЭМ!$B$33:$B$776,V$119)+'СЕТ СН'!$I$11+СВЦЭМ!$D$10+'СЕТ СН'!$I$5-'СЕТ СН'!$I$21</f>
        <v>3626.2642127999998</v>
      </c>
      <c r="W123" s="36">
        <f>SUMIFS(СВЦЭМ!$D$33:$D$776,СВЦЭМ!$A$33:$A$776,$A123,СВЦЭМ!$B$33:$B$776,W$119)+'СЕТ СН'!$I$11+СВЦЭМ!$D$10+'СЕТ СН'!$I$5-'СЕТ СН'!$I$21</f>
        <v>3625.0190427100001</v>
      </c>
      <c r="X123" s="36">
        <f>SUMIFS(СВЦЭМ!$D$33:$D$776,СВЦЭМ!$A$33:$A$776,$A123,СВЦЭМ!$B$33:$B$776,X$119)+'СЕТ СН'!$I$11+СВЦЭМ!$D$10+'СЕТ СН'!$I$5-'СЕТ СН'!$I$21</f>
        <v>3622.2758151400003</v>
      </c>
      <c r="Y123" s="36">
        <f>SUMIFS(СВЦЭМ!$D$33:$D$776,СВЦЭМ!$A$33:$A$776,$A123,СВЦЭМ!$B$33:$B$776,Y$119)+'СЕТ СН'!$I$11+СВЦЭМ!$D$10+'СЕТ СН'!$I$5-'СЕТ СН'!$I$21</f>
        <v>3645.1348728600001</v>
      </c>
    </row>
    <row r="124" spans="1:27" ht="15.75" x14ac:dyDescent="0.2">
      <c r="A124" s="35">
        <f t="shared" si="3"/>
        <v>44170</v>
      </c>
      <c r="B124" s="36">
        <f>SUMIFS(СВЦЭМ!$D$33:$D$776,СВЦЭМ!$A$33:$A$776,$A124,СВЦЭМ!$B$33:$B$776,B$119)+'СЕТ СН'!$I$11+СВЦЭМ!$D$10+'СЕТ СН'!$I$5-'СЕТ СН'!$I$21</f>
        <v>3686.6791866100002</v>
      </c>
      <c r="C124" s="36">
        <f>SUMIFS(СВЦЭМ!$D$33:$D$776,СВЦЭМ!$A$33:$A$776,$A124,СВЦЭМ!$B$33:$B$776,C$119)+'СЕТ СН'!$I$11+СВЦЭМ!$D$10+'СЕТ СН'!$I$5-'СЕТ СН'!$I$21</f>
        <v>3740.2316165500001</v>
      </c>
      <c r="D124" s="36">
        <f>SUMIFS(СВЦЭМ!$D$33:$D$776,СВЦЭМ!$A$33:$A$776,$A124,СВЦЭМ!$B$33:$B$776,D$119)+'СЕТ СН'!$I$11+СВЦЭМ!$D$10+'СЕТ СН'!$I$5-'СЕТ СН'!$I$21</f>
        <v>3747.0614740000001</v>
      </c>
      <c r="E124" s="36">
        <f>SUMIFS(СВЦЭМ!$D$33:$D$776,СВЦЭМ!$A$33:$A$776,$A124,СВЦЭМ!$B$33:$B$776,E$119)+'СЕТ СН'!$I$11+СВЦЭМ!$D$10+'СЕТ СН'!$I$5-'СЕТ СН'!$I$21</f>
        <v>3758.4048558</v>
      </c>
      <c r="F124" s="36">
        <f>SUMIFS(СВЦЭМ!$D$33:$D$776,СВЦЭМ!$A$33:$A$776,$A124,СВЦЭМ!$B$33:$B$776,F$119)+'СЕТ СН'!$I$11+СВЦЭМ!$D$10+'СЕТ СН'!$I$5-'СЕТ СН'!$I$21</f>
        <v>3758.3511421799999</v>
      </c>
      <c r="G124" s="36">
        <f>SUMIFS(СВЦЭМ!$D$33:$D$776,СВЦЭМ!$A$33:$A$776,$A124,СВЦЭМ!$B$33:$B$776,G$119)+'СЕТ СН'!$I$11+СВЦЭМ!$D$10+'СЕТ СН'!$I$5-'СЕТ СН'!$I$21</f>
        <v>3749.38410604</v>
      </c>
      <c r="H124" s="36">
        <f>SUMIFS(СВЦЭМ!$D$33:$D$776,СВЦЭМ!$A$33:$A$776,$A124,СВЦЭМ!$B$33:$B$776,H$119)+'СЕТ СН'!$I$11+СВЦЭМ!$D$10+'СЕТ СН'!$I$5-'СЕТ СН'!$I$21</f>
        <v>3728.6262444399999</v>
      </c>
      <c r="I124" s="36">
        <f>SUMIFS(СВЦЭМ!$D$33:$D$776,СВЦЭМ!$A$33:$A$776,$A124,СВЦЭМ!$B$33:$B$776,I$119)+'СЕТ СН'!$I$11+СВЦЭМ!$D$10+'СЕТ СН'!$I$5-'СЕТ СН'!$I$21</f>
        <v>3667.7832568900003</v>
      </c>
      <c r="J124" s="36">
        <f>SUMIFS(СВЦЭМ!$D$33:$D$776,СВЦЭМ!$A$33:$A$776,$A124,СВЦЭМ!$B$33:$B$776,J$119)+'СЕТ СН'!$I$11+СВЦЭМ!$D$10+'СЕТ СН'!$I$5-'СЕТ СН'!$I$21</f>
        <v>3616.6873080099999</v>
      </c>
      <c r="K124" s="36">
        <f>SUMIFS(СВЦЭМ!$D$33:$D$776,СВЦЭМ!$A$33:$A$776,$A124,СВЦЭМ!$B$33:$B$776,K$119)+'СЕТ СН'!$I$11+СВЦЭМ!$D$10+'СЕТ СН'!$I$5-'СЕТ СН'!$I$21</f>
        <v>3604.6999726200002</v>
      </c>
      <c r="L124" s="36">
        <f>SUMIFS(СВЦЭМ!$D$33:$D$776,СВЦЭМ!$A$33:$A$776,$A124,СВЦЭМ!$B$33:$B$776,L$119)+'СЕТ СН'!$I$11+СВЦЭМ!$D$10+'СЕТ СН'!$I$5-'СЕТ СН'!$I$21</f>
        <v>3612.61972066</v>
      </c>
      <c r="M124" s="36">
        <f>SUMIFS(СВЦЭМ!$D$33:$D$776,СВЦЭМ!$A$33:$A$776,$A124,СВЦЭМ!$B$33:$B$776,M$119)+'СЕТ СН'!$I$11+СВЦЭМ!$D$10+'СЕТ СН'!$I$5-'СЕТ СН'!$I$21</f>
        <v>3607.6717429400001</v>
      </c>
      <c r="N124" s="36">
        <f>SUMIFS(СВЦЭМ!$D$33:$D$776,СВЦЭМ!$A$33:$A$776,$A124,СВЦЭМ!$B$33:$B$776,N$119)+'СЕТ СН'!$I$11+СВЦЭМ!$D$10+'СЕТ СН'!$I$5-'СЕТ СН'!$I$21</f>
        <v>3600.1001378700003</v>
      </c>
      <c r="O124" s="36">
        <f>SUMIFS(СВЦЭМ!$D$33:$D$776,СВЦЭМ!$A$33:$A$776,$A124,СВЦЭМ!$B$33:$B$776,O$119)+'СЕТ СН'!$I$11+СВЦЭМ!$D$10+'СЕТ СН'!$I$5-'СЕТ СН'!$I$21</f>
        <v>3649.2671269500001</v>
      </c>
      <c r="P124" s="36">
        <f>SUMIFS(СВЦЭМ!$D$33:$D$776,СВЦЭМ!$A$33:$A$776,$A124,СВЦЭМ!$B$33:$B$776,P$119)+'СЕТ СН'!$I$11+СВЦЭМ!$D$10+'СЕТ СН'!$I$5-'СЕТ СН'!$I$21</f>
        <v>3667.8489736199999</v>
      </c>
      <c r="Q124" s="36">
        <f>SUMIFS(СВЦЭМ!$D$33:$D$776,СВЦЭМ!$A$33:$A$776,$A124,СВЦЭМ!$B$33:$B$776,Q$119)+'СЕТ СН'!$I$11+СВЦЭМ!$D$10+'СЕТ СН'!$I$5-'СЕТ СН'!$I$21</f>
        <v>3668.6202236600002</v>
      </c>
      <c r="R124" s="36">
        <f>SUMIFS(СВЦЭМ!$D$33:$D$776,СВЦЭМ!$A$33:$A$776,$A124,СВЦЭМ!$B$33:$B$776,R$119)+'СЕТ СН'!$I$11+СВЦЭМ!$D$10+'СЕТ СН'!$I$5-'СЕТ СН'!$I$21</f>
        <v>3638.0096191600001</v>
      </c>
      <c r="S124" s="36">
        <f>SUMIFS(СВЦЭМ!$D$33:$D$776,СВЦЭМ!$A$33:$A$776,$A124,СВЦЭМ!$B$33:$B$776,S$119)+'СЕТ СН'!$I$11+СВЦЭМ!$D$10+'СЕТ СН'!$I$5-'СЕТ СН'!$I$21</f>
        <v>3612.6031761700001</v>
      </c>
      <c r="T124" s="36">
        <f>SUMIFS(СВЦЭМ!$D$33:$D$776,СВЦЭМ!$A$33:$A$776,$A124,СВЦЭМ!$B$33:$B$776,T$119)+'СЕТ СН'!$I$11+СВЦЭМ!$D$10+'СЕТ СН'!$I$5-'СЕТ СН'!$I$21</f>
        <v>3623.97656276</v>
      </c>
      <c r="U124" s="36">
        <f>SUMIFS(СВЦЭМ!$D$33:$D$776,СВЦЭМ!$A$33:$A$776,$A124,СВЦЭМ!$B$33:$B$776,U$119)+'СЕТ СН'!$I$11+СВЦЭМ!$D$10+'СЕТ СН'!$I$5-'СЕТ СН'!$I$21</f>
        <v>3613.78324772</v>
      </c>
      <c r="V124" s="36">
        <f>SUMIFS(СВЦЭМ!$D$33:$D$776,СВЦЭМ!$A$33:$A$776,$A124,СВЦЭМ!$B$33:$B$776,V$119)+'СЕТ СН'!$I$11+СВЦЭМ!$D$10+'СЕТ СН'!$I$5-'СЕТ СН'!$I$21</f>
        <v>3603.9909193000003</v>
      </c>
      <c r="W124" s="36">
        <f>SUMIFS(СВЦЭМ!$D$33:$D$776,СВЦЭМ!$A$33:$A$776,$A124,СВЦЭМ!$B$33:$B$776,W$119)+'СЕТ СН'!$I$11+СВЦЭМ!$D$10+'СЕТ СН'!$I$5-'СЕТ СН'!$I$21</f>
        <v>3599.8211538300002</v>
      </c>
      <c r="X124" s="36">
        <f>SUMIFS(СВЦЭМ!$D$33:$D$776,СВЦЭМ!$A$33:$A$776,$A124,СВЦЭМ!$B$33:$B$776,X$119)+'СЕТ СН'!$I$11+СВЦЭМ!$D$10+'СЕТ СН'!$I$5-'СЕТ СН'!$I$21</f>
        <v>3605.6892775800002</v>
      </c>
      <c r="Y124" s="36">
        <f>SUMIFS(СВЦЭМ!$D$33:$D$776,СВЦЭМ!$A$33:$A$776,$A124,СВЦЭМ!$B$33:$B$776,Y$119)+'СЕТ СН'!$I$11+СВЦЭМ!$D$10+'СЕТ СН'!$I$5-'СЕТ СН'!$I$21</f>
        <v>3626.52191378</v>
      </c>
    </row>
    <row r="125" spans="1:27" ht="15.75" x14ac:dyDescent="0.2">
      <c r="A125" s="35">
        <f t="shared" si="3"/>
        <v>44171</v>
      </c>
      <c r="B125" s="36">
        <f>SUMIFS(СВЦЭМ!$D$33:$D$776,СВЦЭМ!$A$33:$A$776,$A125,СВЦЭМ!$B$33:$B$776,B$119)+'СЕТ СН'!$I$11+СВЦЭМ!$D$10+'СЕТ СН'!$I$5-'СЕТ СН'!$I$21</f>
        <v>3681.3345503700002</v>
      </c>
      <c r="C125" s="36">
        <f>SUMIFS(СВЦЭМ!$D$33:$D$776,СВЦЭМ!$A$33:$A$776,$A125,СВЦЭМ!$B$33:$B$776,C$119)+'СЕТ СН'!$I$11+СВЦЭМ!$D$10+'СЕТ СН'!$I$5-'СЕТ СН'!$I$21</f>
        <v>3739.78602043</v>
      </c>
      <c r="D125" s="36">
        <f>SUMIFS(СВЦЭМ!$D$33:$D$776,СВЦЭМ!$A$33:$A$776,$A125,СВЦЭМ!$B$33:$B$776,D$119)+'СЕТ СН'!$I$11+СВЦЭМ!$D$10+'СЕТ СН'!$I$5-'СЕТ СН'!$I$21</f>
        <v>3751.6547308099998</v>
      </c>
      <c r="E125" s="36">
        <f>SUMIFS(СВЦЭМ!$D$33:$D$776,СВЦЭМ!$A$33:$A$776,$A125,СВЦЭМ!$B$33:$B$776,E$119)+'СЕТ СН'!$I$11+СВЦЭМ!$D$10+'СЕТ СН'!$I$5-'СЕТ СН'!$I$21</f>
        <v>3761.3240375800001</v>
      </c>
      <c r="F125" s="36">
        <f>SUMIFS(СВЦЭМ!$D$33:$D$776,СВЦЭМ!$A$33:$A$776,$A125,СВЦЭМ!$B$33:$B$776,F$119)+'СЕТ СН'!$I$11+СВЦЭМ!$D$10+'СЕТ СН'!$I$5-'СЕТ СН'!$I$21</f>
        <v>3762.0485493699998</v>
      </c>
      <c r="G125" s="36">
        <f>SUMIFS(СВЦЭМ!$D$33:$D$776,СВЦЭМ!$A$33:$A$776,$A125,СВЦЭМ!$B$33:$B$776,G$119)+'СЕТ СН'!$I$11+СВЦЭМ!$D$10+'СЕТ СН'!$I$5-'СЕТ СН'!$I$21</f>
        <v>3754.9175569600002</v>
      </c>
      <c r="H125" s="36">
        <f>SUMIFS(СВЦЭМ!$D$33:$D$776,СВЦЭМ!$A$33:$A$776,$A125,СВЦЭМ!$B$33:$B$776,H$119)+'СЕТ СН'!$I$11+СВЦЭМ!$D$10+'СЕТ СН'!$I$5-'СЕТ СН'!$I$21</f>
        <v>3746.1267855599999</v>
      </c>
      <c r="I125" s="36">
        <f>SUMIFS(СВЦЭМ!$D$33:$D$776,СВЦЭМ!$A$33:$A$776,$A125,СВЦЭМ!$B$33:$B$776,I$119)+'СЕТ СН'!$I$11+СВЦЭМ!$D$10+'СЕТ СН'!$I$5-'СЕТ СН'!$I$21</f>
        <v>3694.2530748999998</v>
      </c>
      <c r="J125" s="36">
        <f>SUMIFS(СВЦЭМ!$D$33:$D$776,СВЦЭМ!$A$33:$A$776,$A125,СВЦЭМ!$B$33:$B$776,J$119)+'СЕТ СН'!$I$11+СВЦЭМ!$D$10+'СЕТ СН'!$I$5-'СЕТ СН'!$I$21</f>
        <v>3628.29054524</v>
      </c>
      <c r="K125" s="36">
        <f>SUMIFS(СВЦЭМ!$D$33:$D$776,СВЦЭМ!$A$33:$A$776,$A125,СВЦЭМ!$B$33:$B$776,K$119)+'СЕТ СН'!$I$11+СВЦЭМ!$D$10+'СЕТ СН'!$I$5-'СЕТ СН'!$I$21</f>
        <v>3590.22691261</v>
      </c>
      <c r="L125" s="36">
        <f>SUMIFS(СВЦЭМ!$D$33:$D$776,СВЦЭМ!$A$33:$A$776,$A125,СВЦЭМ!$B$33:$B$776,L$119)+'СЕТ СН'!$I$11+СВЦЭМ!$D$10+'СЕТ СН'!$I$5-'СЕТ СН'!$I$21</f>
        <v>3592.55030132</v>
      </c>
      <c r="M125" s="36">
        <f>SUMIFS(СВЦЭМ!$D$33:$D$776,СВЦЭМ!$A$33:$A$776,$A125,СВЦЭМ!$B$33:$B$776,M$119)+'СЕТ СН'!$I$11+СВЦЭМ!$D$10+'СЕТ СН'!$I$5-'СЕТ СН'!$I$21</f>
        <v>3591.7286236099999</v>
      </c>
      <c r="N125" s="36">
        <f>SUMIFS(СВЦЭМ!$D$33:$D$776,СВЦЭМ!$A$33:$A$776,$A125,СВЦЭМ!$B$33:$B$776,N$119)+'СЕТ СН'!$I$11+СВЦЭМ!$D$10+'СЕТ СН'!$I$5-'СЕТ СН'!$I$21</f>
        <v>3593.4774732599999</v>
      </c>
      <c r="O125" s="36">
        <f>SUMIFS(СВЦЭМ!$D$33:$D$776,СВЦЭМ!$A$33:$A$776,$A125,СВЦЭМ!$B$33:$B$776,O$119)+'СЕТ СН'!$I$11+СВЦЭМ!$D$10+'СЕТ СН'!$I$5-'СЕТ СН'!$I$21</f>
        <v>3648.9476597000003</v>
      </c>
      <c r="P125" s="36">
        <f>SUMIFS(СВЦЭМ!$D$33:$D$776,СВЦЭМ!$A$33:$A$776,$A125,СВЦЭМ!$B$33:$B$776,P$119)+'СЕТ СН'!$I$11+СВЦЭМ!$D$10+'СЕТ СН'!$I$5-'СЕТ СН'!$I$21</f>
        <v>3666.24558351</v>
      </c>
      <c r="Q125" s="36">
        <f>SUMIFS(СВЦЭМ!$D$33:$D$776,СВЦЭМ!$A$33:$A$776,$A125,СВЦЭМ!$B$33:$B$776,Q$119)+'СЕТ СН'!$I$11+СВЦЭМ!$D$10+'СЕТ СН'!$I$5-'СЕТ СН'!$I$21</f>
        <v>3672.8661104399998</v>
      </c>
      <c r="R125" s="36">
        <f>SUMIFS(СВЦЭМ!$D$33:$D$776,СВЦЭМ!$A$33:$A$776,$A125,СВЦЭМ!$B$33:$B$776,R$119)+'СЕТ СН'!$I$11+СВЦЭМ!$D$10+'СЕТ СН'!$I$5-'СЕТ СН'!$I$21</f>
        <v>3629.6183434599998</v>
      </c>
      <c r="S125" s="36">
        <f>SUMIFS(СВЦЭМ!$D$33:$D$776,СВЦЭМ!$A$33:$A$776,$A125,СВЦЭМ!$B$33:$B$776,S$119)+'СЕТ СН'!$I$11+СВЦЭМ!$D$10+'СЕТ СН'!$I$5-'СЕТ СН'!$I$21</f>
        <v>3597.50895511</v>
      </c>
      <c r="T125" s="36">
        <f>SUMIFS(СВЦЭМ!$D$33:$D$776,СВЦЭМ!$A$33:$A$776,$A125,СВЦЭМ!$B$33:$B$776,T$119)+'СЕТ СН'!$I$11+СВЦЭМ!$D$10+'СЕТ СН'!$I$5-'СЕТ СН'!$I$21</f>
        <v>3618.84715955</v>
      </c>
      <c r="U125" s="36">
        <f>SUMIFS(СВЦЭМ!$D$33:$D$776,СВЦЭМ!$A$33:$A$776,$A125,СВЦЭМ!$B$33:$B$776,U$119)+'СЕТ СН'!$I$11+СВЦЭМ!$D$10+'СЕТ СН'!$I$5-'СЕТ СН'!$I$21</f>
        <v>3615.6879927700002</v>
      </c>
      <c r="V125" s="36">
        <f>SUMIFS(СВЦЭМ!$D$33:$D$776,СВЦЭМ!$A$33:$A$776,$A125,СВЦЭМ!$B$33:$B$776,V$119)+'СЕТ СН'!$I$11+СВЦЭМ!$D$10+'СЕТ СН'!$I$5-'СЕТ СН'!$I$21</f>
        <v>3611.1605066299999</v>
      </c>
      <c r="W125" s="36">
        <f>SUMIFS(СВЦЭМ!$D$33:$D$776,СВЦЭМ!$A$33:$A$776,$A125,СВЦЭМ!$B$33:$B$776,W$119)+'СЕТ СН'!$I$11+СВЦЭМ!$D$10+'СЕТ СН'!$I$5-'СЕТ СН'!$I$21</f>
        <v>3601.8931853900003</v>
      </c>
      <c r="X125" s="36">
        <f>SUMIFS(СВЦЭМ!$D$33:$D$776,СВЦЭМ!$A$33:$A$776,$A125,СВЦЭМ!$B$33:$B$776,X$119)+'СЕТ СН'!$I$11+СВЦЭМ!$D$10+'СЕТ СН'!$I$5-'СЕТ СН'!$I$21</f>
        <v>3592.4657595799999</v>
      </c>
      <c r="Y125" s="36">
        <f>SUMIFS(СВЦЭМ!$D$33:$D$776,СВЦЭМ!$A$33:$A$776,$A125,СВЦЭМ!$B$33:$B$776,Y$119)+'СЕТ СН'!$I$11+СВЦЭМ!$D$10+'СЕТ СН'!$I$5-'СЕТ СН'!$I$21</f>
        <v>3619.4664252399998</v>
      </c>
    </row>
    <row r="126" spans="1:27" ht="15.75" x14ac:dyDescent="0.2">
      <c r="A126" s="35">
        <f t="shared" si="3"/>
        <v>44172</v>
      </c>
      <c r="B126" s="36">
        <f>SUMIFS(СВЦЭМ!$D$33:$D$776,СВЦЭМ!$A$33:$A$776,$A126,СВЦЭМ!$B$33:$B$776,B$119)+'СЕТ СН'!$I$11+СВЦЭМ!$D$10+'СЕТ СН'!$I$5-'СЕТ СН'!$I$21</f>
        <v>3687.0483398699998</v>
      </c>
      <c r="C126" s="36">
        <f>SUMIFS(СВЦЭМ!$D$33:$D$776,СВЦЭМ!$A$33:$A$776,$A126,СВЦЭМ!$B$33:$B$776,C$119)+'СЕТ СН'!$I$11+СВЦЭМ!$D$10+'СЕТ СН'!$I$5-'СЕТ СН'!$I$21</f>
        <v>3739.5182617800001</v>
      </c>
      <c r="D126" s="36">
        <f>SUMIFS(СВЦЭМ!$D$33:$D$776,СВЦЭМ!$A$33:$A$776,$A126,СВЦЭМ!$B$33:$B$776,D$119)+'СЕТ СН'!$I$11+СВЦЭМ!$D$10+'СЕТ СН'!$I$5-'СЕТ СН'!$I$21</f>
        <v>3756.8597460999999</v>
      </c>
      <c r="E126" s="36">
        <f>SUMIFS(СВЦЭМ!$D$33:$D$776,СВЦЭМ!$A$33:$A$776,$A126,СВЦЭМ!$B$33:$B$776,E$119)+'СЕТ СН'!$I$11+СВЦЭМ!$D$10+'СЕТ СН'!$I$5-'СЕТ СН'!$I$21</f>
        <v>3765.9825778499999</v>
      </c>
      <c r="F126" s="36">
        <f>SUMIFS(СВЦЭМ!$D$33:$D$776,СВЦЭМ!$A$33:$A$776,$A126,СВЦЭМ!$B$33:$B$776,F$119)+'СЕТ СН'!$I$11+СВЦЭМ!$D$10+'СЕТ СН'!$I$5-'СЕТ СН'!$I$21</f>
        <v>3760.9467550099998</v>
      </c>
      <c r="G126" s="36">
        <f>SUMIFS(СВЦЭМ!$D$33:$D$776,СВЦЭМ!$A$33:$A$776,$A126,СВЦЭМ!$B$33:$B$776,G$119)+'СЕТ СН'!$I$11+СВЦЭМ!$D$10+'СЕТ СН'!$I$5-'СЕТ СН'!$I$21</f>
        <v>3746.6647514599999</v>
      </c>
      <c r="H126" s="36">
        <f>SUMIFS(СВЦЭМ!$D$33:$D$776,СВЦЭМ!$A$33:$A$776,$A126,СВЦЭМ!$B$33:$B$776,H$119)+'СЕТ СН'!$I$11+СВЦЭМ!$D$10+'СЕТ СН'!$I$5-'СЕТ СН'!$I$21</f>
        <v>3711.2552985800003</v>
      </c>
      <c r="I126" s="36">
        <f>SUMIFS(СВЦЭМ!$D$33:$D$776,СВЦЭМ!$A$33:$A$776,$A126,СВЦЭМ!$B$33:$B$776,I$119)+'СЕТ СН'!$I$11+СВЦЭМ!$D$10+'СЕТ СН'!$I$5-'СЕТ СН'!$I$21</f>
        <v>3662.6111340900002</v>
      </c>
      <c r="J126" s="36">
        <f>SUMIFS(СВЦЭМ!$D$33:$D$776,СВЦЭМ!$A$33:$A$776,$A126,СВЦЭМ!$B$33:$B$776,J$119)+'СЕТ СН'!$I$11+СВЦЭМ!$D$10+'СЕТ СН'!$I$5-'СЕТ СН'!$I$21</f>
        <v>3651.19888081</v>
      </c>
      <c r="K126" s="36">
        <f>SUMIFS(СВЦЭМ!$D$33:$D$776,СВЦЭМ!$A$33:$A$776,$A126,СВЦЭМ!$B$33:$B$776,K$119)+'СЕТ СН'!$I$11+СВЦЭМ!$D$10+'СЕТ СН'!$I$5-'СЕТ СН'!$I$21</f>
        <v>3625.9291710799998</v>
      </c>
      <c r="L126" s="36">
        <f>SUMIFS(СВЦЭМ!$D$33:$D$776,СВЦЭМ!$A$33:$A$776,$A126,СВЦЭМ!$B$33:$B$776,L$119)+'СЕТ СН'!$I$11+СВЦЭМ!$D$10+'СЕТ СН'!$I$5-'СЕТ СН'!$I$21</f>
        <v>3629.4376152499999</v>
      </c>
      <c r="M126" s="36">
        <f>SUMIFS(СВЦЭМ!$D$33:$D$776,СВЦЭМ!$A$33:$A$776,$A126,СВЦЭМ!$B$33:$B$776,M$119)+'СЕТ СН'!$I$11+СВЦЭМ!$D$10+'СЕТ СН'!$I$5-'СЕТ СН'!$I$21</f>
        <v>3619.0302385</v>
      </c>
      <c r="N126" s="36">
        <f>SUMIFS(СВЦЭМ!$D$33:$D$776,СВЦЭМ!$A$33:$A$776,$A126,СВЦЭМ!$B$33:$B$776,N$119)+'СЕТ СН'!$I$11+СВЦЭМ!$D$10+'СЕТ СН'!$I$5-'СЕТ СН'!$I$21</f>
        <v>3607.2517857100001</v>
      </c>
      <c r="O126" s="36">
        <f>SUMIFS(СВЦЭМ!$D$33:$D$776,СВЦЭМ!$A$33:$A$776,$A126,СВЦЭМ!$B$33:$B$776,O$119)+'СЕТ СН'!$I$11+СВЦЭМ!$D$10+'СЕТ СН'!$I$5-'СЕТ СН'!$I$21</f>
        <v>3644.1629049000003</v>
      </c>
      <c r="P126" s="36">
        <f>SUMIFS(СВЦЭМ!$D$33:$D$776,СВЦЭМ!$A$33:$A$776,$A126,СВЦЭМ!$B$33:$B$776,P$119)+'СЕТ СН'!$I$11+СВЦЭМ!$D$10+'СЕТ СН'!$I$5-'СЕТ СН'!$I$21</f>
        <v>3663.6420023800001</v>
      </c>
      <c r="Q126" s="36">
        <f>SUMIFS(СВЦЭМ!$D$33:$D$776,СВЦЭМ!$A$33:$A$776,$A126,СВЦЭМ!$B$33:$B$776,Q$119)+'СЕТ СН'!$I$11+СВЦЭМ!$D$10+'СЕТ СН'!$I$5-'СЕТ СН'!$I$21</f>
        <v>3664.7414542900001</v>
      </c>
      <c r="R126" s="36">
        <f>SUMIFS(СВЦЭМ!$D$33:$D$776,СВЦЭМ!$A$33:$A$776,$A126,СВЦЭМ!$B$33:$B$776,R$119)+'СЕТ СН'!$I$11+СВЦЭМ!$D$10+'СЕТ СН'!$I$5-'СЕТ СН'!$I$21</f>
        <v>3621.9246790500001</v>
      </c>
      <c r="S126" s="36">
        <f>SUMIFS(СВЦЭМ!$D$33:$D$776,СВЦЭМ!$A$33:$A$776,$A126,СВЦЭМ!$B$33:$B$776,S$119)+'СЕТ СН'!$I$11+СВЦЭМ!$D$10+'СЕТ СН'!$I$5-'СЕТ СН'!$I$21</f>
        <v>3614.07146844</v>
      </c>
      <c r="T126" s="36">
        <f>SUMIFS(СВЦЭМ!$D$33:$D$776,СВЦЭМ!$A$33:$A$776,$A126,СВЦЭМ!$B$33:$B$776,T$119)+'СЕТ СН'!$I$11+СВЦЭМ!$D$10+'СЕТ СН'!$I$5-'СЕТ СН'!$I$21</f>
        <v>3626.2140760100001</v>
      </c>
      <c r="U126" s="36">
        <f>SUMIFS(СВЦЭМ!$D$33:$D$776,СВЦЭМ!$A$33:$A$776,$A126,СВЦЭМ!$B$33:$B$776,U$119)+'СЕТ СН'!$I$11+СВЦЭМ!$D$10+'СЕТ СН'!$I$5-'СЕТ СН'!$I$21</f>
        <v>3615.7522085199998</v>
      </c>
      <c r="V126" s="36">
        <f>SUMIFS(СВЦЭМ!$D$33:$D$776,СВЦЭМ!$A$33:$A$776,$A126,СВЦЭМ!$B$33:$B$776,V$119)+'СЕТ СН'!$I$11+СВЦЭМ!$D$10+'СЕТ СН'!$I$5-'СЕТ СН'!$I$21</f>
        <v>3618.4229336200001</v>
      </c>
      <c r="W126" s="36">
        <f>SUMIFS(СВЦЭМ!$D$33:$D$776,СВЦЭМ!$A$33:$A$776,$A126,СВЦЭМ!$B$33:$B$776,W$119)+'СЕТ СН'!$I$11+СВЦЭМ!$D$10+'СЕТ СН'!$I$5-'СЕТ СН'!$I$21</f>
        <v>3622.8237204799998</v>
      </c>
      <c r="X126" s="36">
        <f>SUMIFS(СВЦЭМ!$D$33:$D$776,СВЦЭМ!$A$33:$A$776,$A126,СВЦЭМ!$B$33:$B$776,X$119)+'СЕТ СН'!$I$11+СВЦЭМ!$D$10+'СЕТ СН'!$I$5-'СЕТ СН'!$I$21</f>
        <v>3615.8033734700002</v>
      </c>
      <c r="Y126" s="36">
        <f>SUMIFS(СВЦЭМ!$D$33:$D$776,СВЦЭМ!$A$33:$A$776,$A126,СВЦЭМ!$B$33:$B$776,Y$119)+'СЕТ СН'!$I$11+СВЦЭМ!$D$10+'СЕТ СН'!$I$5-'СЕТ СН'!$I$21</f>
        <v>3634.5564782299998</v>
      </c>
    </row>
    <row r="127" spans="1:27" ht="15.75" x14ac:dyDescent="0.2">
      <c r="A127" s="35">
        <f t="shared" si="3"/>
        <v>44173</v>
      </c>
      <c r="B127" s="36">
        <f>SUMIFS(СВЦЭМ!$D$33:$D$776,СВЦЭМ!$A$33:$A$776,$A127,СВЦЭМ!$B$33:$B$776,B$119)+'СЕТ СН'!$I$11+СВЦЭМ!$D$10+'СЕТ СН'!$I$5-'СЕТ СН'!$I$21</f>
        <v>3676.8424267199998</v>
      </c>
      <c r="C127" s="36">
        <f>SUMIFS(СВЦЭМ!$D$33:$D$776,СВЦЭМ!$A$33:$A$776,$A127,СВЦЭМ!$B$33:$B$776,C$119)+'СЕТ СН'!$I$11+СВЦЭМ!$D$10+'СЕТ СН'!$I$5-'СЕТ СН'!$I$21</f>
        <v>3729.5199287599999</v>
      </c>
      <c r="D127" s="36">
        <f>SUMIFS(СВЦЭМ!$D$33:$D$776,СВЦЭМ!$A$33:$A$776,$A127,СВЦЭМ!$B$33:$B$776,D$119)+'СЕТ СН'!$I$11+СВЦЭМ!$D$10+'СЕТ СН'!$I$5-'СЕТ СН'!$I$21</f>
        <v>3732.8082941900002</v>
      </c>
      <c r="E127" s="36">
        <f>SUMIFS(СВЦЭМ!$D$33:$D$776,СВЦЭМ!$A$33:$A$776,$A127,СВЦЭМ!$B$33:$B$776,E$119)+'СЕТ СН'!$I$11+СВЦЭМ!$D$10+'СЕТ СН'!$I$5-'СЕТ СН'!$I$21</f>
        <v>3735.0062735800002</v>
      </c>
      <c r="F127" s="36">
        <f>SUMIFS(СВЦЭМ!$D$33:$D$776,СВЦЭМ!$A$33:$A$776,$A127,СВЦЭМ!$B$33:$B$776,F$119)+'СЕТ СН'!$I$11+СВЦЭМ!$D$10+'СЕТ СН'!$I$5-'СЕТ СН'!$I$21</f>
        <v>3733.6104175</v>
      </c>
      <c r="G127" s="36">
        <f>SUMIFS(СВЦЭМ!$D$33:$D$776,СВЦЭМ!$A$33:$A$776,$A127,СВЦЭМ!$B$33:$B$776,G$119)+'СЕТ СН'!$I$11+СВЦЭМ!$D$10+'СЕТ СН'!$I$5-'СЕТ СН'!$I$21</f>
        <v>3726.2142218200001</v>
      </c>
      <c r="H127" s="36">
        <f>SUMIFS(СВЦЭМ!$D$33:$D$776,СВЦЭМ!$A$33:$A$776,$A127,СВЦЭМ!$B$33:$B$776,H$119)+'СЕТ СН'!$I$11+СВЦЭМ!$D$10+'СЕТ СН'!$I$5-'СЕТ СН'!$I$21</f>
        <v>3673.2120746600003</v>
      </c>
      <c r="I127" s="36">
        <f>SUMIFS(СВЦЭМ!$D$33:$D$776,СВЦЭМ!$A$33:$A$776,$A127,СВЦЭМ!$B$33:$B$776,I$119)+'СЕТ СН'!$I$11+СВЦЭМ!$D$10+'СЕТ СН'!$I$5-'СЕТ СН'!$I$21</f>
        <v>3647.7988746599999</v>
      </c>
      <c r="J127" s="36">
        <f>SUMIFS(СВЦЭМ!$D$33:$D$776,СВЦЭМ!$A$33:$A$776,$A127,СВЦЭМ!$B$33:$B$776,J$119)+'СЕТ СН'!$I$11+СВЦЭМ!$D$10+'СЕТ СН'!$I$5-'СЕТ СН'!$I$21</f>
        <v>3612.8636406000001</v>
      </c>
      <c r="K127" s="36">
        <f>SUMIFS(СВЦЭМ!$D$33:$D$776,СВЦЭМ!$A$33:$A$776,$A127,СВЦЭМ!$B$33:$B$776,K$119)+'СЕТ СН'!$I$11+СВЦЭМ!$D$10+'СЕТ СН'!$I$5-'СЕТ СН'!$I$21</f>
        <v>3617.23158973</v>
      </c>
      <c r="L127" s="36">
        <f>SUMIFS(СВЦЭМ!$D$33:$D$776,СВЦЭМ!$A$33:$A$776,$A127,СВЦЭМ!$B$33:$B$776,L$119)+'СЕТ СН'!$I$11+СВЦЭМ!$D$10+'СЕТ СН'!$I$5-'СЕТ СН'!$I$21</f>
        <v>3623.5808368400003</v>
      </c>
      <c r="M127" s="36">
        <f>SUMIFS(СВЦЭМ!$D$33:$D$776,СВЦЭМ!$A$33:$A$776,$A127,СВЦЭМ!$B$33:$B$776,M$119)+'СЕТ СН'!$I$11+СВЦЭМ!$D$10+'СЕТ СН'!$I$5-'СЕТ СН'!$I$21</f>
        <v>3620.6447542699998</v>
      </c>
      <c r="N127" s="36">
        <f>SUMIFS(СВЦЭМ!$D$33:$D$776,СВЦЭМ!$A$33:$A$776,$A127,СВЦЭМ!$B$33:$B$776,N$119)+'СЕТ СН'!$I$11+СВЦЭМ!$D$10+'СЕТ СН'!$I$5-'СЕТ СН'!$I$21</f>
        <v>3619.7179150000002</v>
      </c>
      <c r="O127" s="36">
        <f>SUMIFS(СВЦЭМ!$D$33:$D$776,СВЦЭМ!$A$33:$A$776,$A127,СВЦЭМ!$B$33:$B$776,O$119)+'СЕТ СН'!$I$11+СВЦЭМ!$D$10+'СЕТ СН'!$I$5-'СЕТ СН'!$I$21</f>
        <v>3650.0136455699999</v>
      </c>
      <c r="P127" s="36">
        <f>SUMIFS(СВЦЭМ!$D$33:$D$776,СВЦЭМ!$A$33:$A$776,$A127,СВЦЭМ!$B$33:$B$776,P$119)+'СЕТ СН'!$I$11+СВЦЭМ!$D$10+'СЕТ СН'!$I$5-'СЕТ СН'!$I$21</f>
        <v>3658.7500181200003</v>
      </c>
      <c r="Q127" s="36">
        <f>SUMIFS(СВЦЭМ!$D$33:$D$776,СВЦЭМ!$A$33:$A$776,$A127,СВЦЭМ!$B$33:$B$776,Q$119)+'СЕТ СН'!$I$11+СВЦЭМ!$D$10+'СЕТ СН'!$I$5-'СЕТ СН'!$I$21</f>
        <v>3657.6062247499999</v>
      </c>
      <c r="R127" s="36">
        <f>SUMIFS(СВЦЭМ!$D$33:$D$776,СВЦЭМ!$A$33:$A$776,$A127,СВЦЭМ!$B$33:$B$776,R$119)+'СЕТ СН'!$I$11+СВЦЭМ!$D$10+'СЕТ СН'!$I$5-'СЕТ СН'!$I$21</f>
        <v>3631.7954966299999</v>
      </c>
      <c r="S127" s="36">
        <f>SUMIFS(СВЦЭМ!$D$33:$D$776,СВЦЭМ!$A$33:$A$776,$A127,СВЦЭМ!$B$33:$B$776,S$119)+'СЕТ СН'!$I$11+СВЦЭМ!$D$10+'СЕТ СН'!$I$5-'СЕТ СН'!$I$21</f>
        <v>3622.8047572800001</v>
      </c>
      <c r="T127" s="36">
        <f>SUMIFS(СВЦЭМ!$D$33:$D$776,СВЦЭМ!$A$33:$A$776,$A127,СВЦЭМ!$B$33:$B$776,T$119)+'СЕТ СН'!$I$11+СВЦЭМ!$D$10+'СЕТ СН'!$I$5-'СЕТ СН'!$I$21</f>
        <v>3625.4659093499999</v>
      </c>
      <c r="U127" s="36">
        <f>SUMIFS(СВЦЭМ!$D$33:$D$776,СВЦЭМ!$A$33:$A$776,$A127,СВЦЭМ!$B$33:$B$776,U$119)+'СЕТ СН'!$I$11+СВЦЭМ!$D$10+'СЕТ СН'!$I$5-'СЕТ СН'!$I$21</f>
        <v>3621.8579492099998</v>
      </c>
      <c r="V127" s="36">
        <f>SUMIFS(СВЦЭМ!$D$33:$D$776,СВЦЭМ!$A$33:$A$776,$A127,СВЦЭМ!$B$33:$B$776,V$119)+'СЕТ СН'!$I$11+СВЦЭМ!$D$10+'СЕТ СН'!$I$5-'СЕТ СН'!$I$21</f>
        <v>3622.4859220100002</v>
      </c>
      <c r="W127" s="36">
        <f>SUMIFS(СВЦЭМ!$D$33:$D$776,СВЦЭМ!$A$33:$A$776,$A127,СВЦЭМ!$B$33:$B$776,W$119)+'СЕТ СН'!$I$11+СВЦЭМ!$D$10+'СЕТ СН'!$I$5-'СЕТ СН'!$I$21</f>
        <v>3618.63061505</v>
      </c>
      <c r="X127" s="36">
        <f>SUMIFS(СВЦЭМ!$D$33:$D$776,СВЦЭМ!$A$33:$A$776,$A127,СВЦЭМ!$B$33:$B$776,X$119)+'СЕТ СН'!$I$11+СВЦЭМ!$D$10+'СЕТ СН'!$I$5-'СЕТ СН'!$I$21</f>
        <v>3621.4616846500003</v>
      </c>
      <c r="Y127" s="36">
        <f>SUMIFS(СВЦЭМ!$D$33:$D$776,СВЦЭМ!$A$33:$A$776,$A127,СВЦЭМ!$B$33:$B$776,Y$119)+'СЕТ СН'!$I$11+СВЦЭМ!$D$10+'СЕТ СН'!$I$5-'СЕТ СН'!$I$21</f>
        <v>3623.3266435099999</v>
      </c>
    </row>
    <row r="128" spans="1:27" ht="15.75" x14ac:dyDescent="0.2">
      <c r="A128" s="35">
        <f t="shared" si="3"/>
        <v>44174</v>
      </c>
      <c r="B128" s="36">
        <f>SUMIFS(СВЦЭМ!$D$33:$D$776,СВЦЭМ!$A$33:$A$776,$A128,СВЦЭМ!$B$33:$B$776,B$119)+'СЕТ СН'!$I$11+СВЦЭМ!$D$10+'СЕТ СН'!$I$5-'СЕТ СН'!$I$21</f>
        <v>3679.4650707800001</v>
      </c>
      <c r="C128" s="36">
        <f>SUMIFS(СВЦЭМ!$D$33:$D$776,СВЦЭМ!$A$33:$A$776,$A128,СВЦЭМ!$B$33:$B$776,C$119)+'СЕТ СН'!$I$11+СВЦЭМ!$D$10+'СЕТ СН'!$I$5-'СЕТ СН'!$I$21</f>
        <v>3713.1192369600003</v>
      </c>
      <c r="D128" s="36">
        <f>SUMIFS(СВЦЭМ!$D$33:$D$776,СВЦЭМ!$A$33:$A$776,$A128,СВЦЭМ!$B$33:$B$776,D$119)+'СЕТ СН'!$I$11+СВЦЭМ!$D$10+'СЕТ СН'!$I$5-'СЕТ СН'!$I$21</f>
        <v>3732.3693832600002</v>
      </c>
      <c r="E128" s="36">
        <f>SUMIFS(СВЦЭМ!$D$33:$D$776,СВЦЭМ!$A$33:$A$776,$A128,СВЦЭМ!$B$33:$B$776,E$119)+'СЕТ СН'!$I$11+СВЦЭМ!$D$10+'СЕТ СН'!$I$5-'СЕТ СН'!$I$21</f>
        <v>3743.82101951</v>
      </c>
      <c r="F128" s="36">
        <f>SUMIFS(СВЦЭМ!$D$33:$D$776,СВЦЭМ!$A$33:$A$776,$A128,СВЦЭМ!$B$33:$B$776,F$119)+'СЕТ СН'!$I$11+СВЦЭМ!$D$10+'СЕТ СН'!$I$5-'СЕТ СН'!$I$21</f>
        <v>3743.5933779699999</v>
      </c>
      <c r="G128" s="36">
        <f>SUMIFS(СВЦЭМ!$D$33:$D$776,СВЦЭМ!$A$33:$A$776,$A128,СВЦЭМ!$B$33:$B$776,G$119)+'СЕТ СН'!$I$11+СВЦЭМ!$D$10+'СЕТ СН'!$I$5-'СЕТ СН'!$I$21</f>
        <v>3735.3266697999998</v>
      </c>
      <c r="H128" s="36">
        <f>SUMIFS(СВЦЭМ!$D$33:$D$776,СВЦЭМ!$A$33:$A$776,$A128,СВЦЭМ!$B$33:$B$776,H$119)+'СЕТ СН'!$I$11+СВЦЭМ!$D$10+'СЕТ СН'!$I$5-'СЕТ СН'!$I$21</f>
        <v>3701.43384092</v>
      </c>
      <c r="I128" s="36">
        <f>SUMIFS(СВЦЭМ!$D$33:$D$776,СВЦЭМ!$A$33:$A$776,$A128,СВЦЭМ!$B$33:$B$776,I$119)+'СЕТ СН'!$I$11+СВЦЭМ!$D$10+'СЕТ СН'!$I$5-'СЕТ СН'!$I$21</f>
        <v>3654.9364595300003</v>
      </c>
      <c r="J128" s="36">
        <f>SUMIFS(СВЦЭМ!$D$33:$D$776,СВЦЭМ!$A$33:$A$776,$A128,СВЦЭМ!$B$33:$B$776,J$119)+'СЕТ СН'!$I$11+СВЦЭМ!$D$10+'СЕТ СН'!$I$5-'СЕТ СН'!$I$21</f>
        <v>3624.6771730700002</v>
      </c>
      <c r="K128" s="36">
        <f>SUMIFS(СВЦЭМ!$D$33:$D$776,СВЦЭМ!$A$33:$A$776,$A128,СВЦЭМ!$B$33:$B$776,K$119)+'СЕТ СН'!$I$11+СВЦЭМ!$D$10+'СЕТ СН'!$I$5-'СЕТ СН'!$I$21</f>
        <v>3618.21517068</v>
      </c>
      <c r="L128" s="36">
        <f>SUMIFS(СВЦЭМ!$D$33:$D$776,СВЦЭМ!$A$33:$A$776,$A128,СВЦЭМ!$B$33:$B$776,L$119)+'СЕТ СН'!$I$11+СВЦЭМ!$D$10+'СЕТ СН'!$I$5-'СЕТ СН'!$I$21</f>
        <v>3621.5783600100003</v>
      </c>
      <c r="M128" s="36">
        <f>SUMIFS(СВЦЭМ!$D$33:$D$776,СВЦЭМ!$A$33:$A$776,$A128,СВЦЭМ!$B$33:$B$776,M$119)+'СЕТ СН'!$I$11+СВЦЭМ!$D$10+'СЕТ СН'!$I$5-'СЕТ СН'!$I$21</f>
        <v>3629.2792236599998</v>
      </c>
      <c r="N128" s="36">
        <f>SUMIFS(СВЦЭМ!$D$33:$D$776,СВЦЭМ!$A$33:$A$776,$A128,СВЦЭМ!$B$33:$B$776,N$119)+'СЕТ СН'!$I$11+СВЦЭМ!$D$10+'СЕТ СН'!$I$5-'СЕТ СН'!$I$21</f>
        <v>3629.95306304</v>
      </c>
      <c r="O128" s="36">
        <f>SUMIFS(СВЦЭМ!$D$33:$D$776,СВЦЭМ!$A$33:$A$776,$A128,СВЦЭМ!$B$33:$B$776,O$119)+'СЕТ СН'!$I$11+СВЦЭМ!$D$10+'СЕТ СН'!$I$5-'СЕТ СН'!$I$21</f>
        <v>3671.4836044499998</v>
      </c>
      <c r="P128" s="36">
        <f>SUMIFS(СВЦЭМ!$D$33:$D$776,СВЦЭМ!$A$33:$A$776,$A128,СВЦЭМ!$B$33:$B$776,P$119)+'СЕТ СН'!$I$11+СВЦЭМ!$D$10+'СЕТ СН'!$I$5-'СЕТ СН'!$I$21</f>
        <v>3685.8402860199999</v>
      </c>
      <c r="Q128" s="36">
        <f>SUMIFS(СВЦЭМ!$D$33:$D$776,СВЦЭМ!$A$33:$A$776,$A128,СВЦЭМ!$B$33:$B$776,Q$119)+'СЕТ СН'!$I$11+СВЦЭМ!$D$10+'СЕТ СН'!$I$5-'СЕТ СН'!$I$21</f>
        <v>3690.9213809600001</v>
      </c>
      <c r="R128" s="36">
        <f>SUMIFS(СВЦЭМ!$D$33:$D$776,СВЦЭМ!$A$33:$A$776,$A128,СВЦЭМ!$B$33:$B$776,R$119)+'СЕТ СН'!$I$11+СВЦЭМ!$D$10+'СЕТ СН'!$I$5-'СЕТ СН'!$I$21</f>
        <v>3651.3514523700001</v>
      </c>
      <c r="S128" s="36">
        <f>SUMIFS(СВЦЭМ!$D$33:$D$776,СВЦЭМ!$A$33:$A$776,$A128,СВЦЭМ!$B$33:$B$776,S$119)+'СЕТ СН'!$I$11+СВЦЭМ!$D$10+'СЕТ СН'!$I$5-'СЕТ СН'!$I$21</f>
        <v>3631.9721545100001</v>
      </c>
      <c r="T128" s="36">
        <f>SUMIFS(СВЦЭМ!$D$33:$D$776,СВЦЭМ!$A$33:$A$776,$A128,СВЦЭМ!$B$33:$B$776,T$119)+'СЕТ СН'!$I$11+СВЦЭМ!$D$10+'СЕТ СН'!$I$5-'СЕТ СН'!$I$21</f>
        <v>3624.1571927800001</v>
      </c>
      <c r="U128" s="36">
        <f>SUMIFS(СВЦЭМ!$D$33:$D$776,СВЦЭМ!$A$33:$A$776,$A128,СВЦЭМ!$B$33:$B$776,U$119)+'СЕТ СН'!$I$11+СВЦЭМ!$D$10+'СЕТ СН'!$I$5-'СЕТ СН'!$I$21</f>
        <v>3621.5125581299999</v>
      </c>
      <c r="V128" s="36">
        <f>SUMIFS(СВЦЭМ!$D$33:$D$776,СВЦЭМ!$A$33:$A$776,$A128,СВЦЭМ!$B$33:$B$776,V$119)+'СЕТ СН'!$I$11+СВЦЭМ!$D$10+'СЕТ СН'!$I$5-'СЕТ СН'!$I$21</f>
        <v>3623.1573281800001</v>
      </c>
      <c r="W128" s="36">
        <f>SUMIFS(СВЦЭМ!$D$33:$D$776,СВЦЭМ!$A$33:$A$776,$A128,СВЦЭМ!$B$33:$B$776,W$119)+'СЕТ СН'!$I$11+СВЦЭМ!$D$10+'СЕТ СН'!$I$5-'СЕТ СН'!$I$21</f>
        <v>3631.8958289900002</v>
      </c>
      <c r="X128" s="36">
        <f>SUMIFS(СВЦЭМ!$D$33:$D$776,СВЦЭМ!$A$33:$A$776,$A128,СВЦЭМ!$B$33:$B$776,X$119)+'СЕТ СН'!$I$11+СВЦЭМ!$D$10+'СЕТ СН'!$I$5-'СЕТ СН'!$I$21</f>
        <v>3640.9040050399999</v>
      </c>
      <c r="Y128" s="36">
        <f>SUMIFS(СВЦЭМ!$D$33:$D$776,СВЦЭМ!$A$33:$A$776,$A128,СВЦЭМ!$B$33:$B$776,Y$119)+'СЕТ СН'!$I$11+СВЦЭМ!$D$10+'СЕТ СН'!$I$5-'СЕТ СН'!$I$21</f>
        <v>3655.7264164500002</v>
      </c>
    </row>
    <row r="129" spans="1:25" ht="15.75" x14ac:dyDescent="0.2">
      <c r="A129" s="35">
        <f t="shared" si="3"/>
        <v>44175</v>
      </c>
      <c r="B129" s="36">
        <f>SUMIFS(СВЦЭМ!$D$33:$D$776,СВЦЭМ!$A$33:$A$776,$A129,СВЦЭМ!$B$33:$B$776,B$119)+'СЕТ СН'!$I$11+СВЦЭМ!$D$10+'СЕТ СН'!$I$5-'СЕТ СН'!$I$21</f>
        <v>3711.93778458</v>
      </c>
      <c r="C129" s="36">
        <f>SUMIFS(СВЦЭМ!$D$33:$D$776,СВЦЭМ!$A$33:$A$776,$A129,СВЦЭМ!$B$33:$B$776,C$119)+'СЕТ СН'!$I$11+СВЦЭМ!$D$10+'СЕТ СН'!$I$5-'СЕТ СН'!$I$21</f>
        <v>3770.27884262</v>
      </c>
      <c r="D129" s="36">
        <f>SUMIFS(СВЦЭМ!$D$33:$D$776,СВЦЭМ!$A$33:$A$776,$A129,СВЦЭМ!$B$33:$B$776,D$119)+'СЕТ СН'!$I$11+СВЦЭМ!$D$10+'СЕТ СН'!$I$5-'СЕТ СН'!$I$21</f>
        <v>3783.2440590599999</v>
      </c>
      <c r="E129" s="36">
        <f>SUMIFS(СВЦЭМ!$D$33:$D$776,СВЦЭМ!$A$33:$A$776,$A129,СВЦЭМ!$B$33:$B$776,E$119)+'СЕТ СН'!$I$11+СВЦЭМ!$D$10+'СЕТ СН'!$I$5-'СЕТ СН'!$I$21</f>
        <v>3785.8325767699998</v>
      </c>
      <c r="F129" s="36">
        <f>SUMIFS(СВЦЭМ!$D$33:$D$776,СВЦЭМ!$A$33:$A$776,$A129,СВЦЭМ!$B$33:$B$776,F$119)+'СЕТ СН'!$I$11+СВЦЭМ!$D$10+'СЕТ СН'!$I$5-'СЕТ СН'!$I$21</f>
        <v>3788.9323180599999</v>
      </c>
      <c r="G129" s="36">
        <f>SUMIFS(СВЦЭМ!$D$33:$D$776,СВЦЭМ!$A$33:$A$776,$A129,СВЦЭМ!$B$33:$B$776,G$119)+'СЕТ СН'!$I$11+СВЦЭМ!$D$10+'СЕТ СН'!$I$5-'СЕТ СН'!$I$21</f>
        <v>3772.8121757500003</v>
      </c>
      <c r="H129" s="36">
        <f>SUMIFS(СВЦЭМ!$D$33:$D$776,СВЦЭМ!$A$33:$A$776,$A129,СВЦЭМ!$B$33:$B$776,H$119)+'СЕТ СН'!$I$11+СВЦЭМ!$D$10+'СЕТ СН'!$I$5-'СЕТ СН'!$I$21</f>
        <v>3741.7565903599998</v>
      </c>
      <c r="I129" s="36">
        <f>SUMIFS(СВЦЭМ!$D$33:$D$776,СВЦЭМ!$A$33:$A$776,$A129,СВЦЭМ!$B$33:$B$776,I$119)+'СЕТ СН'!$I$11+СВЦЭМ!$D$10+'СЕТ СН'!$I$5-'СЕТ СН'!$I$21</f>
        <v>3675.95948318</v>
      </c>
      <c r="J129" s="36">
        <f>SUMIFS(СВЦЭМ!$D$33:$D$776,СВЦЭМ!$A$33:$A$776,$A129,СВЦЭМ!$B$33:$B$776,J$119)+'СЕТ СН'!$I$11+СВЦЭМ!$D$10+'СЕТ СН'!$I$5-'СЕТ СН'!$I$21</f>
        <v>3630.8733961600001</v>
      </c>
      <c r="K129" s="36">
        <f>SUMIFS(СВЦЭМ!$D$33:$D$776,СВЦЭМ!$A$33:$A$776,$A129,СВЦЭМ!$B$33:$B$776,K$119)+'СЕТ СН'!$I$11+СВЦЭМ!$D$10+'СЕТ СН'!$I$5-'СЕТ СН'!$I$21</f>
        <v>3616.0771671100001</v>
      </c>
      <c r="L129" s="36">
        <f>SUMIFS(СВЦЭМ!$D$33:$D$776,СВЦЭМ!$A$33:$A$776,$A129,СВЦЭМ!$B$33:$B$776,L$119)+'СЕТ СН'!$I$11+СВЦЭМ!$D$10+'СЕТ СН'!$I$5-'СЕТ СН'!$I$21</f>
        <v>3612.99727897</v>
      </c>
      <c r="M129" s="36">
        <f>SUMIFS(СВЦЭМ!$D$33:$D$776,СВЦЭМ!$A$33:$A$776,$A129,СВЦЭМ!$B$33:$B$776,M$119)+'СЕТ СН'!$I$11+СВЦЭМ!$D$10+'СЕТ СН'!$I$5-'СЕТ СН'!$I$21</f>
        <v>3611.6436631900001</v>
      </c>
      <c r="N129" s="36">
        <f>SUMIFS(СВЦЭМ!$D$33:$D$776,СВЦЭМ!$A$33:$A$776,$A129,СВЦЭМ!$B$33:$B$776,N$119)+'СЕТ СН'!$I$11+СВЦЭМ!$D$10+'СЕТ СН'!$I$5-'СЕТ СН'!$I$21</f>
        <v>3624.916322</v>
      </c>
      <c r="O129" s="36">
        <f>SUMIFS(СВЦЭМ!$D$33:$D$776,СВЦЭМ!$A$33:$A$776,$A129,СВЦЭМ!$B$33:$B$776,O$119)+'СЕТ СН'!$I$11+СВЦЭМ!$D$10+'СЕТ СН'!$I$5-'СЕТ СН'!$I$21</f>
        <v>3660.7856877700001</v>
      </c>
      <c r="P129" s="36">
        <f>SUMIFS(СВЦЭМ!$D$33:$D$776,СВЦЭМ!$A$33:$A$776,$A129,СВЦЭМ!$B$33:$B$776,P$119)+'СЕТ СН'!$I$11+СВЦЭМ!$D$10+'СЕТ СН'!$I$5-'СЕТ СН'!$I$21</f>
        <v>3681.8493097099999</v>
      </c>
      <c r="Q129" s="36">
        <f>SUMIFS(СВЦЭМ!$D$33:$D$776,СВЦЭМ!$A$33:$A$776,$A129,СВЦЭМ!$B$33:$B$776,Q$119)+'СЕТ СН'!$I$11+СВЦЭМ!$D$10+'СЕТ СН'!$I$5-'СЕТ СН'!$I$21</f>
        <v>3688.6646006800001</v>
      </c>
      <c r="R129" s="36">
        <f>SUMIFS(СВЦЭМ!$D$33:$D$776,СВЦЭМ!$A$33:$A$776,$A129,СВЦЭМ!$B$33:$B$776,R$119)+'СЕТ СН'!$I$11+СВЦЭМ!$D$10+'СЕТ СН'!$I$5-'СЕТ СН'!$I$21</f>
        <v>3657.6019891699998</v>
      </c>
      <c r="S129" s="36">
        <f>SUMIFS(СВЦЭМ!$D$33:$D$776,СВЦЭМ!$A$33:$A$776,$A129,СВЦЭМ!$B$33:$B$776,S$119)+'СЕТ СН'!$I$11+СВЦЭМ!$D$10+'СЕТ СН'!$I$5-'СЕТ СН'!$I$21</f>
        <v>3627.7697209400003</v>
      </c>
      <c r="T129" s="36">
        <f>SUMIFS(СВЦЭМ!$D$33:$D$776,СВЦЭМ!$A$33:$A$776,$A129,СВЦЭМ!$B$33:$B$776,T$119)+'СЕТ СН'!$I$11+СВЦЭМ!$D$10+'СЕТ СН'!$I$5-'СЕТ СН'!$I$21</f>
        <v>3622.98755583</v>
      </c>
      <c r="U129" s="36">
        <f>SUMIFS(СВЦЭМ!$D$33:$D$776,СВЦЭМ!$A$33:$A$776,$A129,СВЦЭМ!$B$33:$B$776,U$119)+'СЕТ СН'!$I$11+СВЦЭМ!$D$10+'СЕТ СН'!$I$5-'СЕТ СН'!$I$21</f>
        <v>3621.9829299500002</v>
      </c>
      <c r="V129" s="36">
        <f>SUMIFS(СВЦЭМ!$D$33:$D$776,СВЦЭМ!$A$33:$A$776,$A129,СВЦЭМ!$B$33:$B$776,V$119)+'СЕТ СН'!$I$11+СВЦЭМ!$D$10+'СЕТ СН'!$I$5-'СЕТ СН'!$I$21</f>
        <v>3626.1270030999999</v>
      </c>
      <c r="W129" s="36">
        <f>SUMIFS(СВЦЭМ!$D$33:$D$776,СВЦЭМ!$A$33:$A$776,$A129,СВЦЭМ!$B$33:$B$776,W$119)+'СЕТ СН'!$I$11+СВЦЭМ!$D$10+'СЕТ СН'!$I$5-'СЕТ СН'!$I$21</f>
        <v>3634.0340150500001</v>
      </c>
      <c r="X129" s="36">
        <f>SUMIFS(СВЦЭМ!$D$33:$D$776,СВЦЭМ!$A$33:$A$776,$A129,СВЦЭМ!$B$33:$B$776,X$119)+'СЕТ СН'!$I$11+СВЦЭМ!$D$10+'СЕТ СН'!$I$5-'СЕТ СН'!$I$21</f>
        <v>3633.32810294</v>
      </c>
      <c r="Y129" s="36">
        <f>SUMIFS(СВЦЭМ!$D$33:$D$776,СВЦЭМ!$A$33:$A$776,$A129,СВЦЭМ!$B$33:$B$776,Y$119)+'СЕТ СН'!$I$11+СВЦЭМ!$D$10+'СЕТ СН'!$I$5-'СЕТ СН'!$I$21</f>
        <v>3649.9835787800002</v>
      </c>
    </row>
    <row r="130" spans="1:25" ht="15.75" x14ac:dyDescent="0.2">
      <c r="A130" s="35">
        <f t="shared" si="3"/>
        <v>44176</v>
      </c>
      <c r="B130" s="36">
        <f>SUMIFS(СВЦЭМ!$D$33:$D$776,СВЦЭМ!$A$33:$A$776,$A130,СВЦЭМ!$B$33:$B$776,B$119)+'СЕТ СН'!$I$11+СВЦЭМ!$D$10+'СЕТ СН'!$I$5-'СЕТ СН'!$I$21</f>
        <v>3673.9565688900002</v>
      </c>
      <c r="C130" s="36">
        <f>SUMIFS(СВЦЭМ!$D$33:$D$776,СВЦЭМ!$A$33:$A$776,$A130,СВЦЭМ!$B$33:$B$776,C$119)+'СЕТ СН'!$I$11+СВЦЭМ!$D$10+'СЕТ СН'!$I$5-'СЕТ СН'!$I$21</f>
        <v>3731.7072295200001</v>
      </c>
      <c r="D130" s="36">
        <f>SUMIFS(СВЦЭМ!$D$33:$D$776,СВЦЭМ!$A$33:$A$776,$A130,СВЦЭМ!$B$33:$B$776,D$119)+'СЕТ СН'!$I$11+СВЦЭМ!$D$10+'СЕТ СН'!$I$5-'СЕТ СН'!$I$21</f>
        <v>3745.5882194400001</v>
      </c>
      <c r="E130" s="36">
        <f>SUMIFS(СВЦЭМ!$D$33:$D$776,СВЦЭМ!$A$33:$A$776,$A130,СВЦЭМ!$B$33:$B$776,E$119)+'СЕТ СН'!$I$11+СВЦЭМ!$D$10+'СЕТ СН'!$I$5-'СЕТ СН'!$I$21</f>
        <v>3746.99987422</v>
      </c>
      <c r="F130" s="36">
        <f>SUMIFS(СВЦЭМ!$D$33:$D$776,СВЦЭМ!$A$33:$A$776,$A130,СВЦЭМ!$B$33:$B$776,F$119)+'СЕТ СН'!$I$11+СВЦЭМ!$D$10+'СЕТ СН'!$I$5-'СЕТ СН'!$I$21</f>
        <v>3749.9510362800002</v>
      </c>
      <c r="G130" s="36">
        <f>SUMIFS(СВЦЭМ!$D$33:$D$776,СВЦЭМ!$A$33:$A$776,$A130,СВЦЭМ!$B$33:$B$776,G$119)+'СЕТ СН'!$I$11+СВЦЭМ!$D$10+'СЕТ СН'!$I$5-'СЕТ СН'!$I$21</f>
        <v>3733.07508826</v>
      </c>
      <c r="H130" s="36">
        <f>SUMIFS(СВЦЭМ!$D$33:$D$776,СВЦЭМ!$A$33:$A$776,$A130,СВЦЭМ!$B$33:$B$776,H$119)+'СЕТ СН'!$I$11+СВЦЭМ!$D$10+'СЕТ СН'!$I$5-'СЕТ СН'!$I$21</f>
        <v>3709.03977381</v>
      </c>
      <c r="I130" s="36">
        <f>SUMIFS(СВЦЭМ!$D$33:$D$776,СВЦЭМ!$A$33:$A$776,$A130,СВЦЭМ!$B$33:$B$776,I$119)+'СЕТ СН'!$I$11+СВЦЭМ!$D$10+'СЕТ СН'!$I$5-'СЕТ СН'!$I$21</f>
        <v>3664.00248831</v>
      </c>
      <c r="J130" s="36">
        <f>SUMIFS(СВЦЭМ!$D$33:$D$776,СВЦЭМ!$A$33:$A$776,$A130,СВЦЭМ!$B$33:$B$776,J$119)+'СЕТ СН'!$I$11+СВЦЭМ!$D$10+'СЕТ СН'!$I$5-'СЕТ СН'!$I$21</f>
        <v>3620.5510361199999</v>
      </c>
      <c r="K130" s="36">
        <f>SUMIFS(СВЦЭМ!$D$33:$D$776,СВЦЭМ!$A$33:$A$776,$A130,СВЦЭМ!$B$33:$B$776,K$119)+'СЕТ СН'!$I$11+СВЦЭМ!$D$10+'СЕТ СН'!$I$5-'СЕТ СН'!$I$21</f>
        <v>3607.04358164</v>
      </c>
      <c r="L130" s="36">
        <f>SUMIFS(СВЦЭМ!$D$33:$D$776,СВЦЭМ!$A$33:$A$776,$A130,СВЦЭМ!$B$33:$B$776,L$119)+'СЕТ СН'!$I$11+СВЦЭМ!$D$10+'СЕТ СН'!$I$5-'СЕТ СН'!$I$21</f>
        <v>3604.3923985700003</v>
      </c>
      <c r="M130" s="36">
        <f>SUMIFS(СВЦЭМ!$D$33:$D$776,СВЦЭМ!$A$33:$A$776,$A130,СВЦЭМ!$B$33:$B$776,M$119)+'СЕТ СН'!$I$11+СВЦЭМ!$D$10+'СЕТ СН'!$I$5-'СЕТ СН'!$I$21</f>
        <v>3602.7225053299999</v>
      </c>
      <c r="N130" s="36">
        <f>SUMIFS(СВЦЭМ!$D$33:$D$776,СВЦЭМ!$A$33:$A$776,$A130,СВЦЭМ!$B$33:$B$776,N$119)+'СЕТ СН'!$I$11+СВЦЭМ!$D$10+'СЕТ СН'!$I$5-'СЕТ СН'!$I$21</f>
        <v>3601.77692458</v>
      </c>
      <c r="O130" s="36">
        <f>SUMIFS(СВЦЭМ!$D$33:$D$776,СВЦЭМ!$A$33:$A$776,$A130,СВЦЭМ!$B$33:$B$776,O$119)+'СЕТ СН'!$I$11+СВЦЭМ!$D$10+'СЕТ СН'!$I$5-'СЕТ СН'!$I$21</f>
        <v>3642.3441028799998</v>
      </c>
      <c r="P130" s="36">
        <f>SUMIFS(СВЦЭМ!$D$33:$D$776,СВЦЭМ!$A$33:$A$776,$A130,СВЦЭМ!$B$33:$B$776,P$119)+'СЕТ СН'!$I$11+СВЦЭМ!$D$10+'СЕТ СН'!$I$5-'СЕТ СН'!$I$21</f>
        <v>3664.1174449099999</v>
      </c>
      <c r="Q130" s="36">
        <f>SUMIFS(СВЦЭМ!$D$33:$D$776,СВЦЭМ!$A$33:$A$776,$A130,СВЦЭМ!$B$33:$B$776,Q$119)+'СЕТ СН'!$I$11+СВЦЭМ!$D$10+'СЕТ СН'!$I$5-'СЕТ СН'!$I$21</f>
        <v>3667.35953905</v>
      </c>
      <c r="R130" s="36">
        <f>SUMIFS(СВЦЭМ!$D$33:$D$776,СВЦЭМ!$A$33:$A$776,$A130,СВЦЭМ!$B$33:$B$776,R$119)+'СЕТ СН'!$I$11+СВЦЭМ!$D$10+'СЕТ СН'!$I$5-'СЕТ СН'!$I$21</f>
        <v>3643.8632262400001</v>
      </c>
      <c r="S130" s="36">
        <f>SUMIFS(СВЦЭМ!$D$33:$D$776,СВЦЭМ!$A$33:$A$776,$A130,СВЦЭМ!$B$33:$B$776,S$119)+'СЕТ СН'!$I$11+СВЦЭМ!$D$10+'СЕТ СН'!$I$5-'СЕТ СН'!$I$21</f>
        <v>3610.5823191999998</v>
      </c>
      <c r="T130" s="36">
        <f>SUMIFS(СВЦЭМ!$D$33:$D$776,СВЦЭМ!$A$33:$A$776,$A130,СВЦЭМ!$B$33:$B$776,T$119)+'СЕТ СН'!$I$11+СВЦЭМ!$D$10+'СЕТ СН'!$I$5-'СЕТ СН'!$I$21</f>
        <v>3600.9177224200002</v>
      </c>
      <c r="U130" s="36">
        <f>SUMIFS(СВЦЭМ!$D$33:$D$776,СВЦЭМ!$A$33:$A$776,$A130,СВЦЭМ!$B$33:$B$776,U$119)+'СЕТ СН'!$I$11+СВЦЭМ!$D$10+'СЕТ СН'!$I$5-'СЕТ СН'!$I$21</f>
        <v>3593.1645600299998</v>
      </c>
      <c r="V130" s="36">
        <f>SUMIFS(СВЦЭМ!$D$33:$D$776,СВЦЭМ!$A$33:$A$776,$A130,СВЦЭМ!$B$33:$B$776,V$119)+'СЕТ СН'!$I$11+СВЦЭМ!$D$10+'СЕТ СН'!$I$5-'СЕТ СН'!$I$21</f>
        <v>3603.4044416300003</v>
      </c>
      <c r="W130" s="36">
        <f>SUMIFS(СВЦЭМ!$D$33:$D$776,СВЦЭМ!$A$33:$A$776,$A130,СВЦЭМ!$B$33:$B$776,W$119)+'СЕТ СН'!$I$11+СВЦЭМ!$D$10+'СЕТ СН'!$I$5-'СЕТ СН'!$I$21</f>
        <v>3609.56645235</v>
      </c>
      <c r="X130" s="36">
        <f>SUMIFS(СВЦЭМ!$D$33:$D$776,СВЦЭМ!$A$33:$A$776,$A130,СВЦЭМ!$B$33:$B$776,X$119)+'СЕТ СН'!$I$11+СВЦЭМ!$D$10+'СЕТ СН'!$I$5-'СЕТ СН'!$I$21</f>
        <v>3618.4506126800002</v>
      </c>
      <c r="Y130" s="36">
        <f>SUMIFS(СВЦЭМ!$D$33:$D$776,СВЦЭМ!$A$33:$A$776,$A130,СВЦЭМ!$B$33:$B$776,Y$119)+'СЕТ СН'!$I$11+СВЦЭМ!$D$10+'СЕТ СН'!$I$5-'СЕТ СН'!$I$21</f>
        <v>3637.8819125099999</v>
      </c>
    </row>
    <row r="131" spans="1:25" ht="15.75" x14ac:dyDescent="0.2">
      <c r="A131" s="35">
        <f t="shared" si="3"/>
        <v>44177</v>
      </c>
      <c r="B131" s="36">
        <f>SUMIFS(СВЦЭМ!$D$33:$D$776,СВЦЭМ!$A$33:$A$776,$A131,СВЦЭМ!$B$33:$B$776,B$119)+'СЕТ СН'!$I$11+СВЦЭМ!$D$10+'СЕТ СН'!$I$5-'СЕТ СН'!$I$21</f>
        <v>3645.4421565500002</v>
      </c>
      <c r="C131" s="36">
        <f>SUMIFS(СВЦЭМ!$D$33:$D$776,СВЦЭМ!$A$33:$A$776,$A131,СВЦЭМ!$B$33:$B$776,C$119)+'СЕТ СН'!$I$11+СВЦЭМ!$D$10+'СЕТ СН'!$I$5-'СЕТ СН'!$I$21</f>
        <v>3690.8370003999999</v>
      </c>
      <c r="D131" s="36">
        <f>SUMIFS(СВЦЭМ!$D$33:$D$776,СВЦЭМ!$A$33:$A$776,$A131,СВЦЭМ!$B$33:$B$776,D$119)+'СЕТ СН'!$I$11+СВЦЭМ!$D$10+'СЕТ СН'!$I$5-'СЕТ СН'!$I$21</f>
        <v>3712.7260615499999</v>
      </c>
      <c r="E131" s="36">
        <f>SUMIFS(СВЦЭМ!$D$33:$D$776,СВЦЭМ!$A$33:$A$776,$A131,СВЦЭМ!$B$33:$B$776,E$119)+'СЕТ СН'!$I$11+СВЦЭМ!$D$10+'СЕТ СН'!$I$5-'СЕТ СН'!$I$21</f>
        <v>3731.5810932499999</v>
      </c>
      <c r="F131" s="36">
        <f>SUMIFS(СВЦЭМ!$D$33:$D$776,СВЦЭМ!$A$33:$A$776,$A131,СВЦЭМ!$B$33:$B$776,F$119)+'СЕТ СН'!$I$11+СВЦЭМ!$D$10+'СЕТ СН'!$I$5-'СЕТ СН'!$I$21</f>
        <v>3740.1815992900001</v>
      </c>
      <c r="G131" s="36">
        <f>SUMIFS(СВЦЭМ!$D$33:$D$776,СВЦЭМ!$A$33:$A$776,$A131,СВЦЭМ!$B$33:$B$776,G$119)+'СЕТ СН'!$I$11+СВЦЭМ!$D$10+'СЕТ СН'!$I$5-'СЕТ СН'!$I$21</f>
        <v>3737.5369287799999</v>
      </c>
      <c r="H131" s="36">
        <f>SUMIFS(СВЦЭМ!$D$33:$D$776,СВЦЭМ!$A$33:$A$776,$A131,СВЦЭМ!$B$33:$B$776,H$119)+'СЕТ СН'!$I$11+СВЦЭМ!$D$10+'СЕТ СН'!$I$5-'СЕТ СН'!$I$21</f>
        <v>3734.5878165899999</v>
      </c>
      <c r="I131" s="36">
        <f>SUMIFS(СВЦЭМ!$D$33:$D$776,СВЦЭМ!$A$33:$A$776,$A131,СВЦЭМ!$B$33:$B$776,I$119)+'СЕТ СН'!$I$11+СВЦЭМ!$D$10+'СЕТ СН'!$I$5-'СЕТ СН'!$I$21</f>
        <v>3689.8872137600001</v>
      </c>
      <c r="J131" s="36">
        <f>SUMIFS(СВЦЭМ!$D$33:$D$776,СВЦЭМ!$A$33:$A$776,$A131,СВЦЭМ!$B$33:$B$776,J$119)+'СЕТ СН'!$I$11+СВЦЭМ!$D$10+'СЕТ СН'!$I$5-'СЕТ СН'!$I$21</f>
        <v>3619.5548235699998</v>
      </c>
      <c r="K131" s="36">
        <f>SUMIFS(СВЦЭМ!$D$33:$D$776,СВЦЭМ!$A$33:$A$776,$A131,СВЦЭМ!$B$33:$B$776,K$119)+'СЕТ СН'!$I$11+СВЦЭМ!$D$10+'СЕТ СН'!$I$5-'СЕТ СН'!$I$21</f>
        <v>3609.6793111400002</v>
      </c>
      <c r="L131" s="36">
        <f>SUMIFS(СВЦЭМ!$D$33:$D$776,СВЦЭМ!$A$33:$A$776,$A131,СВЦЭМ!$B$33:$B$776,L$119)+'СЕТ СН'!$I$11+СВЦЭМ!$D$10+'СЕТ СН'!$I$5-'СЕТ СН'!$I$21</f>
        <v>3615.7611219199998</v>
      </c>
      <c r="M131" s="36">
        <f>SUMIFS(СВЦЭМ!$D$33:$D$776,СВЦЭМ!$A$33:$A$776,$A131,СВЦЭМ!$B$33:$B$776,M$119)+'СЕТ СН'!$I$11+СВЦЭМ!$D$10+'СЕТ СН'!$I$5-'СЕТ СН'!$I$21</f>
        <v>3608.1733165599999</v>
      </c>
      <c r="N131" s="36">
        <f>SUMIFS(СВЦЭМ!$D$33:$D$776,СВЦЭМ!$A$33:$A$776,$A131,СВЦЭМ!$B$33:$B$776,N$119)+'СЕТ СН'!$I$11+СВЦЭМ!$D$10+'СЕТ СН'!$I$5-'СЕТ СН'!$I$21</f>
        <v>3600.3039703899999</v>
      </c>
      <c r="O131" s="36">
        <f>SUMIFS(СВЦЭМ!$D$33:$D$776,СВЦЭМ!$A$33:$A$776,$A131,СВЦЭМ!$B$33:$B$776,O$119)+'СЕТ СН'!$I$11+СВЦЭМ!$D$10+'СЕТ СН'!$I$5-'СЕТ СН'!$I$21</f>
        <v>3631.4957639700001</v>
      </c>
      <c r="P131" s="36">
        <f>SUMIFS(СВЦЭМ!$D$33:$D$776,СВЦЭМ!$A$33:$A$776,$A131,СВЦЭМ!$B$33:$B$776,P$119)+'СЕТ СН'!$I$11+СВЦЭМ!$D$10+'СЕТ СН'!$I$5-'СЕТ СН'!$I$21</f>
        <v>3646.8984191600002</v>
      </c>
      <c r="Q131" s="36">
        <f>SUMIFS(СВЦЭМ!$D$33:$D$776,СВЦЭМ!$A$33:$A$776,$A131,СВЦЭМ!$B$33:$B$776,Q$119)+'СЕТ СН'!$I$11+СВЦЭМ!$D$10+'СЕТ СН'!$I$5-'СЕТ СН'!$I$21</f>
        <v>3646.54660878</v>
      </c>
      <c r="R131" s="36">
        <f>SUMIFS(СВЦЭМ!$D$33:$D$776,СВЦЭМ!$A$33:$A$776,$A131,СВЦЭМ!$B$33:$B$776,R$119)+'СЕТ СН'!$I$11+СВЦЭМ!$D$10+'СЕТ СН'!$I$5-'СЕТ СН'!$I$21</f>
        <v>3607.37140692</v>
      </c>
      <c r="S131" s="36">
        <f>SUMIFS(СВЦЭМ!$D$33:$D$776,СВЦЭМ!$A$33:$A$776,$A131,СВЦЭМ!$B$33:$B$776,S$119)+'СЕТ СН'!$I$11+СВЦЭМ!$D$10+'СЕТ СН'!$I$5-'СЕТ СН'!$I$21</f>
        <v>3603.5114697500003</v>
      </c>
      <c r="T131" s="36">
        <f>SUMIFS(СВЦЭМ!$D$33:$D$776,СВЦЭМ!$A$33:$A$776,$A131,СВЦЭМ!$B$33:$B$776,T$119)+'СЕТ СН'!$I$11+СВЦЭМ!$D$10+'СЕТ СН'!$I$5-'СЕТ СН'!$I$21</f>
        <v>3620.0309165500003</v>
      </c>
      <c r="U131" s="36">
        <f>SUMIFS(СВЦЭМ!$D$33:$D$776,СВЦЭМ!$A$33:$A$776,$A131,СВЦЭМ!$B$33:$B$776,U$119)+'СЕТ СН'!$I$11+СВЦЭМ!$D$10+'СЕТ СН'!$I$5-'СЕТ СН'!$I$21</f>
        <v>3614.3928054400003</v>
      </c>
      <c r="V131" s="36">
        <f>SUMIFS(СВЦЭМ!$D$33:$D$776,СВЦЭМ!$A$33:$A$776,$A131,СВЦЭМ!$B$33:$B$776,V$119)+'СЕТ СН'!$I$11+СВЦЭМ!$D$10+'СЕТ СН'!$I$5-'СЕТ СН'!$I$21</f>
        <v>3606.5721252399999</v>
      </c>
      <c r="W131" s="36">
        <f>SUMIFS(СВЦЭМ!$D$33:$D$776,СВЦЭМ!$A$33:$A$776,$A131,СВЦЭМ!$B$33:$B$776,W$119)+'СЕТ СН'!$I$11+СВЦЭМ!$D$10+'СЕТ СН'!$I$5-'СЕТ СН'!$I$21</f>
        <v>3605.01654629</v>
      </c>
      <c r="X131" s="36">
        <f>SUMIFS(СВЦЭМ!$D$33:$D$776,СВЦЭМ!$A$33:$A$776,$A131,СВЦЭМ!$B$33:$B$776,X$119)+'СЕТ СН'!$I$11+СВЦЭМ!$D$10+'СЕТ СН'!$I$5-'СЕТ СН'!$I$21</f>
        <v>3606.4730352900001</v>
      </c>
      <c r="Y131" s="36">
        <f>SUMIFS(СВЦЭМ!$D$33:$D$776,СВЦЭМ!$A$33:$A$776,$A131,СВЦЭМ!$B$33:$B$776,Y$119)+'СЕТ СН'!$I$11+СВЦЭМ!$D$10+'СЕТ СН'!$I$5-'СЕТ СН'!$I$21</f>
        <v>3624.03050742</v>
      </c>
    </row>
    <row r="132" spans="1:25" ht="15.75" x14ac:dyDescent="0.2">
      <c r="A132" s="35">
        <f t="shared" si="3"/>
        <v>44178</v>
      </c>
      <c r="B132" s="36">
        <f>SUMIFS(СВЦЭМ!$D$33:$D$776,СВЦЭМ!$A$33:$A$776,$A132,СВЦЭМ!$B$33:$B$776,B$119)+'СЕТ СН'!$I$11+СВЦЭМ!$D$10+'СЕТ СН'!$I$5-'СЕТ СН'!$I$21</f>
        <v>3674.4153689200002</v>
      </c>
      <c r="C132" s="36">
        <f>SUMIFS(СВЦЭМ!$D$33:$D$776,СВЦЭМ!$A$33:$A$776,$A132,СВЦЭМ!$B$33:$B$776,C$119)+'СЕТ СН'!$I$11+СВЦЭМ!$D$10+'СЕТ СН'!$I$5-'СЕТ СН'!$I$21</f>
        <v>3726.1267407300002</v>
      </c>
      <c r="D132" s="36">
        <f>SUMIFS(СВЦЭМ!$D$33:$D$776,СВЦЭМ!$A$33:$A$776,$A132,СВЦЭМ!$B$33:$B$776,D$119)+'СЕТ СН'!$I$11+СВЦЭМ!$D$10+'СЕТ СН'!$I$5-'СЕТ СН'!$I$21</f>
        <v>3744.6167268700001</v>
      </c>
      <c r="E132" s="36">
        <f>SUMIFS(СВЦЭМ!$D$33:$D$776,СВЦЭМ!$A$33:$A$776,$A132,СВЦЭМ!$B$33:$B$776,E$119)+'СЕТ СН'!$I$11+СВЦЭМ!$D$10+'СЕТ СН'!$I$5-'СЕТ СН'!$I$21</f>
        <v>3753.3657812599999</v>
      </c>
      <c r="F132" s="36">
        <f>SUMIFS(СВЦЭМ!$D$33:$D$776,СВЦЭМ!$A$33:$A$776,$A132,СВЦЭМ!$B$33:$B$776,F$119)+'СЕТ СН'!$I$11+СВЦЭМ!$D$10+'СЕТ СН'!$I$5-'СЕТ СН'!$I$21</f>
        <v>3752.63238972</v>
      </c>
      <c r="G132" s="36">
        <f>SUMIFS(СВЦЭМ!$D$33:$D$776,СВЦЭМ!$A$33:$A$776,$A132,СВЦЭМ!$B$33:$B$776,G$119)+'СЕТ СН'!$I$11+СВЦЭМ!$D$10+'СЕТ СН'!$I$5-'СЕТ СН'!$I$21</f>
        <v>3747.5214554100003</v>
      </c>
      <c r="H132" s="36">
        <f>SUMIFS(СВЦЭМ!$D$33:$D$776,СВЦЭМ!$A$33:$A$776,$A132,СВЦЭМ!$B$33:$B$776,H$119)+'СЕТ СН'!$I$11+СВЦЭМ!$D$10+'СЕТ СН'!$I$5-'СЕТ СН'!$I$21</f>
        <v>3728.37353003</v>
      </c>
      <c r="I132" s="36">
        <f>SUMIFS(СВЦЭМ!$D$33:$D$776,СВЦЭМ!$A$33:$A$776,$A132,СВЦЭМ!$B$33:$B$776,I$119)+'СЕТ СН'!$I$11+СВЦЭМ!$D$10+'СЕТ СН'!$I$5-'СЕТ СН'!$I$21</f>
        <v>3674.5706185999998</v>
      </c>
      <c r="J132" s="36">
        <f>SUMIFS(СВЦЭМ!$D$33:$D$776,СВЦЭМ!$A$33:$A$776,$A132,СВЦЭМ!$B$33:$B$776,J$119)+'СЕТ СН'!$I$11+СВЦЭМ!$D$10+'СЕТ СН'!$I$5-'СЕТ СН'!$I$21</f>
        <v>3618.0382311000003</v>
      </c>
      <c r="K132" s="36">
        <f>SUMIFS(СВЦЭМ!$D$33:$D$776,СВЦЭМ!$A$33:$A$776,$A132,СВЦЭМ!$B$33:$B$776,K$119)+'СЕТ СН'!$I$11+СВЦЭМ!$D$10+'СЕТ СН'!$I$5-'СЕТ СН'!$I$21</f>
        <v>3592.5281992199998</v>
      </c>
      <c r="L132" s="36">
        <f>SUMIFS(СВЦЭМ!$D$33:$D$776,СВЦЭМ!$A$33:$A$776,$A132,СВЦЭМ!$B$33:$B$776,L$119)+'СЕТ СН'!$I$11+СВЦЭМ!$D$10+'СЕТ СН'!$I$5-'СЕТ СН'!$I$21</f>
        <v>3602.12223786</v>
      </c>
      <c r="M132" s="36">
        <f>SUMIFS(СВЦЭМ!$D$33:$D$776,СВЦЭМ!$A$33:$A$776,$A132,СВЦЭМ!$B$33:$B$776,M$119)+'СЕТ СН'!$I$11+СВЦЭМ!$D$10+'СЕТ СН'!$I$5-'СЕТ СН'!$I$21</f>
        <v>3601.26695763</v>
      </c>
      <c r="N132" s="36">
        <f>SUMIFS(СВЦЭМ!$D$33:$D$776,СВЦЭМ!$A$33:$A$776,$A132,СВЦЭМ!$B$33:$B$776,N$119)+'СЕТ СН'!$I$11+СВЦЭМ!$D$10+'СЕТ СН'!$I$5-'СЕТ СН'!$I$21</f>
        <v>3594.17732922</v>
      </c>
      <c r="O132" s="36">
        <f>SUMIFS(СВЦЭМ!$D$33:$D$776,СВЦЭМ!$A$33:$A$776,$A132,СВЦЭМ!$B$33:$B$776,O$119)+'СЕТ СН'!$I$11+СВЦЭМ!$D$10+'СЕТ СН'!$I$5-'СЕТ СН'!$I$21</f>
        <v>3633.5134975400001</v>
      </c>
      <c r="P132" s="36">
        <f>SUMIFS(СВЦЭМ!$D$33:$D$776,СВЦЭМ!$A$33:$A$776,$A132,СВЦЭМ!$B$33:$B$776,P$119)+'СЕТ СН'!$I$11+СВЦЭМ!$D$10+'СЕТ СН'!$I$5-'СЕТ СН'!$I$21</f>
        <v>3652.4089263800001</v>
      </c>
      <c r="Q132" s="36">
        <f>SUMIFS(СВЦЭМ!$D$33:$D$776,СВЦЭМ!$A$33:$A$776,$A132,СВЦЭМ!$B$33:$B$776,Q$119)+'СЕТ СН'!$I$11+СВЦЭМ!$D$10+'СЕТ СН'!$I$5-'СЕТ СН'!$I$21</f>
        <v>3663.08483002</v>
      </c>
      <c r="R132" s="36">
        <f>SUMIFS(СВЦЭМ!$D$33:$D$776,СВЦЭМ!$A$33:$A$776,$A132,СВЦЭМ!$B$33:$B$776,R$119)+'СЕТ СН'!$I$11+СВЦЭМ!$D$10+'СЕТ СН'!$I$5-'СЕТ СН'!$I$21</f>
        <v>3613.0908635400001</v>
      </c>
      <c r="S132" s="36">
        <f>SUMIFS(СВЦЭМ!$D$33:$D$776,СВЦЭМ!$A$33:$A$776,$A132,СВЦЭМ!$B$33:$B$776,S$119)+'СЕТ СН'!$I$11+СВЦЭМ!$D$10+'СЕТ СН'!$I$5-'СЕТ СН'!$I$21</f>
        <v>3596.2776426400001</v>
      </c>
      <c r="T132" s="36">
        <f>SUMIFS(СВЦЭМ!$D$33:$D$776,СВЦЭМ!$A$33:$A$776,$A132,СВЦЭМ!$B$33:$B$776,T$119)+'СЕТ СН'!$I$11+СВЦЭМ!$D$10+'СЕТ СН'!$I$5-'СЕТ СН'!$I$21</f>
        <v>3604.1996755300001</v>
      </c>
      <c r="U132" s="36">
        <f>SUMIFS(СВЦЭМ!$D$33:$D$776,СВЦЭМ!$A$33:$A$776,$A132,СВЦЭМ!$B$33:$B$776,U$119)+'СЕТ СН'!$I$11+СВЦЭМ!$D$10+'СЕТ СН'!$I$5-'СЕТ СН'!$I$21</f>
        <v>3603.63672963</v>
      </c>
      <c r="V132" s="36">
        <f>SUMIFS(СВЦЭМ!$D$33:$D$776,СВЦЭМ!$A$33:$A$776,$A132,СВЦЭМ!$B$33:$B$776,V$119)+'СЕТ СН'!$I$11+СВЦЭМ!$D$10+'СЕТ СН'!$I$5-'СЕТ СН'!$I$21</f>
        <v>3607.1753904699999</v>
      </c>
      <c r="W132" s="36">
        <f>SUMIFS(СВЦЭМ!$D$33:$D$776,СВЦЭМ!$A$33:$A$776,$A132,СВЦЭМ!$B$33:$B$776,W$119)+'СЕТ СН'!$I$11+СВЦЭМ!$D$10+'СЕТ СН'!$I$5-'СЕТ СН'!$I$21</f>
        <v>3605.7231580500002</v>
      </c>
      <c r="X132" s="36">
        <f>SUMIFS(СВЦЭМ!$D$33:$D$776,СВЦЭМ!$A$33:$A$776,$A132,СВЦЭМ!$B$33:$B$776,X$119)+'СЕТ СН'!$I$11+СВЦЭМ!$D$10+'СЕТ СН'!$I$5-'СЕТ СН'!$I$21</f>
        <v>3597.1398831800002</v>
      </c>
      <c r="Y132" s="36">
        <f>SUMIFS(СВЦЭМ!$D$33:$D$776,СВЦЭМ!$A$33:$A$776,$A132,СВЦЭМ!$B$33:$B$776,Y$119)+'СЕТ СН'!$I$11+СВЦЭМ!$D$10+'СЕТ СН'!$I$5-'СЕТ СН'!$I$21</f>
        <v>3589.6200774200001</v>
      </c>
    </row>
    <row r="133" spans="1:25" ht="15.75" x14ac:dyDescent="0.2">
      <c r="A133" s="35">
        <f t="shared" si="3"/>
        <v>44179</v>
      </c>
      <c r="B133" s="36">
        <f>SUMIFS(СВЦЭМ!$D$33:$D$776,СВЦЭМ!$A$33:$A$776,$A133,СВЦЭМ!$B$33:$B$776,B$119)+'СЕТ СН'!$I$11+СВЦЭМ!$D$10+'СЕТ СН'!$I$5-'СЕТ СН'!$I$21</f>
        <v>3631.9303000600003</v>
      </c>
      <c r="C133" s="36">
        <f>SUMIFS(СВЦЭМ!$D$33:$D$776,СВЦЭМ!$A$33:$A$776,$A133,СВЦЭМ!$B$33:$B$776,C$119)+'СЕТ СН'!$I$11+СВЦЭМ!$D$10+'СЕТ СН'!$I$5-'СЕТ СН'!$I$21</f>
        <v>3708.6347759199998</v>
      </c>
      <c r="D133" s="36">
        <f>SUMIFS(СВЦЭМ!$D$33:$D$776,СВЦЭМ!$A$33:$A$776,$A133,СВЦЭМ!$B$33:$B$776,D$119)+'СЕТ СН'!$I$11+СВЦЭМ!$D$10+'СЕТ СН'!$I$5-'СЕТ СН'!$I$21</f>
        <v>3737.5922612300001</v>
      </c>
      <c r="E133" s="36">
        <f>SUMIFS(СВЦЭМ!$D$33:$D$776,СВЦЭМ!$A$33:$A$776,$A133,СВЦЭМ!$B$33:$B$776,E$119)+'СЕТ СН'!$I$11+СВЦЭМ!$D$10+'СЕТ СН'!$I$5-'СЕТ СН'!$I$21</f>
        <v>3754.8991154999999</v>
      </c>
      <c r="F133" s="36">
        <f>SUMIFS(СВЦЭМ!$D$33:$D$776,СВЦЭМ!$A$33:$A$776,$A133,СВЦЭМ!$B$33:$B$776,F$119)+'СЕТ СН'!$I$11+СВЦЭМ!$D$10+'СЕТ СН'!$I$5-'СЕТ СН'!$I$21</f>
        <v>3753.9264349499999</v>
      </c>
      <c r="G133" s="36">
        <f>SUMIFS(СВЦЭМ!$D$33:$D$776,СВЦЭМ!$A$33:$A$776,$A133,СВЦЭМ!$B$33:$B$776,G$119)+'СЕТ СН'!$I$11+СВЦЭМ!$D$10+'СЕТ СН'!$I$5-'СЕТ СН'!$I$21</f>
        <v>3738.0441904200002</v>
      </c>
      <c r="H133" s="36">
        <f>SUMIFS(СВЦЭМ!$D$33:$D$776,СВЦЭМ!$A$33:$A$776,$A133,СВЦЭМ!$B$33:$B$776,H$119)+'СЕТ СН'!$I$11+СВЦЭМ!$D$10+'СЕТ СН'!$I$5-'СЕТ СН'!$I$21</f>
        <v>3710.43448352</v>
      </c>
      <c r="I133" s="36">
        <f>SUMIFS(СВЦЭМ!$D$33:$D$776,СВЦЭМ!$A$33:$A$776,$A133,СВЦЭМ!$B$33:$B$776,I$119)+'СЕТ СН'!$I$11+СВЦЭМ!$D$10+'СЕТ СН'!$I$5-'СЕТ СН'!$I$21</f>
        <v>3656.3355528800003</v>
      </c>
      <c r="J133" s="36">
        <f>SUMIFS(СВЦЭМ!$D$33:$D$776,СВЦЭМ!$A$33:$A$776,$A133,СВЦЭМ!$B$33:$B$776,J$119)+'СЕТ СН'!$I$11+СВЦЭМ!$D$10+'СЕТ СН'!$I$5-'СЕТ СН'!$I$21</f>
        <v>3630.2027215200001</v>
      </c>
      <c r="K133" s="36">
        <f>SUMIFS(СВЦЭМ!$D$33:$D$776,СВЦЭМ!$A$33:$A$776,$A133,СВЦЭМ!$B$33:$B$776,K$119)+'СЕТ СН'!$I$11+СВЦЭМ!$D$10+'СЕТ СН'!$I$5-'СЕТ СН'!$I$21</f>
        <v>3610.8892734900001</v>
      </c>
      <c r="L133" s="36">
        <f>SUMIFS(СВЦЭМ!$D$33:$D$776,СВЦЭМ!$A$33:$A$776,$A133,СВЦЭМ!$B$33:$B$776,L$119)+'СЕТ СН'!$I$11+СВЦЭМ!$D$10+'СЕТ СН'!$I$5-'СЕТ СН'!$I$21</f>
        <v>3612.9319888</v>
      </c>
      <c r="M133" s="36">
        <f>SUMIFS(СВЦЭМ!$D$33:$D$776,СВЦЭМ!$A$33:$A$776,$A133,СВЦЭМ!$B$33:$B$776,M$119)+'СЕТ СН'!$I$11+СВЦЭМ!$D$10+'СЕТ СН'!$I$5-'СЕТ СН'!$I$21</f>
        <v>3614.79195957</v>
      </c>
      <c r="N133" s="36">
        <f>SUMIFS(СВЦЭМ!$D$33:$D$776,СВЦЭМ!$A$33:$A$776,$A133,СВЦЭМ!$B$33:$B$776,N$119)+'СЕТ СН'!$I$11+СВЦЭМ!$D$10+'СЕТ СН'!$I$5-'СЕТ СН'!$I$21</f>
        <v>3606.5050261000001</v>
      </c>
      <c r="O133" s="36">
        <f>SUMIFS(СВЦЭМ!$D$33:$D$776,СВЦЭМ!$A$33:$A$776,$A133,СВЦЭМ!$B$33:$B$776,O$119)+'СЕТ СН'!$I$11+СВЦЭМ!$D$10+'СЕТ СН'!$I$5-'СЕТ СН'!$I$21</f>
        <v>3644.0089005199998</v>
      </c>
      <c r="P133" s="36">
        <f>SUMIFS(СВЦЭМ!$D$33:$D$776,СВЦЭМ!$A$33:$A$776,$A133,СВЦЭМ!$B$33:$B$776,P$119)+'СЕТ СН'!$I$11+СВЦЭМ!$D$10+'СЕТ СН'!$I$5-'СЕТ СН'!$I$21</f>
        <v>3663.2736777999999</v>
      </c>
      <c r="Q133" s="36">
        <f>SUMIFS(СВЦЭМ!$D$33:$D$776,СВЦЭМ!$A$33:$A$776,$A133,СВЦЭМ!$B$33:$B$776,Q$119)+'СЕТ СН'!$I$11+СВЦЭМ!$D$10+'СЕТ СН'!$I$5-'СЕТ СН'!$I$21</f>
        <v>3670.3459704400002</v>
      </c>
      <c r="R133" s="36">
        <f>SUMIFS(СВЦЭМ!$D$33:$D$776,СВЦЭМ!$A$33:$A$776,$A133,СВЦЭМ!$B$33:$B$776,R$119)+'СЕТ СН'!$I$11+СВЦЭМ!$D$10+'СЕТ СН'!$I$5-'СЕТ СН'!$I$21</f>
        <v>3637.34023308</v>
      </c>
      <c r="S133" s="36">
        <f>SUMIFS(СВЦЭМ!$D$33:$D$776,СВЦЭМ!$A$33:$A$776,$A133,СВЦЭМ!$B$33:$B$776,S$119)+'СЕТ СН'!$I$11+СВЦЭМ!$D$10+'СЕТ СН'!$I$5-'СЕТ СН'!$I$21</f>
        <v>3610.9003759900002</v>
      </c>
      <c r="T133" s="36">
        <f>SUMIFS(СВЦЭМ!$D$33:$D$776,СВЦЭМ!$A$33:$A$776,$A133,СВЦЭМ!$B$33:$B$776,T$119)+'СЕТ СН'!$I$11+СВЦЭМ!$D$10+'СЕТ СН'!$I$5-'СЕТ СН'!$I$21</f>
        <v>3628.3775502200001</v>
      </c>
      <c r="U133" s="36">
        <f>SUMIFS(СВЦЭМ!$D$33:$D$776,СВЦЭМ!$A$33:$A$776,$A133,СВЦЭМ!$B$33:$B$776,U$119)+'СЕТ СН'!$I$11+СВЦЭМ!$D$10+'СЕТ СН'!$I$5-'СЕТ СН'!$I$21</f>
        <v>3622.3974640900001</v>
      </c>
      <c r="V133" s="36">
        <f>SUMIFS(СВЦЭМ!$D$33:$D$776,СВЦЭМ!$A$33:$A$776,$A133,СВЦЭМ!$B$33:$B$776,V$119)+'СЕТ СН'!$I$11+СВЦЭМ!$D$10+'СЕТ СН'!$I$5-'СЕТ СН'!$I$21</f>
        <v>3614.331917</v>
      </c>
      <c r="W133" s="36">
        <f>SUMIFS(СВЦЭМ!$D$33:$D$776,СВЦЭМ!$A$33:$A$776,$A133,СВЦЭМ!$B$33:$B$776,W$119)+'СЕТ СН'!$I$11+СВЦЭМ!$D$10+'СЕТ СН'!$I$5-'СЕТ СН'!$I$21</f>
        <v>3608.83799864</v>
      </c>
      <c r="X133" s="36">
        <f>SUMIFS(СВЦЭМ!$D$33:$D$776,СВЦЭМ!$A$33:$A$776,$A133,СВЦЭМ!$B$33:$B$776,X$119)+'СЕТ СН'!$I$11+СВЦЭМ!$D$10+'СЕТ СН'!$I$5-'СЕТ СН'!$I$21</f>
        <v>3613.4131179599999</v>
      </c>
      <c r="Y133" s="36">
        <f>SUMIFS(СВЦЭМ!$D$33:$D$776,СВЦЭМ!$A$33:$A$776,$A133,СВЦЭМ!$B$33:$B$776,Y$119)+'СЕТ СН'!$I$11+СВЦЭМ!$D$10+'СЕТ СН'!$I$5-'СЕТ СН'!$I$21</f>
        <v>3642.38714033</v>
      </c>
    </row>
    <row r="134" spans="1:25" ht="15.75" x14ac:dyDescent="0.2">
      <c r="A134" s="35">
        <f t="shared" si="3"/>
        <v>44180</v>
      </c>
      <c r="B134" s="36">
        <f>SUMIFS(СВЦЭМ!$D$33:$D$776,СВЦЭМ!$A$33:$A$776,$A134,СВЦЭМ!$B$33:$B$776,B$119)+'СЕТ СН'!$I$11+СВЦЭМ!$D$10+'СЕТ СН'!$I$5-'СЕТ СН'!$I$21</f>
        <v>3711.5971559</v>
      </c>
      <c r="C134" s="36">
        <f>SUMIFS(СВЦЭМ!$D$33:$D$776,СВЦЭМ!$A$33:$A$776,$A134,СВЦЭМ!$B$33:$B$776,C$119)+'СЕТ СН'!$I$11+СВЦЭМ!$D$10+'СЕТ СН'!$I$5-'СЕТ СН'!$I$21</f>
        <v>3759.7542088499999</v>
      </c>
      <c r="D134" s="36">
        <f>SUMIFS(СВЦЭМ!$D$33:$D$776,СВЦЭМ!$A$33:$A$776,$A134,СВЦЭМ!$B$33:$B$776,D$119)+'СЕТ СН'!$I$11+СВЦЭМ!$D$10+'СЕТ СН'!$I$5-'СЕТ СН'!$I$21</f>
        <v>3765.1681725799999</v>
      </c>
      <c r="E134" s="36">
        <f>SUMIFS(СВЦЭМ!$D$33:$D$776,СВЦЭМ!$A$33:$A$776,$A134,СВЦЭМ!$B$33:$B$776,E$119)+'СЕТ СН'!$I$11+СВЦЭМ!$D$10+'СЕТ СН'!$I$5-'СЕТ СН'!$I$21</f>
        <v>3768.9117729899999</v>
      </c>
      <c r="F134" s="36">
        <f>SUMIFS(СВЦЭМ!$D$33:$D$776,СВЦЭМ!$A$33:$A$776,$A134,СВЦЭМ!$B$33:$B$776,F$119)+'СЕТ СН'!$I$11+СВЦЭМ!$D$10+'СЕТ СН'!$I$5-'СЕТ СН'!$I$21</f>
        <v>3758.6512370800001</v>
      </c>
      <c r="G134" s="36">
        <f>SUMIFS(СВЦЭМ!$D$33:$D$776,СВЦЭМ!$A$33:$A$776,$A134,СВЦЭМ!$B$33:$B$776,G$119)+'СЕТ СН'!$I$11+СВЦЭМ!$D$10+'СЕТ СН'!$I$5-'СЕТ СН'!$I$21</f>
        <v>3725.5636482700002</v>
      </c>
      <c r="H134" s="36">
        <f>SUMIFS(СВЦЭМ!$D$33:$D$776,СВЦЭМ!$A$33:$A$776,$A134,СВЦЭМ!$B$33:$B$776,H$119)+'СЕТ СН'!$I$11+СВЦЭМ!$D$10+'СЕТ СН'!$I$5-'СЕТ СН'!$I$21</f>
        <v>3684.0544560200001</v>
      </c>
      <c r="I134" s="36">
        <f>SUMIFS(СВЦЭМ!$D$33:$D$776,СВЦЭМ!$A$33:$A$776,$A134,СВЦЭМ!$B$33:$B$776,I$119)+'СЕТ СН'!$I$11+СВЦЭМ!$D$10+'СЕТ СН'!$I$5-'СЕТ СН'!$I$21</f>
        <v>3646.3729431100001</v>
      </c>
      <c r="J134" s="36">
        <f>SUMIFS(СВЦЭМ!$D$33:$D$776,СВЦЭМ!$A$33:$A$776,$A134,СВЦЭМ!$B$33:$B$776,J$119)+'СЕТ СН'!$I$11+СВЦЭМ!$D$10+'СЕТ СН'!$I$5-'СЕТ СН'!$I$21</f>
        <v>3621.7989395100003</v>
      </c>
      <c r="K134" s="36">
        <f>SUMIFS(СВЦЭМ!$D$33:$D$776,СВЦЭМ!$A$33:$A$776,$A134,СВЦЭМ!$B$33:$B$776,K$119)+'СЕТ СН'!$I$11+СВЦЭМ!$D$10+'СЕТ СН'!$I$5-'СЕТ СН'!$I$21</f>
        <v>3597.77171034</v>
      </c>
      <c r="L134" s="36">
        <f>SUMIFS(СВЦЭМ!$D$33:$D$776,СВЦЭМ!$A$33:$A$776,$A134,СВЦЭМ!$B$33:$B$776,L$119)+'СЕТ СН'!$I$11+СВЦЭМ!$D$10+'СЕТ СН'!$I$5-'СЕТ СН'!$I$21</f>
        <v>3599.2603562200002</v>
      </c>
      <c r="M134" s="36">
        <f>SUMIFS(СВЦЭМ!$D$33:$D$776,СВЦЭМ!$A$33:$A$776,$A134,СВЦЭМ!$B$33:$B$776,M$119)+'СЕТ СН'!$I$11+СВЦЭМ!$D$10+'СЕТ СН'!$I$5-'СЕТ СН'!$I$21</f>
        <v>3606.5666934700002</v>
      </c>
      <c r="N134" s="36">
        <f>SUMIFS(СВЦЭМ!$D$33:$D$776,СВЦЭМ!$A$33:$A$776,$A134,СВЦЭМ!$B$33:$B$776,N$119)+'СЕТ СН'!$I$11+СВЦЭМ!$D$10+'СЕТ СН'!$I$5-'СЕТ СН'!$I$21</f>
        <v>3617.34840502</v>
      </c>
      <c r="O134" s="36">
        <f>SUMIFS(СВЦЭМ!$D$33:$D$776,СВЦЭМ!$A$33:$A$776,$A134,СВЦЭМ!$B$33:$B$776,O$119)+'СЕТ СН'!$I$11+СВЦЭМ!$D$10+'СЕТ СН'!$I$5-'СЕТ СН'!$I$21</f>
        <v>3664.9634951799999</v>
      </c>
      <c r="P134" s="36">
        <f>SUMIFS(СВЦЭМ!$D$33:$D$776,СВЦЭМ!$A$33:$A$776,$A134,СВЦЭМ!$B$33:$B$776,P$119)+'СЕТ СН'!$I$11+СВЦЭМ!$D$10+'СЕТ СН'!$I$5-'СЕТ СН'!$I$21</f>
        <v>3679.84148499</v>
      </c>
      <c r="Q134" s="36">
        <f>SUMIFS(СВЦЭМ!$D$33:$D$776,СВЦЭМ!$A$33:$A$776,$A134,СВЦЭМ!$B$33:$B$776,Q$119)+'СЕТ СН'!$I$11+СВЦЭМ!$D$10+'СЕТ СН'!$I$5-'СЕТ СН'!$I$21</f>
        <v>3680.7772337500001</v>
      </c>
      <c r="R134" s="36">
        <f>SUMIFS(СВЦЭМ!$D$33:$D$776,СВЦЭМ!$A$33:$A$776,$A134,СВЦЭМ!$B$33:$B$776,R$119)+'СЕТ СН'!$I$11+СВЦЭМ!$D$10+'СЕТ СН'!$I$5-'СЕТ СН'!$I$21</f>
        <v>3638.75439994</v>
      </c>
      <c r="S134" s="36">
        <f>SUMIFS(СВЦЭМ!$D$33:$D$776,СВЦЭМ!$A$33:$A$776,$A134,СВЦЭМ!$B$33:$B$776,S$119)+'СЕТ СН'!$I$11+СВЦЭМ!$D$10+'СЕТ СН'!$I$5-'СЕТ СН'!$I$21</f>
        <v>3611.1992834100001</v>
      </c>
      <c r="T134" s="36">
        <f>SUMIFS(СВЦЭМ!$D$33:$D$776,СВЦЭМ!$A$33:$A$776,$A134,СВЦЭМ!$B$33:$B$776,T$119)+'СЕТ СН'!$I$11+СВЦЭМ!$D$10+'СЕТ СН'!$I$5-'СЕТ СН'!$I$21</f>
        <v>3602.3311146300002</v>
      </c>
      <c r="U134" s="36">
        <f>SUMIFS(СВЦЭМ!$D$33:$D$776,СВЦЭМ!$A$33:$A$776,$A134,СВЦЭМ!$B$33:$B$776,U$119)+'СЕТ СН'!$I$11+СВЦЭМ!$D$10+'СЕТ СН'!$I$5-'СЕТ СН'!$I$21</f>
        <v>3607.1758101599999</v>
      </c>
      <c r="V134" s="36">
        <f>SUMIFS(СВЦЭМ!$D$33:$D$776,СВЦЭМ!$A$33:$A$776,$A134,СВЦЭМ!$B$33:$B$776,V$119)+'СЕТ СН'!$I$11+СВЦЭМ!$D$10+'СЕТ СН'!$I$5-'СЕТ СН'!$I$21</f>
        <v>3581.2746506200001</v>
      </c>
      <c r="W134" s="36">
        <f>SUMIFS(СВЦЭМ!$D$33:$D$776,СВЦЭМ!$A$33:$A$776,$A134,СВЦЭМ!$B$33:$B$776,W$119)+'СЕТ СН'!$I$11+СВЦЭМ!$D$10+'СЕТ СН'!$I$5-'СЕТ СН'!$I$21</f>
        <v>3605.4737638400002</v>
      </c>
      <c r="X134" s="36">
        <f>SUMIFS(СВЦЭМ!$D$33:$D$776,СВЦЭМ!$A$33:$A$776,$A134,СВЦЭМ!$B$33:$B$776,X$119)+'СЕТ СН'!$I$11+СВЦЭМ!$D$10+'СЕТ СН'!$I$5-'СЕТ СН'!$I$21</f>
        <v>3604.8576485100002</v>
      </c>
      <c r="Y134" s="36">
        <f>SUMIFS(СВЦЭМ!$D$33:$D$776,СВЦЭМ!$A$33:$A$776,$A134,СВЦЭМ!$B$33:$B$776,Y$119)+'СЕТ СН'!$I$11+СВЦЭМ!$D$10+'СЕТ СН'!$I$5-'СЕТ СН'!$I$21</f>
        <v>3619.2374249599998</v>
      </c>
    </row>
    <row r="135" spans="1:25" ht="15.75" x14ac:dyDescent="0.2">
      <c r="A135" s="35">
        <f t="shared" si="3"/>
        <v>44181</v>
      </c>
      <c r="B135" s="36">
        <f>SUMIFS(СВЦЭМ!$D$33:$D$776,СВЦЭМ!$A$33:$A$776,$A135,СВЦЭМ!$B$33:$B$776,B$119)+'СЕТ СН'!$I$11+СВЦЭМ!$D$10+'СЕТ СН'!$I$5-'СЕТ СН'!$I$21</f>
        <v>3719.9545866100002</v>
      </c>
      <c r="C135" s="36">
        <f>SUMIFS(СВЦЭМ!$D$33:$D$776,СВЦЭМ!$A$33:$A$776,$A135,СВЦЭМ!$B$33:$B$776,C$119)+'СЕТ СН'!$I$11+СВЦЭМ!$D$10+'СЕТ СН'!$I$5-'СЕТ СН'!$I$21</f>
        <v>3773.4280271400003</v>
      </c>
      <c r="D135" s="36">
        <f>SUMIFS(СВЦЭМ!$D$33:$D$776,СВЦЭМ!$A$33:$A$776,$A135,СВЦЭМ!$B$33:$B$776,D$119)+'СЕТ СН'!$I$11+СВЦЭМ!$D$10+'СЕТ СН'!$I$5-'СЕТ СН'!$I$21</f>
        <v>3783.1427821799998</v>
      </c>
      <c r="E135" s="36">
        <f>SUMIFS(СВЦЭМ!$D$33:$D$776,СВЦЭМ!$A$33:$A$776,$A135,СВЦЭМ!$B$33:$B$776,E$119)+'СЕТ СН'!$I$11+СВЦЭМ!$D$10+'СЕТ СН'!$I$5-'СЕТ СН'!$I$21</f>
        <v>3786.00954108</v>
      </c>
      <c r="F135" s="36">
        <f>SUMIFS(СВЦЭМ!$D$33:$D$776,СВЦЭМ!$A$33:$A$776,$A135,СВЦЭМ!$B$33:$B$776,F$119)+'СЕТ СН'!$I$11+СВЦЭМ!$D$10+'СЕТ СН'!$I$5-'СЕТ СН'!$I$21</f>
        <v>3778.0015722400003</v>
      </c>
      <c r="G135" s="36">
        <f>SUMIFS(СВЦЭМ!$D$33:$D$776,СВЦЭМ!$A$33:$A$776,$A135,СВЦЭМ!$B$33:$B$776,G$119)+'СЕТ СН'!$I$11+СВЦЭМ!$D$10+'СЕТ СН'!$I$5-'СЕТ СН'!$I$21</f>
        <v>3767.0607035200001</v>
      </c>
      <c r="H135" s="36">
        <f>SUMIFS(СВЦЭМ!$D$33:$D$776,СВЦЭМ!$A$33:$A$776,$A135,СВЦЭМ!$B$33:$B$776,H$119)+'СЕТ СН'!$I$11+СВЦЭМ!$D$10+'СЕТ СН'!$I$5-'СЕТ СН'!$I$21</f>
        <v>3736.3754170500001</v>
      </c>
      <c r="I135" s="36">
        <f>SUMIFS(СВЦЭМ!$D$33:$D$776,СВЦЭМ!$A$33:$A$776,$A135,СВЦЭМ!$B$33:$B$776,I$119)+'СЕТ СН'!$I$11+СВЦЭМ!$D$10+'СЕТ СН'!$I$5-'СЕТ СН'!$I$21</f>
        <v>3678.7452720299998</v>
      </c>
      <c r="J135" s="36">
        <f>SUMIFS(СВЦЭМ!$D$33:$D$776,СВЦЭМ!$A$33:$A$776,$A135,СВЦЭМ!$B$33:$B$776,J$119)+'СЕТ СН'!$I$11+СВЦЭМ!$D$10+'СЕТ СН'!$I$5-'СЕТ СН'!$I$21</f>
        <v>3637.47350413</v>
      </c>
      <c r="K135" s="36">
        <f>SUMIFS(СВЦЭМ!$D$33:$D$776,СВЦЭМ!$A$33:$A$776,$A135,СВЦЭМ!$B$33:$B$776,K$119)+'СЕТ СН'!$I$11+СВЦЭМ!$D$10+'СЕТ СН'!$I$5-'СЕТ СН'!$I$21</f>
        <v>3616.9352669899999</v>
      </c>
      <c r="L135" s="36">
        <f>SUMIFS(СВЦЭМ!$D$33:$D$776,СВЦЭМ!$A$33:$A$776,$A135,СВЦЭМ!$B$33:$B$776,L$119)+'СЕТ СН'!$I$11+СВЦЭМ!$D$10+'СЕТ СН'!$I$5-'СЕТ СН'!$I$21</f>
        <v>3613.0864758100001</v>
      </c>
      <c r="M135" s="36">
        <f>SUMIFS(СВЦЭМ!$D$33:$D$776,СВЦЭМ!$A$33:$A$776,$A135,СВЦЭМ!$B$33:$B$776,M$119)+'СЕТ СН'!$I$11+СВЦЭМ!$D$10+'СЕТ СН'!$I$5-'СЕТ СН'!$I$21</f>
        <v>3619.6070404399998</v>
      </c>
      <c r="N135" s="36">
        <f>SUMIFS(СВЦЭМ!$D$33:$D$776,СВЦЭМ!$A$33:$A$776,$A135,СВЦЭМ!$B$33:$B$776,N$119)+'СЕТ СН'!$I$11+СВЦЭМ!$D$10+'СЕТ СН'!$I$5-'СЕТ СН'!$I$21</f>
        <v>3626.7164340999998</v>
      </c>
      <c r="O135" s="36">
        <f>SUMIFS(СВЦЭМ!$D$33:$D$776,СВЦЭМ!$A$33:$A$776,$A135,СВЦЭМ!$B$33:$B$776,O$119)+'СЕТ СН'!$I$11+СВЦЭМ!$D$10+'СЕТ СН'!$I$5-'СЕТ СН'!$I$21</f>
        <v>3670.6831651500001</v>
      </c>
      <c r="P135" s="36">
        <f>SUMIFS(СВЦЭМ!$D$33:$D$776,СВЦЭМ!$A$33:$A$776,$A135,СВЦЭМ!$B$33:$B$776,P$119)+'СЕТ СН'!$I$11+СВЦЭМ!$D$10+'СЕТ СН'!$I$5-'СЕТ СН'!$I$21</f>
        <v>3687.67396818</v>
      </c>
      <c r="Q135" s="36">
        <f>SUMIFS(СВЦЭМ!$D$33:$D$776,СВЦЭМ!$A$33:$A$776,$A135,СВЦЭМ!$B$33:$B$776,Q$119)+'СЕТ СН'!$I$11+СВЦЭМ!$D$10+'СЕТ СН'!$I$5-'СЕТ СН'!$I$21</f>
        <v>3694.51648045</v>
      </c>
      <c r="R135" s="36">
        <f>SUMIFS(СВЦЭМ!$D$33:$D$776,СВЦЭМ!$A$33:$A$776,$A135,СВЦЭМ!$B$33:$B$776,R$119)+'СЕТ СН'!$I$11+СВЦЭМ!$D$10+'СЕТ СН'!$I$5-'СЕТ СН'!$I$21</f>
        <v>3659.7122020000002</v>
      </c>
      <c r="S135" s="36">
        <f>SUMIFS(СВЦЭМ!$D$33:$D$776,СВЦЭМ!$A$33:$A$776,$A135,СВЦЭМ!$B$33:$B$776,S$119)+'СЕТ СН'!$I$11+СВЦЭМ!$D$10+'СЕТ СН'!$I$5-'СЕТ СН'!$I$21</f>
        <v>3632.5101342600001</v>
      </c>
      <c r="T135" s="36">
        <f>SUMIFS(СВЦЭМ!$D$33:$D$776,СВЦЭМ!$A$33:$A$776,$A135,СВЦЭМ!$B$33:$B$776,T$119)+'СЕТ СН'!$I$11+СВЦЭМ!$D$10+'СЕТ СН'!$I$5-'СЕТ СН'!$I$21</f>
        <v>3612.67834666</v>
      </c>
      <c r="U135" s="36">
        <f>SUMIFS(СВЦЭМ!$D$33:$D$776,СВЦЭМ!$A$33:$A$776,$A135,СВЦЭМ!$B$33:$B$776,U$119)+'СЕТ СН'!$I$11+СВЦЭМ!$D$10+'СЕТ СН'!$I$5-'СЕТ СН'!$I$21</f>
        <v>3615.2724796500002</v>
      </c>
      <c r="V135" s="36">
        <f>SUMIFS(СВЦЭМ!$D$33:$D$776,СВЦЭМ!$A$33:$A$776,$A135,СВЦЭМ!$B$33:$B$776,V$119)+'СЕТ СН'!$I$11+СВЦЭМ!$D$10+'СЕТ СН'!$I$5-'СЕТ СН'!$I$21</f>
        <v>3627.0699594299999</v>
      </c>
      <c r="W135" s="36">
        <f>SUMIFS(СВЦЭМ!$D$33:$D$776,СВЦЭМ!$A$33:$A$776,$A135,СВЦЭМ!$B$33:$B$776,W$119)+'СЕТ СН'!$I$11+СВЦЭМ!$D$10+'СЕТ СН'!$I$5-'СЕТ СН'!$I$21</f>
        <v>3640.1389510099998</v>
      </c>
      <c r="X135" s="36">
        <f>SUMIFS(СВЦЭМ!$D$33:$D$776,СВЦЭМ!$A$33:$A$776,$A135,СВЦЭМ!$B$33:$B$776,X$119)+'СЕТ СН'!$I$11+СВЦЭМ!$D$10+'СЕТ СН'!$I$5-'СЕТ СН'!$I$21</f>
        <v>3661.3094087600002</v>
      </c>
      <c r="Y135" s="36">
        <f>SUMIFS(СВЦЭМ!$D$33:$D$776,СВЦЭМ!$A$33:$A$776,$A135,СВЦЭМ!$B$33:$B$776,Y$119)+'СЕТ СН'!$I$11+СВЦЭМ!$D$10+'СЕТ СН'!$I$5-'СЕТ СН'!$I$21</f>
        <v>3679.7403035000002</v>
      </c>
    </row>
    <row r="136" spans="1:25" ht="15.75" x14ac:dyDescent="0.2">
      <c r="A136" s="35">
        <f t="shared" si="3"/>
        <v>44182</v>
      </c>
      <c r="B136" s="36">
        <f>SUMIFS(СВЦЭМ!$D$33:$D$776,СВЦЭМ!$A$33:$A$776,$A136,СВЦЭМ!$B$33:$B$776,B$119)+'СЕТ СН'!$I$11+СВЦЭМ!$D$10+'СЕТ СН'!$I$5-'СЕТ СН'!$I$21</f>
        <v>3726.3677423500003</v>
      </c>
      <c r="C136" s="36">
        <f>SUMIFS(СВЦЭМ!$D$33:$D$776,СВЦЭМ!$A$33:$A$776,$A136,СВЦЭМ!$B$33:$B$776,C$119)+'СЕТ СН'!$I$11+СВЦЭМ!$D$10+'СЕТ СН'!$I$5-'СЕТ СН'!$I$21</f>
        <v>3779.2164510800003</v>
      </c>
      <c r="D136" s="36">
        <f>SUMIFS(СВЦЭМ!$D$33:$D$776,СВЦЭМ!$A$33:$A$776,$A136,СВЦЭМ!$B$33:$B$776,D$119)+'СЕТ СН'!$I$11+СВЦЭМ!$D$10+'СЕТ СН'!$I$5-'СЕТ СН'!$I$21</f>
        <v>3786.5844164700002</v>
      </c>
      <c r="E136" s="36">
        <f>SUMIFS(СВЦЭМ!$D$33:$D$776,СВЦЭМ!$A$33:$A$776,$A136,СВЦЭМ!$B$33:$B$776,E$119)+'СЕТ СН'!$I$11+СВЦЭМ!$D$10+'СЕТ СН'!$I$5-'СЕТ СН'!$I$21</f>
        <v>3791.2812370000001</v>
      </c>
      <c r="F136" s="36">
        <f>SUMIFS(СВЦЭМ!$D$33:$D$776,СВЦЭМ!$A$33:$A$776,$A136,СВЦЭМ!$B$33:$B$776,F$119)+'СЕТ СН'!$I$11+СВЦЭМ!$D$10+'СЕТ СН'!$I$5-'СЕТ СН'!$I$21</f>
        <v>3780.4143860100003</v>
      </c>
      <c r="G136" s="36">
        <f>SUMIFS(СВЦЭМ!$D$33:$D$776,СВЦЭМ!$A$33:$A$776,$A136,СВЦЭМ!$B$33:$B$776,G$119)+'СЕТ СН'!$I$11+СВЦЭМ!$D$10+'СЕТ СН'!$I$5-'СЕТ СН'!$I$21</f>
        <v>3768.4988871699998</v>
      </c>
      <c r="H136" s="36">
        <f>SUMIFS(СВЦЭМ!$D$33:$D$776,СВЦЭМ!$A$33:$A$776,$A136,СВЦЭМ!$B$33:$B$776,H$119)+'СЕТ СН'!$I$11+СВЦЭМ!$D$10+'СЕТ СН'!$I$5-'СЕТ СН'!$I$21</f>
        <v>3737.14714499</v>
      </c>
      <c r="I136" s="36">
        <f>SUMIFS(СВЦЭМ!$D$33:$D$776,СВЦЭМ!$A$33:$A$776,$A136,СВЦЭМ!$B$33:$B$776,I$119)+'СЕТ СН'!$I$11+СВЦЭМ!$D$10+'СЕТ СН'!$I$5-'СЕТ СН'!$I$21</f>
        <v>3691.9326174500002</v>
      </c>
      <c r="J136" s="36">
        <f>SUMIFS(СВЦЭМ!$D$33:$D$776,СВЦЭМ!$A$33:$A$776,$A136,СВЦЭМ!$B$33:$B$776,J$119)+'СЕТ СН'!$I$11+СВЦЭМ!$D$10+'СЕТ СН'!$I$5-'СЕТ СН'!$I$21</f>
        <v>3644.4974240199999</v>
      </c>
      <c r="K136" s="36">
        <f>SUMIFS(СВЦЭМ!$D$33:$D$776,СВЦЭМ!$A$33:$A$776,$A136,СВЦЭМ!$B$33:$B$776,K$119)+'СЕТ СН'!$I$11+СВЦЭМ!$D$10+'СЕТ СН'!$I$5-'СЕТ СН'!$I$21</f>
        <v>3616.6105491899998</v>
      </c>
      <c r="L136" s="36">
        <f>SUMIFS(СВЦЭМ!$D$33:$D$776,СВЦЭМ!$A$33:$A$776,$A136,СВЦЭМ!$B$33:$B$776,L$119)+'СЕТ СН'!$I$11+СВЦЭМ!$D$10+'СЕТ СН'!$I$5-'СЕТ СН'!$I$21</f>
        <v>3615.7009455400002</v>
      </c>
      <c r="M136" s="36">
        <f>SUMIFS(СВЦЭМ!$D$33:$D$776,СВЦЭМ!$A$33:$A$776,$A136,СВЦЭМ!$B$33:$B$776,M$119)+'СЕТ СН'!$I$11+СВЦЭМ!$D$10+'СЕТ СН'!$I$5-'СЕТ СН'!$I$21</f>
        <v>3627.4386990000003</v>
      </c>
      <c r="N136" s="36">
        <f>SUMIFS(СВЦЭМ!$D$33:$D$776,СВЦЭМ!$A$33:$A$776,$A136,СВЦЭМ!$B$33:$B$776,N$119)+'СЕТ СН'!$I$11+СВЦЭМ!$D$10+'СЕТ СН'!$I$5-'СЕТ СН'!$I$21</f>
        <v>3642.6562388500001</v>
      </c>
      <c r="O136" s="36">
        <f>SUMIFS(СВЦЭМ!$D$33:$D$776,СВЦЭМ!$A$33:$A$776,$A136,СВЦЭМ!$B$33:$B$776,O$119)+'СЕТ СН'!$I$11+СВЦЭМ!$D$10+'СЕТ СН'!$I$5-'СЕТ СН'!$I$21</f>
        <v>3687.5197623399999</v>
      </c>
      <c r="P136" s="36">
        <f>SUMIFS(СВЦЭМ!$D$33:$D$776,СВЦЭМ!$A$33:$A$776,$A136,СВЦЭМ!$B$33:$B$776,P$119)+'СЕТ СН'!$I$11+СВЦЭМ!$D$10+'СЕТ СН'!$I$5-'СЕТ СН'!$I$21</f>
        <v>3703.0005856900002</v>
      </c>
      <c r="Q136" s="36">
        <f>SUMIFS(СВЦЭМ!$D$33:$D$776,СВЦЭМ!$A$33:$A$776,$A136,СВЦЭМ!$B$33:$B$776,Q$119)+'СЕТ СН'!$I$11+СВЦЭМ!$D$10+'СЕТ СН'!$I$5-'СЕТ СН'!$I$21</f>
        <v>3707.0318349700001</v>
      </c>
      <c r="R136" s="36">
        <f>SUMIFS(СВЦЭМ!$D$33:$D$776,СВЦЭМ!$A$33:$A$776,$A136,СВЦЭМ!$B$33:$B$776,R$119)+'СЕТ СН'!$I$11+СВЦЭМ!$D$10+'СЕТ СН'!$I$5-'СЕТ СН'!$I$21</f>
        <v>3672.25029761</v>
      </c>
      <c r="S136" s="36">
        <f>SUMIFS(СВЦЭМ!$D$33:$D$776,СВЦЭМ!$A$33:$A$776,$A136,СВЦЭМ!$B$33:$B$776,S$119)+'СЕТ СН'!$I$11+СВЦЭМ!$D$10+'СЕТ СН'!$I$5-'СЕТ СН'!$I$21</f>
        <v>3636.86139022</v>
      </c>
      <c r="T136" s="36">
        <f>SUMIFS(СВЦЭМ!$D$33:$D$776,СВЦЭМ!$A$33:$A$776,$A136,СВЦЭМ!$B$33:$B$776,T$119)+'СЕТ СН'!$I$11+СВЦЭМ!$D$10+'СЕТ СН'!$I$5-'СЕТ СН'!$I$21</f>
        <v>3614.5001541000001</v>
      </c>
      <c r="U136" s="36">
        <f>SUMIFS(СВЦЭМ!$D$33:$D$776,СВЦЭМ!$A$33:$A$776,$A136,СВЦЭМ!$B$33:$B$776,U$119)+'СЕТ СН'!$I$11+СВЦЭМ!$D$10+'СЕТ СН'!$I$5-'СЕТ СН'!$I$21</f>
        <v>3619.48012849</v>
      </c>
      <c r="V136" s="36">
        <f>SUMIFS(СВЦЭМ!$D$33:$D$776,СВЦЭМ!$A$33:$A$776,$A136,СВЦЭМ!$B$33:$B$776,V$119)+'СЕТ СН'!$I$11+СВЦЭМ!$D$10+'СЕТ СН'!$I$5-'СЕТ СН'!$I$21</f>
        <v>3631.9667477000003</v>
      </c>
      <c r="W136" s="36">
        <f>SUMIFS(СВЦЭМ!$D$33:$D$776,СВЦЭМ!$A$33:$A$776,$A136,СВЦЭМ!$B$33:$B$776,W$119)+'СЕТ СН'!$I$11+СВЦЭМ!$D$10+'СЕТ СН'!$I$5-'СЕТ СН'!$I$21</f>
        <v>3646.1172802800002</v>
      </c>
      <c r="X136" s="36">
        <f>SUMIFS(СВЦЭМ!$D$33:$D$776,СВЦЭМ!$A$33:$A$776,$A136,СВЦЭМ!$B$33:$B$776,X$119)+'СЕТ СН'!$I$11+СВЦЭМ!$D$10+'СЕТ СН'!$I$5-'СЕТ СН'!$I$21</f>
        <v>3655.4371311099999</v>
      </c>
      <c r="Y136" s="36">
        <f>SUMIFS(СВЦЭМ!$D$33:$D$776,СВЦЭМ!$A$33:$A$776,$A136,СВЦЭМ!$B$33:$B$776,Y$119)+'СЕТ СН'!$I$11+СВЦЭМ!$D$10+'СЕТ СН'!$I$5-'СЕТ СН'!$I$21</f>
        <v>3674.88886198</v>
      </c>
    </row>
    <row r="137" spans="1:25" ht="15.75" x14ac:dyDescent="0.2">
      <c r="A137" s="35">
        <f t="shared" si="3"/>
        <v>44183</v>
      </c>
      <c r="B137" s="36">
        <f>SUMIFS(СВЦЭМ!$D$33:$D$776,СВЦЭМ!$A$33:$A$776,$A137,СВЦЭМ!$B$33:$B$776,B$119)+'СЕТ СН'!$I$11+СВЦЭМ!$D$10+'СЕТ СН'!$I$5-'СЕТ СН'!$I$21</f>
        <v>3710.1092987800002</v>
      </c>
      <c r="C137" s="36">
        <f>SUMIFS(СВЦЭМ!$D$33:$D$776,СВЦЭМ!$A$33:$A$776,$A137,СВЦЭМ!$B$33:$B$776,C$119)+'СЕТ СН'!$I$11+СВЦЭМ!$D$10+'СЕТ СН'!$I$5-'СЕТ СН'!$I$21</f>
        <v>3770.74071155</v>
      </c>
      <c r="D137" s="36">
        <f>SUMIFS(СВЦЭМ!$D$33:$D$776,СВЦЭМ!$A$33:$A$776,$A137,СВЦЭМ!$B$33:$B$776,D$119)+'СЕТ СН'!$I$11+СВЦЭМ!$D$10+'СЕТ СН'!$I$5-'СЕТ СН'!$I$21</f>
        <v>3792.1169745900002</v>
      </c>
      <c r="E137" s="36">
        <f>SUMIFS(СВЦЭМ!$D$33:$D$776,СВЦЭМ!$A$33:$A$776,$A137,СВЦЭМ!$B$33:$B$776,E$119)+'СЕТ СН'!$I$11+СВЦЭМ!$D$10+'СЕТ СН'!$I$5-'СЕТ СН'!$I$21</f>
        <v>3800.07501314</v>
      </c>
      <c r="F137" s="36">
        <f>SUMIFS(СВЦЭМ!$D$33:$D$776,СВЦЭМ!$A$33:$A$776,$A137,СВЦЭМ!$B$33:$B$776,F$119)+'СЕТ СН'!$I$11+СВЦЭМ!$D$10+'СЕТ СН'!$I$5-'СЕТ СН'!$I$21</f>
        <v>3802.4712514500002</v>
      </c>
      <c r="G137" s="36">
        <f>SUMIFS(СВЦЭМ!$D$33:$D$776,СВЦЭМ!$A$33:$A$776,$A137,СВЦЭМ!$B$33:$B$776,G$119)+'СЕТ СН'!$I$11+СВЦЭМ!$D$10+'СЕТ СН'!$I$5-'СЕТ СН'!$I$21</f>
        <v>3779.45427466</v>
      </c>
      <c r="H137" s="36">
        <f>SUMIFS(СВЦЭМ!$D$33:$D$776,СВЦЭМ!$A$33:$A$776,$A137,СВЦЭМ!$B$33:$B$776,H$119)+'СЕТ СН'!$I$11+СВЦЭМ!$D$10+'СЕТ СН'!$I$5-'СЕТ СН'!$I$21</f>
        <v>3744.3459049799999</v>
      </c>
      <c r="I137" s="36">
        <f>SUMIFS(СВЦЭМ!$D$33:$D$776,СВЦЭМ!$A$33:$A$776,$A137,СВЦЭМ!$B$33:$B$776,I$119)+'СЕТ СН'!$I$11+СВЦЭМ!$D$10+'СЕТ СН'!$I$5-'СЕТ СН'!$I$21</f>
        <v>3687.05519895</v>
      </c>
      <c r="J137" s="36">
        <f>SUMIFS(СВЦЭМ!$D$33:$D$776,СВЦЭМ!$A$33:$A$776,$A137,СВЦЭМ!$B$33:$B$776,J$119)+'СЕТ СН'!$I$11+СВЦЭМ!$D$10+'СЕТ СН'!$I$5-'СЕТ СН'!$I$21</f>
        <v>3641.2246070900001</v>
      </c>
      <c r="K137" s="36">
        <f>SUMIFS(СВЦЭМ!$D$33:$D$776,СВЦЭМ!$A$33:$A$776,$A137,СВЦЭМ!$B$33:$B$776,K$119)+'СЕТ СН'!$I$11+СВЦЭМ!$D$10+'СЕТ СН'!$I$5-'СЕТ СН'!$I$21</f>
        <v>3628.2434581799998</v>
      </c>
      <c r="L137" s="36">
        <f>SUMIFS(СВЦЭМ!$D$33:$D$776,СВЦЭМ!$A$33:$A$776,$A137,СВЦЭМ!$B$33:$B$776,L$119)+'СЕТ СН'!$I$11+СВЦЭМ!$D$10+'СЕТ СН'!$I$5-'СЕТ СН'!$I$21</f>
        <v>3635.09989825</v>
      </c>
      <c r="M137" s="36">
        <f>SUMIFS(СВЦЭМ!$D$33:$D$776,СВЦЭМ!$A$33:$A$776,$A137,СВЦЭМ!$B$33:$B$776,M$119)+'СЕТ СН'!$I$11+СВЦЭМ!$D$10+'СЕТ СН'!$I$5-'СЕТ СН'!$I$21</f>
        <v>3624.74208916</v>
      </c>
      <c r="N137" s="36">
        <f>SUMIFS(СВЦЭМ!$D$33:$D$776,СВЦЭМ!$A$33:$A$776,$A137,СВЦЭМ!$B$33:$B$776,N$119)+'СЕТ СН'!$I$11+СВЦЭМ!$D$10+'СЕТ СН'!$I$5-'СЕТ СН'!$I$21</f>
        <v>3618.5602258399999</v>
      </c>
      <c r="O137" s="36">
        <f>SUMIFS(СВЦЭМ!$D$33:$D$776,СВЦЭМ!$A$33:$A$776,$A137,СВЦЭМ!$B$33:$B$776,O$119)+'СЕТ СН'!$I$11+СВЦЭМ!$D$10+'СЕТ СН'!$I$5-'СЕТ СН'!$I$21</f>
        <v>3643.0653675799999</v>
      </c>
      <c r="P137" s="36">
        <f>SUMIFS(СВЦЭМ!$D$33:$D$776,СВЦЭМ!$A$33:$A$776,$A137,СВЦЭМ!$B$33:$B$776,P$119)+'СЕТ СН'!$I$11+СВЦЭМ!$D$10+'СЕТ СН'!$I$5-'СЕТ СН'!$I$21</f>
        <v>3662.3537644899998</v>
      </c>
      <c r="Q137" s="36">
        <f>SUMIFS(СВЦЭМ!$D$33:$D$776,СВЦЭМ!$A$33:$A$776,$A137,СВЦЭМ!$B$33:$B$776,Q$119)+'СЕТ СН'!$I$11+СВЦЭМ!$D$10+'СЕТ СН'!$I$5-'СЕТ СН'!$I$21</f>
        <v>3670.2128064399999</v>
      </c>
      <c r="R137" s="36">
        <f>SUMIFS(СВЦЭМ!$D$33:$D$776,СВЦЭМ!$A$33:$A$776,$A137,СВЦЭМ!$B$33:$B$776,R$119)+'СЕТ СН'!$I$11+СВЦЭМ!$D$10+'СЕТ СН'!$I$5-'СЕТ СН'!$I$21</f>
        <v>3639.60579491</v>
      </c>
      <c r="S137" s="36">
        <f>SUMIFS(СВЦЭМ!$D$33:$D$776,СВЦЭМ!$A$33:$A$776,$A137,СВЦЭМ!$B$33:$B$776,S$119)+'СЕТ СН'!$I$11+СВЦЭМ!$D$10+'СЕТ СН'!$I$5-'СЕТ СН'!$I$21</f>
        <v>3611.6819966500002</v>
      </c>
      <c r="T137" s="36">
        <f>SUMIFS(СВЦЭМ!$D$33:$D$776,СВЦЭМ!$A$33:$A$776,$A137,СВЦЭМ!$B$33:$B$776,T$119)+'СЕТ СН'!$I$11+СВЦЭМ!$D$10+'СЕТ СН'!$I$5-'СЕТ СН'!$I$21</f>
        <v>3624.5481961800001</v>
      </c>
      <c r="U137" s="36">
        <f>SUMIFS(СВЦЭМ!$D$33:$D$776,СВЦЭМ!$A$33:$A$776,$A137,СВЦЭМ!$B$33:$B$776,U$119)+'СЕТ СН'!$I$11+СВЦЭМ!$D$10+'СЕТ СН'!$I$5-'СЕТ СН'!$I$21</f>
        <v>3632.1661377800001</v>
      </c>
      <c r="V137" s="36">
        <f>SUMIFS(СВЦЭМ!$D$33:$D$776,СВЦЭМ!$A$33:$A$776,$A137,СВЦЭМ!$B$33:$B$776,V$119)+'СЕТ СН'!$I$11+СВЦЭМ!$D$10+'СЕТ СН'!$I$5-'СЕТ СН'!$I$21</f>
        <v>3616.5311339700002</v>
      </c>
      <c r="W137" s="36">
        <f>SUMIFS(СВЦЭМ!$D$33:$D$776,СВЦЭМ!$A$33:$A$776,$A137,СВЦЭМ!$B$33:$B$776,W$119)+'СЕТ СН'!$I$11+СВЦЭМ!$D$10+'СЕТ СН'!$I$5-'СЕТ СН'!$I$21</f>
        <v>3623.17922894</v>
      </c>
      <c r="X137" s="36">
        <f>SUMIFS(СВЦЭМ!$D$33:$D$776,СВЦЭМ!$A$33:$A$776,$A137,СВЦЭМ!$B$33:$B$776,X$119)+'СЕТ СН'!$I$11+СВЦЭМ!$D$10+'СЕТ СН'!$I$5-'СЕТ СН'!$I$21</f>
        <v>3633.1049525500002</v>
      </c>
      <c r="Y137" s="36">
        <f>SUMIFS(СВЦЭМ!$D$33:$D$776,СВЦЭМ!$A$33:$A$776,$A137,СВЦЭМ!$B$33:$B$776,Y$119)+'СЕТ СН'!$I$11+СВЦЭМ!$D$10+'СЕТ СН'!$I$5-'СЕТ СН'!$I$21</f>
        <v>3653.1951617599998</v>
      </c>
    </row>
    <row r="138" spans="1:25" ht="15.75" x14ac:dyDescent="0.2">
      <c r="A138" s="35">
        <f t="shared" si="3"/>
        <v>44184</v>
      </c>
      <c r="B138" s="36">
        <f>SUMIFS(СВЦЭМ!$D$33:$D$776,СВЦЭМ!$A$33:$A$776,$A138,СВЦЭМ!$B$33:$B$776,B$119)+'СЕТ СН'!$I$11+СВЦЭМ!$D$10+'СЕТ СН'!$I$5-'СЕТ СН'!$I$21</f>
        <v>3694.2529267099999</v>
      </c>
      <c r="C138" s="36">
        <f>SUMIFS(СВЦЭМ!$D$33:$D$776,СВЦЭМ!$A$33:$A$776,$A138,СВЦЭМ!$B$33:$B$776,C$119)+'СЕТ СН'!$I$11+СВЦЭМ!$D$10+'СЕТ СН'!$I$5-'СЕТ СН'!$I$21</f>
        <v>3759.0291967399999</v>
      </c>
      <c r="D138" s="36">
        <f>SUMIFS(СВЦЭМ!$D$33:$D$776,СВЦЭМ!$A$33:$A$776,$A138,СВЦЭМ!$B$33:$B$776,D$119)+'СЕТ СН'!$I$11+СВЦЭМ!$D$10+'СЕТ СН'!$I$5-'СЕТ СН'!$I$21</f>
        <v>3772.84376247</v>
      </c>
      <c r="E138" s="36">
        <f>SUMIFS(СВЦЭМ!$D$33:$D$776,СВЦЭМ!$A$33:$A$776,$A138,СВЦЭМ!$B$33:$B$776,E$119)+'СЕТ СН'!$I$11+СВЦЭМ!$D$10+'СЕТ СН'!$I$5-'СЕТ СН'!$I$21</f>
        <v>3781.9867696299998</v>
      </c>
      <c r="F138" s="36">
        <f>SUMIFS(СВЦЭМ!$D$33:$D$776,СВЦЭМ!$A$33:$A$776,$A138,СВЦЭМ!$B$33:$B$776,F$119)+'СЕТ СН'!$I$11+СВЦЭМ!$D$10+'СЕТ СН'!$I$5-'СЕТ СН'!$I$21</f>
        <v>3780.63701545</v>
      </c>
      <c r="G138" s="36">
        <f>SUMIFS(СВЦЭМ!$D$33:$D$776,СВЦЭМ!$A$33:$A$776,$A138,СВЦЭМ!$B$33:$B$776,G$119)+'СЕТ СН'!$I$11+СВЦЭМ!$D$10+'СЕТ СН'!$I$5-'СЕТ СН'!$I$21</f>
        <v>3776.82140536</v>
      </c>
      <c r="H138" s="36">
        <f>SUMIFS(СВЦЭМ!$D$33:$D$776,СВЦЭМ!$A$33:$A$776,$A138,СВЦЭМ!$B$33:$B$776,H$119)+'СЕТ СН'!$I$11+СВЦЭМ!$D$10+'СЕТ СН'!$I$5-'СЕТ СН'!$I$21</f>
        <v>3764.72899809</v>
      </c>
      <c r="I138" s="36">
        <f>SUMIFS(СВЦЭМ!$D$33:$D$776,СВЦЭМ!$A$33:$A$776,$A138,СВЦЭМ!$B$33:$B$776,I$119)+'СЕТ СН'!$I$11+СВЦЭМ!$D$10+'СЕТ СН'!$I$5-'СЕТ СН'!$I$21</f>
        <v>3725.9666687500003</v>
      </c>
      <c r="J138" s="36">
        <f>SUMIFS(СВЦЭМ!$D$33:$D$776,СВЦЭМ!$A$33:$A$776,$A138,СВЦЭМ!$B$33:$B$776,J$119)+'СЕТ СН'!$I$11+СВЦЭМ!$D$10+'СЕТ СН'!$I$5-'СЕТ СН'!$I$21</f>
        <v>3646.3740352499999</v>
      </c>
      <c r="K138" s="36">
        <f>SUMIFS(СВЦЭМ!$D$33:$D$776,СВЦЭМ!$A$33:$A$776,$A138,СВЦЭМ!$B$33:$B$776,K$119)+'СЕТ СН'!$I$11+СВЦЭМ!$D$10+'СЕТ СН'!$I$5-'СЕТ СН'!$I$21</f>
        <v>3608.1015596400002</v>
      </c>
      <c r="L138" s="36">
        <f>SUMIFS(СВЦЭМ!$D$33:$D$776,СВЦЭМ!$A$33:$A$776,$A138,СВЦЭМ!$B$33:$B$776,L$119)+'СЕТ СН'!$I$11+СВЦЭМ!$D$10+'СЕТ СН'!$I$5-'СЕТ СН'!$I$21</f>
        <v>3618.5254377800002</v>
      </c>
      <c r="M138" s="36">
        <f>SUMIFS(СВЦЭМ!$D$33:$D$776,СВЦЭМ!$A$33:$A$776,$A138,СВЦЭМ!$B$33:$B$776,M$119)+'СЕТ СН'!$I$11+СВЦЭМ!$D$10+'СЕТ СН'!$I$5-'СЕТ СН'!$I$21</f>
        <v>3613.1594779699999</v>
      </c>
      <c r="N138" s="36">
        <f>SUMIFS(СВЦЭМ!$D$33:$D$776,СВЦЭМ!$A$33:$A$776,$A138,СВЦЭМ!$B$33:$B$776,N$119)+'СЕТ СН'!$I$11+СВЦЭМ!$D$10+'СЕТ СН'!$I$5-'СЕТ СН'!$I$21</f>
        <v>3623.439183</v>
      </c>
      <c r="O138" s="36">
        <f>SUMIFS(СВЦЭМ!$D$33:$D$776,СВЦЭМ!$A$33:$A$776,$A138,СВЦЭМ!$B$33:$B$776,O$119)+'СЕТ СН'!$I$11+СВЦЭМ!$D$10+'СЕТ СН'!$I$5-'СЕТ СН'!$I$21</f>
        <v>3674.44614925</v>
      </c>
      <c r="P138" s="36">
        <f>SUMIFS(СВЦЭМ!$D$33:$D$776,СВЦЭМ!$A$33:$A$776,$A138,СВЦЭМ!$B$33:$B$776,P$119)+'СЕТ СН'!$I$11+СВЦЭМ!$D$10+'СЕТ СН'!$I$5-'СЕТ СН'!$I$21</f>
        <v>3695.25808345</v>
      </c>
      <c r="Q138" s="36">
        <f>SUMIFS(СВЦЭМ!$D$33:$D$776,СВЦЭМ!$A$33:$A$776,$A138,СВЦЭМ!$B$33:$B$776,Q$119)+'СЕТ СН'!$I$11+СВЦЭМ!$D$10+'СЕТ СН'!$I$5-'СЕТ СН'!$I$21</f>
        <v>3695.9620493100001</v>
      </c>
      <c r="R138" s="36">
        <f>SUMIFS(СВЦЭМ!$D$33:$D$776,СВЦЭМ!$A$33:$A$776,$A138,СВЦЭМ!$B$33:$B$776,R$119)+'СЕТ СН'!$I$11+СВЦЭМ!$D$10+'СЕТ СН'!$I$5-'СЕТ СН'!$I$21</f>
        <v>3654.6342600600001</v>
      </c>
      <c r="S138" s="36">
        <f>SUMIFS(СВЦЭМ!$D$33:$D$776,СВЦЭМ!$A$33:$A$776,$A138,СВЦЭМ!$B$33:$B$776,S$119)+'СЕТ СН'!$I$11+СВЦЭМ!$D$10+'СЕТ СН'!$I$5-'СЕТ СН'!$I$21</f>
        <v>3621.4665909999999</v>
      </c>
      <c r="T138" s="36">
        <f>SUMIFS(СВЦЭМ!$D$33:$D$776,СВЦЭМ!$A$33:$A$776,$A138,СВЦЭМ!$B$33:$B$776,T$119)+'СЕТ СН'!$I$11+СВЦЭМ!$D$10+'СЕТ СН'!$I$5-'СЕТ СН'!$I$21</f>
        <v>3617.9892965999998</v>
      </c>
      <c r="U138" s="36">
        <f>SUMIFS(СВЦЭМ!$D$33:$D$776,СВЦЭМ!$A$33:$A$776,$A138,СВЦЭМ!$B$33:$B$776,U$119)+'СЕТ СН'!$I$11+СВЦЭМ!$D$10+'СЕТ СН'!$I$5-'СЕТ СН'!$I$21</f>
        <v>3612.41569974</v>
      </c>
      <c r="V138" s="36">
        <f>SUMIFS(СВЦЭМ!$D$33:$D$776,СВЦЭМ!$A$33:$A$776,$A138,СВЦЭМ!$B$33:$B$776,V$119)+'СЕТ СН'!$I$11+СВЦЭМ!$D$10+'СЕТ СН'!$I$5-'СЕТ СН'!$I$21</f>
        <v>3613.71740138</v>
      </c>
      <c r="W138" s="36">
        <f>SUMIFS(СВЦЭМ!$D$33:$D$776,СВЦЭМ!$A$33:$A$776,$A138,СВЦЭМ!$B$33:$B$776,W$119)+'СЕТ СН'!$I$11+СВЦЭМ!$D$10+'СЕТ СН'!$I$5-'СЕТ СН'!$I$21</f>
        <v>3627.7102347600003</v>
      </c>
      <c r="X138" s="36">
        <f>SUMIFS(СВЦЭМ!$D$33:$D$776,СВЦЭМ!$A$33:$A$776,$A138,СВЦЭМ!$B$33:$B$776,X$119)+'СЕТ СН'!$I$11+СВЦЭМ!$D$10+'СЕТ СН'!$I$5-'СЕТ СН'!$I$21</f>
        <v>3643.2589837700002</v>
      </c>
      <c r="Y138" s="36">
        <f>SUMIFS(СВЦЭМ!$D$33:$D$776,СВЦЭМ!$A$33:$A$776,$A138,СВЦЭМ!$B$33:$B$776,Y$119)+'СЕТ СН'!$I$11+СВЦЭМ!$D$10+'СЕТ СН'!$I$5-'СЕТ СН'!$I$21</f>
        <v>3652.9572004900001</v>
      </c>
    </row>
    <row r="139" spans="1:25" ht="15.75" x14ac:dyDescent="0.2">
      <c r="A139" s="35">
        <f t="shared" si="3"/>
        <v>44185</v>
      </c>
      <c r="B139" s="36">
        <f>SUMIFS(СВЦЭМ!$D$33:$D$776,СВЦЭМ!$A$33:$A$776,$A139,СВЦЭМ!$B$33:$B$776,B$119)+'СЕТ СН'!$I$11+СВЦЭМ!$D$10+'СЕТ СН'!$I$5-'СЕТ СН'!$I$21</f>
        <v>3713.2666121100001</v>
      </c>
      <c r="C139" s="36">
        <f>SUMIFS(СВЦЭМ!$D$33:$D$776,СВЦЭМ!$A$33:$A$776,$A139,СВЦЭМ!$B$33:$B$776,C$119)+'СЕТ СН'!$I$11+СВЦЭМ!$D$10+'СЕТ СН'!$I$5-'СЕТ СН'!$I$21</f>
        <v>3770.6188269200002</v>
      </c>
      <c r="D139" s="36">
        <f>SUMIFS(СВЦЭМ!$D$33:$D$776,СВЦЭМ!$A$33:$A$776,$A139,СВЦЭМ!$B$33:$B$776,D$119)+'СЕТ СН'!$I$11+СВЦЭМ!$D$10+'СЕТ СН'!$I$5-'СЕТ СН'!$I$21</f>
        <v>3781.6050401000002</v>
      </c>
      <c r="E139" s="36">
        <f>SUMIFS(СВЦЭМ!$D$33:$D$776,СВЦЭМ!$A$33:$A$776,$A139,СВЦЭМ!$B$33:$B$776,E$119)+'СЕТ СН'!$I$11+СВЦЭМ!$D$10+'СЕТ СН'!$I$5-'СЕТ СН'!$I$21</f>
        <v>3787.2515711999999</v>
      </c>
      <c r="F139" s="36">
        <f>SUMIFS(СВЦЭМ!$D$33:$D$776,СВЦЭМ!$A$33:$A$776,$A139,СВЦЭМ!$B$33:$B$776,F$119)+'СЕТ СН'!$I$11+СВЦЭМ!$D$10+'СЕТ СН'!$I$5-'СЕТ СН'!$I$21</f>
        <v>3785.29170312</v>
      </c>
      <c r="G139" s="36">
        <f>SUMIFS(СВЦЭМ!$D$33:$D$776,СВЦЭМ!$A$33:$A$776,$A139,СВЦЭМ!$B$33:$B$776,G$119)+'СЕТ СН'!$I$11+СВЦЭМ!$D$10+'СЕТ СН'!$I$5-'СЕТ СН'!$I$21</f>
        <v>3787.16230223</v>
      </c>
      <c r="H139" s="36">
        <f>SUMIFS(СВЦЭМ!$D$33:$D$776,СВЦЭМ!$A$33:$A$776,$A139,СВЦЭМ!$B$33:$B$776,H$119)+'СЕТ СН'!$I$11+СВЦЭМ!$D$10+'СЕТ СН'!$I$5-'СЕТ СН'!$I$21</f>
        <v>3779.6936241600001</v>
      </c>
      <c r="I139" s="36">
        <f>SUMIFS(СВЦЭМ!$D$33:$D$776,СВЦЭМ!$A$33:$A$776,$A139,СВЦЭМ!$B$33:$B$776,I$119)+'СЕТ СН'!$I$11+СВЦЭМ!$D$10+'СЕТ СН'!$I$5-'СЕТ СН'!$I$21</f>
        <v>3736.5082276799999</v>
      </c>
      <c r="J139" s="36">
        <f>SUMIFS(СВЦЭМ!$D$33:$D$776,СВЦЭМ!$A$33:$A$776,$A139,СВЦЭМ!$B$33:$B$776,J$119)+'СЕТ СН'!$I$11+СВЦЭМ!$D$10+'СЕТ СН'!$I$5-'СЕТ СН'!$I$21</f>
        <v>3672.0137200600002</v>
      </c>
      <c r="K139" s="36">
        <f>SUMIFS(СВЦЭМ!$D$33:$D$776,СВЦЭМ!$A$33:$A$776,$A139,СВЦЭМ!$B$33:$B$776,K$119)+'СЕТ СН'!$I$11+СВЦЭМ!$D$10+'СЕТ СН'!$I$5-'СЕТ СН'!$I$21</f>
        <v>3634.0393976200003</v>
      </c>
      <c r="L139" s="36">
        <f>SUMIFS(СВЦЭМ!$D$33:$D$776,СВЦЭМ!$A$33:$A$776,$A139,СВЦЭМ!$B$33:$B$776,L$119)+'СЕТ СН'!$I$11+СВЦЭМ!$D$10+'СЕТ СН'!$I$5-'СЕТ СН'!$I$21</f>
        <v>3627.2249044800001</v>
      </c>
      <c r="M139" s="36">
        <f>SUMIFS(СВЦЭМ!$D$33:$D$776,СВЦЭМ!$A$33:$A$776,$A139,СВЦЭМ!$B$33:$B$776,M$119)+'СЕТ СН'!$I$11+СВЦЭМ!$D$10+'СЕТ СН'!$I$5-'СЕТ СН'!$I$21</f>
        <v>3625.0016697800002</v>
      </c>
      <c r="N139" s="36">
        <f>SUMIFS(СВЦЭМ!$D$33:$D$776,СВЦЭМ!$A$33:$A$776,$A139,СВЦЭМ!$B$33:$B$776,N$119)+'СЕТ СН'!$I$11+СВЦЭМ!$D$10+'СЕТ СН'!$I$5-'СЕТ СН'!$I$21</f>
        <v>3633.5847566299999</v>
      </c>
      <c r="O139" s="36">
        <f>SUMIFS(СВЦЭМ!$D$33:$D$776,СВЦЭМ!$A$33:$A$776,$A139,СВЦЭМ!$B$33:$B$776,O$119)+'СЕТ СН'!$I$11+СВЦЭМ!$D$10+'СЕТ СН'!$I$5-'СЕТ СН'!$I$21</f>
        <v>3680.0893018699999</v>
      </c>
      <c r="P139" s="36">
        <f>SUMIFS(СВЦЭМ!$D$33:$D$776,СВЦЭМ!$A$33:$A$776,$A139,СВЦЭМ!$B$33:$B$776,P$119)+'СЕТ СН'!$I$11+СВЦЭМ!$D$10+'СЕТ СН'!$I$5-'СЕТ СН'!$I$21</f>
        <v>3695.2838594599998</v>
      </c>
      <c r="Q139" s="36">
        <f>SUMIFS(СВЦЭМ!$D$33:$D$776,СВЦЭМ!$A$33:$A$776,$A139,СВЦЭМ!$B$33:$B$776,Q$119)+'СЕТ СН'!$I$11+СВЦЭМ!$D$10+'СЕТ СН'!$I$5-'СЕТ СН'!$I$21</f>
        <v>3697.42533078</v>
      </c>
      <c r="R139" s="36">
        <f>SUMIFS(СВЦЭМ!$D$33:$D$776,СВЦЭМ!$A$33:$A$776,$A139,СВЦЭМ!$B$33:$B$776,R$119)+'СЕТ СН'!$I$11+СВЦЭМ!$D$10+'СЕТ СН'!$I$5-'СЕТ СН'!$I$21</f>
        <v>3654.8115782700002</v>
      </c>
      <c r="S139" s="36">
        <f>SUMIFS(СВЦЭМ!$D$33:$D$776,СВЦЭМ!$A$33:$A$776,$A139,СВЦЭМ!$B$33:$B$776,S$119)+'СЕТ СН'!$I$11+СВЦЭМ!$D$10+'СЕТ СН'!$I$5-'СЕТ СН'!$I$21</f>
        <v>3625.5224777799999</v>
      </c>
      <c r="T139" s="36">
        <f>SUMIFS(СВЦЭМ!$D$33:$D$776,СВЦЭМ!$A$33:$A$776,$A139,СВЦЭМ!$B$33:$B$776,T$119)+'СЕТ СН'!$I$11+СВЦЭМ!$D$10+'СЕТ СН'!$I$5-'СЕТ СН'!$I$21</f>
        <v>3631.7613415599999</v>
      </c>
      <c r="U139" s="36">
        <f>SUMIFS(СВЦЭМ!$D$33:$D$776,СВЦЭМ!$A$33:$A$776,$A139,СВЦЭМ!$B$33:$B$776,U$119)+'СЕТ СН'!$I$11+СВЦЭМ!$D$10+'СЕТ СН'!$I$5-'СЕТ СН'!$I$21</f>
        <v>3633.4771481900002</v>
      </c>
      <c r="V139" s="36">
        <f>SUMIFS(СВЦЭМ!$D$33:$D$776,СВЦЭМ!$A$33:$A$776,$A139,СВЦЭМ!$B$33:$B$776,V$119)+'СЕТ СН'!$I$11+СВЦЭМ!$D$10+'СЕТ СН'!$I$5-'СЕТ СН'!$I$21</f>
        <v>3636.5373813800002</v>
      </c>
      <c r="W139" s="36">
        <f>SUMIFS(СВЦЭМ!$D$33:$D$776,СВЦЭМ!$A$33:$A$776,$A139,СВЦЭМ!$B$33:$B$776,W$119)+'СЕТ СН'!$I$11+СВЦЭМ!$D$10+'СЕТ СН'!$I$5-'СЕТ СН'!$I$21</f>
        <v>3649.3999851399999</v>
      </c>
      <c r="X139" s="36">
        <f>SUMIFS(СВЦЭМ!$D$33:$D$776,СВЦЭМ!$A$33:$A$776,$A139,СВЦЭМ!$B$33:$B$776,X$119)+'СЕТ СН'!$I$11+СВЦЭМ!$D$10+'СЕТ СН'!$I$5-'СЕТ СН'!$I$21</f>
        <v>3658.1168706200001</v>
      </c>
      <c r="Y139" s="36">
        <f>SUMIFS(СВЦЭМ!$D$33:$D$776,СВЦЭМ!$A$33:$A$776,$A139,СВЦЭМ!$B$33:$B$776,Y$119)+'СЕТ СН'!$I$11+СВЦЭМ!$D$10+'СЕТ СН'!$I$5-'СЕТ СН'!$I$21</f>
        <v>3676.0192171799999</v>
      </c>
    </row>
    <row r="140" spans="1:25" ht="15.75" x14ac:dyDescent="0.2">
      <c r="A140" s="35">
        <f t="shared" si="3"/>
        <v>44186</v>
      </c>
      <c r="B140" s="36">
        <f>SUMIFS(СВЦЭМ!$D$33:$D$776,СВЦЭМ!$A$33:$A$776,$A140,СВЦЭМ!$B$33:$B$776,B$119)+'СЕТ СН'!$I$11+СВЦЭМ!$D$10+'СЕТ СН'!$I$5-'СЕТ СН'!$I$21</f>
        <v>3697.5514968400003</v>
      </c>
      <c r="C140" s="36">
        <f>SUMIFS(СВЦЭМ!$D$33:$D$776,СВЦЭМ!$A$33:$A$776,$A140,СВЦЭМ!$B$33:$B$776,C$119)+'СЕТ СН'!$I$11+СВЦЭМ!$D$10+'СЕТ СН'!$I$5-'СЕТ СН'!$I$21</f>
        <v>3744.79363994</v>
      </c>
      <c r="D140" s="36">
        <f>SUMIFS(СВЦЭМ!$D$33:$D$776,СВЦЭМ!$A$33:$A$776,$A140,СВЦЭМ!$B$33:$B$776,D$119)+'СЕТ СН'!$I$11+СВЦЭМ!$D$10+'СЕТ СН'!$I$5-'СЕТ СН'!$I$21</f>
        <v>3745.8221958399999</v>
      </c>
      <c r="E140" s="36">
        <f>SUMIFS(СВЦЭМ!$D$33:$D$776,СВЦЭМ!$A$33:$A$776,$A140,СВЦЭМ!$B$33:$B$776,E$119)+'СЕТ СН'!$I$11+СВЦЭМ!$D$10+'СЕТ СН'!$I$5-'СЕТ СН'!$I$21</f>
        <v>3757.9573872800001</v>
      </c>
      <c r="F140" s="36">
        <f>SUMIFS(СВЦЭМ!$D$33:$D$776,СВЦЭМ!$A$33:$A$776,$A140,СВЦЭМ!$B$33:$B$776,F$119)+'СЕТ СН'!$I$11+СВЦЭМ!$D$10+'СЕТ СН'!$I$5-'СЕТ СН'!$I$21</f>
        <v>3756.6037702900003</v>
      </c>
      <c r="G140" s="36">
        <f>SUMIFS(СВЦЭМ!$D$33:$D$776,СВЦЭМ!$A$33:$A$776,$A140,СВЦЭМ!$B$33:$B$776,G$119)+'СЕТ СН'!$I$11+СВЦЭМ!$D$10+'СЕТ СН'!$I$5-'СЕТ СН'!$I$21</f>
        <v>3762.6403333200001</v>
      </c>
      <c r="H140" s="36">
        <f>SUMIFS(СВЦЭМ!$D$33:$D$776,СВЦЭМ!$A$33:$A$776,$A140,СВЦЭМ!$B$33:$B$776,H$119)+'СЕТ СН'!$I$11+СВЦЭМ!$D$10+'СЕТ СН'!$I$5-'СЕТ СН'!$I$21</f>
        <v>3748.5483960500001</v>
      </c>
      <c r="I140" s="36">
        <f>SUMIFS(СВЦЭМ!$D$33:$D$776,СВЦЭМ!$A$33:$A$776,$A140,СВЦЭМ!$B$33:$B$776,I$119)+'СЕТ СН'!$I$11+СВЦЭМ!$D$10+'СЕТ СН'!$I$5-'СЕТ СН'!$I$21</f>
        <v>3691.8795459200001</v>
      </c>
      <c r="J140" s="36">
        <f>SUMIFS(СВЦЭМ!$D$33:$D$776,СВЦЭМ!$A$33:$A$776,$A140,СВЦЭМ!$B$33:$B$776,J$119)+'СЕТ СН'!$I$11+СВЦЭМ!$D$10+'СЕТ СН'!$I$5-'СЕТ СН'!$I$21</f>
        <v>3648.8301974699998</v>
      </c>
      <c r="K140" s="36">
        <f>SUMIFS(СВЦЭМ!$D$33:$D$776,СВЦЭМ!$A$33:$A$776,$A140,СВЦЭМ!$B$33:$B$776,K$119)+'СЕТ СН'!$I$11+СВЦЭМ!$D$10+'СЕТ СН'!$I$5-'СЕТ СН'!$I$21</f>
        <v>3696.3809742600001</v>
      </c>
      <c r="L140" s="36">
        <f>SUMIFS(СВЦЭМ!$D$33:$D$776,СВЦЭМ!$A$33:$A$776,$A140,СВЦЭМ!$B$33:$B$776,L$119)+'СЕТ СН'!$I$11+СВЦЭМ!$D$10+'СЕТ СН'!$I$5-'СЕТ СН'!$I$21</f>
        <v>3698.3324548099999</v>
      </c>
      <c r="M140" s="36">
        <f>SUMIFS(СВЦЭМ!$D$33:$D$776,СВЦЭМ!$A$33:$A$776,$A140,СВЦЭМ!$B$33:$B$776,M$119)+'СЕТ СН'!$I$11+СВЦЭМ!$D$10+'СЕТ СН'!$I$5-'СЕТ СН'!$I$21</f>
        <v>3693.5186303</v>
      </c>
      <c r="N140" s="36">
        <f>SUMIFS(СВЦЭМ!$D$33:$D$776,СВЦЭМ!$A$33:$A$776,$A140,СВЦЭМ!$B$33:$B$776,N$119)+'СЕТ СН'!$I$11+СВЦЭМ!$D$10+'СЕТ СН'!$I$5-'СЕТ СН'!$I$21</f>
        <v>3689.83859527</v>
      </c>
      <c r="O140" s="36">
        <f>SUMIFS(СВЦЭМ!$D$33:$D$776,СВЦЭМ!$A$33:$A$776,$A140,СВЦЭМ!$B$33:$B$776,O$119)+'СЕТ СН'!$I$11+СВЦЭМ!$D$10+'СЕТ СН'!$I$5-'СЕТ СН'!$I$21</f>
        <v>3687.88535697</v>
      </c>
      <c r="P140" s="36">
        <f>SUMIFS(СВЦЭМ!$D$33:$D$776,СВЦЭМ!$A$33:$A$776,$A140,СВЦЭМ!$B$33:$B$776,P$119)+'СЕТ СН'!$I$11+СВЦЭМ!$D$10+'СЕТ СН'!$I$5-'СЕТ СН'!$I$21</f>
        <v>3686.6068326</v>
      </c>
      <c r="Q140" s="36">
        <f>SUMIFS(СВЦЭМ!$D$33:$D$776,СВЦЭМ!$A$33:$A$776,$A140,СВЦЭМ!$B$33:$B$776,Q$119)+'СЕТ СН'!$I$11+СВЦЭМ!$D$10+'СЕТ СН'!$I$5-'СЕТ СН'!$I$21</f>
        <v>3688.0415872100002</v>
      </c>
      <c r="R140" s="36">
        <f>SUMIFS(СВЦЭМ!$D$33:$D$776,СВЦЭМ!$A$33:$A$776,$A140,СВЦЭМ!$B$33:$B$776,R$119)+'СЕТ СН'!$I$11+СВЦЭМ!$D$10+'СЕТ СН'!$I$5-'СЕТ СН'!$I$21</f>
        <v>3679.56553768</v>
      </c>
      <c r="S140" s="36">
        <f>SUMIFS(СВЦЭМ!$D$33:$D$776,СВЦЭМ!$A$33:$A$776,$A140,СВЦЭМ!$B$33:$B$776,S$119)+'СЕТ СН'!$I$11+СВЦЭМ!$D$10+'СЕТ СН'!$I$5-'СЕТ СН'!$I$21</f>
        <v>3692.5490495200002</v>
      </c>
      <c r="T140" s="36">
        <f>SUMIFS(СВЦЭМ!$D$33:$D$776,СВЦЭМ!$A$33:$A$776,$A140,СВЦЭМ!$B$33:$B$776,T$119)+'СЕТ СН'!$I$11+СВЦЭМ!$D$10+'СЕТ СН'!$I$5-'СЕТ СН'!$I$21</f>
        <v>3659.6562746300001</v>
      </c>
      <c r="U140" s="36">
        <f>SUMIFS(СВЦЭМ!$D$33:$D$776,СВЦЭМ!$A$33:$A$776,$A140,СВЦЭМ!$B$33:$B$776,U$119)+'СЕТ СН'!$I$11+СВЦЭМ!$D$10+'СЕТ СН'!$I$5-'СЕТ СН'!$I$21</f>
        <v>3620.1692786000003</v>
      </c>
      <c r="V140" s="36">
        <f>SUMIFS(СВЦЭМ!$D$33:$D$776,СВЦЭМ!$A$33:$A$776,$A140,СВЦЭМ!$B$33:$B$776,V$119)+'СЕТ СН'!$I$11+СВЦЭМ!$D$10+'СЕТ СН'!$I$5-'СЕТ СН'!$I$21</f>
        <v>3620.5401962999999</v>
      </c>
      <c r="W140" s="36">
        <f>SUMIFS(СВЦЭМ!$D$33:$D$776,СВЦЭМ!$A$33:$A$776,$A140,СВЦЭМ!$B$33:$B$776,W$119)+'СЕТ СН'!$I$11+СВЦЭМ!$D$10+'СЕТ СН'!$I$5-'СЕТ СН'!$I$21</f>
        <v>3626.6135098200002</v>
      </c>
      <c r="X140" s="36">
        <f>SUMIFS(СВЦЭМ!$D$33:$D$776,СВЦЭМ!$A$33:$A$776,$A140,СВЦЭМ!$B$33:$B$776,X$119)+'СЕТ СН'!$I$11+СВЦЭМ!$D$10+'СЕТ СН'!$I$5-'СЕТ СН'!$I$21</f>
        <v>3634.96058868</v>
      </c>
      <c r="Y140" s="36">
        <f>SUMIFS(СВЦЭМ!$D$33:$D$776,СВЦЭМ!$A$33:$A$776,$A140,СВЦЭМ!$B$33:$B$776,Y$119)+'СЕТ СН'!$I$11+СВЦЭМ!$D$10+'СЕТ СН'!$I$5-'СЕТ СН'!$I$21</f>
        <v>3664.4847296799999</v>
      </c>
    </row>
    <row r="141" spans="1:25" ht="15.75" x14ac:dyDescent="0.2">
      <c r="A141" s="35">
        <f t="shared" si="3"/>
        <v>44187</v>
      </c>
      <c r="B141" s="36">
        <f>SUMIFS(СВЦЭМ!$D$33:$D$776,СВЦЭМ!$A$33:$A$776,$A141,СВЦЭМ!$B$33:$B$776,B$119)+'СЕТ СН'!$I$11+СВЦЭМ!$D$10+'СЕТ СН'!$I$5-'СЕТ СН'!$I$21</f>
        <v>3723.3158646800002</v>
      </c>
      <c r="C141" s="36">
        <f>SUMIFS(СВЦЭМ!$D$33:$D$776,СВЦЭМ!$A$33:$A$776,$A141,СВЦЭМ!$B$33:$B$776,C$119)+'СЕТ СН'!$I$11+СВЦЭМ!$D$10+'СЕТ СН'!$I$5-'СЕТ СН'!$I$21</f>
        <v>3778.5455947400001</v>
      </c>
      <c r="D141" s="36">
        <f>SUMIFS(СВЦЭМ!$D$33:$D$776,СВЦЭМ!$A$33:$A$776,$A141,СВЦЭМ!$B$33:$B$776,D$119)+'СЕТ СН'!$I$11+СВЦЭМ!$D$10+'СЕТ СН'!$I$5-'СЕТ СН'!$I$21</f>
        <v>3794.6521192700002</v>
      </c>
      <c r="E141" s="36">
        <f>SUMIFS(СВЦЭМ!$D$33:$D$776,СВЦЭМ!$A$33:$A$776,$A141,СВЦЭМ!$B$33:$B$776,E$119)+'СЕТ СН'!$I$11+СВЦЭМ!$D$10+'СЕТ СН'!$I$5-'СЕТ СН'!$I$21</f>
        <v>3801.9424785299998</v>
      </c>
      <c r="F141" s="36">
        <f>SUMIFS(СВЦЭМ!$D$33:$D$776,СВЦЭМ!$A$33:$A$776,$A141,СВЦЭМ!$B$33:$B$776,F$119)+'СЕТ СН'!$I$11+СВЦЭМ!$D$10+'СЕТ СН'!$I$5-'СЕТ СН'!$I$21</f>
        <v>3799.8970962100002</v>
      </c>
      <c r="G141" s="36">
        <f>SUMIFS(СВЦЭМ!$D$33:$D$776,СВЦЭМ!$A$33:$A$776,$A141,СВЦЭМ!$B$33:$B$776,G$119)+'СЕТ СН'!$I$11+СВЦЭМ!$D$10+'СЕТ СН'!$I$5-'СЕТ СН'!$I$21</f>
        <v>3784.89236209</v>
      </c>
      <c r="H141" s="36">
        <f>SUMIFS(СВЦЭМ!$D$33:$D$776,СВЦЭМ!$A$33:$A$776,$A141,СВЦЭМ!$B$33:$B$776,H$119)+'СЕТ СН'!$I$11+СВЦЭМ!$D$10+'СЕТ СН'!$I$5-'СЕТ СН'!$I$21</f>
        <v>3751.5068926900003</v>
      </c>
      <c r="I141" s="36">
        <f>SUMIFS(СВЦЭМ!$D$33:$D$776,СВЦЭМ!$A$33:$A$776,$A141,СВЦЭМ!$B$33:$B$776,I$119)+'СЕТ СН'!$I$11+СВЦЭМ!$D$10+'СЕТ СН'!$I$5-'СЕТ СН'!$I$21</f>
        <v>3679.70342312</v>
      </c>
      <c r="J141" s="36">
        <f>SUMIFS(СВЦЭМ!$D$33:$D$776,СВЦЭМ!$A$33:$A$776,$A141,СВЦЭМ!$B$33:$B$776,J$119)+'СЕТ СН'!$I$11+СВЦЭМ!$D$10+'СЕТ СН'!$I$5-'СЕТ СН'!$I$21</f>
        <v>3621.5563705</v>
      </c>
      <c r="K141" s="36">
        <f>SUMIFS(СВЦЭМ!$D$33:$D$776,СВЦЭМ!$A$33:$A$776,$A141,СВЦЭМ!$B$33:$B$776,K$119)+'СЕТ СН'!$I$11+СВЦЭМ!$D$10+'СЕТ СН'!$I$5-'СЕТ СН'!$I$21</f>
        <v>3683.6049647199998</v>
      </c>
      <c r="L141" s="36">
        <f>SUMIFS(СВЦЭМ!$D$33:$D$776,СВЦЭМ!$A$33:$A$776,$A141,СВЦЭМ!$B$33:$B$776,L$119)+'СЕТ СН'!$I$11+СВЦЭМ!$D$10+'СЕТ СН'!$I$5-'СЕТ СН'!$I$21</f>
        <v>3688.3907269800002</v>
      </c>
      <c r="M141" s="36">
        <f>SUMIFS(СВЦЭМ!$D$33:$D$776,СВЦЭМ!$A$33:$A$776,$A141,СВЦЭМ!$B$33:$B$776,M$119)+'СЕТ СН'!$I$11+СВЦЭМ!$D$10+'СЕТ СН'!$I$5-'СЕТ СН'!$I$21</f>
        <v>3680.43311752</v>
      </c>
      <c r="N141" s="36">
        <f>SUMIFS(СВЦЭМ!$D$33:$D$776,СВЦЭМ!$A$33:$A$776,$A141,СВЦЭМ!$B$33:$B$776,N$119)+'СЕТ СН'!$I$11+СВЦЭМ!$D$10+'СЕТ СН'!$I$5-'СЕТ СН'!$I$21</f>
        <v>3674.48759131</v>
      </c>
      <c r="O141" s="36">
        <f>SUMIFS(СВЦЭМ!$D$33:$D$776,СВЦЭМ!$A$33:$A$776,$A141,СВЦЭМ!$B$33:$B$776,O$119)+'СЕТ СН'!$I$11+СВЦЭМ!$D$10+'СЕТ СН'!$I$5-'СЕТ СН'!$I$21</f>
        <v>3672.66370151</v>
      </c>
      <c r="P141" s="36">
        <f>SUMIFS(СВЦЭМ!$D$33:$D$776,СВЦЭМ!$A$33:$A$776,$A141,СВЦЭМ!$B$33:$B$776,P$119)+'СЕТ СН'!$I$11+СВЦЭМ!$D$10+'СЕТ СН'!$I$5-'СЕТ СН'!$I$21</f>
        <v>3678.7661886999999</v>
      </c>
      <c r="Q141" s="36">
        <f>SUMIFS(СВЦЭМ!$D$33:$D$776,СВЦЭМ!$A$33:$A$776,$A141,СВЦЭМ!$B$33:$B$776,Q$119)+'СЕТ СН'!$I$11+СВЦЭМ!$D$10+'СЕТ СН'!$I$5-'СЕТ СН'!$I$21</f>
        <v>3680.0315430199998</v>
      </c>
      <c r="R141" s="36">
        <f>SUMIFS(СВЦЭМ!$D$33:$D$776,СВЦЭМ!$A$33:$A$776,$A141,СВЦЭМ!$B$33:$B$776,R$119)+'СЕТ СН'!$I$11+СВЦЭМ!$D$10+'СЕТ СН'!$I$5-'СЕТ СН'!$I$21</f>
        <v>3663.6445018899999</v>
      </c>
      <c r="S141" s="36">
        <f>SUMIFS(СВЦЭМ!$D$33:$D$776,СВЦЭМ!$A$33:$A$776,$A141,СВЦЭМ!$B$33:$B$776,S$119)+'СЕТ СН'!$I$11+СВЦЭМ!$D$10+'СЕТ СН'!$I$5-'СЕТ СН'!$I$21</f>
        <v>3678.3353125200001</v>
      </c>
      <c r="T141" s="36">
        <f>SUMIFS(СВЦЭМ!$D$33:$D$776,СВЦЭМ!$A$33:$A$776,$A141,СВЦЭМ!$B$33:$B$776,T$119)+'СЕТ СН'!$I$11+СВЦЭМ!$D$10+'СЕТ СН'!$I$5-'СЕТ СН'!$I$21</f>
        <v>3650.79017157</v>
      </c>
      <c r="U141" s="36">
        <f>SUMIFS(СВЦЭМ!$D$33:$D$776,СВЦЭМ!$A$33:$A$776,$A141,СВЦЭМ!$B$33:$B$776,U$119)+'СЕТ СН'!$I$11+СВЦЭМ!$D$10+'СЕТ СН'!$I$5-'СЕТ СН'!$I$21</f>
        <v>3600.1509855700001</v>
      </c>
      <c r="V141" s="36">
        <f>SUMIFS(СВЦЭМ!$D$33:$D$776,СВЦЭМ!$A$33:$A$776,$A141,СВЦЭМ!$B$33:$B$776,V$119)+'СЕТ СН'!$I$11+СВЦЭМ!$D$10+'СЕТ СН'!$I$5-'СЕТ СН'!$I$21</f>
        <v>3601.1200657600002</v>
      </c>
      <c r="W141" s="36">
        <f>SUMIFS(СВЦЭМ!$D$33:$D$776,СВЦЭМ!$A$33:$A$776,$A141,СВЦЭМ!$B$33:$B$776,W$119)+'СЕТ СН'!$I$11+СВЦЭМ!$D$10+'СЕТ СН'!$I$5-'СЕТ СН'!$I$21</f>
        <v>3610.1779479400002</v>
      </c>
      <c r="X141" s="36">
        <f>SUMIFS(СВЦЭМ!$D$33:$D$776,СВЦЭМ!$A$33:$A$776,$A141,СВЦЭМ!$B$33:$B$776,X$119)+'СЕТ СН'!$I$11+СВЦЭМ!$D$10+'СЕТ СН'!$I$5-'СЕТ СН'!$I$21</f>
        <v>3616.8949720099999</v>
      </c>
      <c r="Y141" s="36">
        <f>SUMIFS(СВЦЭМ!$D$33:$D$776,СВЦЭМ!$A$33:$A$776,$A141,СВЦЭМ!$B$33:$B$776,Y$119)+'СЕТ СН'!$I$11+СВЦЭМ!$D$10+'СЕТ СН'!$I$5-'СЕТ СН'!$I$21</f>
        <v>3637.2843903399998</v>
      </c>
    </row>
    <row r="142" spans="1:25" ht="15.75" x14ac:dyDescent="0.2">
      <c r="A142" s="35">
        <f t="shared" si="3"/>
        <v>44188</v>
      </c>
      <c r="B142" s="36">
        <f>SUMIFS(СВЦЭМ!$D$33:$D$776,СВЦЭМ!$A$33:$A$776,$A142,СВЦЭМ!$B$33:$B$776,B$119)+'СЕТ СН'!$I$11+СВЦЭМ!$D$10+'СЕТ СН'!$I$5-'СЕТ СН'!$I$21</f>
        <v>3717.5682799900001</v>
      </c>
      <c r="C142" s="36">
        <f>SUMIFS(СВЦЭМ!$D$33:$D$776,СВЦЭМ!$A$33:$A$776,$A142,СВЦЭМ!$B$33:$B$776,C$119)+'СЕТ СН'!$I$11+СВЦЭМ!$D$10+'СЕТ СН'!$I$5-'СЕТ СН'!$I$21</f>
        <v>3755.14784487</v>
      </c>
      <c r="D142" s="36">
        <f>SUMIFS(СВЦЭМ!$D$33:$D$776,СВЦЭМ!$A$33:$A$776,$A142,СВЦЭМ!$B$33:$B$776,D$119)+'СЕТ СН'!$I$11+СВЦЭМ!$D$10+'СЕТ СН'!$I$5-'СЕТ СН'!$I$21</f>
        <v>3767.9069431500002</v>
      </c>
      <c r="E142" s="36">
        <f>SUMIFS(СВЦЭМ!$D$33:$D$776,СВЦЭМ!$A$33:$A$776,$A142,СВЦЭМ!$B$33:$B$776,E$119)+'СЕТ СН'!$I$11+СВЦЭМ!$D$10+'СЕТ СН'!$I$5-'СЕТ СН'!$I$21</f>
        <v>3778.4956883300001</v>
      </c>
      <c r="F142" s="36">
        <f>SUMIFS(СВЦЭМ!$D$33:$D$776,СВЦЭМ!$A$33:$A$776,$A142,СВЦЭМ!$B$33:$B$776,F$119)+'СЕТ СН'!$I$11+СВЦЭМ!$D$10+'СЕТ СН'!$I$5-'СЕТ СН'!$I$21</f>
        <v>3780.0276325599998</v>
      </c>
      <c r="G142" s="36">
        <f>SUMIFS(СВЦЭМ!$D$33:$D$776,СВЦЭМ!$A$33:$A$776,$A142,СВЦЭМ!$B$33:$B$776,G$119)+'СЕТ СН'!$I$11+СВЦЭМ!$D$10+'СЕТ СН'!$I$5-'СЕТ СН'!$I$21</f>
        <v>3774.0992469900002</v>
      </c>
      <c r="H142" s="36">
        <f>SUMIFS(СВЦЭМ!$D$33:$D$776,СВЦЭМ!$A$33:$A$776,$A142,СВЦЭМ!$B$33:$B$776,H$119)+'СЕТ СН'!$I$11+СВЦЭМ!$D$10+'СЕТ СН'!$I$5-'СЕТ СН'!$I$21</f>
        <v>3744.2905892899998</v>
      </c>
      <c r="I142" s="36">
        <f>SUMIFS(СВЦЭМ!$D$33:$D$776,СВЦЭМ!$A$33:$A$776,$A142,СВЦЭМ!$B$33:$B$776,I$119)+'СЕТ СН'!$I$11+СВЦЭМ!$D$10+'СЕТ СН'!$I$5-'СЕТ СН'!$I$21</f>
        <v>3688.5348969500001</v>
      </c>
      <c r="J142" s="36">
        <f>SUMIFS(СВЦЭМ!$D$33:$D$776,СВЦЭМ!$A$33:$A$776,$A142,СВЦЭМ!$B$33:$B$776,J$119)+'СЕТ СН'!$I$11+СВЦЭМ!$D$10+'СЕТ СН'!$I$5-'СЕТ СН'!$I$21</f>
        <v>3652.7146264200001</v>
      </c>
      <c r="K142" s="36">
        <f>SUMIFS(СВЦЭМ!$D$33:$D$776,СВЦЭМ!$A$33:$A$776,$A142,СВЦЭМ!$B$33:$B$776,K$119)+'СЕТ СН'!$I$11+СВЦЭМ!$D$10+'СЕТ СН'!$I$5-'СЕТ СН'!$I$21</f>
        <v>3645.6912323699999</v>
      </c>
      <c r="L142" s="36">
        <f>SUMIFS(СВЦЭМ!$D$33:$D$776,СВЦЭМ!$A$33:$A$776,$A142,СВЦЭМ!$B$33:$B$776,L$119)+'СЕТ СН'!$I$11+СВЦЭМ!$D$10+'СЕТ СН'!$I$5-'СЕТ СН'!$I$21</f>
        <v>3649.2261413900001</v>
      </c>
      <c r="M142" s="36">
        <f>SUMIFS(СВЦЭМ!$D$33:$D$776,СВЦЭМ!$A$33:$A$776,$A142,СВЦЭМ!$B$33:$B$776,M$119)+'СЕТ СН'!$I$11+СВЦЭМ!$D$10+'СЕТ СН'!$I$5-'СЕТ СН'!$I$21</f>
        <v>3648.7799603000003</v>
      </c>
      <c r="N142" s="36">
        <f>SUMIFS(СВЦЭМ!$D$33:$D$776,СВЦЭМ!$A$33:$A$776,$A142,СВЦЭМ!$B$33:$B$776,N$119)+'СЕТ СН'!$I$11+СВЦЭМ!$D$10+'СЕТ СН'!$I$5-'СЕТ СН'!$I$21</f>
        <v>3647.1295611999999</v>
      </c>
      <c r="O142" s="36">
        <f>SUMIFS(СВЦЭМ!$D$33:$D$776,СВЦЭМ!$A$33:$A$776,$A142,СВЦЭМ!$B$33:$B$776,O$119)+'СЕТ СН'!$I$11+СВЦЭМ!$D$10+'СЕТ СН'!$I$5-'СЕТ СН'!$I$21</f>
        <v>3691.74300494</v>
      </c>
      <c r="P142" s="36">
        <f>SUMIFS(СВЦЭМ!$D$33:$D$776,СВЦЭМ!$A$33:$A$776,$A142,СВЦЭМ!$B$33:$B$776,P$119)+'СЕТ СН'!$I$11+СВЦЭМ!$D$10+'СЕТ СН'!$I$5-'СЕТ СН'!$I$21</f>
        <v>3705.4391591000003</v>
      </c>
      <c r="Q142" s="36">
        <f>SUMIFS(СВЦЭМ!$D$33:$D$776,СВЦЭМ!$A$33:$A$776,$A142,СВЦЭМ!$B$33:$B$776,Q$119)+'СЕТ СН'!$I$11+СВЦЭМ!$D$10+'СЕТ СН'!$I$5-'СЕТ СН'!$I$21</f>
        <v>3707.8972567700002</v>
      </c>
      <c r="R142" s="36">
        <f>SUMIFS(СВЦЭМ!$D$33:$D$776,СВЦЭМ!$A$33:$A$776,$A142,СВЦЭМ!$B$33:$B$776,R$119)+'СЕТ СН'!$I$11+СВЦЭМ!$D$10+'СЕТ СН'!$I$5-'СЕТ СН'!$I$21</f>
        <v>3669.1200555700002</v>
      </c>
      <c r="S142" s="36">
        <f>SUMIFS(СВЦЭМ!$D$33:$D$776,СВЦЭМ!$A$33:$A$776,$A142,СВЦЭМ!$B$33:$B$776,S$119)+'СЕТ СН'!$I$11+СВЦЭМ!$D$10+'СЕТ СН'!$I$5-'СЕТ СН'!$I$21</f>
        <v>3645.8964495600003</v>
      </c>
      <c r="T142" s="36">
        <f>SUMIFS(СВЦЭМ!$D$33:$D$776,СВЦЭМ!$A$33:$A$776,$A142,СВЦЭМ!$B$33:$B$776,T$119)+'СЕТ СН'!$I$11+СВЦЭМ!$D$10+'СЕТ СН'!$I$5-'СЕТ СН'!$I$21</f>
        <v>3646.8395034099999</v>
      </c>
      <c r="U142" s="36">
        <f>SUMIFS(СВЦЭМ!$D$33:$D$776,СВЦЭМ!$A$33:$A$776,$A142,СВЦЭМ!$B$33:$B$776,U$119)+'СЕТ СН'!$I$11+СВЦЭМ!$D$10+'СЕТ СН'!$I$5-'СЕТ СН'!$I$21</f>
        <v>3644.8241570700002</v>
      </c>
      <c r="V142" s="36">
        <f>SUMIFS(СВЦЭМ!$D$33:$D$776,СВЦЭМ!$A$33:$A$776,$A142,СВЦЭМ!$B$33:$B$776,V$119)+'СЕТ СН'!$I$11+СВЦЭМ!$D$10+'СЕТ СН'!$I$5-'СЕТ СН'!$I$21</f>
        <v>3647.9236041300001</v>
      </c>
      <c r="W142" s="36">
        <f>SUMIFS(СВЦЭМ!$D$33:$D$776,СВЦЭМ!$A$33:$A$776,$A142,СВЦЭМ!$B$33:$B$776,W$119)+'СЕТ СН'!$I$11+СВЦЭМ!$D$10+'СЕТ СН'!$I$5-'СЕТ СН'!$I$21</f>
        <v>3649.1534966700001</v>
      </c>
      <c r="X142" s="36">
        <f>SUMIFS(СВЦЭМ!$D$33:$D$776,СВЦЭМ!$A$33:$A$776,$A142,СВЦЭМ!$B$33:$B$776,X$119)+'СЕТ СН'!$I$11+СВЦЭМ!$D$10+'СЕТ СН'!$I$5-'СЕТ СН'!$I$21</f>
        <v>3657.8773591099998</v>
      </c>
      <c r="Y142" s="36">
        <f>SUMIFS(СВЦЭМ!$D$33:$D$776,СВЦЭМ!$A$33:$A$776,$A142,СВЦЭМ!$B$33:$B$776,Y$119)+'СЕТ СН'!$I$11+СВЦЭМ!$D$10+'СЕТ СН'!$I$5-'СЕТ СН'!$I$21</f>
        <v>3677.48131474</v>
      </c>
    </row>
    <row r="143" spans="1:25" ht="15.75" x14ac:dyDescent="0.2">
      <c r="A143" s="35">
        <f t="shared" si="3"/>
        <v>44189</v>
      </c>
      <c r="B143" s="36">
        <f>SUMIFS(СВЦЭМ!$D$33:$D$776,СВЦЭМ!$A$33:$A$776,$A143,СВЦЭМ!$B$33:$B$776,B$119)+'СЕТ СН'!$I$11+СВЦЭМ!$D$10+'СЕТ СН'!$I$5-'СЕТ СН'!$I$21</f>
        <v>3716.4140400599999</v>
      </c>
      <c r="C143" s="36">
        <f>SUMIFS(СВЦЭМ!$D$33:$D$776,СВЦЭМ!$A$33:$A$776,$A143,СВЦЭМ!$B$33:$B$776,C$119)+'СЕТ СН'!$I$11+СВЦЭМ!$D$10+'СЕТ СН'!$I$5-'СЕТ СН'!$I$21</f>
        <v>3769.8725218899999</v>
      </c>
      <c r="D143" s="36">
        <f>SUMIFS(СВЦЭМ!$D$33:$D$776,СВЦЭМ!$A$33:$A$776,$A143,СВЦЭМ!$B$33:$B$776,D$119)+'СЕТ СН'!$I$11+СВЦЭМ!$D$10+'СЕТ СН'!$I$5-'СЕТ СН'!$I$21</f>
        <v>3778.7923882</v>
      </c>
      <c r="E143" s="36">
        <f>SUMIFS(СВЦЭМ!$D$33:$D$776,СВЦЭМ!$A$33:$A$776,$A143,СВЦЭМ!$B$33:$B$776,E$119)+'СЕТ СН'!$I$11+СВЦЭМ!$D$10+'СЕТ СН'!$I$5-'СЕТ СН'!$I$21</f>
        <v>3781.6697094700003</v>
      </c>
      <c r="F143" s="36">
        <f>SUMIFS(СВЦЭМ!$D$33:$D$776,СВЦЭМ!$A$33:$A$776,$A143,СВЦЭМ!$B$33:$B$776,F$119)+'СЕТ СН'!$I$11+СВЦЭМ!$D$10+'СЕТ СН'!$I$5-'СЕТ СН'!$I$21</f>
        <v>3777.9097197599999</v>
      </c>
      <c r="G143" s="36">
        <f>SUMIFS(СВЦЭМ!$D$33:$D$776,СВЦЭМ!$A$33:$A$776,$A143,СВЦЭМ!$B$33:$B$776,G$119)+'СЕТ СН'!$I$11+СВЦЭМ!$D$10+'СЕТ СН'!$I$5-'СЕТ СН'!$I$21</f>
        <v>3763.1522864600001</v>
      </c>
      <c r="H143" s="36">
        <f>SUMIFS(СВЦЭМ!$D$33:$D$776,СВЦЭМ!$A$33:$A$776,$A143,СВЦЭМ!$B$33:$B$776,H$119)+'СЕТ СН'!$I$11+СВЦЭМ!$D$10+'СЕТ СН'!$I$5-'СЕТ СН'!$I$21</f>
        <v>3727.1747065</v>
      </c>
      <c r="I143" s="36">
        <f>SUMIFS(СВЦЭМ!$D$33:$D$776,СВЦЭМ!$A$33:$A$776,$A143,СВЦЭМ!$B$33:$B$776,I$119)+'СЕТ СН'!$I$11+СВЦЭМ!$D$10+'СЕТ СН'!$I$5-'СЕТ СН'!$I$21</f>
        <v>3684.3701393700003</v>
      </c>
      <c r="J143" s="36">
        <f>SUMIFS(СВЦЭМ!$D$33:$D$776,СВЦЭМ!$A$33:$A$776,$A143,СВЦЭМ!$B$33:$B$776,J$119)+'СЕТ СН'!$I$11+СВЦЭМ!$D$10+'СЕТ СН'!$I$5-'СЕТ СН'!$I$21</f>
        <v>3652.1774080099999</v>
      </c>
      <c r="K143" s="36">
        <f>SUMIFS(СВЦЭМ!$D$33:$D$776,СВЦЭМ!$A$33:$A$776,$A143,СВЦЭМ!$B$33:$B$776,K$119)+'СЕТ СН'!$I$11+СВЦЭМ!$D$10+'СЕТ СН'!$I$5-'СЕТ СН'!$I$21</f>
        <v>3657.9470284899999</v>
      </c>
      <c r="L143" s="36">
        <f>SUMIFS(СВЦЭМ!$D$33:$D$776,СВЦЭМ!$A$33:$A$776,$A143,СВЦЭМ!$B$33:$B$776,L$119)+'СЕТ СН'!$I$11+СВЦЭМ!$D$10+'СЕТ СН'!$I$5-'СЕТ СН'!$I$21</f>
        <v>3657.16149739</v>
      </c>
      <c r="M143" s="36">
        <f>SUMIFS(СВЦЭМ!$D$33:$D$776,СВЦЭМ!$A$33:$A$776,$A143,СВЦЭМ!$B$33:$B$776,M$119)+'СЕТ СН'!$I$11+СВЦЭМ!$D$10+'СЕТ СН'!$I$5-'СЕТ СН'!$I$21</f>
        <v>3657.7906981599999</v>
      </c>
      <c r="N143" s="36">
        <f>SUMIFS(СВЦЭМ!$D$33:$D$776,СВЦЭМ!$A$33:$A$776,$A143,СВЦЭМ!$B$33:$B$776,N$119)+'СЕТ СН'!$I$11+СВЦЭМ!$D$10+'СЕТ СН'!$I$5-'СЕТ СН'!$I$21</f>
        <v>3656.7319364700002</v>
      </c>
      <c r="O143" s="36">
        <f>SUMIFS(СВЦЭМ!$D$33:$D$776,СВЦЭМ!$A$33:$A$776,$A143,СВЦЭМ!$B$33:$B$776,O$119)+'СЕТ СН'!$I$11+СВЦЭМ!$D$10+'СЕТ СН'!$I$5-'СЕТ СН'!$I$21</f>
        <v>3692.6453100200001</v>
      </c>
      <c r="P143" s="36">
        <f>SUMIFS(СВЦЭМ!$D$33:$D$776,СВЦЭМ!$A$33:$A$776,$A143,СВЦЭМ!$B$33:$B$776,P$119)+'СЕТ СН'!$I$11+СВЦЭМ!$D$10+'СЕТ СН'!$I$5-'СЕТ СН'!$I$21</f>
        <v>3707.1654457700001</v>
      </c>
      <c r="Q143" s="36">
        <f>SUMIFS(СВЦЭМ!$D$33:$D$776,СВЦЭМ!$A$33:$A$776,$A143,СВЦЭМ!$B$33:$B$776,Q$119)+'СЕТ СН'!$I$11+СВЦЭМ!$D$10+'СЕТ СН'!$I$5-'СЕТ СН'!$I$21</f>
        <v>3707.61753856</v>
      </c>
      <c r="R143" s="36">
        <f>SUMIFS(СВЦЭМ!$D$33:$D$776,СВЦЭМ!$A$33:$A$776,$A143,СВЦЭМ!$B$33:$B$776,R$119)+'СЕТ СН'!$I$11+СВЦЭМ!$D$10+'СЕТ СН'!$I$5-'СЕТ СН'!$I$21</f>
        <v>3666.988511</v>
      </c>
      <c r="S143" s="36">
        <f>SUMIFS(СВЦЭМ!$D$33:$D$776,СВЦЭМ!$A$33:$A$776,$A143,СВЦЭМ!$B$33:$B$776,S$119)+'СЕТ СН'!$I$11+СВЦЭМ!$D$10+'СЕТ СН'!$I$5-'СЕТ СН'!$I$21</f>
        <v>3649.3297205200001</v>
      </c>
      <c r="T143" s="36">
        <f>SUMIFS(СВЦЭМ!$D$33:$D$776,СВЦЭМ!$A$33:$A$776,$A143,СВЦЭМ!$B$33:$B$776,T$119)+'СЕТ СН'!$I$11+СВЦЭМ!$D$10+'СЕТ СН'!$I$5-'СЕТ СН'!$I$21</f>
        <v>3652.8100038500002</v>
      </c>
      <c r="U143" s="36">
        <f>SUMIFS(СВЦЭМ!$D$33:$D$776,СВЦЭМ!$A$33:$A$776,$A143,СВЦЭМ!$B$33:$B$776,U$119)+'СЕТ СН'!$I$11+СВЦЭМ!$D$10+'СЕТ СН'!$I$5-'СЕТ СН'!$I$21</f>
        <v>3652.7235082699999</v>
      </c>
      <c r="V143" s="36">
        <f>SUMIFS(СВЦЭМ!$D$33:$D$776,СВЦЭМ!$A$33:$A$776,$A143,СВЦЭМ!$B$33:$B$776,V$119)+'СЕТ СН'!$I$11+СВЦЭМ!$D$10+'СЕТ СН'!$I$5-'СЕТ СН'!$I$21</f>
        <v>3650.1277390300002</v>
      </c>
      <c r="W143" s="36">
        <f>SUMIFS(СВЦЭМ!$D$33:$D$776,СВЦЭМ!$A$33:$A$776,$A143,СВЦЭМ!$B$33:$B$776,W$119)+'СЕТ СН'!$I$11+СВЦЭМ!$D$10+'СЕТ СН'!$I$5-'СЕТ СН'!$I$21</f>
        <v>3653.1223903300001</v>
      </c>
      <c r="X143" s="36">
        <f>SUMIFS(СВЦЭМ!$D$33:$D$776,СВЦЭМ!$A$33:$A$776,$A143,СВЦЭМ!$B$33:$B$776,X$119)+'СЕТ СН'!$I$11+СВЦЭМ!$D$10+'СЕТ СН'!$I$5-'СЕТ СН'!$I$21</f>
        <v>3652.08893154</v>
      </c>
      <c r="Y143" s="36">
        <f>SUMIFS(СВЦЭМ!$D$33:$D$776,СВЦЭМ!$A$33:$A$776,$A143,СВЦЭМ!$B$33:$B$776,Y$119)+'СЕТ СН'!$I$11+СВЦЭМ!$D$10+'СЕТ СН'!$I$5-'СЕТ СН'!$I$21</f>
        <v>3668.04914861</v>
      </c>
    </row>
    <row r="144" spans="1:25" ht="15.75" x14ac:dyDescent="0.2">
      <c r="A144" s="35">
        <f t="shared" si="3"/>
        <v>44190</v>
      </c>
      <c r="B144" s="36">
        <f>SUMIFS(СВЦЭМ!$D$33:$D$776,СВЦЭМ!$A$33:$A$776,$A144,СВЦЭМ!$B$33:$B$776,B$119)+'СЕТ СН'!$I$11+СВЦЭМ!$D$10+'СЕТ СН'!$I$5-'СЕТ СН'!$I$21</f>
        <v>3703.8024887900001</v>
      </c>
      <c r="C144" s="36">
        <f>SUMIFS(СВЦЭМ!$D$33:$D$776,СВЦЭМ!$A$33:$A$776,$A144,СВЦЭМ!$B$33:$B$776,C$119)+'СЕТ СН'!$I$11+СВЦЭМ!$D$10+'СЕТ СН'!$I$5-'СЕТ СН'!$I$21</f>
        <v>3758.8011533399999</v>
      </c>
      <c r="D144" s="36">
        <f>SUMIFS(СВЦЭМ!$D$33:$D$776,СВЦЭМ!$A$33:$A$776,$A144,СВЦЭМ!$B$33:$B$776,D$119)+'СЕТ СН'!$I$11+СВЦЭМ!$D$10+'СЕТ СН'!$I$5-'СЕТ СН'!$I$21</f>
        <v>3779.7792668500001</v>
      </c>
      <c r="E144" s="36">
        <f>SUMIFS(СВЦЭМ!$D$33:$D$776,СВЦЭМ!$A$33:$A$776,$A144,СВЦЭМ!$B$33:$B$776,E$119)+'СЕТ СН'!$I$11+СВЦЭМ!$D$10+'СЕТ СН'!$I$5-'СЕТ СН'!$I$21</f>
        <v>3788.4411543400001</v>
      </c>
      <c r="F144" s="36">
        <f>SUMIFS(СВЦЭМ!$D$33:$D$776,СВЦЭМ!$A$33:$A$776,$A144,СВЦЭМ!$B$33:$B$776,F$119)+'СЕТ СН'!$I$11+СВЦЭМ!$D$10+'СЕТ СН'!$I$5-'СЕТ СН'!$I$21</f>
        <v>3780.6756160700002</v>
      </c>
      <c r="G144" s="36">
        <f>SUMIFS(СВЦЭМ!$D$33:$D$776,СВЦЭМ!$A$33:$A$776,$A144,СВЦЭМ!$B$33:$B$776,G$119)+'СЕТ СН'!$I$11+СВЦЭМ!$D$10+'СЕТ СН'!$I$5-'СЕТ СН'!$I$21</f>
        <v>3764.7619751299999</v>
      </c>
      <c r="H144" s="36">
        <f>SUMIFS(СВЦЭМ!$D$33:$D$776,СВЦЭМ!$A$33:$A$776,$A144,СВЦЭМ!$B$33:$B$776,H$119)+'СЕТ СН'!$I$11+СВЦЭМ!$D$10+'СЕТ СН'!$I$5-'СЕТ СН'!$I$21</f>
        <v>3728.1063219100001</v>
      </c>
      <c r="I144" s="36">
        <f>SUMIFS(СВЦЭМ!$D$33:$D$776,СВЦЭМ!$A$33:$A$776,$A144,СВЦЭМ!$B$33:$B$776,I$119)+'СЕТ СН'!$I$11+СВЦЭМ!$D$10+'СЕТ СН'!$I$5-'СЕТ СН'!$I$21</f>
        <v>3680.9345656</v>
      </c>
      <c r="J144" s="36">
        <f>SUMIFS(СВЦЭМ!$D$33:$D$776,СВЦЭМ!$A$33:$A$776,$A144,СВЦЭМ!$B$33:$B$776,J$119)+'СЕТ СН'!$I$11+СВЦЭМ!$D$10+'СЕТ СН'!$I$5-'СЕТ СН'!$I$21</f>
        <v>3642.3555473699998</v>
      </c>
      <c r="K144" s="36">
        <f>SUMIFS(СВЦЭМ!$D$33:$D$776,СВЦЭМ!$A$33:$A$776,$A144,СВЦЭМ!$B$33:$B$776,K$119)+'СЕТ СН'!$I$11+СВЦЭМ!$D$10+'СЕТ СН'!$I$5-'СЕТ СН'!$I$21</f>
        <v>3641.8089926800003</v>
      </c>
      <c r="L144" s="36">
        <f>SUMIFS(СВЦЭМ!$D$33:$D$776,СВЦЭМ!$A$33:$A$776,$A144,СВЦЭМ!$B$33:$B$776,L$119)+'СЕТ СН'!$I$11+СВЦЭМ!$D$10+'СЕТ СН'!$I$5-'СЕТ СН'!$I$21</f>
        <v>3646.4739001200001</v>
      </c>
      <c r="M144" s="36">
        <f>SUMIFS(СВЦЭМ!$D$33:$D$776,СВЦЭМ!$A$33:$A$776,$A144,СВЦЭМ!$B$33:$B$776,M$119)+'СЕТ СН'!$I$11+СВЦЭМ!$D$10+'СЕТ СН'!$I$5-'СЕТ СН'!$I$21</f>
        <v>3640.33161062</v>
      </c>
      <c r="N144" s="36">
        <f>SUMIFS(СВЦЭМ!$D$33:$D$776,СВЦЭМ!$A$33:$A$776,$A144,СВЦЭМ!$B$33:$B$776,N$119)+'СЕТ СН'!$I$11+СВЦЭМ!$D$10+'СЕТ СН'!$I$5-'СЕТ СН'!$I$21</f>
        <v>3633.3237760299999</v>
      </c>
      <c r="O144" s="36">
        <f>SUMIFS(СВЦЭМ!$D$33:$D$776,СВЦЭМ!$A$33:$A$776,$A144,СВЦЭМ!$B$33:$B$776,O$119)+'СЕТ СН'!$I$11+СВЦЭМ!$D$10+'СЕТ СН'!$I$5-'СЕТ СН'!$I$21</f>
        <v>3668.9409693900002</v>
      </c>
      <c r="P144" s="36">
        <f>SUMIFS(СВЦЭМ!$D$33:$D$776,СВЦЭМ!$A$33:$A$776,$A144,СВЦЭМ!$B$33:$B$776,P$119)+'СЕТ СН'!$I$11+СВЦЭМ!$D$10+'СЕТ СН'!$I$5-'СЕТ СН'!$I$21</f>
        <v>3687.1171565100003</v>
      </c>
      <c r="Q144" s="36">
        <f>SUMIFS(СВЦЭМ!$D$33:$D$776,СВЦЭМ!$A$33:$A$776,$A144,СВЦЭМ!$B$33:$B$776,Q$119)+'СЕТ СН'!$I$11+СВЦЭМ!$D$10+'СЕТ СН'!$I$5-'СЕТ СН'!$I$21</f>
        <v>3690.2708610999998</v>
      </c>
      <c r="R144" s="36">
        <f>SUMIFS(СВЦЭМ!$D$33:$D$776,СВЦЭМ!$A$33:$A$776,$A144,СВЦЭМ!$B$33:$B$776,R$119)+'СЕТ СН'!$I$11+СВЦЭМ!$D$10+'СЕТ СН'!$I$5-'СЕТ СН'!$I$21</f>
        <v>3647.1038510899998</v>
      </c>
      <c r="S144" s="36">
        <f>SUMIFS(СВЦЭМ!$D$33:$D$776,СВЦЭМ!$A$33:$A$776,$A144,СВЦЭМ!$B$33:$B$776,S$119)+'СЕТ СН'!$I$11+СВЦЭМ!$D$10+'СЕТ СН'!$I$5-'СЕТ СН'!$I$21</f>
        <v>3632.3921727500001</v>
      </c>
      <c r="T144" s="36">
        <f>SUMIFS(СВЦЭМ!$D$33:$D$776,СВЦЭМ!$A$33:$A$776,$A144,СВЦЭМ!$B$33:$B$776,T$119)+'СЕТ СН'!$I$11+СВЦЭМ!$D$10+'СЕТ СН'!$I$5-'СЕТ СН'!$I$21</f>
        <v>3641.92234663</v>
      </c>
      <c r="U144" s="36">
        <f>SUMIFS(СВЦЭМ!$D$33:$D$776,СВЦЭМ!$A$33:$A$776,$A144,СВЦЭМ!$B$33:$B$776,U$119)+'СЕТ СН'!$I$11+СВЦЭМ!$D$10+'СЕТ СН'!$I$5-'СЕТ СН'!$I$21</f>
        <v>3643.1561851400002</v>
      </c>
      <c r="V144" s="36">
        <f>SUMIFS(СВЦЭМ!$D$33:$D$776,СВЦЭМ!$A$33:$A$776,$A144,СВЦЭМ!$B$33:$B$776,V$119)+'СЕТ СН'!$I$11+СВЦЭМ!$D$10+'СЕТ СН'!$I$5-'СЕТ СН'!$I$21</f>
        <v>3634.3688708300001</v>
      </c>
      <c r="W144" s="36">
        <f>SUMIFS(СВЦЭМ!$D$33:$D$776,СВЦЭМ!$A$33:$A$776,$A144,СВЦЭМ!$B$33:$B$776,W$119)+'СЕТ СН'!$I$11+СВЦЭМ!$D$10+'СЕТ СН'!$I$5-'СЕТ СН'!$I$21</f>
        <v>3631.9787663699999</v>
      </c>
      <c r="X144" s="36">
        <f>SUMIFS(СВЦЭМ!$D$33:$D$776,СВЦЭМ!$A$33:$A$776,$A144,СВЦЭМ!$B$33:$B$776,X$119)+'СЕТ СН'!$I$11+СВЦЭМ!$D$10+'СЕТ СН'!$I$5-'СЕТ СН'!$I$21</f>
        <v>3635.9357054699999</v>
      </c>
      <c r="Y144" s="36">
        <f>SUMIFS(СВЦЭМ!$D$33:$D$776,СВЦЭМ!$A$33:$A$776,$A144,СВЦЭМ!$B$33:$B$776,Y$119)+'СЕТ СН'!$I$11+СВЦЭМ!$D$10+'СЕТ СН'!$I$5-'СЕТ СН'!$I$21</f>
        <v>3649.2853235600001</v>
      </c>
    </row>
    <row r="145" spans="1:27" ht="15.75" x14ac:dyDescent="0.2">
      <c r="A145" s="35">
        <f t="shared" si="3"/>
        <v>44191</v>
      </c>
      <c r="B145" s="36">
        <f>SUMIFS(СВЦЭМ!$D$33:$D$776,СВЦЭМ!$A$33:$A$776,$A145,СВЦЭМ!$B$33:$B$776,B$119)+'СЕТ СН'!$I$11+СВЦЭМ!$D$10+'СЕТ СН'!$I$5-'СЕТ СН'!$I$21</f>
        <v>3716.365949</v>
      </c>
      <c r="C145" s="36">
        <f>SUMIFS(СВЦЭМ!$D$33:$D$776,СВЦЭМ!$A$33:$A$776,$A145,СВЦЭМ!$B$33:$B$776,C$119)+'СЕТ СН'!$I$11+СВЦЭМ!$D$10+'СЕТ СН'!$I$5-'СЕТ СН'!$I$21</f>
        <v>3766.8824291599999</v>
      </c>
      <c r="D145" s="36">
        <f>SUMIFS(СВЦЭМ!$D$33:$D$776,СВЦЭМ!$A$33:$A$776,$A145,СВЦЭМ!$B$33:$B$776,D$119)+'СЕТ СН'!$I$11+СВЦЭМ!$D$10+'СЕТ СН'!$I$5-'СЕТ СН'!$I$21</f>
        <v>3783.0798734300001</v>
      </c>
      <c r="E145" s="36">
        <f>SUMIFS(СВЦЭМ!$D$33:$D$776,СВЦЭМ!$A$33:$A$776,$A145,СВЦЭМ!$B$33:$B$776,E$119)+'СЕТ СН'!$I$11+СВЦЭМ!$D$10+'СЕТ СН'!$I$5-'СЕТ СН'!$I$21</f>
        <v>3797.2835110699998</v>
      </c>
      <c r="F145" s="36">
        <f>SUMIFS(СВЦЭМ!$D$33:$D$776,СВЦЭМ!$A$33:$A$776,$A145,СВЦЭМ!$B$33:$B$776,F$119)+'СЕТ СН'!$I$11+СВЦЭМ!$D$10+'СЕТ СН'!$I$5-'СЕТ СН'!$I$21</f>
        <v>3806.7890261399998</v>
      </c>
      <c r="G145" s="36">
        <f>SUMIFS(СВЦЭМ!$D$33:$D$776,СВЦЭМ!$A$33:$A$776,$A145,СВЦЭМ!$B$33:$B$776,G$119)+'СЕТ СН'!$I$11+СВЦЭМ!$D$10+'СЕТ СН'!$I$5-'СЕТ СН'!$I$21</f>
        <v>3795.8249721800003</v>
      </c>
      <c r="H145" s="36">
        <f>SUMIFS(СВЦЭМ!$D$33:$D$776,СВЦЭМ!$A$33:$A$776,$A145,СВЦЭМ!$B$33:$B$776,H$119)+'СЕТ СН'!$I$11+СВЦЭМ!$D$10+'СЕТ СН'!$I$5-'СЕТ СН'!$I$21</f>
        <v>3747.5582424700001</v>
      </c>
      <c r="I145" s="36">
        <f>SUMIFS(СВЦЭМ!$D$33:$D$776,СВЦЭМ!$A$33:$A$776,$A145,СВЦЭМ!$B$33:$B$776,I$119)+'СЕТ СН'!$I$11+СВЦЭМ!$D$10+'СЕТ СН'!$I$5-'СЕТ СН'!$I$21</f>
        <v>3701.34550197</v>
      </c>
      <c r="J145" s="36">
        <f>SUMIFS(СВЦЭМ!$D$33:$D$776,СВЦЭМ!$A$33:$A$776,$A145,СВЦЭМ!$B$33:$B$776,J$119)+'СЕТ СН'!$I$11+СВЦЭМ!$D$10+'СЕТ СН'!$I$5-'СЕТ СН'!$I$21</f>
        <v>3661.6955607</v>
      </c>
      <c r="K145" s="36">
        <f>SUMIFS(СВЦЭМ!$D$33:$D$776,СВЦЭМ!$A$33:$A$776,$A145,СВЦЭМ!$B$33:$B$776,K$119)+'СЕТ СН'!$I$11+СВЦЭМ!$D$10+'СЕТ СН'!$I$5-'СЕТ СН'!$I$21</f>
        <v>3626.6264846100003</v>
      </c>
      <c r="L145" s="36">
        <f>SUMIFS(СВЦЭМ!$D$33:$D$776,СВЦЭМ!$A$33:$A$776,$A145,СВЦЭМ!$B$33:$B$776,L$119)+'СЕТ СН'!$I$11+СВЦЭМ!$D$10+'СЕТ СН'!$I$5-'СЕТ СН'!$I$21</f>
        <v>3623.8343768100003</v>
      </c>
      <c r="M145" s="36">
        <f>SUMIFS(СВЦЭМ!$D$33:$D$776,СВЦЭМ!$A$33:$A$776,$A145,СВЦЭМ!$B$33:$B$776,M$119)+'СЕТ СН'!$I$11+СВЦЭМ!$D$10+'СЕТ СН'!$I$5-'СЕТ СН'!$I$21</f>
        <v>3625.9672226800003</v>
      </c>
      <c r="N145" s="36">
        <f>SUMIFS(СВЦЭМ!$D$33:$D$776,СВЦЭМ!$A$33:$A$776,$A145,СВЦЭМ!$B$33:$B$776,N$119)+'СЕТ СН'!$I$11+СВЦЭМ!$D$10+'СЕТ СН'!$I$5-'СЕТ СН'!$I$21</f>
        <v>3630.81650193</v>
      </c>
      <c r="O145" s="36">
        <f>SUMIFS(СВЦЭМ!$D$33:$D$776,СВЦЭМ!$A$33:$A$776,$A145,СВЦЭМ!$B$33:$B$776,O$119)+'СЕТ СН'!$I$11+СВЦЭМ!$D$10+'СЕТ СН'!$I$5-'СЕТ СН'!$I$21</f>
        <v>3673.5037561700001</v>
      </c>
      <c r="P145" s="36">
        <f>SUMIFS(СВЦЭМ!$D$33:$D$776,СВЦЭМ!$A$33:$A$776,$A145,СВЦЭМ!$B$33:$B$776,P$119)+'СЕТ СН'!$I$11+СВЦЭМ!$D$10+'СЕТ СН'!$I$5-'СЕТ СН'!$I$21</f>
        <v>3692.1828843499998</v>
      </c>
      <c r="Q145" s="36">
        <f>SUMIFS(СВЦЭМ!$D$33:$D$776,СВЦЭМ!$A$33:$A$776,$A145,СВЦЭМ!$B$33:$B$776,Q$119)+'СЕТ СН'!$I$11+СВЦЭМ!$D$10+'СЕТ СН'!$I$5-'СЕТ СН'!$I$21</f>
        <v>3693.4911363000001</v>
      </c>
      <c r="R145" s="36">
        <f>SUMIFS(СВЦЭМ!$D$33:$D$776,СВЦЭМ!$A$33:$A$776,$A145,СВЦЭМ!$B$33:$B$776,R$119)+'СЕТ СН'!$I$11+СВЦЭМ!$D$10+'СЕТ СН'!$I$5-'СЕТ СН'!$I$21</f>
        <v>3651.8202040300002</v>
      </c>
      <c r="S145" s="36">
        <f>SUMIFS(СВЦЭМ!$D$33:$D$776,СВЦЭМ!$A$33:$A$776,$A145,СВЦЭМ!$B$33:$B$776,S$119)+'СЕТ СН'!$I$11+СВЦЭМ!$D$10+'СЕТ СН'!$I$5-'СЕТ СН'!$I$21</f>
        <v>3624.6656359200001</v>
      </c>
      <c r="T145" s="36">
        <f>SUMIFS(СВЦЭМ!$D$33:$D$776,СВЦЭМ!$A$33:$A$776,$A145,СВЦЭМ!$B$33:$B$776,T$119)+'СЕТ СН'!$I$11+СВЦЭМ!$D$10+'СЕТ СН'!$I$5-'СЕТ СН'!$I$21</f>
        <v>3612.3742542499999</v>
      </c>
      <c r="U145" s="36">
        <f>SUMIFS(СВЦЭМ!$D$33:$D$776,СВЦЭМ!$A$33:$A$776,$A145,СВЦЭМ!$B$33:$B$776,U$119)+'СЕТ СН'!$I$11+СВЦЭМ!$D$10+'СЕТ СН'!$I$5-'СЕТ СН'!$I$21</f>
        <v>3610.7536072600001</v>
      </c>
      <c r="V145" s="36">
        <f>SUMIFS(СВЦЭМ!$D$33:$D$776,СВЦЭМ!$A$33:$A$776,$A145,СВЦЭМ!$B$33:$B$776,V$119)+'СЕТ СН'!$I$11+СВЦЭМ!$D$10+'СЕТ СН'!$I$5-'СЕТ СН'!$I$21</f>
        <v>3619.6653326200003</v>
      </c>
      <c r="W145" s="36">
        <f>SUMIFS(СВЦЭМ!$D$33:$D$776,СВЦЭМ!$A$33:$A$776,$A145,СВЦЭМ!$B$33:$B$776,W$119)+'СЕТ СН'!$I$11+СВЦЭМ!$D$10+'СЕТ СН'!$I$5-'СЕТ СН'!$I$21</f>
        <v>3630.4084444700002</v>
      </c>
      <c r="X145" s="36">
        <f>SUMIFS(СВЦЭМ!$D$33:$D$776,СВЦЭМ!$A$33:$A$776,$A145,СВЦЭМ!$B$33:$B$776,X$119)+'СЕТ СН'!$I$11+СВЦЭМ!$D$10+'СЕТ СН'!$I$5-'СЕТ СН'!$I$21</f>
        <v>3648.4819728699999</v>
      </c>
      <c r="Y145" s="36">
        <f>SUMIFS(СВЦЭМ!$D$33:$D$776,СВЦЭМ!$A$33:$A$776,$A145,СВЦЭМ!$B$33:$B$776,Y$119)+'СЕТ СН'!$I$11+СВЦЭМ!$D$10+'СЕТ СН'!$I$5-'СЕТ СН'!$I$21</f>
        <v>3671.71077156</v>
      </c>
    </row>
    <row r="146" spans="1:27" ht="15.75" x14ac:dyDescent="0.2">
      <c r="A146" s="35">
        <f t="shared" si="3"/>
        <v>44192</v>
      </c>
      <c r="B146" s="36">
        <f>SUMIFS(СВЦЭМ!$D$33:$D$776,СВЦЭМ!$A$33:$A$776,$A146,СВЦЭМ!$B$33:$B$776,B$119)+'СЕТ СН'!$I$11+СВЦЭМ!$D$10+'СЕТ СН'!$I$5-'СЕТ СН'!$I$21</f>
        <v>3703.3676260800003</v>
      </c>
      <c r="C146" s="36">
        <f>SUMIFS(СВЦЭМ!$D$33:$D$776,СВЦЭМ!$A$33:$A$776,$A146,СВЦЭМ!$B$33:$B$776,C$119)+'СЕТ СН'!$I$11+СВЦЭМ!$D$10+'СЕТ СН'!$I$5-'СЕТ СН'!$I$21</f>
        <v>3757.5085081400002</v>
      </c>
      <c r="D146" s="36">
        <f>SUMIFS(СВЦЭМ!$D$33:$D$776,СВЦЭМ!$A$33:$A$776,$A146,СВЦЭМ!$B$33:$B$776,D$119)+'СЕТ СН'!$I$11+СВЦЭМ!$D$10+'СЕТ СН'!$I$5-'СЕТ СН'!$I$21</f>
        <v>3773.86666853</v>
      </c>
      <c r="E146" s="36">
        <f>SUMIFS(СВЦЭМ!$D$33:$D$776,СВЦЭМ!$A$33:$A$776,$A146,СВЦЭМ!$B$33:$B$776,E$119)+'СЕТ СН'!$I$11+СВЦЭМ!$D$10+'СЕТ СН'!$I$5-'СЕТ СН'!$I$21</f>
        <v>3786.1500652599998</v>
      </c>
      <c r="F146" s="36">
        <f>SUMIFS(СВЦЭМ!$D$33:$D$776,СВЦЭМ!$A$33:$A$776,$A146,СВЦЭМ!$B$33:$B$776,F$119)+'СЕТ СН'!$I$11+СВЦЭМ!$D$10+'СЕТ СН'!$I$5-'СЕТ СН'!$I$21</f>
        <v>3791.5360431200002</v>
      </c>
      <c r="G146" s="36">
        <f>SUMIFS(СВЦЭМ!$D$33:$D$776,СВЦЭМ!$A$33:$A$776,$A146,СВЦЭМ!$B$33:$B$776,G$119)+'СЕТ СН'!$I$11+СВЦЭМ!$D$10+'СЕТ СН'!$I$5-'СЕТ СН'!$I$21</f>
        <v>3785.5686237700002</v>
      </c>
      <c r="H146" s="36">
        <f>SUMIFS(СВЦЭМ!$D$33:$D$776,СВЦЭМ!$A$33:$A$776,$A146,СВЦЭМ!$B$33:$B$776,H$119)+'СЕТ СН'!$I$11+СВЦЭМ!$D$10+'СЕТ СН'!$I$5-'СЕТ СН'!$I$21</f>
        <v>3769.51611357</v>
      </c>
      <c r="I146" s="36">
        <f>SUMIFS(СВЦЭМ!$D$33:$D$776,СВЦЭМ!$A$33:$A$776,$A146,СВЦЭМ!$B$33:$B$776,I$119)+'СЕТ СН'!$I$11+СВЦЭМ!$D$10+'СЕТ СН'!$I$5-'СЕТ СН'!$I$21</f>
        <v>3718.06573574</v>
      </c>
      <c r="J146" s="36">
        <f>SUMIFS(СВЦЭМ!$D$33:$D$776,СВЦЭМ!$A$33:$A$776,$A146,СВЦЭМ!$B$33:$B$776,J$119)+'СЕТ СН'!$I$11+СВЦЭМ!$D$10+'СЕТ СН'!$I$5-'СЕТ СН'!$I$21</f>
        <v>3657.4419955100002</v>
      </c>
      <c r="K146" s="36">
        <f>SUMIFS(СВЦЭМ!$D$33:$D$776,СВЦЭМ!$A$33:$A$776,$A146,СВЦЭМ!$B$33:$B$776,K$119)+'СЕТ СН'!$I$11+СВЦЭМ!$D$10+'СЕТ СН'!$I$5-'СЕТ СН'!$I$21</f>
        <v>3628.1153779699998</v>
      </c>
      <c r="L146" s="36">
        <f>SUMIFS(СВЦЭМ!$D$33:$D$776,СВЦЭМ!$A$33:$A$776,$A146,СВЦЭМ!$B$33:$B$776,L$119)+'СЕТ СН'!$I$11+СВЦЭМ!$D$10+'СЕТ СН'!$I$5-'СЕТ СН'!$I$21</f>
        <v>3627.4152279199998</v>
      </c>
      <c r="M146" s="36">
        <f>SUMIFS(СВЦЭМ!$D$33:$D$776,СВЦЭМ!$A$33:$A$776,$A146,СВЦЭМ!$B$33:$B$776,M$119)+'СЕТ СН'!$I$11+СВЦЭМ!$D$10+'СЕТ СН'!$I$5-'СЕТ СН'!$I$21</f>
        <v>3627.93979958</v>
      </c>
      <c r="N146" s="36">
        <f>SUMIFS(СВЦЭМ!$D$33:$D$776,СВЦЭМ!$A$33:$A$776,$A146,СВЦЭМ!$B$33:$B$776,N$119)+'СЕТ СН'!$I$11+СВЦЭМ!$D$10+'СЕТ СН'!$I$5-'СЕТ СН'!$I$21</f>
        <v>3636.5310801300002</v>
      </c>
      <c r="O146" s="36">
        <f>SUMIFS(СВЦЭМ!$D$33:$D$776,СВЦЭМ!$A$33:$A$776,$A146,СВЦЭМ!$B$33:$B$776,O$119)+'СЕТ СН'!$I$11+СВЦЭМ!$D$10+'СЕТ СН'!$I$5-'СЕТ СН'!$I$21</f>
        <v>3683.8043777399998</v>
      </c>
      <c r="P146" s="36">
        <f>SUMIFS(СВЦЭМ!$D$33:$D$776,СВЦЭМ!$A$33:$A$776,$A146,СВЦЭМ!$B$33:$B$776,P$119)+'СЕТ СН'!$I$11+СВЦЭМ!$D$10+'СЕТ СН'!$I$5-'СЕТ СН'!$I$21</f>
        <v>3695.4877553199999</v>
      </c>
      <c r="Q146" s="36">
        <f>SUMIFS(СВЦЭМ!$D$33:$D$776,СВЦЭМ!$A$33:$A$776,$A146,СВЦЭМ!$B$33:$B$776,Q$119)+'СЕТ СН'!$I$11+СВЦЭМ!$D$10+'СЕТ СН'!$I$5-'СЕТ СН'!$I$21</f>
        <v>3696.5984955399999</v>
      </c>
      <c r="R146" s="36">
        <f>SUMIFS(СВЦЭМ!$D$33:$D$776,СВЦЭМ!$A$33:$A$776,$A146,СВЦЭМ!$B$33:$B$776,R$119)+'СЕТ СН'!$I$11+СВЦЭМ!$D$10+'СЕТ СН'!$I$5-'СЕТ СН'!$I$21</f>
        <v>3661.4806394000002</v>
      </c>
      <c r="S146" s="36">
        <f>SUMIFS(СВЦЭМ!$D$33:$D$776,СВЦЭМ!$A$33:$A$776,$A146,СВЦЭМ!$B$33:$B$776,S$119)+'СЕТ СН'!$I$11+СВЦЭМ!$D$10+'СЕТ СН'!$I$5-'СЕТ СН'!$I$21</f>
        <v>3643.6120779000003</v>
      </c>
      <c r="T146" s="36">
        <f>SUMIFS(СВЦЭМ!$D$33:$D$776,СВЦЭМ!$A$33:$A$776,$A146,СВЦЭМ!$B$33:$B$776,T$119)+'СЕТ СН'!$I$11+СВЦЭМ!$D$10+'СЕТ СН'!$I$5-'СЕТ СН'!$I$21</f>
        <v>3651.9665402800001</v>
      </c>
      <c r="U146" s="36">
        <f>SUMIFS(СВЦЭМ!$D$33:$D$776,СВЦЭМ!$A$33:$A$776,$A146,СВЦЭМ!$B$33:$B$776,U$119)+'СЕТ СН'!$I$11+СВЦЭМ!$D$10+'СЕТ СН'!$I$5-'СЕТ СН'!$I$21</f>
        <v>3647.4065869000001</v>
      </c>
      <c r="V146" s="36">
        <f>SUMIFS(СВЦЭМ!$D$33:$D$776,СВЦЭМ!$A$33:$A$776,$A146,СВЦЭМ!$B$33:$B$776,V$119)+'СЕТ СН'!$I$11+СВЦЭМ!$D$10+'СЕТ СН'!$I$5-'СЕТ СН'!$I$21</f>
        <v>3623.1640217300001</v>
      </c>
      <c r="W146" s="36">
        <f>SUMIFS(СВЦЭМ!$D$33:$D$776,СВЦЭМ!$A$33:$A$776,$A146,СВЦЭМ!$B$33:$B$776,W$119)+'СЕТ СН'!$I$11+СВЦЭМ!$D$10+'СЕТ СН'!$I$5-'СЕТ СН'!$I$21</f>
        <v>3632.9841146799999</v>
      </c>
      <c r="X146" s="36">
        <f>SUMIFS(СВЦЭМ!$D$33:$D$776,СВЦЭМ!$A$33:$A$776,$A146,СВЦЭМ!$B$33:$B$776,X$119)+'СЕТ СН'!$I$11+СВЦЭМ!$D$10+'СЕТ СН'!$I$5-'СЕТ СН'!$I$21</f>
        <v>3650.4120608000003</v>
      </c>
      <c r="Y146" s="36">
        <f>SUMIFS(СВЦЭМ!$D$33:$D$776,СВЦЭМ!$A$33:$A$776,$A146,СВЦЭМ!$B$33:$B$776,Y$119)+'СЕТ СН'!$I$11+СВЦЭМ!$D$10+'СЕТ СН'!$I$5-'СЕТ СН'!$I$21</f>
        <v>3666.44224317</v>
      </c>
    </row>
    <row r="147" spans="1:27" ht="15.75" x14ac:dyDescent="0.2">
      <c r="A147" s="35">
        <f t="shared" si="3"/>
        <v>44193</v>
      </c>
      <c r="B147" s="36">
        <f>SUMIFS(СВЦЭМ!$D$33:$D$776,СВЦЭМ!$A$33:$A$776,$A147,СВЦЭМ!$B$33:$B$776,B$119)+'СЕТ СН'!$I$11+СВЦЭМ!$D$10+'СЕТ СН'!$I$5-'СЕТ СН'!$I$21</f>
        <v>3714.47388598</v>
      </c>
      <c r="C147" s="36">
        <f>SUMIFS(СВЦЭМ!$D$33:$D$776,СВЦЭМ!$A$33:$A$776,$A147,СВЦЭМ!$B$33:$B$776,C$119)+'СЕТ СН'!$I$11+СВЦЭМ!$D$10+'СЕТ СН'!$I$5-'СЕТ СН'!$I$21</f>
        <v>3770.55258383</v>
      </c>
      <c r="D147" s="36">
        <f>SUMIFS(СВЦЭМ!$D$33:$D$776,СВЦЭМ!$A$33:$A$776,$A147,СВЦЭМ!$B$33:$B$776,D$119)+'СЕТ СН'!$I$11+СВЦЭМ!$D$10+'СЕТ СН'!$I$5-'СЕТ СН'!$I$21</f>
        <v>3792.68862726</v>
      </c>
      <c r="E147" s="36">
        <f>SUMIFS(СВЦЭМ!$D$33:$D$776,СВЦЭМ!$A$33:$A$776,$A147,СВЦЭМ!$B$33:$B$776,E$119)+'СЕТ СН'!$I$11+СВЦЭМ!$D$10+'СЕТ СН'!$I$5-'СЕТ СН'!$I$21</f>
        <v>3816.72780384</v>
      </c>
      <c r="F147" s="36">
        <f>SUMIFS(СВЦЭМ!$D$33:$D$776,СВЦЭМ!$A$33:$A$776,$A147,СВЦЭМ!$B$33:$B$776,F$119)+'СЕТ СН'!$I$11+СВЦЭМ!$D$10+'СЕТ СН'!$I$5-'СЕТ СН'!$I$21</f>
        <v>3816.5205068100004</v>
      </c>
      <c r="G147" s="36">
        <f>SUMIFS(СВЦЭМ!$D$33:$D$776,СВЦЭМ!$A$33:$A$776,$A147,СВЦЭМ!$B$33:$B$776,G$119)+'СЕТ СН'!$I$11+СВЦЭМ!$D$10+'СЕТ СН'!$I$5-'СЕТ СН'!$I$21</f>
        <v>3798.2552738200002</v>
      </c>
      <c r="H147" s="36">
        <f>SUMIFS(СВЦЭМ!$D$33:$D$776,СВЦЭМ!$A$33:$A$776,$A147,СВЦЭМ!$B$33:$B$776,H$119)+'СЕТ СН'!$I$11+СВЦЭМ!$D$10+'СЕТ СН'!$I$5-'СЕТ СН'!$I$21</f>
        <v>3754.1796280600001</v>
      </c>
      <c r="I147" s="36">
        <f>SUMIFS(СВЦЭМ!$D$33:$D$776,СВЦЭМ!$A$33:$A$776,$A147,СВЦЭМ!$B$33:$B$776,I$119)+'СЕТ СН'!$I$11+СВЦЭМ!$D$10+'СЕТ СН'!$I$5-'СЕТ СН'!$I$21</f>
        <v>3693.3989718500002</v>
      </c>
      <c r="J147" s="36">
        <f>SUMIFS(СВЦЭМ!$D$33:$D$776,СВЦЭМ!$A$33:$A$776,$A147,СВЦЭМ!$B$33:$B$776,J$119)+'СЕТ СН'!$I$11+СВЦЭМ!$D$10+'СЕТ СН'!$I$5-'СЕТ СН'!$I$21</f>
        <v>3651.4251136299999</v>
      </c>
      <c r="K147" s="36">
        <f>SUMIFS(СВЦЭМ!$D$33:$D$776,СВЦЭМ!$A$33:$A$776,$A147,СВЦЭМ!$B$33:$B$776,K$119)+'СЕТ СН'!$I$11+СВЦЭМ!$D$10+'СЕТ СН'!$I$5-'СЕТ СН'!$I$21</f>
        <v>3684.4083058000001</v>
      </c>
      <c r="L147" s="36">
        <f>SUMIFS(СВЦЭМ!$D$33:$D$776,СВЦЭМ!$A$33:$A$776,$A147,СВЦЭМ!$B$33:$B$776,L$119)+'СЕТ СН'!$I$11+СВЦЭМ!$D$10+'СЕТ СН'!$I$5-'СЕТ СН'!$I$21</f>
        <v>3688.9676796799999</v>
      </c>
      <c r="M147" s="36">
        <f>SUMIFS(СВЦЭМ!$D$33:$D$776,СВЦЭМ!$A$33:$A$776,$A147,СВЦЭМ!$B$33:$B$776,M$119)+'СЕТ СН'!$I$11+СВЦЭМ!$D$10+'СЕТ СН'!$I$5-'СЕТ СН'!$I$21</f>
        <v>3683.28402074</v>
      </c>
      <c r="N147" s="36">
        <f>SUMIFS(СВЦЭМ!$D$33:$D$776,СВЦЭМ!$A$33:$A$776,$A147,СВЦЭМ!$B$33:$B$776,N$119)+'СЕТ СН'!$I$11+СВЦЭМ!$D$10+'СЕТ СН'!$I$5-'СЕТ СН'!$I$21</f>
        <v>3679.9766905300003</v>
      </c>
      <c r="O147" s="36">
        <f>SUMIFS(СВЦЭМ!$D$33:$D$776,СВЦЭМ!$A$33:$A$776,$A147,СВЦЭМ!$B$33:$B$776,O$119)+'СЕТ СН'!$I$11+СВЦЭМ!$D$10+'СЕТ СН'!$I$5-'СЕТ СН'!$I$21</f>
        <v>3688.0336467699999</v>
      </c>
      <c r="P147" s="36">
        <f>SUMIFS(СВЦЭМ!$D$33:$D$776,СВЦЭМ!$A$33:$A$776,$A147,СВЦЭМ!$B$33:$B$776,P$119)+'СЕТ СН'!$I$11+СВЦЭМ!$D$10+'СЕТ СН'!$I$5-'СЕТ СН'!$I$21</f>
        <v>3710.1832897499999</v>
      </c>
      <c r="Q147" s="36">
        <f>SUMIFS(СВЦЭМ!$D$33:$D$776,СВЦЭМ!$A$33:$A$776,$A147,СВЦЭМ!$B$33:$B$776,Q$119)+'СЕТ СН'!$I$11+СВЦЭМ!$D$10+'СЕТ СН'!$I$5-'СЕТ СН'!$I$21</f>
        <v>3712.2874532800001</v>
      </c>
      <c r="R147" s="36">
        <f>SUMIFS(СВЦЭМ!$D$33:$D$776,СВЦЭМ!$A$33:$A$776,$A147,СВЦЭМ!$B$33:$B$776,R$119)+'СЕТ СН'!$I$11+СВЦЭМ!$D$10+'СЕТ СН'!$I$5-'СЕТ СН'!$I$21</f>
        <v>3681.48128597</v>
      </c>
      <c r="S147" s="36">
        <f>SUMIFS(СВЦЭМ!$D$33:$D$776,СВЦЭМ!$A$33:$A$776,$A147,СВЦЭМ!$B$33:$B$776,S$119)+'СЕТ СН'!$I$11+СВЦЭМ!$D$10+'СЕТ СН'!$I$5-'СЕТ СН'!$I$21</f>
        <v>3685.08840581</v>
      </c>
      <c r="T147" s="36">
        <f>SUMIFS(СВЦЭМ!$D$33:$D$776,СВЦЭМ!$A$33:$A$776,$A147,СВЦЭМ!$B$33:$B$776,T$119)+'СЕТ СН'!$I$11+СВЦЭМ!$D$10+'СЕТ СН'!$I$5-'СЕТ СН'!$I$21</f>
        <v>3658.2975909199999</v>
      </c>
      <c r="U147" s="36">
        <f>SUMIFS(СВЦЭМ!$D$33:$D$776,СВЦЭМ!$A$33:$A$776,$A147,СВЦЭМ!$B$33:$B$776,U$119)+'СЕТ СН'!$I$11+СВЦЭМ!$D$10+'СЕТ СН'!$I$5-'СЕТ СН'!$I$21</f>
        <v>3618.03433365</v>
      </c>
      <c r="V147" s="36">
        <f>SUMIFS(СВЦЭМ!$D$33:$D$776,СВЦЭМ!$A$33:$A$776,$A147,СВЦЭМ!$B$33:$B$776,V$119)+'СЕТ СН'!$I$11+СВЦЭМ!$D$10+'СЕТ СН'!$I$5-'СЕТ СН'!$I$21</f>
        <v>3611.3415088800002</v>
      </c>
      <c r="W147" s="36">
        <f>SUMIFS(СВЦЭМ!$D$33:$D$776,СВЦЭМ!$A$33:$A$776,$A147,СВЦЭМ!$B$33:$B$776,W$119)+'СЕТ СН'!$I$11+СВЦЭМ!$D$10+'СЕТ СН'!$I$5-'СЕТ СН'!$I$21</f>
        <v>3618.41570628</v>
      </c>
      <c r="X147" s="36">
        <f>SUMIFS(СВЦЭМ!$D$33:$D$776,СВЦЭМ!$A$33:$A$776,$A147,СВЦЭМ!$B$33:$B$776,X$119)+'СЕТ СН'!$I$11+СВЦЭМ!$D$10+'СЕТ СН'!$I$5-'СЕТ СН'!$I$21</f>
        <v>3621.2458154000001</v>
      </c>
      <c r="Y147" s="36">
        <f>SUMIFS(СВЦЭМ!$D$33:$D$776,СВЦЭМ!$A$33:$A$776,$A147,СВЦЭМ!$B$33:$B$776,Y$119)+'СЕТ СН'!$I$11+СВЦЭМ!$D$10+'СЕТ СН'!$I$5-'СЕТ СН'!$I$21</f>
        <v>3645.29533829</v>
      </c>
    </row>
    <row r="148" spans="1:27" ht="15.75" x14ac:dyDescent="0.2">
      <c r="A148" s="35">
        <f t="shared" si="3"/>
        <v>44194</v>
      </c>
      <c r="B148" s="36">
        <f>SUMIFS(СВЦЭМ!$D$33:$D$776,СВЦЭМ!$A$33:$A$776,$A148,СВЦЭМ!$B$33:$B$776,B$119)+'СЕТ СН'!$I$11+СВЦЭМ!$D$10+'СЕТ СН'!$I$5-'СЕТ СН'!$I$21</f>
        <v>3749.8759847599999</v>
      </c>
      <c r="C148" s="36">
        <f>SUMIFS(СВЦЭМ!$D$33:$D$776,СВЦЭМ!$A$33:$A$776,$A148,СВЦЭМ!$B$33:$B$776,C$119)+'СЕТ СН'!$I$11+СВЦЭМ!$D$10+'СЕТ СН'!$I$5-'СЕТ СН'!$I$21</f>
        <v>3808.5674753900003</v>
      </c>
      <c r="D148" s="36">
        <f>SUMIFS(СВЦЭМ!$D$33:$D$776,СВЦЭМ!$A$33:$A$776,$A148,СВЦЭМ!$B$33:$B$776,D$119)+'СЕТ СН'!$I$11+СВЦЭМ!$D$10+'СЕТ СН'!$I$5-'СЕТ СН'!$I$21</f>
        <v>3821.3232490600003</v>
      </c>
      <c r="E148" s="36">
        <f>SUMIFS(СВЦЭМ!$D$33:$D$776,СВЦЭМ!$A$33:$A$776,$A148,СВЦЭМ!$B$33:$B$776,E$119)+'СЕТ СН'!$I$11+СВЦЭМ!$D$10+'СЕТ СН'!$I$5-'СЕТ СН'!$I$21</f>
        <v>3829.2351963700003</v>
      </c>
      <c r="F148" s="36">
        <f>SUMIFS(СВЦЭМ!$D$33:$D$776,СВЦЭМ!$A$33:$A$776,$A148,СВЦЭМ!$B$33:$B$776,F$119)+'СЕТ СН'!$I$11+СВЦЭМ!$D$10+'СЕТ СН'!$I$5-'СЕТ СН'!$I$21</f>
        <v>3828.4505140700003</v>
      </c>
      <c r="G148" s="36">
        <f>SUMIFS(СВЦЭМ!$D$33:$D$776,СВЦЭМ!$A$33:$A$776,$A148,СВЦЭМ!$B$33:$B$776,G$119)+'СЕТ СН'!$I$11+СВЦЭМ!$D$10+'СЕТ СН'!$I$5-'СЕТ СН'!$I$21</f>
        <v>3806.4822955099999</v>
      </c>
      <c r="H148" s="36">
        <f>SUMIFS(СВЦЭМ!$D$33:$D$776,СВЦЭМ!$A$33:$A$776,$A148,СВЦЭМ!$B$33:$B$776,H$119)+'СЕТ СН'!$I$11+СВЦЭМ!$D$10+'СЕТ СН'!$I$5-'СЕТ СН'!$I$21</f>
        <v>3765.1198885900003</v>
      </c>
      <c r="I148" s="36">
        <f>SUMIFS(СВЦЭМ!$D$33:$D$776,СВЦЭМ!$A$33:$A$776,$A148,СВЦЭМ!$B$33:$B$776,I$119)+'СЕТ СН'!$I$11+СВЦЭМ!$D$10+'СЕТ СН'!$I$5-'СЕТ СН'!$I$21</f>
        <v>3699.6899504200001</v>
      </c>
      <c r="J148" s="36">
        <f>SUMIFS(СВЦЭМ!$D$33:$D$776,СВЦЭМ!$A$33:$A$776,$A148,СВЦЭМ!$B$33:$B$776,J$119)+'СЕТ СН'!$I$11+СВЦЭМ!$D$10+'СЕТ СН'!$I$5-'СЕТ СН'!$I$21</f>
        <v>3650.8625718499998</v>
      </c>
      <c r="K148" s="36">
        <f>SUMIFS(СВЦЭМ!$D$33:$D$776,СВЦЭМ!$A$33:$A$776,$A148,СВЦЭМ!$B$33:$B$776,K$119)+'СЕТ СН'!$I$11+СВЦЭМ!$D$10+'СЕТ СН'!$I$5-'СЕТ СН'!$I$21</f>
        <v>3630.0545898600003</v>
      </c>
      <c r="L148" s="36">
        <f>SUMIFS(СВЦЭМ!$D$33:$D$776,СВЦЭМ!$A$33:$A$776,$A148,СВЦЭМ!$B$33:$B$776,L$119)+'СЕТ СН'!$I$11+СВЦЭМ!$D$10+'СЕТ СН'!$I$5-'СЕТ СН'!$I$21</f>
        <v>3633.8593991400003</v>
      </c>
      <c r="M148" s="36">
        <f>SUMIFS(СВЦЭМ!$D$33:$D$776,СВЦЭМ!$A$33:$A$776,$A148,СВЦЭМ!$B$33:$B$776,M$119)+'СЕТ СН'!$I$11+СВЦЭМ!$D$10+'СЕТ СН'!$I$5-'СЕТ СН'!$I$21</f>
        <v>3631.0198517899998</v>
      </c>
      <c r="N148" s="36">
        <f>SUMIFS(СВЦЭМ!$D$33:$D$776,СВЦЭМ!$A$33:$A$776,$A148,СВЦЭМ!$B$33:$B$776,N$119)+'СЕТ СН'!$I$11+СВЦЭМ!$D$10+'СЕТ СН'!$I$5-'СЕТ СН'!$I$21</f>
        <v>3648.0873626900002</v>
      </c>
      <c r="O148" s="36">
        <f>SUMIFS(СВЦЭМ!$D$33:$D$776,СВЦЭМ!$A$33:$A$776,$A148,СВЦЭМ!$B$33:$B$776,O$119)+'СЕТ СН'!$I$11+СВЦЭМ!$D$10+'СЕТ СН'!$I$5-'СЕТ СН'!$I$21</f>
        <v>3708.5640902300001</v>
      </c>
      <c r="P148" s="36">
        <f>SUMIFS(СВЦЭМ!$D$33:$D$776,СВЦЭМ!$A$33:$A$776,$A148,СВЦЭМ!$B$33:$B$776,P$119)+'СЕТ СН'!$I$11+СВЦЭМ!$D$10+'СЕТ СН'!$I$5-'СЕТ СН'!$I$21</f>
        <v>3735.4918330999999</v>
      </c>
      <c r="Q148" s="36">
        <f>SUMIFS(СВЦЭМ!$D$33:$D$776,СВЦЭМ!$A$33:$A$776,$A148,СВЦЭМ!$B$33:$B$776,Q$119)+'СЕТ СН'!$I$11+СВЦЭМ!$D$10+'СЕТ СН'!$I$5-'СЕТ СН'!$I$21</f>
        <v>3736.6441546000001</v>
      </c>
      <c r="R148" s="36">
        <f>SUMIFS(СВЦЭМ!$D$33:$D$776,СВЦЭМ!$A$33:$A$776,$A148,СВЦЭМ!$B$33:$B$776,R$119)+'СЕТ СН'!$I$11+СВЦЭМ!$D$10+'СЕТ СН'!$I$5-'СЕТ СН'!$I$21</f>
        <v>3674.6427473399999</v>
      </c>
      <c r="S148" s="36">
        <f>SUMIFS(СВЦЭМ!$D$33:$D$776,СВЦЭМ!$A$33:$A$776,$A148,СВЦЭМ!$B$33:$B$776,S$119)+'СЕТ СН'!$I$11+СВЦЭМ!$D$10+'СЕТ СН'!$I$5-'СЕТ СН'!$I$21</f>
        <v>3645.4086697800003</v>
      </c>
      <c r="T148" s="36">
        <f>SUMIFS(СВЦЭМ!$D$33:$D$776,СВЦЭМ!$A$33:$A$776,$A148,СВЦЭМ!$B$33:$B$776,T$119)+'СЕТ СН'!$I$11+СВЦЭМ!$D$10+'СЕТ СН'!$I$5-'СЕТ СН'!$I$21</f>
        <v>3646.1811389700001</v>
      </c>
      <c r="U148" s="36">
        <f>SUMIFS(СВЦЭМ!$D$33:$D$776,СВЦЭМ!$A$33:$A$776,$A148,СВЦЭМ!$B$33:$B$776,U$119)+'СЕТ СН'!$I$11+СВЦЭМ!$D$10+'СЕТ СН'!$I$5-'СЕТ СН'!$I$21</f>
        <v>3641.0999249199999</v>
      </c>
      <c r="V148" s="36">
        <f>SUMIFS(СВЦЭМ!$D$33:$D$776,СВЦЭМ!$A$33:$A$776,$A148,СВЦЭМ!$B$33:$B$776,V$119)+'СЕТ СН'!$I$11+СВЦЭМ!$D$10+'СЕТ СН'!$I$5-'СЕТ СН'!$I$21</f>
        <v>3643.58288434</v>
      </c>
      <c r="W148" s="36">
        <f>SUMIFS(СВЦЭМ!$D$33:$D$776,СВЦЭМ!$A$33:$A$776,$A148,СВЦЭМ!$B$33:$B$776,W$119)+'СЕТ СН'!$I$11+СВЦЭМ!$D$10+'СЕТ СН'!$I$5-'СЕТ СН'!$I$21</f>
        <v>3654.25676041</v>
      </c>
      <c r="X148" s="36">
        <f>SUMIFS(СВЦЭМ!$D$33:$D$776,СВЦЭМ!$A$33:$A$776,$A148,СВЦЭМ!$B$33:$B$776,X$119)+'СЕТ СН'!$I$11+СВЦЭМ!$D$10+'СЕТ СН'!$I$5-'СЕТ СН'!$I$21</f>
        <v>3663.32860686</v>
      </c>
      <c r="Y148" s="36">
        <f>SUMIFS(СВЦЭМ!$D$33:$D$776,СВЦЭМ!$A$33:$A$776,$A148,СВЦЭМ!$B$33:$B$776,Y$119)+'СЕТ СН'!$I$11+СВЦЭМ!$D$10+'СЕТ СН'!$I$5-'СЕТ СН'!$I$21</f>
        <v>3683.0676222000002</v>
      </c>
    </row>
    <row r="149" spans="1:27" ht="15.75" x14ac:dyDescent="0.2">
      <c r="A149" s="35">
        <f t="shared" si="3"/>
        <v>44195</v>
      </c>
      <c r="B149" s="36">
        <f>SUMIFS(СВЦЭМ!$D$33:$D$776,СВЦЭМ!$A$33:$A$776,$A149,СВЦЭМ!$B$33:$B$776,B$119)+'СЕТ СН'!$I$11+СВЦЭМ!$D$10+'СЕТ СН'!$I$5-'СЕТ СН'!$I$21</f>
        <v>3757.7643627699999</v>
      </c>
      <c r="C149" s="36">
        <f>SUMIFS(СВЦЭМ!$D$33:$D$776,СВЦЭМ!$A$33:$A$776,$A149,СВЦЭМ!$B$33:$B$776,C$119)+'СЕТ СН'!$I$11+СВЦЭМ!$D$10+'СЕТ СН'!$I$5-'СЕТ СН'!$I$21</f>
        <v>3813.0488560599997</v>
      </c>
      <c r="D149" s="36">
        <f>SUMIFS(СВЦЭМ!$D$33:$D$776,СВЦЭМ!$A$33:$A$776,$A149,СВЦЭМ!$B$33:$B$776,D$119)+'СЕТ СН'!$I$11+СВЦЭМ!$D$10+'СЕТ СН'!$I$5-'СЕТ СН'!$I$21</f>
        <v>3828.8411953300001</v>
      </c>
      <c r="E149" s="36">
        <f>SUMIFS(СВЦЭМ!$D$33:$D$776,СВЦЭМ!$A$33:$A$776,$A149,СВЦЭМ!$B$33:$B$776,E$119)+'СЕТ СН'!$I$11+СВЦЭМ!$D$10+'СЕТ СН'!$I$5-'СЕТ СН'!$I$21</f>
        <v>3836.9562214400003</v>
      </c>
      <c r="F149" s="36">
        <f>SUMIFS(СВЦЭМ!$D$33:$D$776,СВЦЭМ!$A$33:$A$776,$A149,СВЦЭМ!$B$33:$B$776,F$119)+'СЕТ СН'!$I$11+СВЦЭМ!$D$10+'СЕТ СН'!$I$5-'СЕТ СН'!$I$21</f>
        <v>3836.48174505</v>
      </c>
      <c r="G149" s="36">
        <f>SUMIFS(СВЦЭМ!$D$33:$D$776,СВЦЭМ!$A$33:$A$776,$A149,СВЦЭМ!$B$33:$B$776,G$119)+'СЕТ СН'!$I$11+СВЦЭМ!$D$10+'СЕТ СН'!$I$5-'СЕТ СН'!$I$21</f>
        <v>3816.8375277100004</v>
      </c>
      <c r="H149" s="36">
        <f>SUMIFS(СВЦЭМ!$D$33:$D$776,СВЦЭМ!$A$33:$A$776,$A149,СВЦЭМ!$B$33:$B$776,H$119)+'СЕТ СН'!$I$11+СВЦЭМ!$D$10+'СЕТ СН'!$I$5-'СЕТ СН'!$I$21</f>
        <v>3781.8452722100001</v>
      </c>
      <c r="I149" s="36">
        <f>SUMIFS(СВЦЭМ!$D$33:$D$776,СВЦЭМ!$A$33:$A$776,$A149,СВЦЭМ!$B$33:$B$776,I$119)+'СЕТ СН'!$I$11+СВЦЭМ!$D$10+'СЕТ СН'!$I$5-'СЕТ СН'!$I$21</f>
        <v>3726.7635842</v>
      </c>
      <c r="J149" s="36">
        <f>SUMIFS(СВЦЭМ!$D$33:$D$776,СВЦЭМ!$A$33:$A$776,$A149,СВЦЭМ!$B$33:$B$776,J$119)+'СЕТ СН'!$I$11+СВЦЭМ!$D$10+'СЕТ СН'!$I$5-'СЕТ СН'!$I$21</f>
        <v>3675.8527084000002</v>
      </c>
      <c r="K149" s="36">
        <f>SUMIFS(СВЦЭМ!$D$33:$D$776,СВЦЭМ!$A$33:$A$776,$A149,СВЦЭМ!$B$33:$B$776,K$119)+'СЕТ СН'!$I$11+СВЦЭМ!$D$10+'СЕТ СН'!$I$5-'СЕТ СН'!$I$21</f>
        <v>3650.8577655099998</v>
      </c>
      <c r="L149" s="36">
        <f>SUMIFS(СВЦЭМ!$D$33:$D$776,СВЦЭМ!$A$33:$A$776,$A149,СВЦЭМ!$B$33:$B$776,L$119)+'СЕТ СН'!$I$11+СВЦЭМ!$D$10+'СЕТ СН'!$I$5-'СЕТ СН'!$I$21</f>
        <v>3652.6559947699998</v>
      </c>
      <c r="M149" s="36">
        <f>SUMIFS(СВЦЭМ!$D$33:$D$776,СВЦЭМ!$A$33:$A$776,$A149,СВЦЭМ!$B$33:$B$776,M$119)+'СЕТ СН'!$I$11+СВЦЭМ!$D$10+'СЕТ СН'!$I$5-'СЕТ СН'!$I$21</f>
        <v>3655.3685326499999</v>
      </c>
      <c r="N149" s="36">
        <f>SUMIFS(СВЦЭМ!$D$33:$D$776,СВЦЭМ!$A$33:$A$776,$A149,СВЦЭМ!$B$33:$B$776,N$119)+'СЕТ СН'!$I$11+СВЦЭМ!$D$10+'СЕТ СН'!$I$5-'СЕТ СН'!$I$21</f>
        <v>3661.0965928699998</v>
      </c>
      <c r="O149" s="36">
        <f>SUMIFS(СВЦЭМ!$D$33:$D$776,СВЦЭМ!$A$33:$A$776,$A149,СВЦЭМ!$B$33:$B$776,O$119)+'СЕТ СН'!$I$11+СВЦЭМ!$D$10+'СЕТ СН'!$I$5-'СЕТ СН'!$I$21</f>
        <v>3700.7076680300001</v>
      </c>
      <c r="P149" s="36">
        <f>SUMIFS(СВЦЭМ!$D$33:$D$776,СВЦЭМ!$A$33:$A$776,$A149,СВЦЭМ!$B$33:$B$776,P$119)+'СЕТ СН'!$I$11+СВЦЭМ!$D$10+'СЕТ СН'!$I$5-'СЕТ СН'!$I$21</f>
        <v>3715.8389152300001</v>
      </c>
      <c r="Q149" s="36">
        <f>SUMIFS(СВЦЭМ!$D$33:$D$776,СВЦЭМ!$A$33:$A$776,$A149,СВЦЭМ!$B$33:$B$776,Q$119)+'СЕТ СН'!$I$11+СВЦЭМ!$D$10+'СЕТ СН'!$I$5-'СЕТ СН'!$I$21</f>
        <v>3715.6720485999999</v>
      </c>
      <c r="R149" s="36">
        <f>SUMIFS(СВЦЭМ!$D$33:$D$776,СВЦЭМ!$A$33:$A$776,$A149,СВЦЭМ!$B$33:$B$776,R$119)+'СЕТ СН'!$I$11+СВЦЭМ!$D$10+'СЕТ СН'!$I$5-'СЕТ СН'!$I$21</f>
        <v>3679.90134498</v>
      </c>
      <c r="S149" s="36">
        <f>SUMIFS(СВЦЭМ!$D$33:$D$776,СВЦЭМ!$A$33:$A$776,$A149,СВЦЭМ!$B$33:$B$776,S$119)+'СЕТ СН'!$I$11+СВЦЭМ!$D$10+'СЕТ СН'!$I$5-'СЕТ СН'!$I$21</f>
        <v>3659.2988641299999</v>
      </c>
      <c r="T149" s="36">
        <f>SUMIFS(СВЦЭМ!$D$33:$D$776,СВЦЭМ!$A$33:$A$776,$A149,СВЦЭМ!$B$33:$B$776,T$119)+'СЕТ СН'!$I$11+СВЦЭМ!$D$10+'СЕТ СН'!$I$5-'СЕТ СН'!$I$21</f>
        <v>3657.9797775799998</v>
      </c>
      <c r="U149" s="36">
        <f>SUMIFS(СВЦЭМ!$D$33:$D$776,СВЦЭМ!$A$33:$A$776,$A149,СВЦЭМ!$B$33:$B$776,U$119)+'СЕТ СН'!$I$11+СВЦЭМ!$D$10+'СЕТ СН'!$I$5-'СЕТ СН'!$I$21</f>
        <v>3650.43838977</v>
      </c>
      <c r="V149" s="36">
        <f>SUMIFS(СВЦЭМ!$D$33:$D$776,СВЦЭМ!$A$33:$A$776,$A149,СВЦЭМ!$B$33:$B$776,V$119)+'СЕТ СН'!$I$11+СВЦЭМ!$D$10+'СЕТ СН'!$I$5-'СЕТ СН'!$I$21</f>
        <v>3655.6854310399999</v>
      </c>
      <c r="W149" s="36">
        <f>SUMIFS(СВЦЭМ!$D$33:$D$776,СВЦЭМ!$A$33:$A$776,$A149,СВЦЭМ!$B$33:$B$776,W$119)+'СЕТ СН'!$I$11+СВЦЭМ!$D$10+'СЕТ СН'!$I$5-'СЕТ СН'!$I$21</f>
        <v>3669.7800573899999</v>
      </c>
      <c r="X149" s="36">
        <f>SUMIFS(СВЦЭМ!$D$33:$D$776,СВЦЭМ!$A$33:$A$776,$A149,СВЦЭМ!$B$33:$B$776,X$119)+'СЕТ СН'!$I$11+СВЦЭМ!$D$10+'СЕТ СН'!$I$5-'СЕТ СН'!$I$21</f>
        <v>3684.6488018499999</v>
      </c>
      <c r="Y149" s="36">
        <f>SUMIFS(СВЦЭМ!$D$33:$D$776,СВЦЭМ!$A$33:$A$776,$A149,СВЦЭМ!$B$33:$B$776,Y$119)+'СЕТ СН'!$I$11+СВЦЭМ!$D$10+'СЕТ СН'!$I$5-'СЕТ СН'!$I$21</f>
        <v>3693.7321582100003</v>
      </c>
    </row>
    <row r="150" spans="1:27" ht="15.75" x14ac:dyDescent="0.2">
      <c r="A150" s="35">
        <f t="shared" si="3"/>
        <v>44196</v>
      </c>
      <c r="B150" s="36">
        <f>SUMIFS(СВЦЭМ!$D$33:$D$776,СВЦЭМ!$A$33:$A$776,$A150,СВЦЭМ!$B$33:$B$776,B$119)+'СЕТ СН'!$I$11+СВЦЭМ!$D$10+'СЕТ СН'!$I$5-'СЕТ СН'!$I$21</f>
        <v>3743.7783709599998</v>
      </c>
      <c r="C150" s="36">
        <f>SUMIFS(СВЦЭМ!$D$33:$D$776,СВЦЭМ!$A$33:$A$776,$A150,СВЦЭМ!$B$33:$B$776,C$119)+'СЕТ СН'!$I$11+СВЦЭМ!$D$10+'СЕТ СН'!$I$5-'СЕТ СН'!$I$21</f>
        <v>3792.85056738</v>
      </c>
      <c r="D150" s="36">
        <f>SUMIFS(СВЦЭМ!$D$33:$D$776,СВЦЭМ!$A$33:$A$776,$A150,СВЦЭМ!$B$33:$B$776,D$119)+'СЕТ СН'!$I$11+СВЦЭМ!$D$10+'СЕТ СН'!$I$5-'СЕТ СН'!$I$21</f>
        <v>3808.8798946100001</v>
      </c>
      <c r="E150" s="36">
        <f>SUMIFS(СВЦЭМ!$D$33:$D$776,СВЦЭМ!$A$33:$A$776,$A150,СВЦЭМ!$B$33:$B$776,E$119)+'СЕТ СН'!$I$11+СВЦЭМ!$D$10+'СЕТ СН'!$I$5-'СЕТ СН'!$I$21</f>
        <v>3826.4766173400003</v>
      </c>
      <c r="F150" s="36">
        <f>SUMIFS(СВЦЭМ!$D$33:$D$776,СВЦЭМ!$A$33:$A$776,$A150,СВЦЭМ!$B$33:$B$776,F$119)+'СЕТ СН'!$I$11+СВЦЭМ!$D$10+'СЕТ СН'!$I$5-'СЕТ СН'!$I$21</f>
        <v>3826.3127219600001</v>
      </c>
      <c r="G150" s="36">
        <f>SUMIFS(СВЦЭМ!$D$33:$D$776,СВЦЭМ!$A$33:$A$776,$A150,СВЦЭМ!$B$33:$B$776,G$119)+'СЕТ СН'!$I$11+СВЦЭМ!$D$10+'СЕТ СН'!$I$5-'СЕТ СН'!$I$21</f>
        <v>3805.3577467499999</v>
      </c>
      <c r="H150" s="36">
        <f>SUMIFS(СВЦЭМ!$D$33:$D$776,СВЦЭМ!$A$33:$A$776,$A150,СВЦЭМ!$B$33:$B$776,H$119)+'СЕТ СН'!$I$11+СВЦЭМ!$D$10+'СЕТ СН'!$I$5-'СЕТ СН'!$I$21</f>
        <v>3780.3108204800001</v>
      </c>
      <c r="I150" s="36">
        <f>SUMIFS(СВЦЭМ!$D$33:$D$776,СВЦЭМ!$A$33:$A$776,$A150,СВЦЭМ!$B$33:$B$776,I$119)+'СЕТ СН'!$I$11+СВЦЭМ!$D$10+'СЕТ СН'!$I$5-'СЕТ СН'!$I$21</f>
        <v>3729.6162852799998</v>
      </c>
      <c r="J150" s="36">
        <f>SUMIFS(СВЦЭМ!$D$33:$D$776,СВЦЭМ!$A$33:$A$776,$A150,СВЦЭМ!$B$33:$B$776,J$119)+'СЕТ СН'!$I$11+СВЦЭМ!$D$10+'СЕТ СН'!$I$5-'СЕТ СН'!$I$21</f>
        <v>3692.8863414900002</v>
      </c>
      <c r="K150" s="36">
        <f>SUMIFS(СВЦЭМ!$D$33:$D$776,СВЦЭМ!$A$33:$A$776,$A150,СВЦЭМ!$B$33:$B$776,K$119)+'СЕТ СН'!$I$11+СВЦЭМ!$D$10+'СЕТ СН'!$I$5-'СЕТ СН'!$I$21</f>
        <v>3674.7368027800003</v>
      </c>
      <c r="L150" s="36">
        <f>SUMIFS(СВЦЭМ!$D$33:$D$776,СВЦЭМ!$A$33:$A$776,$A150,СВЦЭМ!$B$33:$B$776,L$119)+'СЕТ СН'!$I$11+СВЦЭМ!$D$10+'СЕТ СН'!$I$5-'СЕТ СН'!$I$21</f>
        <v>3659.8667485000001</v>
      </c>
      <c r="M150" s="36">
        <f>SUMIFS(СВЦЭМ!$D$33:$D$776,СВЦЭМ!$A$33:$A$776,$A150,СВЦЭМ!$B$33:$B$776,M$119)+'СЕТ СН'!$I$11+СВЦЭМ!$D$10+'СЕТ СН'!$I$5-'СЕТ СН'!$I$21</f>
        <v>3662.7912745900003</v>
      </c>
      <c r="N150" s="36">
        <f>SUMIFS(СВЦЭМ!$D$33:$D$776,СВЦЭМ!$A$33:$A$776,$A150,СВЦЭМ!$B$33:$B$776,N$119)+'СЕТ СН'!$I$11+СВЦЭМ!$D$10+'СЕТ СН'!$I$5-'СЕТ СН'!$I$21</f>
        <v>3665.94502147</v>
      </c>
      <c r="O150" s="36">
        <f>SUMIFS(СВЦЭМ!$D$33:$D$776,СВЦЭМ!$A$33:$A$776,$A150,СВЦЭМ!$B$33:$B$776,O$119)+'СЕТ СН'!$I$11+СВЦЭМ!$D$10+'СЕТ СН'!$I$5-'СЕТ СН'!$I$21</f>
        <v>3712.1833682300003</v>
      </c>
      <c r="P150" s="36">
        <f>SUMIFS(СВЦЭМ!$D$33:$D$776,СВЦЭМ!$A$33:$A$776,$A150,СВЦЭМ!$B$33:$B$776,P$119)+'СЕТ СН'!$I$11+СВЦЭМ!$D$10+'СЕТ СН'!$I$5-'СЕТ СН'!$I$21</f>
        <v>3724.3081105199999</v>
      </c>
      <c r="Q150" s="36">
        <f>SUMIFS(СВЦЭМ!$D$33:$D$776,СВЦЭМ!$A$33:$A$776,$A150,СВЦЭМ!$B$33:$B$776,Q$119)+'СЕТ СН'!$I$11+СВЦЭМ!$D$10+'СЕТ СН'!$I$5-'СЕТ СН'!$I$21</f>
        <v>3730.5961693600002</v>
      </c>
      <c r="R150" s="36">
        <f>SUMIFS(СВЦЭМ!$D$33:$D$776,СВЦЭМ!$A$33:$A$776,$A150,СВЦЭМ!$B$33:$B$776,R$119)+'СЕТ СН'!$I$11+СВЦЭМ!$D$10+'СЕТ СН'!$I$5-'СЕТ СН'!$I$21</f>
        <v>3696.9858062600001</v>
      </c>
      <c r="S150" s="36">
        <f>SUMIFS(СВЦЭМ!$D$33:$D$776,СВЦЭМ!$A$33:$A$776,$A150,СВЦЭМ!$B$33:$B$776,S$119)+'СЕТ СН'!$I$11+СВЦЭМ!$D$10+'СЕТ СН'!$I$5-'СЕТ СН'!$I$21</f>
        <v>3658.9883535399999</v>
      </c>
      <c r="T150" s="36">
        <f>SUMIFS(СВЦЭМ!$D$33:$D$776,СВЦЭМ!$A$33:$A$776,$A150,СВЦЭМ!$B$33:$B$776,T$119)+'СЕТ СН'!$I$11+СВЦЭМ!$D$10+'СЕТ СН'!$I$5-'СЕТ СН'!$I$21</f>
        <v>3635.6583612700001</v>
      </c>
      <c r="U150" s="36">
        <f>SUMIFS(СВЦЭМ!$D$33:$D$776,СВЦЭМ!$A$33:$A$776,$A150,СВЦЭМ!$B$33:$B$776,U$119)+'СЕТ СН'!$I$11+СВЦЭМ!$D$10+'СЕТ СН'!$I$5-'СЕТ СН'!$I$21</f>
        <v>3635.3325296399998</v>
      </c>
      <c r="V150" s="36">
        <f>SUMIFS(СВЦЭМ!$D$33:$D$776,СВЦЭМ!$A$33:$A$776,$A150,СВЦЭМ!$B$33:$B$776,V$119)+'СЕТ СН'!$I$11+СВЦЭМ!$D$10+'СЕТ СН'!$I$5-'СЕТ СН'!$I$21</f>
        <v>3640.2896028200003</v>
      </c>
      <c r="W150" s="36">
        <f>SUMIFS(СВЦЭМ!$D$33:$D$776,СВЦЭМ!$A$33:$A$776,$A150,СВЦЭМ!$B$33:$B$776,W$119)+'СЕТ СН'!$I$11+СВЦЭМ!$D$10+'СЕТ СН'!$I$5-'СЕТ СН'!$I$21</f>
        <v>3654.6401184000001</v>
      </c>
      <c r="X150" s="36">
        <f>SUMIFS(СВЦЭМ!$D$33:$D$776,СВЦЭМ!$A$33:$A$776,$A150,СВЦЭМ!$B$33:$B$776,X$119)+'СЕТ СН'!$I$11+СВЦЭМ!$D$10+'СЕТ СН'!$I$5-'СЕТ СН'!$I$21</f>
        <v>3650.4618090700001</v>
      </c>
      <c r="Y150" s="36">
        <f>SUMIFS(СВЦЭМ!$D$33:$D$776,СВЦЭМ!$A$33:$A$776,$A150,СВЦЭМ!$B$33:$B$776,Y$119)+'СЕТ СН'!$I$11+СВЦЭМ!$D$10+'СЕТ СН'!$I$5-'СЕТ СН'!$I$21</f>
        <v>3664.9423566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01.12.2020</v>
      </c>
      <c r="B156" s="36">
        <f>SUMIFS(СВЦЭМ!$E$33:$E$776,СВЦЭМ!$A$33:$A$776,$A156,СВЦЭМ!$B$33:$B$776,B$155)+'СЕТ СН'!$F$12</f>
        <v>131.84655973</v>
      </c>
      <c r="C156" s="36">
        <f>SUMIFS(СВЦЭМ!$E$33:$E$776,СВЦЭМ!$A$33:$A$776,$A156,СВЦЭМ!$B$33:$B$776,C$155)+'СЕТ СН'!$F$12</f>
        <v>141.68969752999999</v>
      </c>
      <c r="D156" s="36">
        <f>SUMIFS(СВЦЭМ!$E$33:$E$776,СВЦЭМ!$A$33:$A$776,$A156,СВЦЭМ!$B$33:$B$776,D$155)+'СЕТ СН'!$F$12</f>
        <v>142.38640602000001</v>
      </c>
      <c r="E156" s="36">
        <f>SUMIFS(СВЦЭМ!$E$33:$E$776,СВЦЭМ!$A$33:$A$776,$A156,СВЦЭМ!$B$33:$B$776,E$155)+'СЕТ СН'!$F$12</f>
        <v>143.26005136000001</v>
      </c>
      <c r="F156" s="36">
        <f>SUMIFS(СВЦЭМ!$E$33:$E$776,СВЦЭМ!$A$33:$A$776,$A156,СВЦЭМ!$B$33:$B$776,F$155)+'СЕТ СН'!$F$12</f>
        <v>141.57712903000001</v>
      </c>
      <c r="G156" s="36">
        <f>SUMIFS(СВЦЭМ!$E$33:$E$776,СВЦЭМ!$A$33:$A$776,$A156,СВЦЭМ!$B$33:$B$776,G$155)+'СЕТ СН'!$F$12</f>
        <v>139.64306995999999</v>
      </c>
      <c r="H156" s="36">
        <f>SUMIFS(СВЦЭМ!$E$33:$E$776,СВЦЭМ!$A$33:$A$776,$A156,СВЦЭМ!$B$33:$B$776,H$155)+'СЕТ СН'!$F$12</f>
        <v>135.12795732999999</v>
      </c>
      <c r="I156" s="36">
        <f>SUMIFS(СВЦЭМ!$E$33:$E$776,СВЦЭМ!$A$33:$A$776,$A156,СВЦЭМ!$B$33:$B$776,I$155)+'СЕТ СН'!$F$12</f>
        <v>126.21196908</v>
      </c>
      <c r="J156" s="36">
        <f>SUMIFS(СВЦЭМ!$E$33:$E$776,СВЦЭМ!$A$33:$A$776,$A156,СВЦЭМ!$B$33:$B$776,J$155)+'СЕТ СН'!$F$12</f>
        <v>120.1465299</v>
      </c>
      <c r="K156" s="36">
        <f>SUMIFS(СВЦЭМ!$E$33:$E$776,СВЦЭМ!$A$33:$A$776,$A156,СВЦЭМ!$B$33:$B$776,K$155)+'СЕТ СН'!$F$12</f>
        <v>115.46847655000001</v>
      </c>
      <c r="L156" s="36">
        <f>SUMIFS(СВЦЭМ!$E$33:$E$776,СВЦЭМ!$A$33:$A$776,$A156,СВЦЭМ!$B$33:$B$776,L$155)+'СЕТ СН'!$F$12</f>
        <v>117.69510169</v>
      </c>
      <c r="M156" s="36">
        <f>SUMIFS(СВЦЭМ!$E$33:$E$776,СВЦЭМ!$A$33:$A$776,$A156,СВЦЭМ!$B$33:$B$776,M$155)+'СЕТ СН'!$F$12</f>
        <v>120.94556088</v>
      </c>
      <c r="N156" s="36">
        <f>SUMIFS(СВЦЭМ!$E$33:$E$776,СВЦЭМ!$A$33:$A$776,$A156,СВЦЭМ!$B$33:$B$776,N$155)+'СЕТ СН'!$F$12</f>
        <v>121.95246251</v>
      </c>
      <c r="O156" s="36">
        <f>SUMIFS(СВЦЭМ!$E$33:$E$776,СВЦЭМ!$A$33:$A$776,$A156,СВЦЭМ!$B$33:$B$776,O$155)+'СЕТ СН'!$F$12</f>
        <v>128.31499640999999</v>
      </c>
      <c r="P156" s="36">
        <f>SUMIFS(СВЦЭМ!$E$33:$E$776,СВЦЭМ!$A$33:$A$776,$A156,СВЦЭМ!$B$33:$B$776,P$155)+'СЕТ СН'!$F$12</f>
        <v>130.30792848999999</v>
      </c>
      <c r="Q156" s="36">
        <f>SUMIFS(СВЦЭМ!$E$33:$E$776,СВЦЭМ!$A$33:$A$776,$A156,СВЦЭМ!$B$33:$B$776,Q$155)+'СЕТ СН'!$F$12</f>
        <v>129.9256245</v>
      </c>
      <c r="R156" s="36">
        <f>SUMIFS(СВЦЭМ!$E$33:$E$776,СВЦЭМ!$A$33:$A$776,$A156,СВЦЭМ!$B$33:$B$776,R$155)+'СЕТ СН'!$F$12</f>
        <v>124.92031891000001</v>
      </c>
      <c r="S156" s="36">
        <f>SUMIFS(СВЦЭМ!$E$33:$E$776,СВЦЭМ!$A$33:$A$776,$A156,СВЦЭМ!$B$33:$B$776,S$155)+'СЕТ СН'!$F$12</f>
        <v>119.02956449</v>
      </c>
      <c r="T156" s="36">
        <f>SUMIFS(СВЦЭМ!$E$33:$E$776,СВЦЭМ!$A$33:$A$776,$A156,СВЦЭМ!$B$33:$B$776,T$155)+'СЕТ СН'!$F$12</f>
        <v>116.90205537999999</v>
      </c>
      <c r="U156" s="36">
        <f>SUMIFS(СВЦЭМ!$E$33:$E$776,СВЦЭМ!$A$33:$A$776,$A156,СВЦЭМ!$B$33:$B$776,U$155)+'СЕТ СН'!$F$12</f>
        <v>117.18633196</v>
      </c>
      <c r="V156" s="36">
        <f>SUMIFS(СВЦЭМ!$E$33:$E$776,СВЦЭМ!$A$33:$A$776,$A156,СВЦЭМ!$B$33:$B$776,V$155)+'СЕТ СН'!$F$12</f>
        <v>120.14665332</v>
      </c>
      <c r="W156" s="36">
        <f>SUMIFS(СВЦЭМ!$E$33:$E$776,СВЦЭМ!$A$33:$A$776,$A156,СВЦЭМ!$B$33:$B$776,W$155)+'СЕТ СН'!$F$12</f>
        <v>122.22788257000001</v>
      </c>
      <c r="X156" s="36">
        <f>SUMIFS(СВЦЭМ!$E$33:$E$776,СВЦЭМ!$A$33:$A$776,$A156,СВЦЭМ!$B$33:$B$776,X$155)+'СЕТ СН'!$F$12</f>
        <v>123.33920146</v>
      </c>
      <c r="Y156" s="36">
        <f>SUMIFS(СВЦЭМ!$E$33:$E$776,СВЦЭМ!$A$33:$A$776,$A156,СВЦЭМ!$B$33:$B$776,Y$155)+'СЕТ СН'!$F$12</f>
        <v>127.00636505</v>
      </c>
      <c r="AA156" s="45"/>
    </row>
    <row r="157" spans="1:27" ht="15.75" x14ac:dyDescent="0.2">
      <c r="A157" s="35">
        <f>A156+1</f>
        <v>44167</v>
      </c>
      <c r="B157" s="36">
        <f>SUMIFS(СВЦЭМ!$E$33:$E$776,СВЦЭМ!$A$33:$A$776,$A157,СВЦЭМ!$B$33:$B$776,B$155)+'СЕТ СН'!$F$12</f>
        <v>136.72828620999999</v>
      </c>
      <c r="C157" s="36">
        <f>SUMIFS(СВЦЭМ!$E$33:$E$776,СВЦЭМ!$A$33:$A$776,$A157,СВЦЭМ!$B$33:$B$776,C$155)+'СЕТ СН'!$F$12</f>
        <v>146.03963568</v>
      </c>
      <c r="D157" s="36">
        <f>SUMIFS(СВЦЭМ!$E$33:$E$776,СВЦЭМ!$A$33:$A$776,$A157,СВЦЭМ!$B$33:$B$776,D$155)+'СЕТ СН'!$F$12</f>
        <v>147.11087641</v>
      </c>
      <c r="E157" s="36">
        <f>SUMIFS(СВЦЭМ!$E$33:$E$776,СВЦЭМ!$A$33:$A$776,$A157,СВЦЭМ!$B$33:$B$776,E$155)+'СЕТ СН'!$F$12</f>
        <v>147.30626910000001</v>
      </c>
      <c r="F157" s="36">
        <f>SUMIFS(СВЦЭМ!$E$33:$E$776,СВЦЭМ!$A$33:$A$776,$A157,СВЦЭМ!$B$33:$B$776,F$155)+'СЕТ СН'!$F$12</f>
        <v>146.77173679000001</v>
      </c>
      <c r="G157" s="36">
        <f>SUMIFS(СВЦЭМ!$E$33:$E$776,СВЦЭМ!$A$33:$A$776,$A157,СВЦЭМ!$B$33:$B$776,G$155)+'СЕТ СН'!$F$12</f>
        <v>145.46689337999999</v>
      </c>
      <c r="H157" s="36">
        <f>SUMIFS(СВЦЭМ!$E$33:$E$776,СВЦЭМ!$A$33:$A$776,$A157,СВЦЭМ!$B$33:$B$776,H$155)+'СЕТ СН'!$F$12</f>
        <v>139.78707270999999</v>
      </c>
      <c r="I157" s="36">
        <f>SUMIFS(СВЦЭМ!$E$33:$E$776,СВЦЭМ!$A$33:$A$776,$A157,СВЦЭМ!$B$33:$B$776,I$155)+'СЕТ СН'!$F$12</f>
        <v>131.93879526000001</v>
      </c>
      <c r="J157" s="36">
        <f>SUMIFS(СВЦЭМ!$E$33:$E$776,СВЦЭМ!$A$33:$A$776,$A157,СВЦЭМ!$B$33:$B$776,J$155)+'СЕТ СН'!$F$12</f>
        <v>123.8531471</v>
      </c>
      <c r="K157" s="36">
        <f>SUMIFS(СВЦЭМ!$E$33:$E$776,СВЦЭМ!$A$33:$A$776,$A157,СВЦЭМ!$B$33:$B$776,K$155)+'СЕТ СН'!$F$12</f>
        <v>118.30413131</v>
      </c>
      <c r="L157" s="36">
        <f>SUMIFS(СВЦЭМ!$E$33:$E$776,СВЦЭМ!$A$33:$A$776,$A157,СВЦЭМ!$B$33:$B$776,L$155)+'СЕТ СН'!$F$12</f>
        <v>121.54282139</v>
      </c>
      <c r="M157" s="36">
        <f>SUMIFS(СВЦЭМ!$E$33:$E$776,СВЦЭМ!$A$33:$A$776,$A157,СВЦЭМ!$B$33:$B$776,M$155)+'СЕТ СН'!$F$12</f>
        <v>125.23087993</v>
      </c>
      <c r="N157" s="36">
        <f>SUMIFS(СВЦЭМ!$E$33:$E$776,СВЦЭМ!$A$33:$A$776,$A157,СВЦЭМ!$B$33:$B$776,N$155)+'СЕТ СН'!$F$12</f>
        <v>123.88221127</v>
      </c>
      <c r="O157" s="36">
        <f>SUMIFS(СВЦЭМ!$E$33:$E$776,СВЦЭМ!$A$33:$A$776,$A157,СВЦЭМ!$B$33:$B$776,O$155)+'СЕТ СН'!$F$12</f>
        <v>131.32619273</v>
      </c>
      <c r="P157" s="36">
        <f>SUMIFS(СВЦЭМ!$E$33:$E$776,СВЦЭМ!$A$33:$A$776,$A157,СВЦЭМ!$B$33:$B$776,P$155)+'СЕТ СН'!$F$12</f>
        <v>136.70565195</v>
      </c>
      <c r="Q157" s="36">
        <f>SUMIFS(СВЦЭМ!$E$33:$E$776,СВЦЭМ!$A$33:$A$776,$A157,СВЦЭМ!$B$33:$B$776,Q$155)+'СЕТ СН'!$F$12</f>
        <v>135.37632796</v>
      </c>
      <c r="R157" s="36">
        <f>SUMIFS(СВЦЭМ!$E$33:$E$776,СВЦЭМ!$A$33:$A$776,$A157,СВЦЭМ!$B$33:$B$776,R$155)+'СЕТ СН'!$F$12</f>
        <v>125.72546475</v>
      </c>
      <c r="S157" s="36">
        <f>SUMIFS(СВЦЭМ!$E$33:$E$776,СВЦЭМ!$A$33:$A$776,$A157,СВЦЭМ!$B$33:$B$776,S$155)+'СЕТ СН'!$F$12</f>
        <v>124.31464003000001</v>
      </c>
      <c r="T157" s="36">
        <f>SUMIFS(СВЦЭМ!$E$33:$E$776,СВЦЭМ!$A$33:$A$776,$A157,СВЦЭМ!$B$33:$B$776,T$155)+'СЕТ СН'!$F$12</f>
        <v>117.40388706</v>
      </c>
      <c r="U157" s="36">
        <f>SUMIFS(СВЦЭМ!$E$33:$E$776,СВЦЭМ!$A$33:$A$776,$A157,СВЦЭМ!$B$33:$B$776,U$155)+'СЕТ СН'!$F$12</f>
        <v>117.335183</v>
      </c>
      <c r="V157" s="36">
        <f>SUMIFS(СВЦЭМ!$E$33:$E$776,СВЦЭМ!$A$33:$A$776,$A157,СВЦЭМ!$B$33:$B$776,V$155)+'СЕТ СН'!$F$12</f>
        <v>123.7254214</v>
      </c>
      <c r="W157" s="36">
        <f>SUMIFS(СВЦЭМ!$E$33:$E$776,СВЦЭМ!$A$33:$A$776,$A157,СВЦЭМ!$B$33:$B$776,W$155)+'СЕТ СН'!$F$12</f>
        <v>124.0105611</v>
      </c>
      <c r="X157" s="36">
        <f>SUMIFS(СВЦЭМ!$E$33:$E$776,СВЦЭМ!$A$33:$A$776,$A157,СВЦЭМ!$B$33:$B$776,X$155)+'СЕТ СН'!$F$12</f>
        <v>123.70081648999999</v>
      </c>
      <c r="Y157" s="36">
        <f>SUMIFS(СВЦЭМ!$E$33:$E$776,СВЦЭМ!$A$33:$A$776,$A157,СВЦЭМ!$B$33:$B$776,Y$155)+'СЕТ СН'!$F$12</f>
        <v>126.05902763</v>
      </c>
    </row>
    <row r="158" spans="1:27" ht="15.75" x14ac:dyDescent="0.2">
      <c r="A158" s="35">
        <f t="shared" ref="A158:A186" si="4">A157+1</f>
        <v>44168</v>
      </c>
      <c r="B158" s="36">
        <f>SUMIFS(СВЦЭМ!$E$33:$E$776,СВЦЭМ!$A$33:$A$776,$A158,СВЦЭМ!$B$33:$B$776,B$155)+'СЕТ СН'!$F$12</f>
        <v>135.26826224000001</v>
      </c>
      <c r="C158" s="36">
        <f>SUMIFS(СВЦЭМ!$E$33:$E$776,СВЦЭМ!$A$33:$A$776,$A158,СВЦЭМ!$B$33:$B$776,C$155)+'СЕТ СН'!$F$12</f>
        <v>143.17960181000001</v>
      </c>
      <c r="D158" s="36">
        <f>SUMIFS(СВЦЭМ!$E$33:$E$776,СВЦЭМ!$A$33:$A$776,$A158,СВЦЭМ!$B$33:$B$776,D$155)+'СЕТ СН'!$F$12</f>
        <v>144.29596405999999</v>
      </c>
      <c r="E158" s="36">
        <f>SUMIFS(СВЦЭМ!$E$33:$E$776,СВЦЭМ!$A$33:$A$776,$A158,СВЦЭМ!$B$33:$B$776,E$155)+'СЕТ СН'!$F$12</f>
        <v>145.46298064999999</v>
      </c>
      <c r="F158" s="36">
        <f>SUMIFS(СВЦЭМ!$E$33:$E$776,СВЦЭМ!$A$33:$A$776,$A158,СВЦЭМ!$B$33:$B$776,F$155)+'СЕТ СН'!$F$12</f>
        <v>144.19995641</v>
      </c>
      <c r="G158" s="36">
        <f>SUMIFS(СВЦЭМ!$E$33:$E$776,СВЦЭМ!$A$33:$A$776,$A158,СВЦЭМ!$B$33:$B$776,G$155)+'СЕТ СН'!$F$12</f>
        <v>143.12005869999999</v>
      </c>
      <c r="H158" s="36">
        <f>SUMIFS(СВЦЭМ!$E$33:$E$776,СВЦЭМ!$A$33:$A$776,$A158,СВЦЭМ!$B$33:$B$776,H$155)+'СЕТ СН'!$F$12</f>
        <v>138.24655222000001</v>
      </c>
      <c r="I158" s="36">
        <f>SUMIFS(СВЦЭМ!$E$33:$E$776,СВЦЭМ!$A$33:$A$776,$A158,СВЦЭМ!$B$33:$B$776,I$155)+'СЕТ СН'!$F$12</f>
        <v>130.42310222</v>
      </c>
      <c r="J158" s="36">
        <f>SUMIFS(СВЦЭМ!$E$33:$E$776,СВЦЭМ!$A$33:$A$776,$A158,СВЦЭМ!$B$33:$B$776,J$155)+'СЕТ СН'!$F$12</f>
        <v>122.96880235</v>
      </c>
      <c r="K158" s="36">
        <f>SUMIFS(СВЦЭМ!$E$33:$E$776,СВЦЭМ!$A$33:$A$776,$A158,СВЦЭМ!$B$33:$B$776,K$155)+'СЕТ СН'!$F$12</f>
        <v>118.40400185999999</v>
      </c>
      <c r="L158" s="36">
        <f>SUMIFS(СВЦЭМ!$E$33:$E$776,СВЦЭМ!$A$33:$A$776,$A158,СВЦЭМ!$B$33:$B$776,L$155)+'СЕТ СН'!$F$12</f>
        <v>118.28548360000001</v>
      </c>
      <c r="M158" s="36">
        <f>SUMIFS(СВЦЭМ!$E$33:$E$776,СВЦЭМ!$A$33:$A$776,$A158,СВЦЭМ!$B$33:$B$776,M$155)+'СЕТ СН'!$F$12</f>
        <v>120.69220783</v>
      </c>
      <c r="N158" s="36">
        <f>SUMIFS(СВЦЭМ!$E$33:$E$776,СВЦЭМ!$A$33:$A$776,$A158,СВЦЭМ!$B$33:$B$776,N$155)+'СЕТ СН'!$F$12</f>
        <v>122.75790382</v>
      </c>
      <c r="O158" s="36">
        <f>SUMIFS(СВЦЭМ!$E$33:$E$776,СВЦЭМ!$A$33:$A$776,$A158,СВЦЭМ!$B$33:$B$776,O$155)+'СЕТ СН'!$F$12</f>
        <v>130.17701819000001</v>
      </c>
      <c r="P158" s="36">
        <f>SUMIFS(СВЦЭМ!$E$33:$E$776,СВЦЭМ!$A$33:$A$776,$A158,СВЦЭМ!$B$33:$B$776,P$155)+'СЕТ СН'!$F$12</f>
        <v>133.03634342000001</v>
      </c>
      <c r="Q158" s="36">
        <f>SUMIFS(СВЦЭМ!$E$33:$E$776,СВЦЭМ!$A$33:$A$776,$A158,СВЦЭМ!$B$33:$B$776,Q$155)+'СЕТ СН'!$F$12</f>
        <v>132.38541556000001</v>
      </c>
      <c r="R158" s="36">
        <f>SUMIFS(СВЦЭМ!$E$33:$E$776,СВЦЭМ!$A$33:$A$776,$A158,СВЦЭМ!$B$33:$B$776,R$155)+'СЕТ СН'!$F$12</f>
        <v>127.07118902000001</v>
      </c>
      <c r="S158" s="36">
        <f>SUMIFS(СВЦЭМ!$E$33:$E$776,СВЦЭМ!$A$33:$A$776,$A158,СВЦЭМ!$B$33:$B$776,S$155)+'СЕТ СН'!$F$12</f>
        <v>123.27557421</v>
      </c>
      <c r="T158" s="36">
        <f>SUMIFS(СВЦЭМ!$E$33:$E$776,СВЦЭМ!$A$33:$A$776,$A158,СВЦЭМ!$B$33:$B$776,T$155)+'СЕТ СН'!$F$12</f>
        <v>119.50562241999999</v>
      </c>
      <c r="U158" s="36">
        <f>SUMIFS(СВЦЭМ!$E$33:$E$776,СВЦЭМ!$A$33:$A$776,$A158,СВЦЭМ!$B$33:$B$776,U$155)+'СЕТ СН'!$F$12</f>
        <v>120.47265121</v>
      </c>
      <c r="V158" s="36">
        <f>SUMIFS(СВЦЭМ!$E$33:$E$776,СВЦЭМ!$A$33:$A$776,$A158,СВЦЭМ!$B$33:$B$776,V$155)+'СЕТ СН'!$F$12</f>
        <v>122.33719083</v>
      </c>
      <c r="W158" s="36">
        <f>SUMIFS(СВЦЭМ!$E$33:$E$776,СВЦЭМ!$A$33:$A$776,$A158,СВЦЭМ!$B$33:$B$776,W$155)+'СЕТ СН'!$F$12</f>
        <v>124.28417202999999</v>
      </c>
      <c r="X158" s="36">
        <f>SUMIFS(СВЦЭМ!$E$33:$E$776,СВЦЭМ!$A$33:$A$776,$A158,СВЦЭМ!$B$33:$B$776,X$155)+'СЕТ СН'!$F$12</f>
        <v>125.01264114999999</v>
      </c>
      <c r="Y158" s="36">
        <f>SUMIFS(СВЦЭМ!$E$33:$E$776,СВЦЭМ!$A$33:$A$776,$A158,СВЦЭМ!$B$33:$B$776,Y$155)+'СЕТ СН'!$F$12</f>
        <v>127.06870411</v>
      </c>
    </row>
    <row r="159" spans="1:27" ht="15.75" x14ac:dyDescent="0.2">
      <c r="A159" s="35">
        <f t="shared" si="4"/>
        <v>44169</v>
      </c>
      <c r="B159" s="36">
        <f>SUMIFS(СВЦЭМ!$E$33:$E$776,СВЦЭМ!$A$33:$A$776,$A159,СВЦЭМ!$B$33:$B$776,B$155)+'СЕТ СН'!$F$12</f>
        <v>128.89666668999999</v>
      </c>
      <c r="C159" s="36">
        <f>SUMIFS(СВЦЭМ!$E$33:$E$776,СВЦЭМ!$A$33:$A$776,$A159,СВЦЭМ!$B$33:$B$776,C$155)+'СЕТ СН'!$F$12</f>
        <v>137.93076368000001</v>
      </c>
      <c r="D159" s="36">
        <f>SUMIFS(СВЦЭМ!$E$33:$E$776,СВЦЭМ!$A$33:$A$776,$A159,СВЦЭМ!$B$33:$B$776,D$155)+'СЕТ СН'!$F$12</f>
        <v>139.95814856999999</v>
      </c>
      <c r="E159" s="36">
        <f>SUMIFS(СВЦЭМ!$E$33:$E$776,СВЦЭМ!$A$33:$A$776,$A159,СВЦЭМ!$B$33:$B$776,E$155)+'СЕТ СН'!$F$12</f>
        <v>141.16991745000001</v>
      </c>
      <c r="F159" s="36">
        <f>SUMIFS(СВЦЭМ!$E$33:$E$776,СВЦЭМ!$A$33:$A$776,$A159,СВЦЭМ!$B$33:$B$776,F$155)+'СЕТ СН'!$F$12</f>
        <v>140.15923272000001</v>
      </c>
      <c r="G159" s="36">
        <f>SUMIFS(СВЦЭМ!$E$33:$E$776,СВЦЭМ!$A$33:$A$776,$A159,СВЦЭМ!$B$33:$B$776,G$155)+'СЕТ СН'!$F$12</f>
        <v>138.69115830999999</v>
      </c>
      <c r="H159" s="36">
        <f>SUMIFS(СВЦЭМ!$E$33:$E$776,СВЦЭМ!$A$33:$A$776,$A159,СВЦЭМ!$B$33:$B$776,H$155)+'СЕТ СН'!$F$12</f>
        <v>133.85212091</v>
      </c>
      <c r="I159" s="36">
        <f>SUMIFS(СВЦЭМ!$E$33:$E$776,СВЦЭМ!$A$33:$A$776,$A159,СВЦЭМ!$B$33:$B$776,I$155)+'СЕТ СН'!$F$12</f>
        <v>127.58783966999999</v>
      </c>
      <c r="J159" s="36">
        <f>SUMIFS(СВЦЭМ!$E$33:$E$776,СВЦЭМ!$A$33:$A$776,$A159,СВЦЭМ!$B$33:$B$776,J$155)+'СЕТ СН'!$F$12</f>
        <v>124.61281778999999</v>
      </c>
      <c r="K159" s="36">
        <f>SUMIFS(СВЦЭМ!$E$33:$E$776,СВЦЭМ!$A$33:$A$776,$A159,СВЦЭМ!$B$33:$B$776,K$155)+'СЕТ СН'!$F$12</f>
        <v>126.00770482999999</v>
      </c>
      <c r="L159" s="36">
        <f>SUMIFS(СВЦЭМ!$E$33:$E$776,СВЦЭМ!$A$33:$A$776,$A159,СВЦЭМ!$B$33:$B$776,L$155)+'СЕТ СН'!$F$12</f>
        <v>126.57186989</v>
      </c>
      <c r="M159" s="36">
        <f>SUMIFS(СВЦЭМ!$E$33:$E$776,СВЦЭМ!$A$33:$A$776,$A159,СВЦЭМ!$B$33:$B$776,M$155)+'СЕТ СН'!$F$12</f>
        <v>126.18384299</v>
      </c>
      <c r="N159" s="36">
        <f>SUMIFS(СВЦЭМ!$E$33:$E$776,СВЦЭМ!$A$33:$A$776,$A159,СВЦЭМ!$B$33:$B$776,N$155)+'СЕТ СН'!$F$12</f>
        <v>126.74416037</v>
      </c>
      <c r="O159" s="36">
        <f>SUMIFS(СВЦЭМ!$E$33:$E$776,СВЦЭМ!$A$33:$A$776,$A159,СВЦЭМ!$B$33:$B$776,O$155)+'СЕТ СН'!$F$12</f>
        <v>132.66497294999999</v>
      </c>
      <c r="P159" s="36">
        <f>SUMIFS(СВЦЭМ!$E$33:$E$776,СВЦЭМ!$A$33:$A$776,$A159,СВЦЭМ!$B$33:$B$776,P$155)+'СЕТ СН'!$F$12</f>
        <v>134.41882505999999</v>
      </c>
      <c r="Q159" s="36">
        <f>SUMIFS(СВЦЭМ!$E$33:$E$776,СВЦЭМ!$A$33:$A$776,$A159,СВЦЭМ!$B$33:$B$776,Q$155)+'СЕТ СН'!$F$12</f>
        <v>134.89432074999999</v>
      </c>
      <c r="R159" s="36">
        <f>SUMIFS(СВЦЭМ!$E$33:$E$776,СВЦЭМ!$A$33:$A$776,$A159,СВЦЭМ!$B$33:$B$776,R$155)+'СЕТ СН'!$F$12</f>
        <v>128.28687392000001</v>
      </c>
      <c r="S159" s="36">
        <f>SUMIFS(СВЦЭМ!$E$33:$E$776,СВЦЭМ!$A$33:$A$776,$A159,СВЦЭМ!$B$33:$B$776,S$155)+'СЕТ СН'!$F$12</f>
        <v>123.78895369</v>
      </c>
      <c r="T159" s="36">
        <f>SUMIFS(СВЦЭМ!$E$33:$E$776,СВЦЭМ!$A$33:$A$776,$A159,СВЦЭМ!$B$33:$B$776,T$155)+'СЕТ СН'!$F$12</f>
        <v>125.85650020999999</v>
      </c>
      <c r="U159" s="36">
        <f>SUMIFS(СВЦЭМ!$E$33:$E$776,СВЦЭМ!$A$33:$A$776,$A159,СВЦЭМ!$B$33:$B$776,U$155)+'СЕТ СН'!$F$12</f>
        <v>125.55127593</v>
      </c>
      <c r="V159" s="36">
        <f>SUMIFS(СВЦЭМ!$E$33:$E$776,СВЦЭМ!$A$33:$A$776,$A159,СВЦЭМ!$B$33:$B$776,V$155)+'СЕТ СН'!$F$12</f>
        <v>124.87677141</v>
      </c>
      <c r="W159" s="36">
        <f>SUMIFS(СВЦЭМ!$E$33:$E$776,СВЦЭМ!$A$33:$A$776,$A159,СВЦЭМ!$B$33:$B$776,W$155)+'СЕТ СН'!$F$12</f>
        <v>124.69158640000001</v>
      </c>
      <c r="X159" s="36">
        <f>SUMIFS(СВЦЭМ!$E$33:$E$776,СВЦЭМ!$A$33:$A$776,$A159,СВЦЭМ!$B$33:$B$776,X$155)+'СЕТ СН'!$F$12</f>
        <v>124.28360628999999</v>
      </c>
      <c r="Y159" s="36">
        <f>SUMIFS(СВЦЭМ!$E$33:$E$776,СВЦЭМ!$A$33:$A$776,$A159,СВЦЭМ!$B$33:$B$776,Y$155)+'СЕТ СН'!$F$12</f>
        <v>127.68326621</v>
      </c>
    </row>
    <row r="160" spans="1:27" ht="15.75" x14ac:dyDescent="0.2">
      <c r="A160" s="35">
        <f t="shared" si="4"/>
        <v>44170</v>
      </c>
      <c r="B160" s="36">
        <f>SUMIFS(СВЦЭМ!$E$33:$E$776,СВЦЭМ!$A$33:$A$776,$A160,СВЦЭМ!$B$33:$B$776,B$155)+'СЕТ СН'!$F$12</f>
        <v>133.86184716</v>
      </c>
      <c r="C160" s="36">
        <f>SUMIFS(СВЦЭМ!$E$33:$E$776,СВЦЭМ!$A$33:$A$776,$A160,СВЦЭМ!$B$33:$B$776,C$155)+'СЕТ СН'!$F$12</f>
        <v>141.82630712</v>
      </c>
      <c r="D160" s="36">
        <f>SUMIFS(СВЦЭМ!$E$33:$E$776,СВЦЭМ!$A$33:$A$776,$A160,СВЦЭМ!$B$33:$B$776,D$155)+'СЕТ СН'!$F$12</f>
        <v>142.84206169999999</v>
      </c>
      <c r="E160" s="36">
        <f>SUMIFS(СВЦЭМ!$E$33:$E$776,СВЦЭМ!$A$33:$A$776,$A160,СВЦЭМ!$B$33:$B$776,E$155)+'СЕТ СН'!$F$12</f>
        <v>144.52907963999999</v>
      </c>
      <c r="F160" s="36">
        <f>SUMIFS(СВЦЭМ!$E$33:$E$776,СВЦЭМ!$A$33:$A$776,$A160,СВЦЭМ!$B$33:$B$776,F$155)+'СЕТ СН'!$F$12</f>
        <v>144.52109121000001</v>
      </c>
      <c r="G160" s="36">
        <f>SUMIFS(СВЦЭМ!$E$33:$E$776,СВЦЭМ!$A$33:$A$776,$A160,СВЦЭМ!$B$33:$B$776,G$155)+'СЕТ СН'!$F$12</f>
        <v>143.18748972</v>
      </c>
      <c r="H160" s="36">
        <f>SUMIFS(СВЦЭМ!$E$33:$E$776,СВЦЭМ!$A$33:$A$776,$A160,СВЦЭМ!$B$33:$B$776,H$155)+'СЕТ СН'!$F$12</f>
        <v>140.10032527999999</v>
      </c>
      <c r="I160" s="36">
        <f>SUMIFS(СВЦЭМ!$E$33:$E$776,СВЦЭМ!$A$33:$A$776,$A160,СВЦЭМ!$B$33:$B$776,I$155)+'СЕТ СН'!$F$12</f>
        <v>131.05159418</v>
      </c>
      <c r="J160" s="36">
        <f>SUMIFS(СВЦЭМ!$E$33:$E$776,СВЦЭМ!$A$33:$A$776,$A160,СВЦЭМ!$B$33:$B$776,J$155)+'СЕТ СН'!$F$12</f>
        <v>123.45246863</v>
      </c>
      <c r="K160" s="36">
        <f>SUMIFS(СВЦЭМ!$E$33:$E$776,СВЦЭМ!$A$33:$A$776,$A160,СВЦЭМ!$B$33:$B$776,K$155)+'СЕТ СН'!$F$12</f>
        <v>121.6696802</v>
      </c>
      <c r="L160" s="36">
        <f>SUMIFS(СВЦЭМ!$E$33:$E$776,СВЦЭМ!$A$33:$A$776,$A160,СВЦЭМ!$B$33:$B$776,L$155)+'СЕТ СН'!$F$12</f>
        <v>122.84752621</v>
      </c>
      <c r="M160" s="36">
        <f>SUMIFS(СВЦЭМ!$E$33:$E$776,СВЦЭМ!$A$33:$A$776,$A160,СВЦЭМ!$B$33:$B$776,M$155)+'СЕТ СН'!$F$12</f>
        <v>122.11164979</v>
      </c>
      <c r="N160" s="36">
        <f>SUMIFS(СВЦЭМ!$E$33:$E$776,СВЦЭМ!$A$33:$A$776,$A160,СВЦЭМ!$B$33:$B$776,N$155)+'СЕТ СН'!$F$12</f>
        <v>120.98558052999999</v>
      </c>
      <c r="O160" s="36">
        <f>SUMIFS(СВЦЭМ!$E$33:$E$776,СВЦЭМ!$A$33:$A$776,$A160,СВЦЭМ!$B$33:$B$776,O$155)+'СЕТ СН'!$F$12</f>
        <v>128.29782603999999</v>
      </c>
      <c r="P160" s="36">
        <f>SUMIFS(СВЦЭМ!$E$33:$E$776,СВЦЭМ!$A$33:$A$776,$A160,СВЦЭМ!$B$33:$B$776,P$155)+'СЕТ СН'!$F$12</f>
        <v>131.06136774999999</v>
      </c>
      <c r="Q160" s="36">
        <f>SUMIFS(СВЦЭМ!$E$33:$E$776,СВЦЭМ!$A$33:$A$776,$A160,СВЦЭМ!$B$33:$B$776,Q$155)+'СЕТ СН'!$F$12</f>
        <v>131.17607011000001</v>
      </c>
      <c r="R160" s="36">
        <f>SUMIFS(СВЦЭМ!$E$33:$E$776,СВЦЭМ!$A$33:$A$776,$A160,СВЦЭМ!$B$33:$B$776,R$155)+'СЕТ СН'!$F$12</f>
        <v>126.62357951</v>
      </c>
      <c r="S160" s="36">
        <f>SUMIFS(СВЦЭМ!$E$33:$E$776,СВЦЭМ!$A$33:$A$776,$A160,СВЦЭМ!$B$33:$B$776,S$155)+'СЕТ СН'!$F$12</f>
        <v>122.84506567</v>
      </c>
      <c r="T160" s="36">
        <f>SUMIFS(СВЦЭМ!$E$33:$E$776,СВЦЭМ!$A$33:$A$776,$A160,СВЦЭМ!$B$33:$B$776,T$155)+'СЕТ СН'!$F$12</f>
        <v>124.536546</v>
      </c>
      <c r="U160" s="36">
        <f>SUMIFS(СВЦЭМ!$E$33:$E$776,СВЦЭМ!$A$33:$A$776,$A160,СВЦЭМ!$B$33:$B$776,U$155)+'СЕТ СН'!$F$12</f>
        <v>123.02056905000001</v>
      </c>
      <c r="V160" s="36">
        <f>SUMIFS(СВЦЭМ!$E$33:$E$776,СВЦЭМ!$A$33:$A$776,$A160,СВЦЭМ!$B$33:$B$776,V$155)+'СЕТ СН'!$F$12</f>
        <v>121.56422790000001</v>
      </c>
      <c r="W160" s="36">
        <f>SUMIFS(СВЦЭМ!$E$33:$E$776,СВЦЭМ!$A$33:$A$776,$A160,СВЦЭМ!$B$33:$B$776,W$155)+'СЕТ СН'!$F$12</f>
        <v>120.94408928</v>
      </c>
      <c r="X160" s="36">
        <f>SUMIFS(СВЦЭМ!$E$33:$E$776,СВЦЭМ!$A$33:$A$776,$A160,СВЦЭМ!$B$33:$B$776,X$155)+'СЕТ СН'!$F$12</f>
        <v>121.81681227</v>
      </c>
      <c r="Y160" s="36">
        <f>SUMIFS(СВЦЭМ!$E$33:$E$776,СВЦЭМ!$A$33:$A$776,$A160,СВЦЭМ!$B$33:$B$776,Y$155)+'СЕТ СН'!$F$12</f>
        <v>124.91509738000001</v>
      </c>
    </row>
    <row r="161" spans="1:25" ht="15.75" x14ac:dyDescent="0.2">
      <c r="A161" s="35">
        <f t="shared" si="4"/>
        <v>44171</v>
      </c>
      <c r="B161" s="36">
        <f>SUMIFS(СВЦЭМ!$E$33:$E$776,СВЦЭМ!$A$33:$A$776,$A161,СВЦЭМ!$B$33:$B$776,B$155)+'СЕТ СН'!$F$12</f>
        <v>133.06697862999999</v>
      </c>
      <c r="C161" s="36">
        <f>SUMIFS(СВЦЭМ!$E$33:$E$776,СВЦЭМ!$A$33:$A$776,$A161,СВЦЭМ!$B$33:$B$776,C$155)+'СЕТ СН'!$F$12</f>
        <v>141.76003688</v>
      </c>
      <c r="D161" s="36">
        <f>SUMIFS(СВЦЭМ!$E$33:$E$776,СВЦЭМ!$A$33:$A$776,$A161,СВЦЭМ!$B$33:$B$776,D$155)+'СЕТ СН'!$F$12</f>
        <v>143.52518308000001</v>
      </c>
      <c r="E161" s="36">
        <f>SUMIFS(СВЦЭМ!$E$33:$E$776,СВЦЭМ!$A$33:$A$776,$A161,СВЦЭМ!$B$33:$B$776,E$155)+'СЕТ СН'!$F$12</f>
        <v>144.96322813</v>
      </c>
      <c r="F161" s="36">
        <f>SUMIFS(СВЦЭМ!$E$33:$E$776,СВЦЭМ!$A$33:$A$776,$A161,СВЦЭМ!$B$33:$B$776,F$155)+'СЕТ СН'!$F$12</f>
        <v>145.07097945000001</v>
      </c>
      <c r="G161" s="36">
        <f>SUMIFS(СВЦЭМ!$E$33:$E$776,СВЦЭМ!$A$33:$A$776,$A161,СВЦЭМ!$B$33:$B$776,G$155)+'СЕТ СН'!$F$12</f>
        <v>144.01043927000001</v>
      </c>
      <c r="H161" s="36">
        <f>SUMIFS(СВЦЭМ!$E$33:$E$776,СВЦЭМ!$A$33:$A$776,$A161,СВЦЭМ!$B$33:$B$776,H$155)+'СЕТ СН'!$F$12</f>
        <v>142.70305235000001</v>
      </c>
      <c r="I161" s="36">
        <f>SUMIFS(СВЦЭМ!$E$33:$E$776,СВЦЭМ!$A$33:$A$776,$A161,СВЦЭМ!$B$33:$B$776,I$155)+'СЕТ СН'!$F$12</f>
        <v>134.98825599</v>
      </c>
      <c r="J161" s="36">
        <f>SUMIFS(СВЦЭМ!$E$33:$E$776,СВЦЭМ!$A$33:$A$776,$A161,СВЦЭМ!$B$33:$B$776,J$155)+'СЕТ СН'!$F$12</f>
        <v>125.17813296</v>
      </c>
      <c r="K161" s="36">
        <f>SUMIFS(СВЦЭМ!$E$33:$E$776,СВЦЭМ!$A$33:$A$776,$A161,СВЦЭМ!$B$33:$B$776,K$155)+'СЕТ СН'!$F$12</f>
        <v>119.51720818</v>
      </c>
      <c r="L161" s="36">
        <f>SUMIFS(СВЦЭМ!$E$33:$E$776,СВЦЭМ!$A$33:$A$776,$A161,СВЦЭМ!$B$33:$B$776,L$155)+'СЕТ СН'!$F$12</f>
        <v>119.86274873000001</v>
      </c>
      <c r="M161" s="36">
        <f>SUMIFS(СВЦЭМ!$E$33:$E$776,СВЦЭМ!$A$33:$A$776,$A161,СВЦЭМ!$B$33:$B$776,M$155)+'СЕТ СН'!$F$12</f>
        <v>119.74054664000001</v>
      </c>
      <c r="N161" s="36">
        <f>SUMIFS(СВЦЭМ!$E$33:$E$776,СВЦЭМ!$A$33:$A$776,$A161,СВЦЭМ!$B$33:$B$776,N$155)+'СЕТ СН'!$F$12</f>
        <v>120.00064021</v>
      </c>
      <c r="O161" s="36">
        <f>SUMIFS(СВЦЭМ!$E$33:$E$776,СВЦЭМ!$A$33:$A$776,$A161,СВЦЭМ!$B$33:$B$776,O$155)+'СЕТ СН'!$F$12</f>
        <v>128.25031401999999</v>
      </c>
      <c r="P161" s="36">
        <f>SUMIFS(СВЦЭМ!$E$33:$E$776,СВЦЭМ!$A$33:$A$776,$A161,СВЦЭМ!$B$33:$B$776,P$155)+'СЕТ СН'!$F$12</f>
        <v>130.82290731000001</v>
      </c>
      <c r="Q161" s="36">
        <f>SUMIFS(СВЦЭМ!$E$33:$E$776,СВЦЭМ!$A$33:$A$776,$A161,СВЦЭМ!$B$33:$B$776,Q$155)+'СЕТ СН'!$F$12</f>
        <v>131.8075297</v>
      </c>
      <c r="R161" s="36">
        <f>SUMIFS(СВЦЭМ!$E$33:$E$776,СВЦЭМ!$A$33:$A$776,$A161,СВЦЭМ!$B$33:$B$776,R$155)+'СЕТ СН'!$F$12</f>
        <v>125.37560664999999</v>
      </c>
      <c r="S161" s="36">
        <f>SUMIFS(СВЦЭМ!$E$33:$E$776,СВЦЭМ!$A$33:$A$776,$A161,СВЦЭМ!$B$33:$B$776,S$155)+'СЕТ СН'!$F$12</f>
        <v>120.60021293</v>
      </c>
      <c r="T161" s="36">
        <f>SUMIFS(СВЦЭМ!$E$33:$E$776,СВЦЭМ!$A$33:$A$776,$A161,СВЦЭМ!$B$33:$B$776,T$155)+'СЕТ СН'!$F$12</f>
        <v>123.77368749999999</v>
      </c>
      <c r="U161" s="36">
        <f>SUMIFS(СВЦЭМ!$E$33:$E$776,СВЦЭМ!$A$33:$A$776,$A161,СВЦЭМ!$B$33:$B$776,U$155)+'СЕТ СН'!$F$12</f>
        <v>123.30384780999999</v>
      </c>
      <c r="V161" s="36">
        <f>SUMIFS(СВЦЭМ!$E$33:$E$776,СВЦЭМ!$A$33:$A$776,$A161,СВЦЭМ!$B$33:$B$776,V$155)+'СЕТ СН'!$F$12</f>
        <v>122.63050801999999</v>
      </c>
      <c r="W161" s="36">
        <f>SUMIFS(СВЦЭМ!$E$33:$E$776,СВЦЭМ!$A$33:$A$776,$A161,СВЦЭМ!$B$33:$B$776,W$155)+'СЕТ СН'!$F$12</f>
        <v>121.25224733</v>
      </c>
      <c r="X161" s="36">
        <f>SUMIFS(СВЦЭМ!$E$33:$E$776,СВЦЭМ!$A$33:$A$776,$A161,СВЦЭМ!$B$33:$B$776,X$155)+'СЕТ СН'!$F$12</f>
        <v>119.85017546</v>
      </c>
      <c r="Y161" s="36">
        <f>SUMIFS(СВЦЭМ!$E$33:$E$776,СВЦЭМ!$A$33:$A$776,$A161,СВЦЭМ!$B$33:$B$776,Y$155)+'СЕТ СН'!$F$12</f>
        <v>123.86578634</v>
      </c>
    </row>
    <row r="162" spans="1:25" ht="15.75" x14ac:dyDescent="0.2">
      <c r="A162" s="35">
        <f t="shared" si="4"/>
        <v>44172</v>
      </c>
      <c r="B162" s="36">
        <f>SUMIFS(СВЦЭМ!$E$33:$E$776,СВЦЭМ!$A$33:$A$776,$A162,СВЦЭМ!$B$33:$B$776,B$155)+'СЕТ СН'!$F$12</f>
        <v>133.91674861999999</v>
      </c>
      <c r="C162" s="36">
        <f>SUMIFS(СВЦЭМ!$E$33:$E$776,СВЦЭМ!$A$33:$A$776,$A162,СВЦЭМ!$B$33:$B$776,C$155)+'СЕТ СН'!$F$12</f>
        <v>141.72021509999999</v>
      </c>
      <c r="D162" s="36">
        <f>SUMIFS(СВЦЭМ!$E$33:$E$776,СВЦЭМ!$A$33:$A$776,$A162,СВЦЭМ!$B$33:$B$776,D$155)+'СЕТ СН'!$F$12</f>
        <v>144.29928681000001</v>
      </c>
      <c r="E162" s="36">
        <f>SUMIFS(СВЦЭМ!$E$33:$E$776,СВЦЭМ!$A$33:$A$776,$A162,СВЦЭМ!$B$33:$B$776,E$155)+'СЕТ СН'!$F$12</f>
        <v>145.65605864</v>
      </c>
      <c r="F162" s="36">
        <f>SUMIFS(СВЦЭМ!$E$33:$E$776,СВЦЭМ!$A$33:$A$776,$A162,СВЦЭМ!$B$33:$B$776,F$155)+'СЕТ СН'!$F$12</f>
        <v>144.90711766000001</v>
      </c>
      <c r="G162" s="36">
        <f>SUMIFS(СВЦЭМ!$E$33:$E$776,СВЦЭМ!$A$33:$A$776,$A162,СВЦЭМ!$B$33:$B$776,G$155)+'СЕТ СН'!$F$12</f>
        <v>142.78306007</v>
      </c>
      <c r="H162" s="36">
        <f>SUMIFS(СВЦЭМ!$E$33:$E$776,СВЦЭМ!$A$33:$A$776,$A162,СВЦЭМ!$B$33:$B$776,H$155)+'СЕТ СН'!$F$12</f>
        <v>137.51687196</v>
      </c>
      <c r="I162" s="36">
        <f>SUMIFS(СВЦЭМ!$E$33:$E$776,СВЦЭМ!$A$33:$A$776,$A162,СВЦЭМ!$B$33:$B$776,I$155)+'СЕТ СН'!$F$12</f>
        <v>130.28238231</v>
      </c>
      <c r="J162" s="36">
        <f>SUMIFS(СВЦЭМ!$E$33:$E$776,СВЦЭМ!$A$33:$A$776,$A162,СВЦЭМ!$B$33:$B$776,J$155)+'СЕТ СН'!$F$12</f>
        <v>128.58512162</v>
      </c>
      <c r="K162" s="36">
        <f>SUMIFS(СВЦЭМ!$E$33:$E$776,СВЦЭМ!$A$33:$A$776,$A162,СВЦЭМ!$B$33:$B$776,K$155)+'СЕТ СН'!$F$12</f>
        <v>124.82694311</v>
      </c>
      <c r="L162" s="36">
        <f>SUMIFS(СВЦЭМ!$E$33:$E$776,СВЦЭМ!$A$33:$A$776,$A162,СВЦЭМ!$B$33:$B$776,L$155)+'СЕТ СН'!$F$12</f>
        <v>125.34872827</v>
      </c>
      <c r="M162" s="36">
        <f>SUMIFS(СВЦЭМ!$E$33:$E$776,СВЦЭМ!$A$33:$A$776,$A162,СВЦЭМ!$B$33:$B$776,M$155)+'СЕТ СН'!$F$12</f>
        <v>123.80091548999999</v>
      </c>
      <c r="N162" s="36">
        <f>SUMIFS(СВЦЭМ!$E$33:$E$776,СВЦЭМ!$A$33:$A$776,$A162,СВЦЭМ!$B$33:$B$776,N$155)+'СЕТ СН'!$F$12</f>
        <v>122.04919262999999</v>
      </c>
      <c r="O162" s="36">
        <f>SUMIFS(СВЦЭМ!$E$33:$E$776,СВЦЭМ!$A$33:$A$776,$A162,СВЦЭМ!$B$33:$B$776,O$155)+'СЕТ СН'!$F$12</f>
        <v>127.53871255</v>
      </c>
      <c r="P162" s="36">
        <f>SUMIFS(СВЦЭМ!$E$33:$E$776,СВЦЭМ!$A$33:$A$776,$A162,СВЦЭМ!$B$33:$B$776,P$155)+'СЕТ СН'!$F$12</f>
        <v>130.43569579000001</v>
      </c>
      <c r="Q162" s="36">
        <f>SUMIFS(СВЦЭМ!$E$33:$E$776,СВЦЭМ!$A$33:$A$776,$A162,СВЦЭМ!$B$33:$B$776,Q$155)+'СЕТ СН'!$F$12</f>
        <v>130.59920919999999</v>
      </c>
      <c r="R162" s="36">
        <f>SUMIFS(СВЦЭМ!$E$33:$E$776,СВЦЭМ!$A$33:$A$776,$A162,СВЦЭМ!$B$33:$B$776,R$155)+'СЕТ СН'!$F$12</f>
        <v>124.2313844</v>
      </c>
      <c r="S162" s="36">
        <f>SUMIFS(СВЦЭМ!$E$33:$E$776,СВЦЭМ!$A$33:$A$776,$A162,СВЦЭМ!$B$33:$B$776,S$155)+'СЕТ СН'!$F$12</f>
        <v>123.06343400999999</v>
      </c>
      <c r="T162" s="36">
        <f>SUMIFS(СВЦЭМ!$E$33:$E$776,СВЦЭМ!$A$33:$A$776,$A162,СВЦЭМ!$B$33:$B$776,T$155)+'СЕТ СН'!$F$12</f>
        <v>124.86931493</v>
      </c>
      <c r="U162" s="36">
        <f>SUMIFS(СВЦЭМ!$E$33:$E$776,СВЦЭМ!$A$33:$A$776,$A162,СВЦЭМ!$B$33:$B$776,U$155)+'СЕТ СН'!$F$12</f>
        <v>123.31339815</v>
      </c>
      <c r="V162" s="36">
        <f>SUMIFS(СВЦЭМ!$E$33:$E$776,СВЦЭМ!$A$33:$A$776,$A162,СВЦЭМ!$B$33:$B$776,V$155)+'СЕТ СН'!$F$12</f>
        <v>123.71059549</v>
      </c>
      <c r="W162" s="36">
        <f>SUMIFS(СВЦЭМ!$E$33:$E$776,СВЦЭМ!$A$33:$A$776,$A162,СВЦЭМ!$B$33:$B$776,W$155)+'СЕТ СН'!$F$12</f>
        <v>124.36509223</v>
      </c>
      <c r="X162" s="36">
        <f>SUMIFS(СВЦЭМ!$E$33:$E$776,СВЦЭМ!$A$33:$A$776,$A162,СВЦЭМ!$B$33:$B$776,X$155)+'СЕТ СН'!$F$12</f>
        <v>123.32100753</v>
      </c>
      <c r="Y162" s="36">
        <f>SUMIFS(СВЦЭМ!$E$33:$E$776,СВЦЭМ!$A$33:$A$776,$A162,СВЦЭМ!$B$33:$B$776,Y$155)+'СЕТ СН'!$F$12</f>
        <v>126.1100192</v>
      </c>
    </row>
    <row r="163" spans="1:25" ht="15.75" x14ac:dyDescent="0.2">
      <c r="A163" s="35">
        <f t="shared" si="4"/>
        <v>44173</v>
      </c>
      <c r="B163" s="36">
        <f>SUMIFS(СВЦЭМ!$E$33:$E$776,СВЦЭМ!$A$33:$A$776,$A163,СВЦЭМ!$B$33:$B$776,B$155)+'СЕТ СН'!$F$12</f>
        <v>132.39889804000001</v>
      </c>
      <c r="C163" s="36">
        <f>SUMIFS(СВЦЭМ!$E$33:$E$776,СВЦЭМ!$A$33:$A$776,$A163,СВЦЭМ!$B$33:$B$776,C$155)+'СЕТ СН'!$F$12</f>
        <v>140.23323639</v>
      </c>
      <c r="D163" s="36">
        <f>SUMIFS(СВЦЭМ!$E$33:$E$776,СВЦЭМ!$A$33:$A$776,$A163,СВЦЭМ!$B$33:$B$776,D$155)+'СЕТ СН'!$F$12</f>
        <v>140.72229085000001</v>
      </c>
      <c r="E163" s="36">
        <f>SUMIFS(СВЦЭМ!$E$33:$E$776,СВЦЭМ!$A$33:$A$776,$A163,СВЦЭМ!$B$33:$B$776,E$155)+'СЕТ СН'!$F$12</f>
        <v>141.0491802</v>
      </c>
      <c r="F163" s="36">
        <f>SUMIFS(СВЦЭМ!$E$33:$E$776,СВЦЭМ!$A$33:$A$776,$A163,СВЦЭМ!$B$33:$B$776,F$155)+'СЕТ СН'!$F$12</f>
        <v>140.84158477</v>
      </c>
      <c r="G163" s="36">
        <f>SUMIFS(СВЦЭМ!$E$33:$E$776,СВЦЭМ!$A$33:$A$776,$A163,СВЦЭМ!$B$33:$B$776,G$155)+'СЕТ СН'!$F$12</f>
        <v>139.74160284999999</v>
      </c>
      <c r="H163" s="36">
        <f>SUMIFS(СВЦЭМ!$E$33:$E$776,СВЦЭМ!$A$33:$A$776,$A163,СВЦЭМ!$B$33:$B$776,H$155)+'СЕТ СН'!$F$12</f>
        <v>131.85898241999999</v>
      </c>
      <c r="I163" s="36">
        <f>SUMIFS(СВЦЭМ!$E$33:$E$776,СВЦЭМ!$A$33:$A$776,$A163,СВЦЭМ!$B$33:$B$776,I$155)+'СЕТ СН'!$F$12</f>
        <v>128.07946365000001</v>
      </c>
      <c r="J163" s="36">
        <f>SUMIFS(СВЦЭМ!$E$33:$E$776,СВЦЭМ!$A$33:$A$776,$A163,СВЦЭМ!$B$33:$B$776,J$155)+'СЕТ СН'!$F$12</f>
        <v>122.88380263000001</v>
      </c>
      <c r="K163" s="36">
        <f>SUMIFS(СВЦЭМ!$E$33:$E$776,СВЦЭМ!$A$33:$A$776,$A163,СВЦЭМ!$B$33:$B$776,K$155)+'СЕТ СН'!$F$12</f>
        <v>123.53341566</v>
      </c>
      <c r="L163" s="36">
        <f>SUMIFS(СВЦЭМ!$E$33:$E$776,СВЦЭМ!$A$33:$A$776,$A163,СВЦЭМ!$B$33:$B$776,L$155)+'СЕТ СН'!$F$12</f>
        <v>124.47769259</v>
      </c>
      <c r="M163" s="36">
        <f>SUMIFS(СВЦЭМ!$E$33:$E$776,СВЦЭМ!$A$33:$A$776,$A163,СВЦЭМ!$B$33:$B$776,M$155)+'СЕТ СН'!$F$12</f>
        <v>124.04103058</v>
      </c>
      <c r="N163" s="36">
        <f>SUMIFS(СВЦЭМ!$E$33:$E$776,СВЦЭМ!$A$33:$A$776,$A163,СВЦЭМ!$B$33:$B$776,N$155)+'СЕТ СН'!$F$12</f>
        <v>123.90318857</v>
      </c>
      <c r="O163" s="36">
        <f>SUMIFS(СВЦЭМ!$E$33:$E$776,СВЦЭМ!$A$33:$A$776,$A163,СВЦЭМ!$B$33:$B$776,O$155)+'СЕТ СН'!$F$12</f>
        <v>128.40885028</v>
      </c>
      <c r="P163" s="36">
        <f>SUMIFS(СВЦЭМ!$E$33:$E$776,СВЦЭМ!$A$33:$A$776,$A163,СВЦЭМ!$B$33:$B$776,P$155)+'СЕТ СН'!$F$12</f>
        <v>129.70814686</v>
      </c>
      <c r="Q163" s="36">
        <f>SUMIFS(СВЦЭМ!$E$33:$E$776,СВЦЭМ!$A$33:$A$776,$A163,СВЦЭМ!$B$33:$B$776,Q$155)+'СЕТ СН'!$F$12</f>
        <v>129.53803887000001</v>
      </c>
      <c r="R163" s="36">
        <f>SUMIFS(СВЦЭМ!$E$33:$E$776,СВЦЭМ!$A$33:$A$776,$A163,СВЦЭМ!$B$33:$B$776,R$155)+'СЕТ СН'!$F$12</f>
        <v>125.69939866999999</v>
      </c>
      <c r="S163" s="36">
        <f>SUMIFS(СВЦЭМ!$E$33:$E$776,СВЦЭМ!$A$33:$A$776,$A163,СВЦЭМ!$B$33:$B$776,S$155)+'СЕТ СН'!$F$12</f>
        <v>124.36227196999999</v>
      </c>
      <c r="T163" s="36">
        <f>SUMIFS(СВЦЭМ!$E$33:$E$776,СВЦЭМ!$A$33:$A$776,$A163,СВЦЭМ!$B$33:$B$776,T$155)+'СЕТ СН'!$F$12</f>
        <v>124.75804558999999</v>
      </c>
      <c r="U163" s="36">
        <f>SUMIFS(СВЦЭМ!$E$33:$E$776,СВЦЭМ!$A$33:$A$776,$A163,СВЦЭМ!$B$33:$B$776,U$155)+'СЕТ СН'!$F$12</f>
        <v>124.22146016000001</v>
      </c>
      <c r="V163" s="36">
        <f>SUMIFS(СВЦЭМ!$E$33:$E$776,СВЦЭМ!$A$33:$A$776,$A163,СВЦЭМ!$B$33:$B$776,V$155)+'СЕТ СН'!$F$12</f>
        <v>124.31485394000001</v>
      </c>
      <c r="W163" s="36">
        <f>SUMIFS(СВЦЭМ!$E$33:$E$776,СВЦЭМ!$A$33:$A$776,$A163,СВЦЭМ!$B$33:$B$776,W$155)+'СЕТ СН'!$F$12</f>
        <v>123.74148243</v>
      </c>
      <c r="X163" s="36">
        <f>SUMIFS(СВЦЭМ!$E$33:$E$776,СВЦЭМ!$A$33:$A$776,$A163,СВЦЭМ!$B$33:$B$776,X$155)+'СЕТ СН'!$F$12</f>
        <v>124.16252664</v>
      </c>
      <c r="Y163" s="36">
        <f>SUMIFS(СВЦЭМ!$E$33:$E$776,СВЦЭМ!$A$33:$A$776,$A163,СВЦЭМ!$B$33:$B$776,Y$155)+'СЕТ СН'!$F$12</f>
        <v>124.43988828000001</v>
      </c>
    </row>
    <row r="164" spans="1:25" ht="15.75" x14ac:dyDescent="0.2">
      <c r="A164" s="35">
        <f t="shared" si="4"/>
        <v>44174</v>
      </c>
      <c r="B164" s="36">
        <f>SUMIFS(СВЦЭМ!$E$33:$E$776,СВЦЭМ!$A$33:$A$776,$A164,СВЦЭМ!$B$33:$B$776,B$155)+'СЕТ СН'!$F$12</f>
        <v>132.78894464999999</v>
      </c>
      <c r="C164" s="36">
        <f>SUMIFS(СВЦЭМ!$E$33:$E$776,СВЦЭМ!$A$33:$A$776,$A164,СВЦЭМ!$B$33:$B$776,C$155)+'СЕТ СН'!$F$12</f>
        <v>137.79408183999999</v>
      </c>
      <c r="D164" s="36">
        <f>SUMIFS(СВЦЭМ!$E$33:$E$776,СВЦЭМ!$A$33:$A$776,$A164,СВЦЭМ!$B$33:$B$776,D$155)+'СЕТ СН'!$F$12</f>
        <v>140.65701485</v>
      </c>
      <c r="E164" s="36">
        <f>SUMIFS(СВЦЭМ!$E$33:$E$776,СВЦЭМ!$A$33:$A$776,$A164,СВЦЭМ!$B$33:$B$776,E$155)+'СЕТ СН'!$F$12</f>
        <v>142.36013267999999</v>
      </c>
      <c r="F164" s="36">
        <f>SUMIFS(СВЦЭМ!$E$33:$E$776,СВЦЭМ!$A$33:$A$776,$A164,СВЦЭМ!$B$33:$B$776,F$155)+'СЕТ СН'!$F$12</f>
        <v>142.32627722999999</v>
      </c>
      <c r="G164" s="36">
        <f>SUMIFS(СВЦЭМ!$E$33:$E$776,СВЦЭМ!$A$33:$A$776,$A164,СВЦЭМ!$B$33:$B$776,G$155)+'СЕТ СН'!$F$12</f>
        <v>141.09683038</v>
      </c>
      <c r="H164" s="36">
        <f>SUMIFS(СВЦЭМ!$E$33:$E$776,СВЦЭМ!$A$33:$A$776,$A164,СВЦЭМ!$B$33:$B$776,H$155)+'СЕТ СН'!$F$12</f>
        <v>136.05619863000001</v>
      </c>
      <c r="I164" s="36">
        <f>SUMIFS(СВЦЭМ!$E$33:$E$776,СВЦЭМ!$A$33:$A$776,$A164,СВЦЭМ!$B$33:$B$776,I$155)+'СЕТ СН'!$F$12</f>
        <v>129.14098428</v>
      </c>
      <c r="J164" s="36">
        <f>SUMIFS(СВЦЭМ!$E$33:$E$776,СВЦЭМ!$A$33:$A$776,$A164,СВЦЭМ!$B$33:$B$776,J$155)+'СЕТ СН'!$F$12</f>
        <v>124.64074263000001</v>
      </c>
      <c r="K164" s="36">
        <f>SUMIFS(СВЦЭМ!$E$33:$E$776,СВЦЭМ!$A$33:$A$776,$A164,СВЦЭМ!$B$33:$B$776,K$155)+'СЕТ СН'!$F$12</f>
        <v>123.67969644</v>
      </c>
      <c r="L164" s="36">
        <f>SUMIFS(СВЦЭМ!$E$33:$E$776,СВЦЭМ!$A$33:$A$776,$A164,СВЦЭМ!$B$33:$B$776,L$155)+'СЕТ СН'!$F$12</f>
        <v>124.17987891</v>
      </c>
      <c r="M164" s="36">
        <f>SUMIFS(СВЦЭМ!$E$33:$E$776,СВЦЭМ!$A$33:$A$776,$A164,СВЦЭМ!$B$33:$B$776,M$155)+'СЕТ СН'!$F$12</f>
        <v>125.32517185</v>
      </c>
      <c r="N164" s="36">
        <f>SUMIFS(СВЦЭМ!$E$33:$E$776,СВЦЭМ!$A$33:$A$776,$A164,СВЦЭМ!$B$33:$B$776,N$155)+'СЕТ СН'!$F$12</f>
        <v>125.42538704</v>
      </c>
      <c r="O164" s="36">
        <f>SUMIFS(СВЦЭМ!$E$33:$E$776,СВЦЭМ!$A$33:$A$776,$A164,СВЦЭМ!$B$33:$B$776,O$155)+'СЕТ СН'!$F$12</f>
        <v>131.60191972999999</v>
      </c>
      <c r="P164" s="36">
        <f>SUMIFS(СВЦЭМ!$E$33:$E$776,СВЦЭМ!$A$33:$A$776,$A164,СВЦЭМ!$B$33:$B$776,P$155)+'СЕТ СН'!$F$12</f>
        <v>133.73708363</v>
      </c>
      <c r="Q164" s="36">
        <f>SUMIFS(СВЦЭМ!$E$33:$E$776,СВЦЭМ!$A$33:$A$776,$A164,СВЦЭМ!$B$33:$B$776,Q$155)+'СЕТ СН'!$F$12</f>
        <v>134.4927576</v>
      </c>
      <c r="R164" s="36">
        <f>SUMIFS(СВЦЭМ!$E$33:$E$776,СВЦЭМ!$A$33:$A$776,$A164,СВЦЭМ!$B$33:$B$776,R$155)+'СЕТ СН'!$F$12</f>
        <v>128.60781247</v>
      </c>
      <c r="S164" s="36">
        <f>SUMIFS(СВЦЭМ!$E$33:$E$776,СВЦЭМ!$A$33:$A$776,$A164,СВЦЭМ!$B$33:$B$776,S$155)+'СЕТ СН'!$F$12</f>
        <v>125.72567170000001</v>
      </c>
      <c r="T164" s="36">
        <f>SUMIFS(СВЦЭМ!$E$33:$E$776,СВЦЭМ!$A$33:$A$776,$A164,СВЦЭМ!$B$33:$B$776,T$155)+'СЕТ СН'!$F$12</f>
        <v>124.56340978</v>
      </c>
      <c r="U164" s="36">
        <f>SUMIFS(СВЦЭМ!$E$33:$E$776,СВЦЭМ!$A$33:$A$776,$A164,СВЦЭМ!$B$33:$B$776,U$155)+'СЕТ СН'!$F$12</f>
        <v>124.17009268</v>
      </c>
      <c r="V164" s="36">
        <f>SUMIFS(СВЦЭМ!$E$33:$E$776,СВЦЭМ!$A$33:$A$776,$A164,СВЦЭМ!$B$33:$B$776,V$155)+'СЕТ СН'!$F$12</f>
        <v>124.41470726</v>
      </c>
      <c r="W164" s="36">
        <f>SUMIFS(СВЦЭМ!$E$33:$E$776,СВЦЭМ!$A$33:$A$776,$A164,СВЦЭМ!$B$33:$B$776,W$155)+'СЕТ СН'!$F$12</f>
        <v>125.71432036</v>
      </c>
      <c r="X164" s="36">
        <f>SUMIFS(СВЦЭМ!$E$33:$E$776,СВЦЭМ!$A$33:$A$776,$A164,СВЦЭМ!$B$33:$B$776,X$155)+'СЕТ СН'!$F$12</f>
        <v>127.05404029</v>
      </c>
      <c r="Y164" s="36">
        <f>SUMIFS(СВЦЭМ!$E$33:$E$776,СВЦЭМ!$A$33:$A$776,$A164,СВЦЭМ!$B$33:$B$776,Y$155)+'СЕТ СН'!$F$12</f>
        <v>129.25846877000001</v>
      </c>
    </row>
    <row r="165" spans="1:25" ht="15.75" x14ac:dyDescent="0.2">
      <c r="A165" s="35">
        <f t="shared" si="4"/>
        <v>44175</v>
      </c>
      <c r="B165" s="36">
        <f>SUMIFS(СВЦЭМ!$E$33:$E$776,СВЦЭМ!$A$33:$A$776,$A165,СВЦЭМ!$B$33:$B$776,B$155)+'СЕТ СН'!$F$12</f>
        <v>137.61837310000001</v>
      </c>
      <c r="C165" s="36">
        <f>SUMIFS(СВЦЭМ!$E$33:$E$776,СВЦЭМ!$A$33:$A$776,$A165,СВЦЭМ!$B$33:$B$776,C$155)+'СЕТ СН'!$F$12</f>
        <v>146.29501056999999</v>
      </c>
      <c r="D165" s="36">
        <f>SUMIFS(СВЦЭМ!$E$33:$E$776,СВЦЭМ!$A$33:$A$776,$A165,СВЦЭМ!$B$33:$B$776,D$155)+'СЕТ СН'!$F$12</f>
        <v>148.22323208</v>
      </c>
      <c r="E165" s="36">
        <f>SUMIFS(СВЦЭМ!$E$33:$E$776,СВЦЭМ!$A$33:$A$776,$A165,СВЦЭМ!$B$33:$B$776,E$155)+'СЕТ СН'!$F$12</f>
        <v>148.60820333000001</v>
      </c>
      <c r="F165" s="36">
        <f>SUMIFS(СВЦЭМ!$E$33:$E$776,СВЦЭМ!$A$33:$A$776,$A165,СВЦЭМ!$B$33:$B$776,F$155)+'СЕТ СН'!$F$12</f>
        <v>149.0692051</v>
      </c>
      <c r="G165" s="36">
        <f>SUMIFS(СВЦЭМ!$E$33:$E$776,СВЦЭМ!$A$33:$A$776,$A165,СВЦЭМ!$B$33:$B$776,G$155)+'СЕТ СН'!$F$12</f>
        <v>146.67177462000001</v>
      </c>
      <c r="H165" s="36">
        <f>SUMIFS(СВЦЭМ!$E$33:$E$776,СВЦЭМ!$A$33:$A$776,$A165,СВЦЭМ!$B$33:$B$776,H$155)+'СЕТ СН'!$F$12</f>
        <v>142.05310528000001</v>
      </c>
      <c r="I165" s="36">
        <f>SUMIFS(СВЦЭМ!$E$33:$E$776,СВЦЭМ!$A$33:$A$776,$A165,СВЦЭМ!$B$33:$B$776,I$155)+'СЕТ СН'!$F$12</f>
        <v>132.26758433000001</v>
      </c>
      <c r="J165" s="36">
        <f>SUMIFS(СВЦЭМ!$E$33:$E$776,СВЦЭМ!$A$33:$A$776,$A165,СВЦЭМ!$B$33:$B$776,J$155)+'СЕТ СН'!$F$12</f>
        <v>125.56226143000001</v>
      </c>
      <c r="K165" s="36">
        <f>SUMIFS(СВЦЭМ!$E$33:$E$776,СВЦЭМ!$A$33:$A$776,$A165,СВЦЭМ!$B$33:$B$776,K$155)+'СЕТ СН'!$F$12</f>
        <v>123.36172685</v>
      </c>
      <c r="L165" s="36">
        <f>SUMIFS(СВЦЭМ!$E$33:$E$776,СВЦЭМ!$A$33:$A$776,$A165,СВЦЭМ!$B$33:$B$776,L$155)+'СЕТ СН'!$F$12</f>
        <v>122.90367768999999</v>
      </c>
      <c r="M165" s="36">
        <f>SUMIFS(СВЦЭМ!$E$33:$E$776,СВЦЭМ!$A$33:$A$776,$A165,СВЦЭМ!$B$33:$B$776,M$155)+'СЕТ СН'!$F$12</f>
        <v>122.70236435</v>
      </c>
      <c r="N165" s="36">
        <f>SUMIFS(СВЦЭМ!$E$33:$E$776,СВЦЭМ!$A$33:$A$776,$A165,СВЦЭМ!$B$33:$B$776,N$155)+'СЕТ СН'!$F$12</f>
        <v>124.6763095</v>
      </c>
      <c r="O165" s="36">
        <f>SUMIFS(СВЦЭМ!$E$33:$E$776,СВЦЭМ!$A$33:$A$776,$A165,СВЦЭМ!$B$33:$B$776,O$155)+'СЕТ СН'!$F$12</f>
        <v>130.01089707</v>
      </c>
      <c r="P165" s="36">
        <f>SUMIFS(СВЦЭМ!$E$33:$E$776,СВЦЭМ!$A$33:$A$776,$A165,СВЦЭМ!$B$33:$B$776,P$155)+'СЕТ СН'!$F$12</f>
        <v>133.14353500999999</v>
      </c>
      <c r="Q165" s="36">
        <f>SUMIFS(СВЦЭМ!$E$33:$E$776,СВЦЭМ!$A$33:$A$776,$A165,СВЦЭМ!$B$33:$B$776,Q$155)+'СЕТ СН'!$F$12</f>
        <v>134.15712323</v>
      </c>
      <c r="R165" s="36">
        <f>SUMIFS(СВЦЭМ!$E$33:$E$776,СВЦЭМ!$A$33:$A$776,$A165,СВЦЭМ!$B$33:$B$776,R$155)+'СЕТ СН'!$F$12</f>
        <v>129.53740894000001</v>
      </c>
      <c r="S165" s="36">
        <f>SUMIFS(СВЦЭМ!$E$33:$E$776,СВЦЭМ!$A$33:$A$776,$A165,СВЦЭМ!$B$33:$B$776,S$155)+'СЕТ СН'!$F$12</f>
        <v>125.10067459</v>
      </c>
      <c r="T165" s="36">
        <f>SUMIFS(СВЦЭМ!$E$33:$E$776,СВЦЭМ!$A$33:$A$776,$A165,СВЦЭМ!$B$33:$B$776,T$155)+'СЕТ СН'!$F$12</f>
        <v>124.38945826</v>
      </c>
      <c r="U165" s="36">
        <f>SUMIFS(СВЦЭМ!$E$33:$E$776,СВЦЭМ!$A$33:$A$776,$A165,СВЦЭМ!$B$33:$B$776,U$155)+'СЕТ СН'!$F$12</f>
        <v>124.24004763000001</v>
      </c>
      <c r="V165" s="36">
        <f>SUMIFS(СВЦЭМ!$E$33:$E$776,СВЦЭМ!$A$33:$A$776,$A165,СВЦЭМ!$B$33:$B$776,V$155)+'СЕТ СН'!$F$12</f>
        <v>124.85636522</v>
      </c>
      <c r="W165" s="36">
        <f>SUMIFS(СВЦЭМ!$E$33:$E$776,СВЦЭМ!$A$33:$A$776,$A165,СВЦЭМ!$B$33:$B$776,W$155)+'СЕТ СН'!$F$12</f>
        <v>126.03231709000001</v>
      </c>
      <c r="X165" s="36">
        <f>SUMIFS(СВЦЭМ!$E$33:$E$776,СВЦЭМ!$A$33:$A$776,$A165,СВЦЭМ!$B$33:$B$776,X$155)+'СЕТ СН'!$F$12</f>
        <v>125.92733196</v>
      </c>
      <c r="Y165" s="36">
        <f>SUMIFS(СВЦЭМ!$E$33:$E$776,СВЦЭМ!$A$33:$A$776,$A165,СВЦЭМ!$B$33:$B$776,Y$155)+'СЕТ СН'!$F$12</f>
        <v>128.40437867</v>
      </c>
    </row>
    <row r="166" spans="1:25" ht="15.75" x14ac:dyDescent="0.2">
      <c r="A166" s="35">
        <f t="shared" si="4"/>
        <v>44176</v>
      </c>
      <c r="B166" s="36">
        <f>SUMIFS(СВЦЭМ!$E$33:$E$776,СВЦЭМ!$A$33:$A$776,$A166,СВЦЭМ!$B$33:$B$776,B$155)+'СЕТ СН'!$F$12</f>
        <v>131.96970558000001</v>
      </c>
      <c r="C166" s="36">
        <f>SUMIFS(СВЦЭМ!$E$33:$E$776,СВЦЭМ!$A$33:$A$776,$A166,СВЦЭМ!$B$33:$B$776,C$155)+'СЕТ СН'!$F$12</f>
        <v>140.55853758000001</v>
      </c>
      <c r="D166" s="36">
        <f>SUMIFS(СВЦЭМ!$E$33:$E$776,СВЦЭМ!$A$33:$A$776,$A166,СВЦЭМ!$B$33:$B$776,D$155)+'СЕТ СН'!$F$12</f>
        <v>142.62295535999999</v>
      </c>
      <c r="E166" s="36">
        <f>SUMIFS(СВЦЭМ!$E$33:$E$776,СВЦЭМ!$A$33:$A$776,$A166,СВЦЭМ!$B$33:$B$776,E$155)+'СЕТ СН'!$F$12</f>
        <v>142.83290041999999</v>
      </c>
      <c r="F166" s="36">
        <f>SUMIFS(СВЦЭМ!$E$33:$E$776,СВЦЭМ!$A$33:$A$776,$A166,СВЦЭМ!$B$33:$B$776,F$155)+'СЕТ СН'!$F$12</f>
        <v>143.27180509999999</v>
      </c>
      <c r="G166" s="36">
        <f>SUMIFS(СВЦЭМ!$E$33:$E$776,СВЦЭМ!$A$33:$A$776,$A166,СВЦЭМ!$B$33:$B$776,G$155)+'СЕТ СН'!$F$12</f>
        <v>140.76196917999999</v>
      </c>
      <c r="H166" s="36">
        <f>SUMIFS(СВЦЭМ!$E$33:$E$776,СВЦЭМ!$A$33:$A$776,$A166,СВЦЭМ!$B$33:$B$776,H$155)+'СЕТ СН'!$F$12</f>
        <v>137.18737322000001</v>
      </c>
      <c r="I166" s="36">
        <f>SUMIFS(СВЦЭМ!$E$33:$E$776,СВЦЭМ!$A$33:$A$776,$A166,СВЦЭМ!$B$33:$B$776,I$155)+'СЕТ СН'!$F$12</f>
        <v>130.48930822</v>
      </c>
      <c r="J166" s="36">
        <f>SUMIFS(СВЦЭМ!$E$33:$E$776,СВЦЭМ!$A$33:$A$776,$A166,СВЦЭМ!$B$33:$B$776,J$155)+'СЕТ СН'!$F$12</f>
        <v>124.02709256</v>
      </c>
      <c r="K166" s="36">
        <f>SUMIFS(СВЦЭМ!$E$33:$E$776,СВЦЭМ!$A$33:$A$776,$A166,СВЦЭМ!$B$33:$B$776,K$155)+'СЕТ СН'!$F$12</f>
        <v>122.01822797</v>
      </c>
      <c r="L166" s="36">
        <f>SUMIFS(СВЦЭМ!$E$33:$E$776,СВЦЭМ!$A$33:$A$776,$A166,СВЦЭМ!$B$33:$B$776,L$155)+'СЕТ СН'!$F$12</f>
        <v>121.62393697</v>
      </c>
      <c r="M166" s="36">
        <f>SUMIFS(СВЦЭМ!$E$33:$E$776,СВЦЭМ!$A$33:$A$776,$A166,СВЦЭМ!$B$33:$B$776,M$155)+'СЕТ СН'!$F$12</f>
        <v>121.375586</v>
      </c>
      <c r="N166" s="36">
        <f>SUMIFS(СВЦЭМ!$E$33:$E$776,СВЦЭМ!$A$33:$A$776,$A166,СВЦЭМ!$B$33:$B$776,N$155)+'СЕТ СН'!$F$12</f>
        <v>121.23495671000001</v>
      </c>
      <c r="O166" s="36">
        <f>SUMIFS(СВЦЭМ!$E$33:$E$776,СВЦЭМ!$A$33:$A$776,$A166,СВЦЭМ!$B$33:$B$776,O$155)+'СЕТ СН'!$F$12</f>
        <v>127.26821547</v>
      </c>
      <c r="P166" s="36">
        <f>SUMIFS(СВЦЭМ!$E$33:$E$776,СВЦЭМ!$A$33:$A$776,$A166,СВЦЭМ!$B$33:$B$776,P$155)+'СЕТ СН'!$F$12</f>
        <v>130.50640487000001</v>
      </c>
      <c r="Q166" s="36">
        <f>SUMIFS(СВЦЭМ!$E$33:$E$776,СВЦЭМ!$A$33:$A$776,$A166,СВЦЭМ!$B$33:$B$776,Q$155)+'СЕТ СН'!$F$12</f>
        <v>130.98857774000001</v>
      </c>
      <c r="R166" s="36">
        <f>SUMIFS(СВЦЭМ!$E$33:$E$776,СВЦЭМ!$A$33:$A$776,$A166,СВЦЭМ!$B$33:$B$776,R$155)+'СЕТ СН'!$F$12</f>
        <v>127.49414354</v>
      </c>
      <c r="S166" s="36">
        <f>SUMIFS(СВЦЭМ!$E$33:$E$776,СВЦЭМ!$A$33:$A$776,$A166,СВЦЭМ!$B$33:$B$776,S$155)+'СЕТ СН'!$F$12</f>
        <v>122.54451844</v>
      </c>
      <c r="T166" s="36">
        <f>SUMIFS(СВЦЭМ!$E$33:$E$776,СВЦЭМ!$A$33:$A$776,$A166,СВЦЭМ!$B$33:$B$776,T$155)+'СЕТ СН'!$F$12</f>
        <v>121.10717388</v>
      </c>
      <c r="U166" s="36">
        <f>SUMIFS(СВЦЭМ!$E$33:$E$776,СВЦЭМ!$A$33:$A$776,$A166,СВЦЭМ!$B$33:$B$776,U$155)+'СЕТ СН'!$F$12</f>
        <v>119.95410293</v>
      </c>
      <c r="V166" s="36">
        <f>SUMIFS(СВЦЭМ!$E$33:$E$776,СВЦЭМ!$A$33:$A$776,$A166,СВЦЭМ!$B$33:$B$776,V$155)+'СЕТ СН'!$F$12</f>
        <v>121.47700537999999</v>
      </c>
      <c r="W166" s="36">
        <f>SUMIFS(СВЦЭМ!$E$33:$E$776,СВЦЭМ!$A$33:$A$776,$A166,СВЦЭМ!$B$33:$B$776,W$155)+'СЕТ СН'!$F$12</f>
        <v>122.39343602</v>
      </c>
      <c r="X166" s="36">
        <f>SUMIFS(СВЦЭМ!$E$33:$E$776,СВЦЭМ!$A$33:$A$776,$A166,СВЦЭМ!$B$33:$B$776,X$155)+'СЕТ СН'!$F$12</f>
        <v>123.71471200000001</v>
      </c>
      <c r="Y166" s="36">
        <f>SUMIFS(СВЦЭМ!$E$33:$E$776,СВЦЭМ!$A$33:$A$776,$A166,СВЦЭМ!$B$33:$B$776,Y$155)+'СЕТ СН'!$F$12</f>
        <v>126.60458663999999</v>
      </c>
    </row>
    <row r="167" spans="1:25" ht="15.75" x14ac:dyDescent="0.2">
      <c r="A167" s="35">
        <f t="shared" si="4"/>
        <v>44177</v>
      </c>
      <c r="B167" s="36">
        <f>SUMIFS(СВЦЭМ!$E$33:$E$776,СВЦЭМ!$A$33:$A$776,$A167,СВЦЭМ!$B$33:$B$776,B$155)+'СЕТ СН'!$F$12</f>
        <v>127.72896626000001</v>
      </c>
      <c r="C167" s="36">
        <f>SUMIFS(СВЦЭМ!$E$33:$E$776,СВЦЭМ!$A$33:$A$776,$A167,СВЦЭМ!$B$33:$B$776,C$155)+'СЕТ СН'!$F$12</f>
        <v>134.48020829999999</v>
      </c>
      <c r="D167" s="36">
        <f>SUMIFS(СВЦЭМ!$E$33:$E$776,СВЦЭМ!$A$33:$A$776,$A167,СВЦЭМ!$B$33:$B$776,D$155)+'СЕТ СН'!$F$12</f>
        <v>137.73560775000001</v>
      </c>
      <c r="E167" s="36">
        <f>SUMIFS(СВЦЭМ!$E$33:$E$776,СВЦЭМ!$A$33:$A$776,$A167,СВЦЭМ!$B$33:$B$776,E$155)+'СЕТ СН'!$F$12</f>
        <v>140.53977825999999</v>
      </c>
      <c r="F167" s="36">
        <f>SUMIFS(СВЦЭМ!$E$33:$E$776,СВЦЭМ!$A$33:$A$776,$A167,СВЦЭМ!$B$33:$B$776,F$155)+'СЕТ СН'!$F$12</f>
        <v>141.81886842</v>
      </c>
      <c r="G167" s="36">
        <f>SUMIFS(СВЦЭМ!$E$33:$E$776,СВЦЭМ!$A$33:$A$776,$A167,СВЦЭМ!$B$33:$B$776,G$155)+'СЕТ СН'!$F$12</f>
        <v>141.42554598000001</v>
      </c>
      <c r="H167" s="36">
        <f>SUMIFS(СВЦЭМ!$E$33:$E$776,СВЦЭМ!$A$33:$A$776,$A167,СВЦЭМ!$B$33:$B$776,H$155)+'СЕТ СН'!$F$12</f>
        <v>140.98694616</v>
      </c>
      <c r="I167" s="36">
        <f>SUMIFS(СВЦЭМ!$E$33:$E$776,СВЦЭМ!$A$33:$A$776,$A167,СВЦЭМ!$B$33:$B$776,I$155)+'СЕТ СН'!$F$12</f>
        <v>134.3389535</v>
      </c>
      <c r="J167" s="36">
        <f>SUMIFS(СВЦЭМ!$E$33:$E$776,СВЦЭМ!$A$33:$A$776,$A167,СВЦЭМ!$B$33:$B$776,J$155)+'СЕТ СН'!$F$12</f>
        <v>123.87893318</v>
      </c>
      <c r="K167" s="36">
        <f>SUMIFS(СВЦЭМ!$E$33:$E$776,СВЦЭМ!$A$33:$A$776,$A167,СВЦЭМ!$B$33:$B$776,K$155)+'СЕТ СН'!$F$12</f>
        <v>122.41022067999999</v>
      </c>
      <c r="L167" s="36">
        <f>SUMIFS(СВЦЭМ!$E$33:$E$776,СВЦЭМ!$A$33:$A$776,$A167,СВЦЭМ!$B$33:$B$776,L$155)+'СЕТ СН'!$F$12</f>
        <v>123.31472377</v>
      </c>
      <c r="M167" s="36">
        <f>SUMIFS(СВЦЭМ!$E$33:$E$776,СВЦЭМ!$A$33:$A$776,$A167,СВЦЭМ!$B$33:$B$776,M$155)+'СЕТ СН'!$F$12</f>
        <v>122.18624516</v>
      </c>
      <c r="N167" s="36">
        <f>SUMIFS(СВЦЭМ!$E$33:$E$776,СВЦЭМ!$A$33:$A$776,$A167,СВЦЭМ!$B$33:$B$776,N$155)+'СЕТ СН'!$F$12</f>
        <v>121.01589504</v>
      </c>
      <c r="O167" s="36">
        <f>SUMIFS(СВЦЭМ!$E$33:$E$776,СВЦЭМ!$A$33:$A$776,$A167,СВЦЭМ!$B$33:$B$776,O$155)+'СЕТ СН'!$F$12</f>
        <v>125.65482163</v>
      </c>
      <c r="P167" s="36">
        <f>SUMIFS(СВЦЭМ!$E$33:$E$776,СВЦЭМ!$A$33:$A$776,$A167,СВЦЭМ!$B$33:$B$776,P$155)+'СЕТ СН'!$F$12</f>
        <v>127.94554551</v>
      </c>
      <c r="Q167" s="36">
        <f>SUMIFS(СВЦЭМ!$E$33:$E$776,СВЦЭМ!$A$33:$A$776,$A167,СВЦЭМ!$B$33:$B$776,Q$155)+'СЕТ СН'!$F$12</f>
        <v>127.89322334000001</v>
      </c>
      <c r="R167" s="36">
        <f>SUMIFS(СВЦЭМ!$E$33:$E$776,СВЦЭМ!$A$33:$A$776,$A167,СВЦЭМ!$B$33:$B$776,R$155)+'СЕТ СН'!$F$12</f>
        <v>122.06698302</v>
      </c>
      <c r="S167" s="36">
        <f>SUMIFS(СВЦЭМ!$E$33:$E$776,СВЦЭМ!$A$33:$A$776,$A167,СВЦЭМ!$B$33:$B$776,S$155)+'СЕТ СН'!$F$12</f>
        <v>121.49292289</v>
      </c>
      <c r="T167" s="36">
        <f>SUMIFS(СВЦЭМ!$E$33:$E$776,СВЦЭМ!$A$33:$A$776,$A167,СВЦЭМ!$B$33:$B$776,T$155)+'СЕТ СН'!$F$12</f>
        <v>123.94973899999999</v>
      </c>
      <c r="U167" s="36">
        <f>SUMIFS(СВЦЭМ!$E$33:$E$776,СВЦЭМ!$A$33:$A$776,$A167,СВЦЭМ!$B$33:$B$776,U$155)+'СЕТ СН'!$F$12</f>
        <v>123.1112241</v>
      </c>
      <c r="V167" s="36">
        <f>SUMIFS(СВЦЭМ!$E$33:$E$776,СВЦЭМ!$A$33:$A$776,$A167,СВЦЭМ!$B$33:$B$776,V$155)+'СЕТ СН'!$F$12</f>
        <v>121.94811172</v>
      </c>
      <c r="W167" s="36">
        <f>SUMIFS(СВЦЭМ!$E$33:$E$776,СВЦЭМ!$A$33:$A$776,$A167,СВЦЭМ!$B$33:$B$776,W$155)+'СЕТ СН'!$F$12</f>
        <v>121.71676188000001</v>
      </c>
      <c r="X167" s="36">
        <f>SUMIFS(СВЦЭМ!$E$33:$E$776,СВЦЭМ!$A$33:$A$776,$A167,СВЦЭМ!$B$33:$B$776,X$155)+'СЕТ СН'!$F$12</f>
        <v>121.9333748</v>
      </c>
      <c r="Y167" s="36">
        <f>SUMIFS(СВЦЭМ!$E$33:$E$776,СВЦЭМ!$A$33:$A$776,$A167,СВЦЭМ!$B$33:$B$776,Y$155)+'СЕТ СН'!$F$12</f>
        <v>124.54456879999999</v>
      </c>
    </row>
    <row r="168" spans="1:25" ht="15.75" x14ac:dyDescent="0.2">
      <c r="A168" s="35">
        <f t="shared" si="4"/>
        <v>44178</v>
      </c>
      <c r="B168" s="36">
        <f>SUMIFS(СВЦЭМ!$E$33:$E$776,СВЦЭМ!$A$33:$A$776,$A168,СВЦЭМ!$B$33:$B$776,B$155)+'СЕТ СН'!$F$12</f>
        <v>132.03793954</v>
      </c>
      <c r="C168" s="36">
        <f>SUMIFS(СВЦЭМ!$E$33:$E$776,СВЦЭМ!$A$33:$A$776,$A168,СВЦЭМ!$B$33:$B$776,C$155)+'СЕТ СН'!$F$12</f>
        <v>139.72859242999999</v>
      </c>
      <c r="D168" s="36">
        <f>SUMIFS(СВЦЭМ!$E$33:$E$776,СВЦЭМ!$A$33:$A$776,$A168,СВЦЭМ!$B$33:$B$776,D$155)+'СЕТ СН'!$F$12</f>
        <v>142.47847239999999</v>
      </c>
      <c r="E168" s="36">
        <f>SUMIFS(СВЦЭМ!$E$33:$E$776,СВЦЭМ!$A$33:$A$776,$A168,СВЦЭМ!$B$33:$B$776,E$155)+'СЕТ СН'!$F$12</f>
        <v>143.77965506000001</v>
      </c>
      <c r="F168" s="36">
        <f>SUMIFS(СВЦЭМ!$E$33:$E$776,СВЦЭМ!$A$33:$A$776,$A168,СВЦЭМ!$B$33:$B$776,F$155)+'СЕТ СН'!$F$12</f>
        <v>143.67058312</v>
      </c>
      <c r="G168" s="36">
        <f>SUMIFS(СВЦЭМ!$E$33:$E$776,СВЦЭМ!$A$33:$A$776,$A168,СВЦЭМ!$B$33:$B$776,G$155)+'СЕТ СН'!$F$12</f>
        <v>142.91047136</v>
      </c>
      <c r="H168" s="36">
        <f>SUMIFS(СВЦЭМ!$E$33:$E$776,СВЦЭМ!$A$33:$A$776,$A168,СВЦЭМ!$B$33:$B$776,H$155)+'СЕТ СН'!$F$12</f>
        <v>140.06274092000001</v>
      </c>
      <c r="I168" s="36">
        <f>SUMIFS(СВЦЭМ!$E$33:$E$776,СВЦЭМ!$A$33:$A$776,$A168,СВЦЭМ!$B$33:$B$776,I$155)+'СЕТ СН'!$F$12</f>
        <v>132.06102869</v>
      </c>
      <c r="J168" s="36">
        <f>SUMIFS(СВЦЭМ!$E$33:$E$776,СВЦЭМ!$A$33:$A$776,$A168,СВЦЭМ!$B$33:$B$776,J$155)+'СЕТ СН'!$F$12</f>
        <v>123.65338151</v>
      </c>
      <c r="K168" s="36">
        <f>SUMIFS(СВЦЭМ!$E$33:$E$776,СВЦЭМ!$A$33:$A$776,$A168,СВЦЭМ!$B$33:$B$776,K$155)+'СЕТ СН'!$F$12</f>
        <v>119.85946165</v>
      </c>
      <c r="L168" s="36">
        <f>SUMIFS(СВЦЭМ!$E$33:$E$776,СВЦЭМ!$A$33:$A$776,$A168,СВЦЭМ!$B$33:$B$776,L$155)+'СЕТ СН'!$F$12</f>
        <v>121.28631262</v>
      </c>
      <c r="M168" s="36">
        <f>SUMIFS(СВЦЭМ!$E$33:$E$776,СВЦЭМ!$A$33:$A$776,$A168,СВЦЭМ!$B$33:$B$776,M$155)+'СЕТ СН'!$F$12</f>
        <v>121.15911307</v>
      </c>
      <c r="N168" s="36">
        <f>SUMIFS(СВЦЭМ!$E$33:$E$776,СВЦЭМ!$A$33:$A$776,$A168,СВЦЭМ!$B$33:$B$776,N$155)+'СЕТ СН'!$F$12</f>
        <v>120.10472466</v>
      </c>
      <c r="O168" s="36">
        <f>SUMIFS(СВЦЭМ!$E$33:$E$776,СВЦЭМ!$A$33:$A$776,$A168,СВЦЭМ!$B$33:$B$776,O$155)+'СЕТ СН'!$F$12</f>
        <v>125.95490434</v>
      </c>
      <c r="P168" s="36">
        <f>SUMIFS(СВЦЭМ!$E$33:$E$776,СВЦЭМ!$A$33:$A$776,$A168,СВЦЭМ!$B$33:$B$776,P$155)+'СЕТ СН'!$F$12</f>
        <v>128.76508282</v>
      </c>
      <c r="Q168" s="36">
        <f>SUMIFS(СВЦЭМ!$E$33:$E$776,СВЦЭМ!$A$33:$A$776,$A168,СВЦЭМ!$B$33:$B$776,Q$155)+'СЕТ СН'!$F$12</f>
        <v>130.35283163</v>
      </c>
      <c r="R168" s="36">
        <f>SUMIFS(СВЦЭМ!$E$33:$E$776,СВЦЭМ!$A$33:$A$776,$A168,СВЦЭМ!$B$33:$B$776,R$155)+'СЕТ СН'!$F$12</f>
        <v>122.91759583</v>
      </c>
      <c r="S168" s="36">
        <f>SUMIFS(СВЦЭМ!$E$33:$E$776,СВЦЭМ!$A$33:$A$776,$A168,СВЦЭМ!$B$33:$B$776,S$155)+'СЕТ СН'!$F$12</f>
        <v>120.41708886000001</v>
      </c>
      <c r="T168" s="36">
        <f>SUMIFS(СВЦЭМ!$E$33:$E$776,СВЦЭМ!$A$33:$A$776,$A168,СВЦЭМ!$B$33:$B$776,T$155)+'СЕТ СН'!$F$12</f>
        <v>121.59527468</v>
      </c>
      <c r="U168" s="36">
        <f>SUMIFS(СВЦЭМ!$E$33:$E$776,СВЦЭМ!$A$33:$A$776,$A168,СВЦЭМ!$B$33:$B$776,U$155)+'СЕТ СН'!$F$12</f>
        <v>121.51155187000001</v>
      </c>
      <c r="V168" s="36">
        <f>SUMIFS(СВЦЭМ!$E$33:$E$776,СВЦЭМ!$A$33:$A$776,$A168,СВЦЭМ!$B$33:$B$776,V$155)+'СЕТ СН'!$F$12</f>
        <v>122.03783093</v>
      </c>
      <c r="W168" s="36">
        <f>SUMIFS(СВЦЭМ!$E$33:$E$776,СВЦЭМ!$A$33:$A$776,$A168,СВЦЭМ!$B$33:$B$776,W$155)+'СЕТ СН'!$F$12</f>
        <v>121.82185106</v>
      </c>
      <c r="X168" s="36">
        <f>SUMIFS(СВЦЭМ!$E$33:$E$776,СВЦЭМ!$A$33:$A$776,$A168,СВЦЭМ!$B$33:$B$776,X$155)+'СЕТ СН'!$F$12</f>
        <v>120.54532356999999</v>
      </c>
      <c r="Y168" s="36">
        <f>SUMIFS(СВЦЭМ!$E$33:$E$776,СВЦЭМ!$A$33:$A$776,$A168,СВЦЭМ!$B$33:$B$776,Y$155)+'СЕТ СН'!$F$12</f>
        <v>119.42695804</v>
      </c>
    </row>
    <row r="169" spans="1:25" ht="15.75" x14ac:dyDescent="0.2">
      <c r="A169" s="35">
        <f t="shared" si="4"/>
        <v>44179</v>
      </c>
      <c r="B169" s="36">
        <f>SUMIFS(СВЦЭМ!$E$33:$E$776,СВЦЭМ!$A$33:$A$776,$A169,СВЦЭМ!$B$33:$B$776,B$155)+'СЕТ СН'!$F$12</f>
        <v>125.71944698999999</v>
      </c>
      <c r="C169" s="36">
        <f>SUMIFS(СВЦЭМ!$E$33:$E$776,СВЦЭМ!$A$33:$A$776,$A169,СВЦЭМ!$B$33:$B$776,C$155)+'СЕТ СН'!$F$12</f>
        <v>137.12714086</v>
      </c>
      <c r="D169" s="36">
        <f>SUMIFS(СВЦЭМ!$E$33:$E$776,СВЦЭМ!$A$33:$A$776,$A169,СВЦЭМ!$B$33:$B$776,D$155)+'СЕТ СН'!$F$12</f>
        <v>141.43377516999999</v>
      </c>
      <c r="E169" s="36">
        <f>SUMIFS(СВЦЭМ!$E$33:$E$776,СВЦЭМ!$A$33:$A$776,$A169,СВЦЭМ!$B$33:$B$776,E$155)+'СЕТ СН'!$F$12</f>
        <v>144.00769661000001</v>
      </c>
      <c r="F169" s="36">
        <f>SUMIFS(СВЦЭМ!$E$33:$E$776,СВЦЭМ!$A$33:$A$776,$A169,СВЦЭМ!$B$33:$B$776,F$155)+'СЕТ СН'!$F$12</f>
        <v>143.86303697</v>
      </c>
      <c r="G169" s="36">
        <f>SUMIFS(СВЦЭМ!$E$33:$E$776,СВЦЭМ!$A$33:$A$776,$A169,СВЦЭМ!$B$33:$B$776,G$155)+'СЕТ СН'!$F$12</f>
        <v>141.50098728</v>
      </c>
      <c r="H169" s="36">
        <f>SUMIFS(СВЦЭМ!$E$33:$E$776,СВЦЭМ!$A$33:$A$776,$A169,СВЦЭМ!$B$33:$B$776,H$155)+'СЕТ СН'!$F$12</f>
        <v>137.39479815999999</v>
      </c>
      <c r="I169" s="36">
        <f>SUMIFS(СВЦЭМ!$E$33:$E$776,СВЦЭМ!$A$33:$A$776,$A169,СВЦЭМ!$B$33:$B$776,I$155)+'СЕТ СН'!$F$12</f>
        <v>129.34906117</v>
      </c>
      <c r="J169" s="36">
        <f>SUMIFS(СВЦЭМ!$E$33:$E$776,СВЦЭМ!$A$33:$A$776,$A169,СВЦЭМ!$B$33:$B$776,J$155)+'СЕТ СН'!$F$12</f>
        <v>125.46251691000001</v>
      </c>
      <c r="K169" s="36">
        <f>SUMIFS(СВЦЭМ!$E$33:$E$776,СВЦЭМ!$A$33:$A$776,$A169,СВЦЭМ!$B$33:$B$776,K$155)+'СЕТ СН'!$F$12</f>
        <v>122.5901695</v>
      </c>
      <c r="L169" s="36">
        <f>SUMIFS(СВЦЭМ!$E$33:$E$776,СВЦЭМ!$A$33:$A$776,$A169,СВЦЭМ!$B$33:$B$776,L$155)+'СЕТ СН'!$F$12</f>
        <v>122.89396755999999</v>
      </c>
      <c r="M169" s="36">
        <f>SUMIFS(СВЦЭМ!$E$33:$E$776,СВЦЭМ!$A$33:$A$776,$A169,СВЦЭМ!$B$33:$B$776,M$155)+'СЕТ СН'!$F$12</f>
        <v>123.17058737000001</v>
      </c>
      <c r="N169" s="36">
        <f>SUMIFS(СВЦЭМ!$E$33:$E$776,СВЦЭМ!$A$33:$A$776,$A169,СВЦЭМ!$B$33:$B$776,N$155)+'СЕТ СН'!$F$12</f>
        <v>121.93813256</v>
      </c>
      <c r="O169" s="36">
        <f>SUMIFS(СВЦЭМ!$E$33:$E$776,СВЦЭМ!$A$33:$A$776,$A169,СВЦЭМ!$B$33:$B$776,O$155)+'СЕТ СН'!$F$12</f>
        <v>127.51580860999999</v>
      </c>
      <c r="P169" s="36">
        <f>SUMIFS(СВЦЭМ!$E$33:$E$776,СВЦЭМ!$A$33:$A$776,$A169,СВЦЭМ!$B$33:$B$776,P$155)+'СЕТ СН'!$F$12</f>
        <v>130.38091757999999</v>
      </c>
      <c r="Q169" s="36">
        <f>SUMIFS(СВЦЭМ!$E$33:$E$776,СВЦЭМ!$A$33:$A$776,$A169,СВЦЭМ!$B$33:$B$776,Q$155)+'СЕТ СН'!$F$12</f>
        <v>131.43272777000001</v>
      </c>
      <c r="R169" s="36">
        <f>SUMIFS(СВЦЭМ!$E$33:$E$776,СВЦЭМ!$A$33:$A$776,$A169,СВЦЭМ!$B$33:$B$776,R$155)+'СЕТ СН'!$F$12</f>
        <v>126.52402662999999</v>
      </c>
      <c r="S169" s="36">
        <f>SUMIFS(СВЦЭМ!$E$33:$E$776,СВЦЭМ!$A$33:$A$776,$A169,СВЦЭМ!$B$33:$B$776,S$155)+'СЕТ СН'!$F$12</f>
        <v>122.59182069000001</v>
      </c>
      <c r="T169" s="36">
        <f>SUMIFS(СВЦЭМ!$E$33:$E$776,СВЦЭМ!$A$33:$A$776,$A169,СВЦЭМ!$B$33:$B$776,T$155)+'СЕТ СН'!$F$12</f>
        <v>125.19107258</v>
      </c>
      <c r="U169" s="36">
        <f>SUMIFS(СВЦЭМ!$E$33:$E$776,СВЦЭМ!$A$33:$A$776,$A169,СВЦЭМ!$B$33:$B$776,U$155)+'СЕТ СН'!$F$12</f>
        <v>124.30169825</v>
      </c>
      <c r="V169" s="36">
        <f>SUMIFS(СВЦЭМ!$E$33:$E$776,СВЦЭМ!$A$33:$A$776,$A169,СВЦЭМ!$B$33:$B$776,V$155)+'СЕТ СН'!$F$12</f>
        <v>123.10216861000001</v>
      </c>
      <c r="W169" s="36">
        <f>SUMIFS(СВЦЭМ!$E$33:$E$776,СВЦЭМ!$A$33:$A$776,$A169,СВЦЭМ!$B$33:$B$776,W$155)+'СЕТ СН'!$F$12</f>
        <v>122.28509844</v>
      </c>
      <c r="X169" s="36">
        <f>SUMIFS(СВЦЭМ!$E$33:$E$776,СВЦЭМ!$A$33:$A$776,$A169,СВЦЭМ!$B$33:$B$776,X$155)+'СЕТ СН'!$F$12</f>
        <v>122.96552237</v>
      </c>
      <c r="Y169" s="36">
        <f>SUMIFS(СВЦЭМ!$E$33:$E$776,СВЦЭМ!$A$33:$A$776,$A169,СВЦЭМ!$B$33:$B$776,Y$155)+'СЕТ СН'!$F$12</f>
        <v>127.27461612</v>
      </c>
    </row>
    <row r="170" spans="1:25" ht="15.75" x14ac:dyDescent="0.2">
      <c r="A170" s="35">
        <f t="shared" si="4"/>
        <v>44180</v>
      </c>
      <c r="B170" s="36">
        <f>SUMIFS(СВЦЭМ!$E$33:$E$776,СВЦЭМ!$A$33:$A$776,$A170,СВЦЭМ!$B$33:$B$776,B$155)+'СЕТ СН'!$F$12</f>
        <v>137.56771388999999</v>
      </c>
      <c r="C170" s="36">
        <f>SUMIFS(СВЦЭМ!$E$33:$E$776,СВЦЭМ!$A$33:$A$776,$A170,СВЦЭМ!$B$33:$B$776,C$155)+'СЕТ СН'!$F$12</f>
        <v>144.72975901999999</v>
      </c>
      <c r="D170" s="36">
        <f>SUMIFS(СВЦЭМ!$E$33:$E$776,СВЦЭМ!$A$33:$A$776,$A170,СВЦЭМ!$B$33:$B$776,D$155)+'СЕТ СН'!$F$12</f>
        <v>145.53493811999999</v>
      </c>
      <c r="E170" s="36">
        <f>SUMIFS(СВЦЭМ!$E$33:$E$776,СВЦЭМ!$A$33:$A$776,$A170,СВЦЭМ!$B$33:$B$776,E$155)+'СЕТ СН'!$F$12</f>
        <v>146.09169634</v>
      </c>
      <c r="F170" s="36">
        <f>SUMIFS(СВЦЭМ!$E$33:$E$776,СВЦЭМ!$A$33:$A$776,$A170,СВЦЭМ!$B$33:$B$776,F$155)+'СЕТ СН'!$F$12</f>
        <v>144.56572212</v>
      </c>
      <c r="G170" s="36">
        <f>SUMIFS(СВЦЭМ!$E$33:$E$776,СВЦЭМ!$A$33:$A$776,$A170,СВЦЭМ!$B$33:$B$776,G$155)+'СЕТ СН'!$F$12</f>
        <v>139.64484782</v>
      </c>
      <c r="H170" s="36">
        <f>SUMIFS(СВЦЭМ!$E$33:$E$776,СВЦЭМ!$A$33:$A$776,$A170,СВЦЭМ!$B$33:$B$776,H$155)+'СЕТ СН'!$F$12</f>
        <v>133.47149024000001</v>
      </c>
      <c r="I170" s="36">
        <f>SUMIFS(СВЦЭМ!$E$33:$E$776,СВЦЭМ!$A$33:$A$776,$A170,СВЦЭМ!$B$33:$B$776,I$155)+'СЕТ СН'!$F$12</f>
        <v>127.86739532</v>
      </c>
      <c r="J170" s="36">
        <f>SUMIFS(СВЦЭМ!$E$33:$E$776,СВЦЭМ!$A$33:$A$776,$A170,СВЦЭМ!$B$33:$B$776,J$155)+'СЕТ СН'!$F$12</f>
        <v>124.21268408</v>
      </c>
      <c r="K170" s="36">
        <f>SUMIFS(СВЦЭМ!$E$33:$E$776,СВЦЭМ!$A$33:$A$776,$A170,СВЦЭМ!$B$33:$B$776,K$155)+'СЕТ СН'!$F$12</f>
        <v>120.63929059</v>
      </c>
      <c r="L170" s="36">
        <f>SUMIFS(СВЦЭМ!$E$33:$E$776,СВЦЭМ!$A$33:$A$776,$A170,СВЦЭМ!$B$33:$B$776,L$155)+'СЕТ СН'!$F$12</f>
        <v>120.86068596</v>
      </c>
      <c r="M170" s="36">
        <f>SUMIFS(СВЦЭМ!$E$33:$E$776,СВЦЭМ!$A$33:$A$776,$A170,СВЦЭМ!$B$33:$B$776,M$155)+'СЕТ СН'!$F$12</f>
        <v>121.94730389</v>
      </c>
      <c r="N170" s="36">
        <f>SUMIFS(СВЦЭМ!$E$33:$E$776,СВЦЭМ!$A$33:$A$776,$A170,СВЦЭМ!$B$33:$B$776,N$155)+'СЕТ СН'!$F$12</f>
        <v>123.55078874</v>
      </c>
      <c r="O170" s="36">
        <f>SUMIFS(СВЦЭМ!$E$33:$E$776,СВЦЭМ!$A$33:$A$776,$A170,СВЦЭМ!$B$33:$B$776,O$155)+'СЕТ СН'!$F$12</f>
        <v>130.63223171999999</v>
      </c>
      <c r="P170" s="36">
        <f>SUMIFS(СВЦЭМ!$E$33:$E$776,СВЦЭМ!$A$33:$A$776,$A170,СВЦЭМ!$B$33:$B$776,P$155)+'СЕТ СН'!$F$12</f>
        <v>132.84492596999999</v>
      </c>
      <c r="Q170" s="36">
        <f>SUMIFS(СВЦЭМ!$E$33:$E$776,СВЦЭМ!$A$33:$A$776,$A170,СВЦЭМ!$B$33:$B$776,Q$155)+'СЕТ СН'!$F$12</f>
        <v>132.98409301999999</v>
      </c>
      <c r="R170" s="36">
        <f>SUMIFS(СВЦЭМ!$E$33:$E$776,СВЦЭМ!$A$33:$A$776,$A170,СВЦЭМ!$B$33:$B$776,R$155)+'СЕТ СН'!$F$12</f>
        <v>126.73434528999999</v>
      </c>
      <c r="S170" s="36">
        <f>SUMIFS(СВЦЭМ!$E$33:$E$776,СВЦЭМ!$A$33:$A$776,$A170,СВЦЭМ!$B$33:$B$776,S$155)+'СЕТ СН'!$F$12</f>
        <v>122.636275</v>
      </c>
      <c r="T170" s="36">
        <f>SUMIFS(СВЦЭМ!$E$33:$E$776,СВЦЭМ!$A$33:$A$776,$A170,СВЦЭМ!$B$33:$B$776,T$155)+'СЕТ СН'!$F$12</f>
        <v>121.31737733</v>
      </c>
      <c r="U170" s="36">
        <f>SUMIFS(СВЦЭМ!$E$33:$E$776,СВЦЭМ!$A$33:$A$776,$A170,СВЦЭМ!$B$33:$B$776,U$155)+'СЕТ СН'!$F$12</f>
        <v>122.03789335</v>
      </c>
      <c r="V170" s="36">
        <f>SUMIFS(СВЦЭМ!$E$33:$E$776,СВЦЭМ!$A$33:$A$776,$A170,СВЦЭМ!$B$33:$B$776,V$155)+'СЕТ СН'!$F$12</f>
        <v>118.18580394</v>
      </c>
      <c r="W170" s="36">
        <f>SUMIFS(СВЦЭМ!$E$33:$E$776,СВЦЭМ!$A$33:$A$776,$A170,СВЦЭМ!$B$33:$B$776,W$155)+'СЕТ СН'!$F$12</f>
        <v>121.78476049</v>
      </c>
      <c r="X170" s="36">
        <f>SUMIFS(СВЦЭМ!$E$33:$E$776,СВЦЭМ!$A$33:$A$776,$A170,СВЦЭМ!$B$33:$B$776,X$155)+'СЕТ СН'!$F$12</f>
        <v>121.69313018</v>
      </c>
      <c r="Y170" s="36">
        <f>SUMIFS(СВЦЭМ!$E$33:$E$776,СВЦЭМ!$A$33:$A$776,$A170,СВЦЭМ!$B$33:$B$776,Y$155)+'СЕТ СН'!$F$12</f>
        <v>123.83172881</v>
      </c>
    </row>
    <row r="171" spans="1:25" ht="15.75" x14ac:dyDescent="0.2">
      <c r="A171" s="35">
        <f t="shared" si="4"/>
        <v>44181</v>
      </c>
      <c r="B171" s="36">
        <f>SUMIFS(СВЦЭМ!$E$33:$E$776,СВЦЭМ!$A$33:$A$776,$A171,СВЦЭМ!$B$33:$B$776,B$155)+'СЕТ СН'!$F$12</f>
        <v>138.81065323999999</v>
      </c>
      <c r="C171" s="36">
        <f>SUMIFS(СВЦЭМ!$E$33:$E$776,СВЦЭМ!$A$33:$A$776,$A171,СВЦЭМ!$B$33:$B$776,C$155)+'СЕТ СН'!$F$12</f>
        <v>146.76336567999999</v>
      </c>
      <c r="D171" s="36">
        <f>SUMIFS(СВЦЭМ!$E$33:$E$776,СВЦЭМ!$A$33:$A$776,$A171,СВЦЭМ!$B$33:$B$776,D$155)+'СЕТ СН'!$F$12</f>
        <v>148.20816991000001</v>
      </c>
      <c r="E171" s="36">
        <f>SUMIFS(СВЦЭМ!$E$33:$E$776,СВЦЭМ!$A$33:$A$776,$A171,СВЦЭМ!$B$33:$B$776,E$155)+'СЕТ СН'!$F$12</f>
        <v>148.63452193000001</v>
      </c>
      <c r="F171" s="36">
        <f>SUMIFS(СВЦЭМ!$E$33:$E$776,СВЦЭМ!$A$33:$A$776,$A171,СВЦЭМ!$B$33:$B$776,F$155)+'СЕТ СН'!$F$12</f>
        <v>147.44355547999999</v>
      </c>
      <c r="G171" s="36">
        <f>SUMIFS(СВЦЭМ!$E$33:$E$776,СВЦЭМ!$A$33:$A$776,$A171,СВЦЭМ!$B$33:$B$776,G$155)+'СЕТ СН'!$F$12</f>
        <v>145.81640035999999</v>
      </c>
      <c r="H171" s="36">
        <f>SUMIFS(СВЦЭМ!$E$33:$E$776,СВЦЭМ!$A$33:$A$776,$A171,СВЦЭМ!$B$33:$B$776,H$155)+'СЕТ СН'!$F$12</f>
        <v>141.25280286</v>
      </c>
      <c r="I171" s="36">
        <f>SUMIFS(СВЦЭМ!$E$33:$E$776,СВЦЭМ!$A$33:$A$776,$A171,СВЦЭМ!$B$33:$B$776,I$155)+'СЕТ СН'!$F$12</f>
        <v>132.68189426000001</v>
      </c>
      <c r="J171" s="36">
        <f>SUMIFS(СВЦЭМ!$E$33:$E$776,СВЦЭМ!$A$33:$A$776,$A171,СВЦЭМ!$B$33:$B$776,J$155)+'СЕТ СН'!$F$12</f>
        <v>126.54384706</v>
      </c>
      <c r="K171" s="36">
        <f>SUMIFS(СВЦЭМ!$E$33:$E$776,СВЦЭМ!$A$33:$A$776,$A171,СВЦЭМ!$B$33:$B$776,K$155)+'СЕТ СН'!$F$12</f>
        <v>123.48934575</v>
      </c>
      <c r="L171" s="36">
        <f>SUMIFS(СВЦЭМ!$E$33:$E$776,СВЦЭМ!$A$33:$A$776,$A171,СВЦЭМ!$B$33:$B$776,L$155)+'СЕТ СН'!$F$12</f>
        <v>122.91694328</v>
      </c>
      <c r="M171" s="36">
        <f>SUMIFS(СВЦЭМ!$E$33:$E$776,СВЦЭМ!$A$33:$A$776,$A171,СВЦЭМ!$B$33:$B$776,M$155)+'СЕТ СН'!$F$12</f>
        <v>123.88669901</v>
      </c>
      <c r="N171" s="36">
        <f>SUMIFS(СВЦЭМ!$E$33:$E$776,СВЦЭМ!$A$33:$A$776,$A171,СВЦЭМ!$B$33:$B$776,N$155)+'СЕТ СН'!$F$12</f>
        <v>124.94402696</v>
      </c>
      <c r="O171" s="36">
        <f>SUMIFS(СВЦЭМ!$E$33:$E$776,СВЦЭМ!$A$33:$A$776,$A171,СВЦЭМ!$B$33:$B$776,O$155)+'СЕТ СН'!$F$12</f>
        <v>131.48287626000001</v>
      </c>
      <c r="P171" s="36">
        <f>SUMIFS(СВЦЭМ!$E$33:$E$776,СВЦЭМ!$A$33:$A$776,$A171,СВЦЭМ!$B$33:$B$776,P$155)+'СЕТ СН'!$F$12</f>
        <v>134.00979372</v>
      </c>
      <c r="Q171" s="36">
        <f>SUMIFS(СВЦЭМ!$E$33:$E$776,СВЦЭМ!$A$33:$A$776,$A171,СВЦЭМ!$B$33:$B$776,Q$155)+'СЕТ СН'!$F$12</f>
        <v>135.02743036999999</v>
      </c>
      <c r="R171" s="36">
        <f>SUMIFS(СВЦЭМ!$E$33:$E$776,СВЦЭМ!$A$33:$A$776,$A171,СВЦЭМ!$B$33:$B$776,R$155)+'СЕТ СН'!$F$12</f>
        <v>129.85124540999999</v>
      </c>
      <c r="S171" s="36">
        <f>SUMIFS(СВЦЭМ!$E$33:$E$776,СВЦЭМ!$A$33:$A$776,$A171,СВЦЭМ!$B$33:$B$776,S$155)+'СЕТ СН'!$F$12</f>
        <v>125.80568148</v>
      </c>
      <c r="T171" s="36">
        <f>SUMIFS(СВЦЭМ!$E$33:$E$776,СВЦЭМ!$A$33:$A$776,$A171,СВЦЭМ!$B$33:$B$776,T$155)+'СЕТ СН'!$F$12</f>
        <v>122.85624523</v>
      </c>
      <c r="U171" s="36">
        <f>SUMIFS(СВЦЭМ!$E$33:$E$776,СВЦЭМ!$A$33:$A$776,$A171,СВЦЭМ!$B$33:$B$776,U$155)+'СЕТ СН'!$F$12</f>
        <v>123.24205159</v>
      </c>
      <c r="V171" s="36">
        <f>SUMIFS(СВЦЭМ!$E$33:$E$776,СВЦЭМ!$A$33:$A$776,$A171,СВЦЭМ!$B$33:$B$776,V$155)+'СЕТ СН'!$F$12</f>
        <v>124.99660419</v>
      </c>
      <c r="W171" s="36">
        <f>SUMIFS(СВЦЭМ!$E$33:$E$776,СВЦЭМ!$A$33:$A$776,$A171,СВЦЭМ!$B$33:$B$776,W$155)+'СЕТ СН'!$F$12</f>
        <v>126.94025941</v>
      </c>
      <c r="X171" s="36">
        <f>SUMIFS(СВЦЭМ!$E$33:$E$776,СВЦЭМ!$A$33:$A$776,$A171,СВЦЭМ!$B$33:$B$776,X$155)+'СЕТ СН'!$F$12</f>
        <v>130.08878625</v>
      </c>
      <c r="Y171" s="36">
        <f>SUMIFS(СВЦЭМ!$E$33:$E$776,СВЦЭМ!$A$33:$A$776,$A171,СВЦЭМ!$B$33:$B$776,Y$155)+'СЕТ СН'!$F$12</f>
        <v>132.82987799</v>
      </c>
    </row>
    <row r="172" spans="1:25" ht="15.75" x14ac:dyDescent="0.2">
      <c r="A172" s="35">
        <f t="shared" si="4"/>
        <v>44182</v>
      </c>
      <c r="B172" s="36">
        <f>SUMIFS(СВЦЭМ!$E$33:$E$776,СВЦЭМ!$A$33:$A$776,$A172,СВЦЭМ!$B$33:$B$776,B$155)+'СЕТ СН'!$F$12</f>
        <v>139.76443483</v>
      </c>
      <c r="C172" s="36">
        <f>SUMIFS(СВЦЭМ!$E$33:$E$776,СВЦЭМ!$A$33:$A$776,$A172,СВЦЭМ!$B$33:$B$776,C$155)+'СЕТ СН'!$F$12</f>
        <v>147.6242355</v>
      </c>
      <c r="D172" s="36">
        <f>SUMIFS(СВЦЭМ!$E$33:$E$776,СВЦЭМ!$A$33:$A$776,$A172,СВЦЭМ!$B$33:$B$776,D$155)+'СЕТ СН'!$F$12</f>
        <v>148.72001893000001</v>
      </c>
      <c r="E172" s="36">
        <f>SUMIFS(СВЦЭМ!$E$33:$E$776,СВЦЭМ!$A$33:$A$776,$A172,СВЦЭМ!$B$33:$B$776,E$155)+'СЕТ СН'!$F$12</f>
        <v>149.41854258000001</v>
      </c>
      <c r="F172" s="36">
        <f>SUMIFS(СВЦЭМ!$E$33:$E$776,СВЦЭМ!$A$33:$A$776,$A172,СВЦЭМ!$B$33:$B$776,F$155)+'СЕТ СН'!$F$12</f>
        <v>147.80239556999999</v>
      </c>
      <c r="G172" s="36">
        <f>SUMIFS(СВЦЭМ!$E$33:$E$776,СВЦЭМ!$A$33:$A$776,$A172,СВЦЭМ!$B$33:$B$776,G$155)+'СЕТ СН'!$F$12</f>
        <v>146.03029086000001</v>
      </c>
      <c r="H172" s="36">
        <f>SUMIFS(СВЦЭМ!$E$33:$E$776,СВЦЭМ!$A$33:$A$776,$A172,СВЦЭМ!$B$33:$B$776,H$155)+'СЕТ СН'!$F$12</f>
        <v>141.36757628999999</v>
      </c>
      <c r="I172" s="36">
        <f>SUMIFS(СВЦЭМ!$E$33:$E$776,СВЦЭМ!$A$33:$A$776,$A172,СВЦЭМ!$B$33:$B$776,I$155)+'СЕТ СН'!$F$12</f>
        <v>134.64315138000001</v>
      </c>
      <c r="J172" s="36">
        <f>SUMIFS(СВЦЭМ!$E$33:$E$776,СВЦЭМ!$A$33:$A$776,$A172,СВЦЭМ!$B$33:$B$776,J$155)+'СЕТ СН'!$F$12</f>
        <v>127.58846312</v>
      </c>
      <c r="K172" s="36">
        <f>SUMIFS(СВЦЭМ!$E$33:$E$776,СВЦЭМ!$A$33:$A$776,$A172,СВЦЭМ!$B$33:$B$776,K$155)+'СЕТ СН'!$F$12</f>
        <v>123.44105286</v>
      </c>
      <c r="L172" s="36">
        <f>SUMIFS(СВЦЭМ!$E$33:$E$776,СВЦЭМ!$A$33:$A$776,$A172,СВЦЭМ!$B$33:$B$776,L$155)+'СЕТ СН'!$F$12</f>
        <v>123.30577418</v>
      </c>
      <c r="M172" s="36">
        <f>SUMIFS(СВЦЭМ!$E$33:$E$776,СВЦЭМ!$A$33:$A$776,$A172,СВЦЭМ!$B$33:$B$776,M$155)+'СЕТ СН'!$F$12</f>
        <v>125.05144412</v>
      </c>
      <c r="N172" s="36">
        <f>SUMIFS(СВЦЭМ!$E$33:$E$776,СВЦЭМ!$A$33:$A$776,$A172,СВЦЭМ!$B$33:$B$776,N$155)+'СЕТ СН'!$F$12</f>
        <v>127.31463716</v>
      </c>
      <c r="O172" s="36">
        <f>SUMIFS(СВЦЭМ!$E$33:$E$776,СВЦЭМ!$A$33:$A$776,$A172,СВЦЭМ!$B$33:$B$776,O$155)+'СЕТ СН'!$F$12</f>
        <v>133.98685982000001</v>
      </c>
      <c r="P172" s="36">
        <f>SUMIFS(СВЦЭМ!$E$33:$E$776,СВЦЭМ!$A$33:$A$776,$A172,СВЦЭМ!$B$33:$B$776,P$155)+'СЕТ СН'!$F$12</f>
        <v>136.28920908000001</v>
      </c>
      <c r="Q172" s="36">
        <f>SUMIFS(СВЦЭМ!$E$33:$E$776,СВЦЭМ!$A$33:$A$776,$A172,СВЦЭМ!$B$33:$B$776,Q$155)+'СЕТ СН'!$F$12</f>
        <v>136.88874720999999</v>
      </c>
      <c r="R172" s="36">
        <f>SUMIFS(СВЦЭМ!$E$33:$E$776,СВЦЭМ!$A$33:$A$776,$A172,СВЦЭМ!$B$33:$B$776,R$155)+'СЕТ СН'!$F$12</f>
        <v>131.71594436999999</v>
      </c>
      <c r="S172" s="36">
        <f>SUMIFS(СВЦЭМ!$E$33:$E$776,СВЦЭМ!$A$33:$A$776,$A172,СВЦЭМ!$B$33:$B$776,S$155)+'СЕТ СН'!$F$12</f>
        <v>126.45281185</v>
      </c>
      <c r="T172" s="36">
        <f>SUMIFS(СВЦЭМ!$E$33:$E$776,СВЦЭМ!$A$33:$A$776,$A172,СВЦЭМ!$B$33:$B$776,T$155)+'СЕТ СН'!$F$12</f>
        <v>123.12718928</v>
      </c>
      <c r="U172" s="36">
        <f>SUMIFS(СВЦЭМ!$E$33:$E$776,СВЦЭМ!$A$33:$A$776,$A172,СВЦЭМ!$B$33:$B$776,U$155)+'СЕТ СН'!$F$12</f>
        <v>123.86782433</v>
      </c>
      <c r="V172" s="36">
        <f>SUMIFS(СВЦЭМ!$E$33:$E$776,СВЦЭМ!$A$33:$A$776,$A172,СВЦЭМ!$B$33:$B$776,V$155)+'СЕТ СН'!$F$12</f>
        <v>125.72486757999999</v>
      </c>
      <c r="W172" s="36">
        <f>SUMIFS(СВЦЭМ!$E$33:$E$776,СВЦЭМ!$A$33:$A$776,$A172,СВЦЭМ!$B$33:$B$776,W$155)+'СЕТ СН'!$F$12</f>
        <v>127.82937246</v>
      </c>
      <c r="X172" s="36">
        <f>SUMIFS(СВЦЭМ!$E$33:$E$776,СВЦЭМ!$A$33:$A$776,$A172,СВЦЭМ!$B$33:$B$776,X$155)+'СЕТ СН'!$F$12</f>
        <v>129.21544549000001</v>
      </c>
      <c r="Y172" s="36">
        <f>SUMIFS(СВЦЭМ!$E$33:$E$776,СВЦЭМ!$A$33:$A$776,$A172,СВЦЭМ!$B$33:$B$776,Y$155)+'СЕТ СН'!$F$12</f>
        <v>132.10835868999999</v>
      </c>
    </row>
    <row r="173" spans="1:25" ht="15.75" x14ac:dyDescent="0.2">
      <c r="A173" s="35">
        <f t="shared" si="4"/>
        <v>44183</v>
      </c>
      <c r="B173" s="36">
        <f>SUMIFS(СВЦЭМ!$E$33:$E$776,СВЦЭМ!$A$33:$A$776,$A173,СВЦЭМ!$B$33:$B$776,B$155)+'СЕТ СН'!$F$12</f>
        <v>137.34643582000001</v>
      </c>
      <c r="C173" s="36">
        <f>SUMIFS(СВЦЭМ!$E$33:$E$776,СВЦЭМ!$A$33:$A$776,$A173,СВЦЭМ!$B$33:$B$776,C$155)+'СЕТ СН'!$F$12</f>
        <v>146.36370095000001</v>
      </c>
      <c r="D173" s="36">
        <f>SUMIFS(СВЦЭМ!$E$33:$E$776,СВЦЭМ!$A$33:$A$776,$A173,СВЦЭМ!$B$33:$B$776,D$155)+'СЕТ СН'!$F$12</f>
        <v>149.54283570000001</v>
      </c>
      <c r="E173" s="36">
        <f>SUMIFS(СВЦЭМ!$E$33:$E$776,СВЦЭМ!$A$33:$A$776,$A173,СВЦЭМ!$B$33:$B$776,E$155)+'СЕТ СН'!$F$12</f>
        <v>150.72637638</v>
      </c>
      <c r="F173" s="36">
        <f>SUMIFS(СВЦЭМ!$E$33:$E$776,СВЦЭМ!$A$33:$A$776,$A173,СВЦЭМ!$B$33:$B$776,F$155)+'СЕТ СН'!$F$12</f>
        <v>151.08275132</v>
      </c>
      <c r="G173" s="36">
        <f>SUMIFS(СВЦЭМ!$E$33:$E$776,СВЦЭМ!$A$33:$A$776,$A173,СВЦЭМ!$B$33:$B$776,G$155)+'СЕТ СН'!$F$12</f>
        <v>147.65960526000001</v>
      </c>
      <c r="H173" s="36">
        <f>SUMIFS(СВЦЭМ!$E$33:$E$776,СВЦЭМ!$A$33:$A$776,$A173,СВЦЭМ!$B$33:$B$776,H$155)+'СЕТ СН'!$F$12</f>
        <v>142.43819504999999</v>
      </c>
      <c r="I173" s="36">
        <f>SUMIFS(СВЦЭМ!$E$33:$E$776,СВЦЭМ!$A$33:$A$776,$A173,СВЦЭМ!$B$33:$B$776,I$155)+'СЕТ СН'!$F$12</f>
        <v>133.91776872</v>
      </c>
      <c r="J173" s="36">
        <f>SUMIFS(СВЦЭМ!$E$33:$E$776,СВЦЭМ!$A$33:$A$776,$A173,СВЦЭМ!$B$33:$B$776,J$155)+'СЕТ СН'!$F$12</f>
        <v>127.10172108</v>
      </c>
      <c r="K173" s="36">
        <f>SUMIFS(СВЦЭМ!$E$33:$E$776,СВЦЭМ!$A$33:$A$776,$A173,СВЦЭМ!$B$33:$B$776,K$155)+'СЕТ СН'!$F$12</f>
        <v>125.17113005</v>
      </c>
      <c r="L173" s="36">
        <f>SUMIFS(СВЦЭМ!$E$33:$E$776,СВЦЭМ!$A$33:$A$776,$A173,СВЦЭМ!$B$33:$B$776,L$155)+'СЕТ СН'!$F$12</f>
        <v>126.19083807</v>
      </c>
      <c r="M173" s="36">
        <f>SUMIFS(СВЦЭМ!$E$33:$E$776,СВЦЭМ!$A$33:$A$776,$A173,СВЦЭМ!$B$33:$B$776,M$155)+'СЕТ СН'!$F$12</f>
        <v>124.65039713</v>
      </c>
      <c r="N173" s="36">
        <f>SUMIFS(СВЦЭМ!$E$33:$E$776,СВЦЭМ!$A$33:$A$776,$A173,СВЦЭМ!$B$33:$B$776,N$155)+'СЕТ СН'!$F$12</f>
        <v>123.73101396</v>
      </c>
      <c r="O173" s="36">
        <f>SUMIFS(СВЦЭМ!$E$33:$E$776,СВЦЭМ!$A$33:$A$776,$A173,СВЦЭМ!$B$33:$B$776,O$155)+'СЕТ СН'!$F$12</f>
        <v>127.37548388</v>
      </c>
      <c r="P173" s="36">
        <f>SUMIFS(СВЦЭМ!$E$33:$E$776,СВЦЭМ!$A$33:$A$776,$A173,СВЦЭМ!$B$33:$B$776,P$155)+'СЕТ СН'!$F$12</f>
        <v>130.24410562</v>
      </c>
      <c r="Q173" s="36">
        <f>SUMIFS(СВЦЭМ!$E$33:$E$776,СВЦЭМ!$A$33:$A$776,$A173,СВЦЭМ!$B$33:$B$776,Q$155)+'СЕТ СН'!$F$12</f>
        <v>131.41292326000001</v>
      </c>
      <c r="R173" s="36">
        <f>SUMIFS(СВЦЭМ!$E$33:$E$776,СВЦЭМ!$A$33:$A$776,$A173,СВЦЭМ!$B$33:$B$776,R$155)+'СЕТ СН'!$F$12</f>
        <v>126.86096702</v>
      </c>
      <c r="S173" s="36">
        <f>SUMIFS(СВЦЭМ!$E$33:$E$776,СВЦЭМ!$A$33:$A$776,$A173,СВЦЭМ!$B$33:$B$776,S$155)+'СЕТ СН'!$F$12</f>
        <v>122.7080654</v>
      </c>
      <c r="T173" s="36">
        <f>SUMIFS(СВЦЭМ!$E$33:$E$776,СВЦЭМ!$A$33:$A$776,$A173,СВЦЭМ!$B$33:$B$776,T$155)+'СЕТ СН'!$F$12</f>
        <v>124.62156084999999</v>
      </c>
      <c r="U173" s="36">
        <f>SUMIFS(СВЦЭМ!$E$33:$E$776,СВЦЭМ!$A$33:$A$776,$A173,СВЦЭМ!$B$33:$B$776,U$155)+'СЕТ СН'!$F$12</f>
        <v>125.7545214</v>
      </c>
      <c r="V173" s="36">
        <f>SUMIFS(СВЦЭМ!$E$33:$E$776,СВЦЭМ!$A$33:$A$776,$A173,СВЦЭМ!$B$33:$B$776,V$155)+'СЕТ СН'!$F$12</f>
        <v>123.42924201</v>
      </c>
      <c r="W173" s="36">
        <f>SUMIFS(СВЦЭМ!$E$33:$E$776,СВЦЭМ!$A$33:$A$776,$A173,СВЦЭМ!$B$33:$B$776,W$155)+'СЕТ СН'!$F$12</f>
        <v>124.4179644</v>
      </c>
      <c r="X173" s="36">
        <f>SUMIFS(СВЦЭМ!$E$33:$E$776,СВЦЭМ!$A$33:$A$776,$A173,СВЦЭМ!$B$33:$B$776,X$155)+'СЕТ СН'!$F$12</f>
        <v>125.89414444000001</v>
      </c>
      <c r="Y173" s="36">
        <f>SUMIFS(СВЦЭМ!$E$33:$E$776,СВЦЭМ!$A$33:$A$776,$A173,СВЦЭМ!$B$33:$B$776,Y$155)+'СЕТ СН'!$F$12</f>
        <v>128.88201384000001</v>
      </c>
    </row>
    <row r="174" spans="1:25" ht="15.75" x14ac:dyDescent="0.2">
      <c r="A174" s="35">
        <f t="shared" si="4"/>
        <v>44184</v>
      </c>
      <c r="B174" s="36">
        <f>SUMIFS(СВЦЭМ!$E$33:$E$776,СВЦЭМ!$A$33:$A$776,$A174,СВЦЭМ!$B$33:$B$776,B$155)+'СЕТ СН'!$F$12</f>
        <v>134.98823394999999</v>
      </c>
      <c r="C174" s="36">
        <f>SUMIFS(СВЦЭМ!$E$33:$E$776,СВЦЭМ!$A$33:$A$776,$A174,СВЦЭМ!$B$33:$B$776,C$155)+'СЕТ СН'!$F$12</f>
        <v>144.62193328999999</v>
      </c>
      <c r="D174" s="36">
        <f>SUMIFS(СВЦЭМ!$E$33:$E$776,СВЦЭМ!$A$33:$A$776,$A174,СВЦЭМ!$B$33:$B$776,D$155)+'СЕТ СН'!$F$12</f>
        <v>146.67647228000001</v>
      </c>
      <c r="E174" s="36">
        <f>SUMIFS(СВЦЭМ!$E$33:$E$776,СВЦЭМ!$A$33:$A$776,$A174,СВЦЭМ!$B$33:$B$776,E$155)+'СЕТ СН'!$F$12</f>
        <v>148.03624464999999</v>
      </c>
      <c r="F174" s="36">
        <f>SUMIFS(СВЦЭМ!$E$33:$E$776,СВЦЭМ!$A$33:$A$776,$A174,СВЦЭМ!$B$33:$B$776,F$155)+'СЕТ СН'!$F$12</f>
        <v>147.83550561000001</v>
      </c>
      <c r="G174" s="36">
        <f>SUMIFS(СВЦЭМ!$E$33:$E$776,СВЦЭМ!$A$33:$A$776,$A174,СВЦЭМ!$B$33:$B$776,G$155)+'СЕТ СН'!$F$12</f>
        <v>147.26803792000001</v>
      </c>
      <c r="H174" s="36">
        <f>SUMIFS(СВЦЭМ!$E$33:$E$776,СВЦЭМ!$A$33:$A$776,$A174,СВЦЭМ!$B$33:$B$776,H$155)+'СЕТ СН'!$F$12</f>
        <v>145.46962292000001</v>
      </c>
      <c r="I174" s="36">
        <f>SUMIFS(СВЦЭМ!$E$33:$E$776,СВЦЭМ!$A$33:$A$776,$A174,СВЦЭМ!$B$33:$B$776,I$155)+'СЕТ СН'!$F$12</f>
        <v>139.70478610000001</v>
      </c>
      <c r="J174" s="36">
        <f>SUMIFS(СВЦЭМ!$E$33:$E$776,СВЦЭМ!$A$33:$A$776,$A174,СВЦЭМ!$B$33:$B$776,J$155)+'СЕТ СН'!$F$12</f>
        <v>127.86755774</v>
      </c>
      <c r="K174" s="36">
        <f>SUMIFS(СВЦЭМ!$E$33:$E$776,СВЦЭМ!$A$33:$A$776,$A174,СВЦЭМ!$B$33:$B$776,K$155)+'СЕТ СН'!$F$12</f>
        <v>122.17557327999999</v>
      </c>
      <c r="L174" s="36">
        <f>SUMIFS(СВЦЭМ!$E$33:$E$776,СВЦЭМ!$A$33:$A$776,$A174,СВЦЭМ!$B$33:$B$776,L$155)+'СЕТ СН'!$F$12</f>
        <v>123.72584018000001</v>
      </c>
      <c r="M174" s="36">
        <f>SUMIFS(СВЦЭМ!$E$33:$E$776,СВЦЭМ!$A$33:$A$776,$A174,СВЦЭМ!$B$33:$B$776,M$155)+'СЕТ СН'!$F$12</f>
        <v>122.92780036000001</v>
      </c>
      <c r="N174" s="36">
        <f>SUMIFS(СВЦЭМ!$E$33:$E$776,СВЦЭМ!$A$33:$A$776,$A174,СВЦЭМ!$B$33:$B$776,N$155)+'СЕТ СН'!$F$12</f>
        <v>124.45662546</v>
      </c>
      <c r="O174" s="36">
        <f>SUMIFS(СВЦЭМ!$E$33:$E$776,СВЦЭМ!$A$33:$A$776,$A174,СВЦЭМ!$B$33:$B$776,O$155)+'СЕТ СН'!$F$12</f>
        <v>132.04251728</v>
      </c>
      <c r="P174" s="36">
        <f>SUMIFS(СВЦЭМ!$E$33:$E$776,СВЦЭМ!$A$33:$A$776,$A174,СВЦЭМ!$B$33:$B$776,P$155)+'СЕТ СН'!$F$12</f>
        <v>135.13772354</v>
      </c>
      <c r="Q174" s="36">
        <f>SUMIFS(СВЦЭМ!$E$33:$E$776,СВЦЭМ!$A$33:$A$776,$A174,СВЦЭМ!$B$33:$B$776,Q$155)+'СЕТ СН'!$F$12</f>
        <v>135.24241921999999</v>
      </c>
      <c r="R174" s="36">
        <f>SUMIFS(СВЦЭМ!$E$33:$E$776,СВЦЭМ!$A$33:$A$776,$A174,СВЦЭМ!$B$33:$B$776,R$155)+'СЕТ СН'!$F$12</f>
        <v>129.09604037</v>
      </c>
      <c r="S174" s="36">
        <f>SUMIFS(СВЦЭМ!$E$33:$E$776,СВЦЭМ!$A$33:$A$776,$A174,СВЦЭМ!$B$33:$B$776,S$155)+'СЕТ СН'!$F$12</f>
        <v>124.16325632</v>
      </c>
      <c r="T174" s="36">
        <f>SUMIFS(СВЦЭМ!$E$33:$E$776,СВЦЭМ!$A$33:$A$776,$A174,СВЦЭМ!$B$33:$B$776,T$155)+'СЕТ СН'!$F$12</f>
        <v>123.64610383999999</v>
      </c>
      <c r="U174" s="36">
        <f>SUMIFS(СВЦЭМ!$E$33:$E$776,СВЦЭМ!$A$33:$A$776,$A174,СВЦЭМ!$B$33:$B$776,U$155)+'СЕТ СН'!$F$12</f>
        <v>122.81718368</v>
      </c>
      <c r="V174" s="36">
        <f>SUMIFS(СВЦЭМ!$E$33:$E$776,СВЦЭМ!$A$33:$A$776,$A174,СВЦЭМ!$B$33:$B$776,V$155)+'СЕТ СН'!$F$12</f>
        <v>123.01077621</v>
      </c>
      <c r="W174" s="36">
        <f>SUMIFS(СВЦЭМ!$E$33:$E$776,СВЦЭМ!$A$33:$A$776,$A174,СВЦЭМ!$B$33:$B$776,W$155)+'СЕТ СН'!$F$12</f>
        <v>125.09182764000001</v>
      </c>
      <c r="X174" s="36">
        <f>SUMIFS(СВЦЭМ!$E$33:$E$776,СВЦЭМ!$A$33:$A$776,$A174,СВЦЭМ!$B$33:$B$776,X$155)+'СЕТ СН'!$F$12</f>
        <v>127.40427898999999</v>
      </c>
      <c r="Y174" s="36">
        <f>SUMIFS(СВЦЭМ!$E$33:$E$776,СВЦЭМ!$A$33:$A$776,$A174,СВЦЭМ!$B$33:$B$776,Y$155)+'СЕТ СН'!$F$12</f>
        <v>128.84662359999999</v>
      </c>
    </row>
    <row r="175" spans="1:25" ht="15.75" x14ac:dyDescent="0.2">
      <c r="A175" s="35">
        <f t="shared" si="4"/>
        <v>44185</v>
      </c>
      <c r="B175" s="36">
        <f>SUMIFS(СВЦЭМ!$E$33:$E$776,СВЦЭМ!$A$33:$A$776,$A175,СВЦЭМ!$B$33:$B$776,B$155)+'СЕТ СН'!$F$12</f>
        <v>137.81599987000001</v>
      </c>
      <c r="C175" s="36">
        <f>SUMIFS(СВЦЭМ!$E$33:$E$776,СВЦЭМ!$A$33:$A$776,$A175,СВЦЭМ!$B$33:$B$776,C$155)+'СЕТ СН'!$F$12</f>
        <v>146.34557394000001</v>
      </c>
      <c r="D175" s="36">
        <f>SUMIFS(СВЦЭМ!$E$33:$E$776,СВЦЭМ!$A$33:$A$776,$A175,СВЦЭМ!$B$33:$B$776,D$155)+'СЕТ СН'!$F$12</f>
        <v>147.97947282000001</v>
      </c>
      <c r="E175" s="36">
        <f>SUMIFS(СВЦЭМ!$E$33:$E$776,СВЦЭМ!$A$33:$A$776,$A175,СВЦЭМ!$B$33:$B$776,E$155)+'СЕТ СН'!$F$12</f>
        <v>148.81923996</v>
      </c>
      <c r="F175" s="36">
        <f>SUMIFS(СВЦЭМ!$E$33:$E$776,СВЦЭМ!$A$33:$A$776,$A175,СВЦЭМ!$B$33:$B$776,F$155)+'СЕТ СН'!$F$12</f>
        <v>148.52776316000001</v>
      </c>
      <c r="G175" s="36">
        <f>SUMIFS(СВЦЭМ!$E$33:$E$776,СВЦЭМ!$A$33:$A$776,$A175,СВЦЭМ!$B$33:$B$776,G$155)+'СЕТ СН'!$F$12</f>
        <v>148.80596363999999</v>
      </c>
      <c r="H175" s="36">
        <f>SUMIFS(СВЦЭМ!$E$33:$E$776,СВЦЭМ!$A$33:$A$776,$A175,СВЦЭМ!$B$33:$B$776,H$155)+'СЕТ СН'!$F$12</f>
        <v>147.69520195000001</v>
      </c>
      <c r="I175" s="36">
        <f>SUMIFS(СВЦЭМ!$E$33:$E$776,СВЦЭМ!$A$33:$A$776,$A175,СВЦЭМ!$B$33:$B$776,I$155)+'СЕТ СН'!$F$12</f>
        <v>141.27255481</v>
      </c>
      <c r="J175" s="36">
        <f>SUMIFS(СВЦЭМ!$E$33:$E$776,СВЦЭМ!$A$33:$A$776,$A175,СВЦЭМ!$B$33:$B$776,J$155)+'СЕТ СН'!$F$12</f>
        <v>131.68075992999999</v>
      </c>
      <c r="K175" s="36">
        <f>SUMIFS(СВЦЭМ!$E$33:$E$776,СВЦЭМ!$A$33:$A$776,$A175,СВЦЭМ!$B$33:$B$776,K$155)+'СЕТ СН'!$F$12</f>
        <v>126.0331176</v>
      </c>
      <c r="L175" s="36">
        <f>SUMIFS(СВЦЭМ!$E$33:$E$776,СВЦЭМ!$A$33:$A$776,$A175,СВЦЭМ!$B$33:$B$776,L$155)+'СЕТ СН'!$F$12</f>
        <v>125.01964803</v>
      </c>
      <c r="M175" s="36">
        <f>SUMIFS(СВЦЭМ!$E$33:$E$776,СВЦЭМ!$A$33:$A$776,$A175,СВЦЭМ!$B$33:$B$776,M$155)+'СЕТ СН'!$F$12</f>
        <v>124.68900265000001</v>
      </c>
      <c r="N175" s="36">
        <f>SUMIFS(СВЦЭМ!$E$33:$E$776,СВЦЭМ!$A$33:$A$776,$A175,СВЦЭМ!$B$33:$B$776,N$155)+'СЕТ СН'!$F$12</f>
        <v>125.96550218</v>
      </c>
      <c r="O175" s="36">
        <f>SUMIFS(СВЦЭМ!$E$33:$E$776,СВЦЭМ!$A$33:$A$776,$A175,СВЦЭМ!$B$33:$B$776,O$155)+'СЕТ СН'!$F$12</f>
        <v>132.88178196000001</v>
      </c>
      <c r="P175" s="36">
        <f>SUMIFS(СВЦЭМ!$E$33:$E$776,СВЦЭМ!$A$33:$A$776,$A175,СВЦЭМ!$B$33:$B$776,P$155)+'СЕТ СН'!$F$12</f>
        <v>135.14155701999999</v>
      </c>
      <c r="Q175" s="36">
        <f>SUMIFS(СВЦЭМ!$E$33:$E$776,СВЦЭМ!$A$33:$A$776,$A175,СВЦЭМ!$B$33:$B$776,Q$155)+'СЕТ СН'!$F$12</f>
        <v>135.46004232999999</v>
      </c>
      <c r="R175" s="36">
        <f>SUMIFS(СВЦЭМ!$E$33:$E$776,СВЦЭМ!$A$33:$A$776,$A175,СВЦЭМ!$B$33:$B$776,R$155)+'СЕТ СН'!$F$12</f>
        <v>129.12241159999999</v>
      </c>
      <c r="S175" s="36">
        <f>SUMIFS(СВЦЭМ!$E$33:$E$776,СВЦЭМ!$A$33:$A$776,$A175,СВЦЭМ!$B$33:$B$776,S$155)+'СЕТ СН'!$F$12</f>
        <v>124.76645860000001</v>
      </c>
      <c r="T175" s="36">
        <f>SUMIFS(СВЦЭМ!$E$33:$E$776,СВЦЭМ!$A$33:$A$776,$A175,СВЦЭМ!$B$33:$B$776,T$155)+'СЕТ СН'!$F$12</f>
        <v>125.69431903</v>
      </c>
      <c r="U175" s="36">
        <f>SUMIFS(СВЦЭМ!$E$33:$E$776,СВЦЭМ!$A$33:$A$776,$A175,СВЦЭМ!$B$33:$B$776,U$155)+'СЕТ СН'!$F$12</f>
        <v>125.94949836000001</v>
      </c>
      <c r="V175" s="36">
        <f>SUMIFS(СВЦЭМ!$E$33:$E$776,СВЦЭМ!$A$33:$A$776,$A175,СВЦЭМ!$B$33:$B$776,V$155)+'СЕТ СН'!$F$12</f>
        <v>126.40462439</v>
      </c>
      <c r="W175" s="36">
        <f>SUMIFS(СВЦЭМ!$E$33:$E$776,СВЦЭМ!$A$33:$A$776,$A175,СВЦЭМ!$B$33:$B$776,W$155)+'СЕТ СН'!$F$12</f>
        <v>128.31758507000001</v>
      </c>
      <c r="X175" s="36">
        <f>SUMIFS(СВЦЭМ!$E$33:$E$776,СВЦЭМ!$A$33:$A$776,$A175,СВЦЭМ!$B$33:$B$776,X$155)+'СЕТ СН'!$F$12</f>
        <v>129.61398348</v>
      </c>
      <c r="Y175" s="36">
        <f>SUMIFS(СВЦЭМ!$E$33:$E$776,СВЦЭМ!$A$33:$A$776,$A175,СВЦЭМ!$B$33:$B$776,Y$155)+'СЕТ СН'!$F$12</f>
        <v>132.27646813000001</v>
      </c>
    </row>
    <row r="176" spans="1:25" ht="15.75" x14ac:dyDescent="0.2">
      <c r="A176" s="35">
        <f t="shared" si="4"/>
        <v>44186</v>
      </c>
      <c r="B176" s="36">
        <f>SUMIFS(СВЦЭМ!$E$33:$E$776,СВЦЭМ!$A$33:$A$776,$A176,СВЦЭМ!$B$33:$B$776,B$155)+'СЕТ СН'!$F$12</f>
        <v>135.47880608</v>
      </c>
      <c r="C176" s="36">
        <f>SUMIFS(СВЦЭМ!$E$33:$E$776,СВЦЭМ!$A$33:$A$776,$A176,СВЦЭМ!$B$33:$B$776,C$155)+'СЕТ СН'!$F$12</f>
        <v>142.50478337999999</v>
      </c>
      <c r="D176" s="36">
        <f>SUMIFS(СВЦЭМ!$E$33:$E$776,СВЦЭМ!$A$33:$A$776,$A176,СВЦЭМ!$B$33:$B$776,D$155)+'СЕТ СН'!$F$12</f>
        <v>142.65775295</v>
      </c>
      <c r="E176" s="36">
        <f>SUMIFS(СВЦЭМ!$E$33:$E$776,СВЦЭМ!$A$33:$A$776,$A176,СВЦЭМ!$B$33:$B$776,E$155)+'СЕТ СН'!$F$12</f>
        <v>144.46253093000001</v>
      </c>
      <c r="F176" s="36">
        <f>SUMIFS(СВЦЭМ!$E$33:$E$776,СВЦЭМ!$A$33:$A$776,$A176,СВЦЭМ!$B$33:$B$776,F$155)+'СЕТ СН'!$F$12</f>
        <v>144.26121741</v>
      </c>
      <c r="G176" s="36">
        <f>SUMIFS(СВЦЭМ!$E$33:$E$776,СВЦЭМ!$A$33:$A$776,$A176,СВЦЭМ!$B$33:$B$776,G$155)+'СЕТ СН'!$F$12</f>
        <v>145.15899113</v>
      </c>
      <c r="H176" s="36">
        <f>SUMIFS(СВЦЭМ!$E$33:$E$776,СВЦЭМ!$A$33:$A$776,$A176,СВЦЭМ!$B$33:$B$776,H$155)+'СЕТ СН'!$F$12</f>
        <v>143.06320070999999</v>
      </c>
      <c r="I176" s="36">
        <f>SUMIFS(СВЦЭМ!$E$33:$E$776,СВЦЭМ!$A$33:$A$776,$A176,СВЦЭМ!$B$33:$B$776,I$155)+'СЕТ СН'!$F$12</f>
        <v>134.63525844</v>
      </c>
      <c r="J176" s="36">
        <f>SUMIFS(СВЦЭМ!$E$33:$E$776,СВЦЭМ!$A$33:$A$776,$A176,СВЦЭМ!$B$33:$B$776,J$155)+'СЕТ СН'!$F$12</f>
        <v>128.23284473000001</v>
      </c>
      <c r="K176" s="36">
        <f>SUMIFS(СВЦЭМ!$E$33:$E$776,СВЦЭМ!$A$33:$A$776,$A176,СВЦЭМ!$B$33:$B$776,K$155)+'СЕТ СН'!$F$12</f>
        <v>135.30472284999999</v>
      </c>
      <c r="L176" s="36">
        <f>SUMIFS(СВЦЭМ!$E$33:$E$776,СВЦЭМ!$A$33:$A$776,$A176,СВЦЭМ!$B$33:$B$776,L$155)+'СЕТ СН'!$F$12</f>
        <v>135.59495222999999</v>
      </c>
      <c r="M176" s="36">
        <f>SUMIFS(СВЦЭМ!$E$33:$E$776,СВЦЭМ!$A$33:$A$776,$A176,СВЦЭМ!$B$33:$B$776,M$155)+'СЕТ СН'!$F$12</f>
        <v>134.87902743000001</v>
      </c>
      <c r="N176" s="36">
        <f>SUMIFS(СВЦЭМ!$E$33:$E$776,СВЦЭМ!$A$33:$A$776,$A176,СВЦЭМ!$B$33:$B$776,N$155)+'СЕТ СН'!$F$12</f>
        <v>134.33172282999999</v>
      </c>
      <c r="O176" s="36">
        <f>SUMIFS(СВЦЭМ!$E$33:$E$776,СВЦЭМ!$A$33:$A$776,$A176,СВЦЭМ!$B$33:$B$776,O$155)+'СЕТ СН'!$F$12</f>
        <v>134.04123203</v>
      </c>
      <c r="P176" s="36">
        <f>SUMIFS(СВЦЭМ!$E$33:$E$776,СВЦЭМ!$A$33:$A$776,$A176,СВЦЭМ!$B$33:$B$776,P$155)+'СЕТ СН'!$F$12</f>
        <v>133.85108647999999</v>
      </c>
      <c r="Q176" s="36">
        <f>SUMIFS(СВЦЭМ!$E$33:$E$776,СВЦЭМ!$A$33:$A$776,$A176,СВЦЭМ!$B$33:$B$776,Q$155)+'СЕТ СН'!$F$12</f>
        <v>134.06446700000001</v>
      </c>
      <c r="R176" s="36">
        <f>SUMIFS(СВЦЭМ!$E$33:$E$776,СВЦЭМ!$A$33:$A$776,$A176,СВЦЭМ!$B$33:$B$776,R$155)+'СЕТ СН'!$F$12</f>
        <v>132.80388635</v>
      </c>
      <c r="S176" s="36">
        <f>SUMIFS(СВЦЭМ!$E$33:$E$776,СВЦЭМ!$A$33:$A$776,$A176,СВЦЭМ!$B$33:$B$776,S$155)+'СЕТ СН'!$F$12</f>
        <v>134.7348288</v>
      </c>
      <c r="T176" s="36">
        <f>SUMIFS(СВЦЭМ!$E$33:$E$776,СВЦЭМ!$A$33:$A$776,$A176,СВЦЭМ!$B$33:$B$776,T$155)+'СЕТ СН'!$F$12</f>
        <v>129.84292775</v>
      </c>
      <c r="U176" s="36">
        <f>SUMIFS(СВЦЭМ!$E$33:$E$776,СВЦЭМ!$A$33:$A$776,$A176,СВЦЭМ!$B$33:$B$776,U$155)+'СЕТ СН'!$F$12</f>
        <v>123.97031656999999</v>
      </c>
      <c r="V176" s="36">
        <f>SUMIFS(СВЦЭМ!$E$33:$E$776,СВЦЭМ!$A$33:$A$776,$A176,СВЦЭМ!$B$33:$B$776,V$155)+'СЕТ СН'!$F$12</f>
        <v>124.02548044</v>
      </c>
      <c r="W176" s="36">
        <f>SUMIFS(СВЦЭМ!$E$33:$E$776,СВЦЭМ!$A$33:$A$776,$A176,СВЦЭМ!$B$33:$B$776,W$155)+'СЕТ СН'!$F$12</f>
        <v>124.92871979</v>
      </c>
      <c r="X176" s="36">
        <f>SUMIFS(СВЦЭМ!$E$33:$E$776,СВЦЭМ!$A$33:$A$776,$A176,СВЦЭМ!$B$33:$B$776,X$155)+'СЕТ СН'!$F$12</f>
        <v>126.17011958000001</v>
      </c>
      <c r="Y176" s="36">
        <f>SUMIFS(СВЦЭМ!$E$33:$E$776,СВЦЭМ!$A$33:$A$776,$A176,СВЦЭМ!$B$33:$B$776,Y$155)+'СЕТ СН'!$F$12</f>
        <v>130.56102844</v>
      </c>
    </row>
    <row r="177" spans="1:27" ht="15.75" x14ac:dyDescent="0.2">
      <c r="A177" s="35">
        <f t="shared" si="4"/>
        <v>44187</v>
      </c>
      <c r="B177" s="36">
        <f>SUMIFS(СВЦЭМ!$E$33:$E$776,СВЦЭМ!$A$33:$A$776,$A177,СВЦЭМ!$B$33:$B$776,B$155)+'СЕТ СН'!$F$12</f>
        <v>139.31055146</v>
      </c>
      <c r="C177" s="36">
        <f>SUMIFS(СВЦЭМ!$E$33:$E$776,СВЦЭМ!$A$33:$A$776,$A177,СВЦЭМ!$B$33:$B$776,C$155)+'СЕТ СН'!$F$12</f>
        <v>147.52446395999999</v>
      </c>
      <c r="D177" s="36">
        <f>SUMIFS(СВЦЭМ!$E$33:$E$776,СВЦЭМ!$A$33:$A$776,$A177,СВЦЭМ!$B$33:$B$776,D$155)+'СЕТ СН'!$F$12</f>
        <v>149.91986917</v>
      </c>
      <c r="E177" s="36">
        <f>SUMIFS(СВЦЭМ!$E$33:$E$776,СВЦЭМ!$A$33:$A$776,$A177,СВЦЭМ!$B$33:$B$776,E$155)+'СЕТ СН'!$F$12</f>
        <v>151.00411080999999</v>
      </c>
      <c r="F177" s="36">
        <f>SUMIFS(СВЦЭМ!$E$33:$E$776,СВЦЭМ!$A$33:$A$776,$A177,СВЦЭМ!$B$33:$B$776,F$155)+'СЕТ СН'!$F$12</f>
        <v>150.6999161</v>
      </c>
      <c r="G177" s="36">
        <f>SUMIFS(СВЦЭМ!$E$33:$E$776,СВЦЭМ!$A$33:$A$776,$A177,СВЦЭМ!$B$33:$B$776,G$155)+'СЕТ СН'!$F$12</f>
        <v>148.46837210000001</v>
      </c>
      <c r="H177" s="36">
        <f>SUMIFS(СВЦЭМ!$E$33:$E$776,СВЦЭМ!$A$33:$A$776,$A177,СВЦЭМ!$B$33:$B$776,H$155)+'СЕТ СН'!$F$12</f>
        <v>143.50319619999999</v>
      </c>
      <c r="I177" s="36">
        <f>SUMIFS(СВЦЭМ!$E$33:$E$776,СВЦЭМ!$A$33:$A$776,$A177,СВЦЭМ!$B$33:$B$776,I$155)+'СЕТ СН'!$F$12</f>
        <v>132.82439303999999</v>
      </c>
      <c r="J177" s="36">
        <f>SUMIFS(СВЦЭМ!$E$33:$E$776,СВЦЭМ!$A$33:$A$776,$A177,СВЦЭМ!$B$33:$B$776,J$155)+'СЕТ СН'!$F$12</f>
        <v>124.17660857</v>
      </c>
      <c r="K177" s="36">
        <f>SUMIFS(СВЦЭМ!$E$33:$E$776,СВЦЭМ!$A$33:$A$776,$A177,СВЦЭМ!$B$33:$B$776,K$155)+'СЕТ СН'!$F$12</f>
        <v>133.40464069999999</v>
      </c>
      <c r="L177" s="36">
        <f>SUMIFS(СВЦЭМ!$E$33:$E$776,СВЦЭМ!$A$33:$A$776,$A177,СВЦЭМ!$B$33:$B$776,L$155)+'СЕТ СН'!$F$12</f>
        <v>134.11639199999999</v>
      </c>
      <c r="M177" s="36">
        <f>SUMIFS(СВЦЭМ!$E$33:$E$776,СВЦЭМ!$A$33:$A$776,$A177,СВЦЭМ!$B$33:$B$776,M$155)+'СЕТ СН'!$F$12</f>
        <v>132.93291514000001</v>
      </c>
      <c r="N177" s="36">
        <f>SUMIFS(СВЦЭМ!$E$33:$E$776,СВЦЭМ!$A$33:$A$776,$A177,СВЦЭМ!$B$33:$B$776,N$155)+'СЕТ СН'!$F$12</f>
        <v>132.04868064999999</v>
      </c>
      <c r="O177" s="36">
        <f>SUMIFS(СВЦЭМ!$E$33:$E$776,СВЦЭМ!$A$33:$A$776,$A177,СВЦЭМ!$B$33:$B$776,O$155)+'СЕТ СН'!$F$12</f>
        <v>131.77742689999999</v>
      </c>
      <c r="P177" s="36">
        <f>SUMIFS(СВЦЭМ!$E$33:$E$776,СВЦЭМ!$A$33:$A$776,$A177,СВЦЭМ!$B$33:$B$776,P$155)+'СЕТ СН'!$F$12</f>
        <v>132.68500503999999</v>
      </c>
      <c r="Q177" s="36">
        <f>SUMIFS(СВЦЭМ!$E$33:$E$776,СВЦЭМ!$A$33:$A$776,$A177,СВЦЭМ!$B$33:$B$776,Q$155)+'СЕТ СН'!$F$12</f>
        <v>132.87319191</v>
      </c>
      <c r="R177" s="36">
        <f>SUMIFS(СВЦЭМ!$E$33:$E$776,СВЦЭМ!$A$33:$A$776,$A177,СВЦЭМ!$B$33:$B$776,R$155)+'СЕТ СН'!$F$12</f>
        <v>130.43606751999999</v>
      </c>
      <c r="S177" s="36">
        <f>SUMIFS(СВЦЭМ!$E$33:$E$776,СВЦЭМ!$A$33:$A$776,$A177,СВЦЭМ!$B$33:$B$776,S$155)+'СЕТ СН'!$F$12</f>
        <v>132.62092398999999</v>
      </c>
      <c r="T177" s="36">
        <f>SUMIFS(СВЦЭМ!$E$33:$E$776,СВЦЭМ!$A$33:$A$776,$A177,СВЦЭМ!$B$33:$B$776,T$155)+'СЕТ СН'!$F$12</f>
        <v>128.52433729000001</v>
      </c>
      <c r="U177" s="36">
        <f>SUMIFS(СВЦЭМ!$E$33:$E$776,СВЦЭМ!$A$33:$A$776,$A177,СВЦЭМ!$B$33:$B$776,U$155)+'СЕТ СН'!$F$12</f>
        <v>120.99314273</v>
      </c>
      <c r="V177" s="36">
        <f>SUMIFS(СВЦЭМ!$E$33:$E$776,СВЦЭМ!$A$33:$A$776,$A177,СВЦЭМ!$B$33:$B$776,V$155)+'СЕТ СН'!$F$12</f>
        <v>121.13726692</v>
      </c>
      <c r="W177" s="36">
        <f>SUMIFS(СВЦЭМ!$E$33:$E$776,СВЦЭМ!$A$33:$A$776,$A177,СВЦЭМ!$B$33:$B$776,W$155)+'СЕТ СН'!$F$12</f>
        <v>122.48437927000001</v>
      </c>
      <c r="X177" s="36">
        <f>SUMIFS(СВЦЭМ!$E$33:$E$776,СВЦЭМ!$A$33:$A$776,$A177,СВЦЭМ!$B$33:$B$776,X$155)+'СЕТ СН'!$F$12</f>
        <v>123.48335297</v>
      </c>
      <c r="Y177" s="36">
        <f>SUMIFS(СВЦЭМ!$E$33:$E$776,СВЦЭМ!$A$33:$A$776,$A177,СВЦЭМ!$B$33:$B$776,Y$155)+'СЕТ СН'!$F$12</f>
        <v>126.51572154999999</v>
      </c>
    </row>
    <row r="178" spans="1:27" ht="15.75" x14ac:dyDescent="0.2">
      <c r="A178" s="35">
        <f t="shared" si="4"/>
        <v>44188</v>
      </c>
      <c r="B178" s="36">
        <f>SUMIFS(СВЦЭМ!$E$33:$E$776,СВЦЭМ!$A$33:$A$776,$A178,СВЦЭМ!$B$33:$B$776,B$155)+'СЕТ СН'!$F$12</f>
        <v>138.45575536999999</v>
      </c>
      <c r="C178" s="36">
        <f>SUMIFS(СВЦЭМ!$E$33:$E$776,СВЦЭМ!$A$33:$A$776,$A178,СВЦЭМ!$B$33:$B$776,C$155)+'СЕТ СН'!$F$12</f>
        <v>144.04468829999999</v>
      </c>
      <c r="D178" s="36">
        <f>SUMIFS(СВЦЭМ!$E$33:$E$776,СВЦЭМ!$A$33:$A$776,$A178,СВЦЭМ!$B$33:$B$776,D$155)+'СЕТ СН'!$F$12</f>
        <v>145.94225537</v>
      </c>
      <c r="E178" s="36">
        <f>SUMIFS(СВЦЭМ!$E$33:$E$776,СВЦЭМ!$A$33:$A$776,$A178,СВЦЭМ!$B$33:$B$776,E$155)+'СЕТ СН'!$F$12</f>
        <v>147.51704174</v>
      </c>
      <c r="F178" s="36">
        <f>SUMIFS(СВЦЭМ!$E$33:$E$776,СВЦЭМ!$A$33:$A$776,$A178,СВЦЭМ!$B$33:$B$776,F$155)+'СЕТ СН'!$F$12</f>
        <v>147.74487657</v>
      </c>
      <c r="G178" s="36">
        <f>SUMIFS(СВЦЭМ!$E$33:$E$776,СВЦЭМ!$A$33:$A$776,$A178,СВЦЭМ!$B$33:$B$776,G$155)+'СЕТ СН'!$F$12</f>
        <v>146.86319128</v>
      </c>
      <c r="H178" s="36">
        <f>SUMIFS(СВЦЭМ!$E$33:$E$776,СВЦЭМ!$A$33:$A$776,$A178,СВЦЭМ!$B$33:$B$776,H$155)+'СЕТ СН'!$F$12</f>
        <v>142.42996835</v>
      </c>
      <c r="I178" s="36">
        <f>SUMIFS(СВЦЭМ!$E$33:$E$776,СВЦЭМ!$A$33:$A$776,$A178,СВЦЭМ!$B$33:$B$776,I$155)+'СЕТ СН'!$F$12</f>
        <v>134.13783333999999</v>
      </c>
      <c r="J178" s="36">
        <f>SUMIFS(СВЦЭМ!$E$33:$E$776,СВЦЭМ!$A$33:$A$776,$A178,СВЦЭМ!$B$33:$B$776,J$155)+'СЕТ СН'!$F$12</f>
        <v>128.81054734</v>
      </c>
      <c r="K178" s="36">
        <f>SUMIFS(СВЦЭМ!$E$33:$E$776,СВЦЭМ!$A$33:$A$776,$A178,СВЦЭМ!$B$33:$B$776,K$155)+'СЕТ СН'!$F$12</f>
        <v>127.76600947999999</v>
      </c>
      <c r="L178" s="36">
        <f>SUMIFS(СВЦЭМ!$E$33:$E$776,СВЦЭМ!$A$33:$A$776,$A178,СВЦЭМ!$B$33:$B$776,L$155)+'СЕТ СН'!$F$12</f>
        <v>128.29173055999999</v>
      </c>
      <c r="M178" s="36">
        <f>SUMIFS(СВЦЭМ!$E$33:$E$776,СВЦЭМ!$A$33:$A$776,$A178,СВЦЭМ!$B$33:$B$776,M$155)+'СЕТ СН'!$F$12</f>
        <v>128.22537331999999</v>
      </c>
      <c r="N178" s="36">
        <f>SUMIFS(СВЦЭМ!$E$33:$E$776,СВЦЭМ!$A$33:$A$776,$A178,СВЦЭМ!$B$33:$B$776,N$155)+'СЕТ СН'!$F$12</f>
        <v>127.97992157</v>
      </c>
      <c r="O178" s="36">
        <f>SUMIFS(СВЦЭМ!$E$33:$E$776,СВЦЭМ!$A$33:$A$776,$A178,СВЦЭМ!$B$33:$B$776,O$155)+'СЕТ СН'!$F$12</f>
        <v>134.61495170000001</v>
      </c>
      <c r="P178" s="36">
        <f>SUMIFS(СВЦЭМ!$E$33:$E$776,СВЦЭМ!$A$33:$A$776,$A178,СВЦЭМ!$B$33:$B$776,P$155)+'СЕТ СН'!$F$12</f>
        <v>136.65188021</v>
      </c>
      <c r="Q178" s="36">
        <f>SUMIFS(СВЦЭМ!$E$33:$E$776,СВЦЭМ!$A$33:$A$776,$A178,СВЦЭМ!$B$33:$B$776,Q$155)+'СЕТ СН'!$F$12</f>
        <v>137.01745503999999</v>
      </c>
      <c r="R178" s="36">
        <f>SUMIFS(СВЦЭМ!$E$33:$E$776,СВЦЭМ!$A$33:$A$776,$A178,СВЦЭМ!$B$33:$B$776,R$155)+'СЕТ СН'!$F$12</f>
        <v>131.25040644000001</v>
      </c>
      <c r="S178" s="36">
        <f>SUMIFS(СВЦЭМ!$E$33:$E$776,СВЦЭМ!$A$33:$A$776,$A178,СВЦЭМ!$B$33:$B$776,S$155)+'СЕТ СН'!$F$12</f>
        <v>127.79652993000001</v>
      </c>
      <c r="T178" s="36">
        <f>SUMIFS(СВЦЭМ!$E$33:$E$776,СВЦЭМ!$A$33:$A$776,$A178,СВЦЭМ!$B$33:$B$776,T$155)+'СЕТ СН'!$F$12</f>
        <v>127.93678341</v>
      </c>
      <c r="U178" s="36">
        <f>SUMIFS(СВЦЭМ!$E$33:$E$776,СВЦЭМ!$A$33:$A$776,$A178,СВЦЭМ!$B$33:$B$776,U$155)+'СЕТ СН'!$F$12</f>
        <v>127.63705573</v>
      </c>
      <c r="V178" s="36">
        <f>SUMIFS(СВЦЭМ!$E$33:$E$776,СВЦЭМ!$A$33:$A$776,$A178,СВЦЭМ!$B$33:$B$776,V$155)+'СЕТ СН'!$F$12</f>
        <v>128.09801375000001</v>
      </c>
      <c r="W178" s="36">
        <f>SUMIFS(СВЦЭМ!$E$33:$E$776,СВЦЭМ!$A$33:$A$776,$A178,СВЦЭМ!$B$33:$B$776,W$155)+'СЕТ СН'!$F$12</f>
        <v>128.28092665</v>
      </c>
      <c r="X178" s="36">
        <f>SUMIFS(СВЦЭМ!$E$33:$E$776,СВЦЭМ!$A$33:$A$776,$A178,СВЦЭМ!$B$33:$B$776,X$155)+'СЕТ СН'!$F$12</f>
        <v>129.57836269000001</v>
      </c>
      <c r="Y178" s="36">
        <f>SUMIFS(СВЦЭМ!$E$33:$E$776,СВЦЭМ!$A$33:$A$776,$A178,СВЦЭМ!$B$33:$B$776,Y$155)+'СЕТ СН'!$F$12</f>
        <v>132.49391517000001</v>
      </c>
    </row>
    <row r="179" spans="1:27" ht="15.75" x14ac:dyDescent="0.2">
      <c r="A179" s="35">
        <f t="shared" si="4"/>
        <v>44189</v>
      </c>
      <c r="B179" s="36">
        <f>SUMIFS(СВЦЭМ!$E$33:$E$776,СВЦЭМ!$A$33:$A$776,$A179,СВЦЭМ!$B$33:$B$776,B$155)+'СЕТ СН'!$F$12</f>
        <v>138.28409373</v>
      </c>
      <c r="C179" s="36">
        <f>SUMIFS(СВЦЭМ!$E$33:$E$776,СВЦЭМ!$A$33:$A$776,$A179,СВЦЭМ!$B$33:$B$776,C$155)+'СЕТ СН'!$F$12</f>
        <v>146.23458146999999</v>
      </c>
      <c r="D179" s="36">
        <f>SUMIFS(СВЦЭМ!$E$33:$E$776,СВЦЭМ!$A$33:$A$776,$A179,СВЦЭМ!$B$33:$B$776,D$155)+'СЕТ СН'!$F$12</f>
        <v>147.56116774</v>
      </c>
      <c r="E179" s="36">
        <f>SUMIFS(СВЦЭМ!$E$33:$E$776,СВЦЭМ!$A$33:$A$776,$A179,СВЦЭМ!$B$33:$B$776,E$155)+'СЕТ СН'!$F$12</f>
        <v>147.98909062000001</v>
      </c>
      <c r="F179" s="36">
        <f>SUMIFS(СВЦЭМ!$E$33:$E$776,СВЦЭМ!$A$33:$A$776,$A179,СВЦЭМ!$B$33:$B$776,F$155)+'СЕТ СН'!$F$12</f>
        <v>147.42989494</v>
      </c>
      <c r="G179" s="36">
        <f>SUMIFS(СВЦЭМ!$E$33:$E$776,СВЦЭМ!$A$33:$A$776,$A179,СВЦЭМ!$B$33:$B$776,G$155)+'СЕТ СН'!$F$12</f>
        <v>145.23513016999999</v>
      </c>
      <c r="H179" s="36">
        <f>SUMIFS(СВЦЭМ!$E$33:$E$776,СВЦЭМ!$A$33:$A$776,$A179,СВЦЭМ!$B$33:$B$776,H$155)+'СЕТ СН'!$F$12</f>
        <v>139.88444869</v>
      </c>
      <c r="I179" s="36">
        <f>SUMIFS(СВЦЭМ!$E$33:$E$776,СВЦЭМ!$A$33:$A$776,$A179,СВЦЭМ!$B$33:$B$776,I$155)+'СЕТ СН'!$F$12</f>
        <v>133.51843951000001</v>
      </c>
      <c r="J179" s="36">
        <f>SUMIFS(СВЦЭМ!$E$33:$E$776,СВЦЭМ!$A$33:$A$776,$A179,СВЦЭМ!$B$33:$B$776,J$155)+'СЕТ СН'!$F$12</f>
        <v>128.73065079</v>
      </c>
      <c r="K179" s="36">
        <f>SUMIFS(СВЦЭМ!$E$33:$E$776,СВЦЭМ!$A$33:$A$776,$A179,СВЦЭМ!$B$33:$B$776,K$155)+'СЕТ СН'!$F$12</f>
        <v>129.58872410999999</v>
      </c>
      <c r="L179" s="36">
        <f>SUMIFS(СВЦЭМ!$E$33:$E$776,СВЦЭМ!$A$33:$A$776,$A179,СВЦЭМ!$B$33:$B$776,L$155)+'СЕТ СН'!$F$12</f>
        <v>129.47189782999999</v>
      </c>
      <c r="M179" s="36">
        <f>SUMIFS(СВЦЭМ!$E$33:$E$776,СВЦЭМ!$A$33:$A$776,$A179,СВЦЭМ!$B$33:$B$776,M$155)+'СЕТ СН'!$F$12</f>
        <v>129.56547424999999</v>
      </c>
      <c r="N179" s="36">
        <f>SUMIFS(СВЦЭМ!$E$33:$E$776,СВЦЭМ!$A$33:$A$776,$A179,СВЦЭМ!$B$33:$B$776,N$155)+'СЕТ СН'!$F$12</f>
        <v>129.40801239000001</v>
      </c>
      <c r="O179" s="36">
        <f>SUMIFS(СВЦЭМ!$E$33:$E$776,СВЦЭМ!$A$33:$A$776,$A179,СВЦЭМ!$B$33:$B$776,O$155)+'СЕТ СН'!$F$12</f>
        <v>134.74914491999999</v>
      </c>
      <c r="P179" s="36">
        <f>SUMIFS(СВЦЭМ!$E$33:$E$776,СВЦЭМ!$A$33:$A$776,$A179,СВЦЭМ!$B$33:$B$776,P$155)+'СЕТ СН'!$F$12</f>
        <v>136.90861816</v>
      </c>
      <c r="Q179" s="36">
        <f>SUMIFS(СВЦЭМ!$E$33:$E$776,СВЦЭМ!$A$33:$A$776,$A179,СВЦЭМ!$B$33:$B$776,Q$155)+'СЕТ СН'!$F$12</f>
        <v>136.97585461</v>
      </c>
      <c r="R179" s="36">
        <f>SUMIFS(СВЦЭМ!$E$33:$E$776,СВЦЭМ!$A$33:$A$776,$A179,СВЦЭМ!$B$33:$B$776,R$155)+'СЕТ СН'!$F$12</f>
        <v>130.93339746000001</v>
      </c>
      <c r="S179" s="36">
        <f>SUMIFS(СВЦЭМ!$E$33:$E$776,СВЦЭМ!$A$33:$A$776,$A179,СВЦЭМ!$B$33:$B$776,S$155)+'СЕТ СН'!$F$12</f>
        <v>128.30713513000001</v>
      </c>
      <c r="T179" s="36">
        <f>SUMIFS(СВЦЭМ!$E$33:$E$776,СВЦЭМ!$A$33:$A$776,$A179,СВЦЭМ!$B$33:$B$776,T$155)+'СЕТ СН'!$F$12</f>
        <v>128.82473213</v>
      </c>
      <c r="U179" s="36">
        <f>SUMIFS(СВЦЭМ!$E$33:$E$776,СВЦЭМ!$A$33:$A$776,$A179,СВЦЭМ!$B$33:$B$776,U$155)+'СЕТ СН'!$F$12</f>
        <v>128.81186828</v>
      </c>
      <c r="V179" s="36">
        <f>SUMIFS(СВЦЭМ!$E$33:$E$776,СВЦЭМ!$A$33:$A$776,$A179,СВЦЭМ!$B$33:$B$776,V$155)+'СЕТ СН'!$F$12</f>
        <v>128.42581856000001</v>
      </c>
      <c r="W179" s="36">
        <f>SUMIFS(СВЦЭМ!$E$33:$E$776,СВЦЭМ!$A$33:$A$776,$A179,СВЦЭМ!$B$33:$B$776,W$155)+'СЕТ СН'!$F$12</f>
        <v>128.87119107999999</v>
      </c>
      <c r="X179" s="36">
        <f>SUMIFS(СВЦЭМ!$E$33:$E$776,СВЦЭМ!$A$33:$A$776,$A179,СВЦЭМ!$B$33:$B$776,X$155)+'СЕТ СН'!$F$12</f>
        <v>128.71749233</v>
      </c>
      <c r="Y179" s="36">
        <f>SUMIFS(СВЦЭМ!$E$33:$E$776,СВЦЭМ!$A$33:$A$776,$A179,СВЦЭМ!$B$33:$B$776,Y$155)+'СЕТ СН'!$F$12</f>
        <v>131.09113830999999</v>
      </c>
    </row>
    <row r="180" spans="1:27" ht="15.75" x14ac:dyDescent="0.2">
      <c r="A180" s="35">
        <f t="shared" si="4"/>
        <v>44190</v>
      </c>
      <c r="B180" s="36">
        <f>SUMIFS(СВЦЭМ!$E$33:$E$776,СВЦЭМ!$A$33:$A$776,$A180,СВЦЭМ!$B$33:$B$776,B$155)+'СЕТ СН'!$F$12</f>
        <v>136.40847024999999</v>
      </c>
      <c r="C180" s="36">
        <f>SUMIFS(СВЦЭМ!$E$33:$E$776,СВЦЭМ!$A$33:$A$776,$A180,СВЦЭМ!$B$33:$B$776,C$155)+'СЕТ СН'!$F$12</f>
        <v>144.58801807</v>
      </c>
      <c r="D180" s="36">
        <f>SUMIFS(СВЦЭМ!$E$33:$E$776,СВЦЭМ!$A$33:$A$776,$A180,СВЦЭМ!$B$33:$B$776,D$155)+'СЕТ СН'!$F$12</f>
        <v>147.70793896000001</v>
      </c>
      <c r="E180" s="36">
        <f>SUMIFS(СВЦЭМ!$E$33:$E$776,СВЦЭМ!$A$33:$A$776,$A180,СВЦЭМ!$B$33:$B$776,E$155)+'СЕТ СН'!$F$12</f>
        <v>148.99615793000001</v>
      </c>
      <c r="F180" s="36">
        <f>SUMIFS(СВЦЭМ!$E$33:$E$776,СВЦЭМ!$A$33:$A$776,$A180,СВЦЭМ!$B$33:$B$776,F$155)+'СЕТ СН'!$F$12</f>
        <v>147.84124639999999</v>
      </c>
      <c r="G180" s="36">
        <f>SUMIFS(СВЦЭМ!$E$33:$E$776,СВЦЭМ!$A$33:$A$776,$A180,СВЦЭМ!$B$33:$B$776,G$155)+'СЕТ СН'!$F$12</f>
        <v>145.47452734999999</v>
      </c>
      <c r="H180" s="36">
        <f>SUMIFS(СВЦЭМ!$E$33:$E$776,СВЦЭМ!$A$33:$A$776,$A180,СВЦЭМ!$B$33:$B$776,H$155)+'СЕТ СН'!$F$12</f>
        <v>140.02300102000001</v>
      </c>
      <c r="I180" s="36">
        <f>SUMIFS(СВЦЭМ!$E$33:$E$776,СВЦЭМ!$A$33:$A$776,$A180,СВЦЭМ!$B$33:$B$776,I$155)+'СЕТ СН'!$F$12</f>
        <v>133.00749182999999</v>
      </c>
      <c r="J180" s="36">
        <f>SUMIFS(СВЦЭМ!$E$33:$E$776,СВЦЭМ!$A$33:$A$776,$A180,СВЦЭМ!$B$33:$B$776,J$155)+'СЕТ СН'!$F$12</f>
        <v>127.26991753</v>
      </c>
      <c r="K180" s="36">
        <f>SUMIFS(СВЦЭМ!$E$33:$E$776,СВЦЭМ!$A$33:$A$776,$A180,СВЦЭМ!$B$33:$B$776,K$155)+'СЕТ СН'!$F$12</f>
        <v>127.18863245999999</v>
      </c>
      <c r="L180" s="36">
        <f>SUMIFS(СВЦЭМ!$E$33:$E$776,СВЦЭМ!$A$33:$A$776,$A180,СВЦЭМ!$B$33:$B$776,L$155)+'СЕТ СН'!$F$12</f>
        <v>127.88240991000001</v>
      </c>
      <c r="M180" s="36">
        <f>SUMIFS(СВЦЭМ!$E$33:$E$776,СВЦЭМ!$A$33:$A$776,$A180,СВЦЭМ!$B$33:$B$776,M$155)+'СЕТ СН'!$F$12</f>
        <v>126.96891227</v>
      </c>
      <c r="N180" s="36">
        <f>SUMIFS(СВЦЭМ!$E$33:$E$776,СВЦЭМ!$A$33:$A$776,$A180,СВЦЭМ!$B$33:$B$776,N$155)+'СЕТ СН'!$F$12</f>
        <v>125.92668845</v>
      </c>
      <c r="O180" s="36">
        <f>SUMIFS(СВЦЭМ!$E$33:$E$776,СВЦЭМ!$A$33:$A$776,$A180,СВЦЭМ!$B$33:$B$776,O$155)+'СЕТ СН'!$F$12</f>
        <v>131.22377227000001</v>
      </c>
      <c r="P180" s="36">
        <f>SUMIFS(СВЦЭМ!$E$33:$E$776,СВЦЭМ!$A$33:$A$776,$A180,СВЦЭМ!$B$33:$B$776,P$155)+'СЕТ СН'!$F$12</f>
        <v>133.92698321</v>
      </c>
      <c r="Q180" s="36">
        <f>SUMIFS(СВЦЭМ!$E$33:$E$776,СВЦЭМ!$A$33:$A$776,$A180,СВЦЭМ!$B$33:$B$776,Q$155)+'СЕТ СН'!$F$12</f>
        <v>134.39601055</v>
      </c>
      <c r="R180" s="36">
        <f>SUMIFS(СВЦЭМ!$E$33:$E$776,СВЦЭМ!$A$33:$A$776,$A180,СВЦЭМ!$B$33:$B$776,R$155)+'СЕТ СН'!$F$12</f>
        <v>127.9760979</v>
      </c>
      <c r="S180" s="36">
        <f>SUMIFS(СВЦЭМ!$E$33:$E$776,СВЦЭМ!$A$33:$A$776,$A180,СВЦЭМ!$B$33:$B$776,S$155)+'СЕТ СН'!$F$12</f>
        <v>125.78813793</v>
      </c>
      <c r="T180" s="36">
        <f>SUMIFS(СВЦЭМ!$E$33:$E$776,СВЦЭМ!$A$33:$A$776,$A180,СВЦЭМ!$B$33:$B$776,T$155)+'СЕТ СН'!$F$12</f>
        <v>127.20549076</v>
      </c>
      <c r="U180" s="36">
        <f>SUMIFS(СВЦЭМ!$E$33:$E$776,СВЦЭМ!$A$33:$A$776,$A180,СВЦЭМ!$B$33:$B$776,U$155)+'СЕТ СН'!$F$12</f>
        <v>127.38899051</v>
      </c>
      <c r="V180" s="36">
        <f>SUMIFS(СВЦЭМ!$E$33:$E$776,СВЦЭМ!$A$33:$A$776,$A180,СВЦЭМ!$B$33:$B$776,V$155)+'СЕТ СН'!$F$12</f>
        <v>126.08211772999999</v>
      </c>
      <c r="W180" s="36">
        <f>SUMIFS(СВЦЭМ!$E$33:$E$776,СВЦЭМ!$A$33:$A$776,$A180,СВЦЭМ!$B$33:$B$776,W$155)+'СЕТ СН'!$F$12</f>
        <v>125.72665503</v>
      </c>
      <c r="X180" s="36">
        <f>SUMIFS(СВЦЭМ!$E$33:$E$776,СВЦЭМ!$A$33:$A$776,$A180,СВЦЭМ!$B$33:$B$776,X$155)+'СЕТ СН'!$F$12</f>
        <v>126.31514155000001</v>
      </c>
      <c r="Y180" s="36">
        <f>SUMIFS(СВЦЭМ!$E$33:$E$776,СВЦЭМ!$A$33:$A$776,$A180,СВЦЭМ!$B$33:$B$776,Y$155)+'СЕТ СН'!$F$12</f>
        <v>128.30053229000001</v>
      </c>
    </row>
    <row r="181" spans="1:27" ht="15.75" x14ac:dyDescent="0.2">
      <c r="A181" s="35">
        <f t="shared" si="4"/>
        <v>44191</v>
      </c>
      <c r="B181" s="36">
        <f>SUMIFS(СВЦЭМ!$E$33:$E$776,СВЦЭМ!$A$33:$A$776,$A181,СВЦЭМ!$B$33:$B$776,B$155)+'СЕТ СН'!$F$12</f>
        <v>138.27694149999999</v>
      </c>
      <c r="C181" s="36">
        <f>SUMIFS(СВЦЭМ!$E$33:$E$776,СВЦЭМ!$A$33:$A$776,$A181,СВЦЭМ!$B$33:$B$776,C$155)+'СЕТ СН'!$F$12</f>
        <v>145.78988691999999</v>
      </c>
      <c r="D181" s="36">
        <f>SUMIFS(СВЦЭМ!$E$33:$E$776,СВЦЭМ!$A$33:$A$776,$A181,СВЦЭМ!$B$33:$B$776,D$155)+'СЕТ СН'!$F$12</f>
        <v>148.19881396</v>
      </c>
      <c r="E181" s="36">
        <f>SUMIFS(СВЦЭМ!$E$33:$E$776,СВЦЭМ!$A$33:$A$776,$A181,СВЦЭМ!$B$33:$B$776,E$155)+'СЕТ СН'!$F$12</f>
        <v>150.31121676000001</v>
      </c>
      <c r="F181" s="36">
        <f>SUMIFS(СВЦЭМ!$E$33:$E$776,СВЦЭМ!$A$33:$A$776,$A181,СВЦЭМ!$B$33:$B$776,F$155)+'СЕТ СН'!$F$12</f>
        <v>151.72490227</v>
      </c>
      <c r="G181" s="36">
        <f>SUMIFS(СВЦЭМ!$E$33:$E$776,СВЦЭМ!$A$33:$A$776,$A181,СВЦЭМ!$B$33:$B$776,G$155)+'СЕТ СН'!$F$12</f>
        <v>150.09429897999999</v>
      </c>
      <c r="H181" s="36">
        <f>SUMIFS(СВЦЭМ!$E$33:$E$776,СВЦЭМ!$A$33:$A$776,$A181,СВЦЭМ!$B$33:$B$776,H$155)+'СЕТ СН'!$F$12</f>
        <v>142.91594243</v>
      </c>
      <c r="I181" s="36">
        <f>SUMIFS(СВЦЭМ!$E$33:$E$776,СВЦЭМ!$A$33:$A$776,$A181,СВЦЭМ!$B$33:$B$776,I$155)+'СЕТ СН'!$F$12</f>
        <v>136.04306063000001</v>
      </c>
      <c r="J181" s="36">
        <f>SUMIFS(СВЦЭМ!$E$33:$E$776,СВЦЭМ!$A$33:$A$776,$A181,СВЦЭМ!$B$33:$B$776,J$155)+'СЕТ СН'!$F$12</f>
        <v>130.14621579999999</v>
      </c>
      <c r="K181" s="36">
        <f>SUMIFS(СВЦЭМ!$E$33:$E$776,СВЦЭМ!$A$33:$A$776,$A181,СВЦЭМ!$B$33:$B$776,K$155)+'СЕТ СН'!$F$12</f>
        <v>124.93064944</v>
      </c>
      <c r="L181" s="36">
        <f>SUMIFS(СВЦЭМ!$E$33:$E$776,СВЦЭМ!$A$33:$A$776,$A181,СВЦЭМ!$B$33:$B$776,L$155)+'СЕТ СН'!$F$12</f>
        <v>124.51539973</v>
      </c>
      <c r="M181" s="36">
        <f>SUMIFS(СВЦЭМ!$E$33:$E$776,СВЦЭМ!$A$33:$A$776,$A181,СВЦЭМ!$B$33:$B$776,M$155)+'СЕТ СН'!$F$12</f>
        <v>124.83260224999999</v>
      </c>
      <c r="N181" s="36">
        <f>SUMIFS(СВЦЭМ!$E$33:$E$776,СВЦЭМ!$A$33:$A$776,$A181,СВЦЭМ!$B$33:$B$776,N$155)+'СЕТ СН'!$F$12</f>
        <v>125.55379997</v>
      </c>
      <c r="O181" s="36">
        <f>SUMIFS(СВЦЭМ!$E$33:$E$776,СВЦЭМ!$A$33:$A$776,$A181,СВЦЭМ!$B$33:$B$776,O$155)+'СЕТ СН'!$F$12</f>
        <v>131.90236207000001</v>
      </c>
      <c r="P181" s="36">
        <f>SUMIFS(СВЦЭМ!$E$33:$E$776,СВЦЭМ!$A$33:$A$776,$A181,СВЦЭМ!$B$33:$B$776,P$155)+'СЕТ СН'!$F$12</f>
        <v>134.68037174</v>
      </c>
      <c r="Q181" s="36">
        <f>SUMIFS(СВЦЭМ!$E$33:$E$776,СВЦЭМ!$A$33:$A$776,$A181,СВЦЭМ!$B$33:$B$776,Q$155)+'СЕТ СН'!$F$12</f>
        <v>134.87493845</v>
      </c>
      <c r="R181" s="36">
        <f>SUMIFS(СВЦЭМ!$E$33:$E$776,СВЦЭМ!$A$33:$A$776,$A181,СВЦЭМ!$B$33:$B$776,R$155)+'СЕТ СН'!$F$12</f>
        <v>128.67752646</v>
      </c>
      <c r="S181" s="36">
        <f>SUMIFS(СВЦЭМ!$E$33:$E$776,СВЦЭМ!$A$33:$A$776,$A181,СВЦЭМ!$B$33:$B$776,S$155)+'СЕТ СН'!$F$12</f>
        <v>124.6390268</v>
      </c>
      <c r="T181" s="36">
        <f>SUMIFS(СВЦЭМ!$E$33:$E$776,СВЦЭМ!$A$33:$A$776,$A181,СВЦЭМ!$B$33:$B$776,T$155)+'СЕТ СН'!$F$12</f>
        <v>122.81101979</v>
      </c>
      <c r="U181" s="36">
        <f>SUMIFS(СВЦЭМ!$E$33:$E$776,СВЦЭМ!$A$33:$A$776,$A181,СВЦЭМ!$B$33:$B$776,U$155)+'СЕТ СН'!$F$12</f>
        <v>122.56999286</v>
      </c>
      <c r="V181" s="36">
        <f>SUMIFS(СВЦЭМ!$E$33:$E$776,СВЦЭМ!$A$33:$A$776,$A181,СВЦЭМ!$B$33:$B$776,V$155)+'СЕТ СН'!$F$12</f>
        <v>123.89536837999999</v>
      </c>
      <c r="W181" s="36">
        <f>SUMIFS(СВЦЭМ!$E$33:$E$776,СВЦЭМ!$A$33:$A$776,$A181,СВЦЭМ!$B$33:$B$776,W$155)+'СЕТ СН'!$F$12</f>
        <v>125.49311258</v>
      </c>
      <c r="X181" s="36">
        <f>SUMIFS(СВЦЭМ!$E$33:$E$776,СВЦЭМ!$A$33:$A$776,$A181,СВЦЭМ!$B$33:$B$776,X$155)+'СЕТ СН'!$F$12</f>
        <v>128.18105584</v>
      </c>
      <c r="Y181" s="36">
        <f>SUMIFS(СВЦЭМ!$E$33:$E$776,СВЦЭМ!$A$33:$A$776,$A181,СВЦЭМ!$B$33:$B$776,Y$155)+'СЕТ СН'!$F$12</f>
        <v>131.63570462000001</v>
      </c>
    </row>
    <row r="182" spans="1:27" ht="15.75" x14ac:dyDescent="0.2">
      <c r="A182" s="35">
        <f t="shared" si="4"/>
        <v>44192</v>
      </c>
      <c r="B182" s="36">
        <f>SUMIFS(СВЦЭМ!$E$33:$E$776,СВЦЭМ!$A$33:$A$776,$A182,СВЦЭМ!$B$33:$B$776,B$155)+'СЕТ СН'!$F$12</f>
        <v>136.34379630999999</v>
      </c>
      <c r="C182" s="36">
        <f>SUMIFS(СВЦЭМ!$E$33:$E$776,СВЦЭМ!$A$33:$A$776,$A182,СВЦЭМ!$B$33:$B$776,C$155)+'СЕТ СН'!$F$12</f>
        <v>144.39577242999999</v>
      </c>
      <c r="D182" s="36">
        <f>SUMIFS(СВЦЭМ!$E$33:$E$776,СВЦЭМ!$A$33:$A$776,$A182,СВЦЭМ!$B$33:$B$776,D$155)+'СЕТ СН'!$F$12</f>
        <v>146.82860160000001</v>
      </c>
      <c r="E182" s="36">
        <f>SUMIFS(СВЦЭМ!$E$33:$E$776,СВЦЭМ!$A$33:$A$776,$A182,СВЦЭМ!$B$33:$B$776,E$155)+'СЕТ СН'!$F$12</f>
        <v>148.65542106000001</v>
      </c>
      <c r="F182" s="36">
        <f>SUMIFS(СВЦЭМ!$E$33:$E$776,СВЦЭМ!$A$33:$A$776,$A182,СВЦЭМ!$B$33:$B$776,F$155)+'СЕТ СН'!$F$12</f>
        <v>149.45643802999999</v>
      </c>
      <c r="G182" s="36">
        <f>SUMIFS(СВЦЭМ!$E$33:$E$776,СВЦЭМ!$A$33:$A$776,$A182,СВЦЭМ!$B$33:$B$776,G$155)+'СЕТ СН'!$F$12</f>
        <v>148.56894753</v>
      </c>
      <c r="H182" s="36">
        <f>SUMIFS(СВЦЭМ!$E$33:$E$776,СВЦЭМ!$A$33:$A$776,$A182,СВЦЭМ!$B$33:$B$776,H$155)+'СЕТ СН'!$F$12</f>
        <v>146.18157547999999</v>
      </c>
      <c r="I182" s="36">
        <f>SUMIFS(СВЦЭМ!$E$33:$E$776,СВЦЭМ!$A$33:$A$776,$A182,СВЦЭМ!$B$33:$B$776,I$155)+'СЕТ СН'!$F$12</f>
        <v>138.52973831</v>
      </c>
      <c r="J182" s="36">
        <f>SUMIFS(СВЦЭМ!$E$33:$E$776,СВЦЭМ!$A$33:$A$776,$A182,СВЦЭМ!$B$33:$B$776,J$155)+'СЕТ СН'!$F$12</f>
        <v>129.51361426</v>
      </c>
      <c r="K182" s="36">
        <f>SUMIFS(СВЦЭМ!$E$33:$E$776,СВЦЭМ!$A$33:$A$776,$A182,СВЦЭМ!$B$33:$B$776,K$155)+'СЕТ СН'!$F$12</f>
        <v>125.15208162</v>
      </c>
      <c r="L182" s="36">
        <f>SUMIFS(СВЦЭМ!$E$33:$E$776,СВЦЭМ!$A$33:$A$776,$A182,СВЦЭМ!$B$33:$B$776,L$155)+'СЕТ СН'!$F$12</f>
        <v>125.04795344</v>
      </c>
      <c r="M182" s="36">
        <f>SUMIFS(СВЦЭМ!$E$33:$E$776,СВЦЭМ!$A$33:$A$776,$A182,СВЦЭМ!$B$33:$B$776,M$155)+'СЕТ СН'!$F$12</f>
        <v>125.12596914</v>
      </c>
      <c r="N182" s="36">
        <f>SUMIFS(СВЦЭМ!$E$33:$E$776,СВЦЭМ!$A$33:$A$776,$A182,СВЦЭМ!$B$33:$B$776,N$155)+'СЕТ СН'!$F$12</f>
        <v>126.40368725</v>
      </c>
      <c r="O182" s="36">
        <f>SUMIFS(СВЦЭМ!$E$33:$E$776,СВЦЭМ!$A$33:$A$776,$A182,СВЦЭМ!$B$33:$B$776,O$155)+'СЕТ СН'!$F$12</f>
        <v>133.43429793000001</v>
      </c>
      <c r="P182" s="36">
        <f>SUMIFS(СВЦЭМ!$E$33:$E$776,СВЦЭМ!$A$33:$A$776,$A182,СВЦЭМ!$B$33:$B$776,P$155)+'СЕТ СН'!$F$12</f>
        <v>135.17188095</v>
      </c>
      <c r="Q182" s="36">
        <f>SUMIFS(СВЦЭМ!$E$33:$E$776,СВЦЭМ!$A$33:$A$776,$A182,СВЦЭМ!$B$33:$B$776,Q$155)+'СЕТ СН'!$F$12</f>
        <v>135.33707319000001</v>
      </c>
      <c r="R182" s="36">
        <f>SUMIFS(СВЦЭМ!$E$33:$E$776,СВЦЭМ!$A$33:$A$776,$A182,СВЦЭМ!$B$33:$B$776,R$155)+'СЕТ СН'!$F$12</f>
        <v>130.11425213000001</v>
      </c>
      <c r="S182" s="36">
        <f>SUMIFS(СВЦЭМ!$E$33:$E$776,СВЦЭМ!$A$33:$A$776,$A182,СВЦЭМ!$B$33:$B$776,S$155)+'СЕТ СН'!$F$12</f>
        <v>127.45679208999999</v>
      </c>
      <c r="T182" s="36">
        <f>SUMIFS(СВЦЭМ!$E$33:$E$776,СВЦЭМ!$A$33:$A$776,$A182,СВЦЭМ!$B$33:$B$776,T$155)+'СЕТ СН'!$F$12</f>
        <v>128.69928998</v>
      </c>
      <c r="U182" s="36">
        <f>SUMIFS(СВЦЭМ!$E$33:$E$776,СВЦЭМ!$A$33:$A$776,$A182,СВЦЭМ!$B$33:$B$776,U$155)+'СЕТ СН'!$F$12</f>
        <v>128.02112156999999</v>
      </c>
      <c r="V182" s="36">
        <f>SUMIFS(СВЦЭМ!$E$33:$E$776,СВЦЭМ!$A$33:$A$776,$A182,СВЦЭМ!$B$33:$B$776,V$155)+'СЕТ СН'!$F$12</f>
        <v>124.41570274</v>
      </c>
      <c r="W182" s="36">
        <f>SUMIFS(СВЦЭМ!$E$33:$E$776,СВЦЭМ!$A$33:$A$776,$A182,СВЦЭМ!$B$33:$B$776,W$155)+'СЕТ СН'!$F$12</f>
        <v>125.87617311</v>
      </c>
      <c r="X182" s="36">
        <f>SUMIFS(СВЦЭМ!$E$33:$E$776,СВЦЭМ!$A$33:$A$776,$A182,СВЦЭМ!$B$33:$B$776,X$155)+'СЕТ СН'!$F$12</f>
        <v>128.46810364999999</v>
      </c>
      <c r="Y182" s="36">
        <f>SUMIFS(СВЦЭМ!$E$33:$E$776,СВЦЭМ!$A$33:$A$776,$A182,СВЦЭМ!$B$33:$B$776,Y$155)+'СЕТ СН'!$F$12</f>
        <v>130.85215504999999</v>
      </c>
    </row>
    <row r="183" spans="1:27" ht="15.75" x14ac:dyDescent="0.2">
      <c r="A183" s="35">
        <f t="shared" si="4"/>
        <v>44193</v>
      </c>
      <c r="B183" s="36">
        <f>SUMIFS(СВЦЭМ!$E$33:$E$776,СВЦЭМ!$A$33:$A$776,$A183,СВЦЭМ!$B$33:$B$776,B$155)+'СЕТ СН'!$F$12</f>
        <v>137.99554885000001</v>
      </c>
      <c r="C183" s="36">
        <f>SUMIFS(СВЦЭМ!$E$33:$E$776,СВЦЭМ!$A$33:$A$776,$A183,СВЦЭМ!$B$33:$B$776,C$155)+'СЕТ СН'!$F$12</f>
        <v>146.3357221</v>
      </c>
      <c r="D183" s="36">
        <f>SUMIFS(СВЦЭМ!$E$33:$E$776,СВЦЭМ!$A$33:$A$776,$A183,СВЦЭМ!$B$33:$B$776,D$155)+'СЕТ СН'!$F$12</f>
        <v>149.62785341</v>
      </c>
      <c r="E183" s="36">
        <f>SUMIFS(СВЦЭМ!$E$33:$E$776,СВЦЭМ!$A$33:$A$776,$A183,СВЦЭМ!$B$33:$B$776,E$155)+'СЕТ СН'!$F$12</f>
        <v>153.20302375</v>
      </c>
      <c r="F183" s="36">
        <f>SUMIFS(СВЦЭМ!$E$33:$E$776,СВЦЭМ!$A$33:$A$776,$A183,СВЦЭМ!$B$33:$B$776,F$155)+'СЕТ СН'!$F$12</f>
        <v>153.17219398</v>
      </c>
      <c r="G183" s="36">
        <f>SUMIFS(СВЦЭМ!$E$33:$E$776,СВЦЭМ!$A$33:$A$776,$A183,СВЦЭМ!$B$33:$B$776,G$155)+'СЕТ СН'!$F$12</f>
        <v>150.45573991000001</v>
      </c>
      <c r="H183" s="36">
        <f>SUMIFS(СВЦЭМ!$E$33:$E$776,СВЦЭМ!$A$33:$A$776,$A183,СВЦЭМ!$B$33:$B$776,H$155)+'СЕТ СН'!$F$12</f>
        <v>143.90069252000001</v>
      </c>
      <c r="I183" s="36">
        <f>SUMIFS(СВЦЭМ!$E$33:$E$776,СВЦЭМ!$A$33:$A$776,$A183,СВЦЭМ!$B$33:$B$776,I$155)+'СЕТ СН'!$F$12</f>
        <v>134.86123151000001</v>
      </c>
      <c r="J183" s="36">
        <f>SUMIFS(СВЦЭМ!$E$33:$E$776,СВЦЭМ!$A$33:$A$776,$A183,СВЦЭМ!$B$33:$B$776,J$155)+'СЕТ СН'!$F$12</f>
        <v>128.61876756999999</v>
      </c>
      <c r="K183" s="36">
        <f>SUMIFS(СВЦЭМ!$E$33:$E$776,СВЦЭМ!$A$33:$A$776,$A183,СВЦЭМ!$B$33:$B$776,K$155)+'СЕТ СН'!$F$12</f>
        <v>133.52411572</v>
      </c>
      <c r="L183" s="36">
        <f>SUMIFS(СВЦЭМ!$E$33:$E$776,СВЦЭМ!$A$33:$A$776,$A183,СВЦЭМ!$B$33:$B$776,L$155)+'СЕТ СН'!$F$12</f>
        <v>134.20219793999999</v>
      </c>
      <c r="M183" s="36">
        <f>SUMIFS(СВЦЭМ!$E$33:$E$776,СВЦЭМ!$A$33:$A$776,$A183,СВЦЭМ!$B$33:$B$776,M$155)+'СЕТ СН'!$F$12</f>
        <v>133.35690905000001</v>
      </c>
      <c r="N183" s="36">
        <f>SUMIFS(СВЦЭМ!$E$33:$E$776,СВЦЭМ!$A$33:$A$776,$A183,СВЦЭМ!$B$33:$B$776,N$155)+'СЕТ СН'!$F$12</f>
        <v>132.8650341</v>
      </c>
      <c r="O183" s="36">
        <f>SUMIFS(СВЦЭМ!$E$33:$E$776,СВЦЭМ!$A$33:$A$776,$A183,СВЦЭМ!$B$33:$B$776,O$155)+'СЕТ СН'!$F$12</f>
        <v>134.06328608000001</v>
      </c>
      <c r="P183" s="36">
        <f>SUMIFS(СВЦЭМ!$E$33:$E$776,СВЦЭМ!$A$33:$A$776,$A183,СВЦЭМ!$B$33:$B$776,P$155)+'СЕТ СН'!$F$12</f>
        <v>137.35743995999999</v>
      </c>
      <c r="Q183" s="36">
        <f>SUMIFS(СВЦЭМ!$E$33:$E$776,СВЦЭМ!$A$33:$A$776,$A183,СВЦЭМ!$B$33:$B$776,Q$155)+'СЕТ СН'!$F$12</f>
        <v>137.67037676000001</v>
      </c>
      <c r="R183" s="36">
        <f>SUMIFS(СВЦЭМ!$E$33:$E$776,СВЦЭМ!$A$33:$A$776,$A183,СВЦЭМ!$B$33:$B$776,R$155)+'СЕТ СН'!$F$12</f>
        <v>133.08880153999999</v>
      </c>
      <c r="S183" s="36">
        <f>SUMIFS(СВЦЭМ!$E$33:$E$776,СВЦЭМ!$A$33:$A$776,$A183,СВЦЭМ!$B$33:$B$776,S$155)+'СЕТ СН'!$F$12</f>
        <v>133.62526199999999</v>
      </c>
      <c r="T183" s="36">
        <f>SUMIFS(СВЦЭМ!$E$33:$E$776,СВЦЭМ!$A$33:$A$776,$A183,СВЦЭМ!$B$33:$B$776,T$155)+'СЕТ СН'!$F$12</f>
        <v>129.64086069000001</v>
      </c>
      <c r="U183" s="36">
        <f>SUMIFS(СВЦЭМ!$E$33:$E$776,СВЦЭМ!$A$33:$A$776,$A183,СВЦЭМ!$B$33:$B$776,U$155)+'СЕТ СН'!$F$12</f>
        <v>123.65280187</v>
      </c>
      <c r="V183" s="36">
        <f>SUMIFS(СВЦЭМ!$E$33:$E$776,СВЦЭМ!$A$33:$A$776,$A183,СВЦЭМ!$B$33:$B$776,V$155)+'СЕТ СН'!$F$12</f>
        <v>122.65742715</v>
      </c>
      <c r="W183" s="36">
        <f>SUMIFS(СВЦЭМ!$E$33:$E$776,СВЦЭМ!$A$33:$A$776,$A183,СВЦЭМ!$B$33:$B$776,W$155)+'СЕТ СН'!$F$12</f>
        <v>123.70952062000001</v>
      </c>
      <c r="X183" s="36">
        <f>SUMIFS(СВЦЭМ!$E$33:$E$776,СВЦЭМ!$A$33:$A$776,$A183,СВЦЭМ!$B$33:$B$776,X$155)+'СЕТ СН'!$F$12</f>
        <v>124.13042199</v>
      </c>
      <c r="Y183" s="36">
        <f>SUMIFS(СВЦЭМ!$E$33:$E$776,СВЦЭМ!$A$33:$A$776,$A183,СВЦЭМ!$B$33:$B$776,Y$155)+'СЕТ СН'!$F$12</f>
        <v>127.70713105999999</v>
      </c>
    </row>
    <row r="184" spans="1:27" ht="15.75" x14ac:dyDescent="0.2">
      <c r="A184" s="35">
        <f t="shared" si="4"/>
        <v>44194</v>
      </c>
      <c r="B184" s="36">
        <f>SUMIFS(СВЦЭМ!$E$33:$E$776,СВЦЭМ!$A$33:$A$776,$A184,СВЦЭМ!$B$33:$B$776,B$155)+'СЕТ СН'!$F$12</f>
        <v>143.26064323</v>
      </c>
      <c r="C184" s="36">
        <f>SUMIFS(СВЦЭМ!$E$33:$E$776,СВЦЭМ!$A$33:$A$776,$A184,СВЦЭМ!$B$33:$B$776,C$155)+'СЕТ СН'!$F$12</f>
        <v>151.98939798000001</v>
      </c>
      <c r="D184" s="36">
        <f>SUMIFS(СВЦЭМ!$E$33:$E$776,СВЦЭМ!$A$33:$A$776,$A184,СВЦЭМ!$B$33:$B$776,D$155)+'СЕТ СН'!$F$12</f>
        <v>153.8864706</v>
      </c>
      <c r="E184" s="36">
        <f>SUMIFS(СВЦЭМ!$E$33:$E$776,СВЦЭМ!$A$33:$A$776,$A184,СВЦЭМ!$B$33:$B$776,E$155)+'СЕТ СН'!$F$12</f>
        <v>155.06315647</v>
      </c>
      <c r="F184" s="36">
        <f>SUMIFS(СВЦЭМ!$E$33:$E$776,СВЦЭМ!$A$33:$A$776,$A184,СВЦЭМ!$B$33:$B$776,F$155)+'СЕТ СН'!$F$12</f>
        <v>154.94645643000001</v>
      </c>
      <c r="G184" s="36">
        <f>SUMIFS(СВЦЭМ!$E$33:$E$776,СВЦЭМ!$A$33:$A$776,$A184,СВЦЭМ!$B$33:$B$776,G$155)+'СЕТ СН'!$F$12</f>
        <v>151.67928447</v>
      </c>
      <c r="H184" s="36">
        <f>SUMIFS(СВЦЭМ!$E$33:$E$776,СВЦЭМ!$A$33:$A$776,$A184,СВЦЭМ!$B$33:$B$776,H$155)+'СЕТ СН'!$F$12</f>
        <v>145.5277572</v>
      </c>
      <c r="I184" s="36">
        <f>SUMIFS(СВЦЭМ!$E$33:$E$776,СВЦЭМ!$A$33:$A$776,$A184,СВЦЭМ!$B$33:$B$776,I$155)+'СЕТ СН'!$F$12</f>
        <v>135.79684259000001</v>
      </c>
      <c r="J184" s="36">
        <f>SUMIFS(СВЦЭМ!$E$33:$E$776,СВЦЭМ!$A$33:$A$776,$A184,СВЦЭМ!$B$33:$B$776,J$155)+'СЕТ СН'!$F$12</f>
        <v>128.53510485999999</v>
      </c>
      <c r="K184" s="36">
        <f>SUMIFS(СВЦЭМ!$E$33:$E$776,СВЦЭМ!$A$33:$A$776,$A184,СВЦЭМ!$B$33:$B$776,K$155)+'СЕТ СН'!$F$12</f>
        <v>125.44048638</v>
      </c>
      <c r="L184" s="36">
        <f>SUMIFS(СВЦЭМ!$E$33:$E$776,СВЦЭМ!$A$33:$A$776,$A184,СВЦЭМ!$B$33:$B$776,L$155)+'СЕТ СН'!$F$12</f>
        <v>126.00634774</v>
      </c>
      <c r="M184" s="36">
        <f>SUMIFS(СВЦЭМ!$E$33:$E$776,СВЦЭМ!$A$33:$A$776,$A184,СВЦЭМ!$B$33:$B$776,M$155)+'СЕТ СН'!$F$12</f>
        <v>125.5840427</v>
      </c>
      <c r="N184" s="36">
        <f>SUMIFS(СВЦЭМ!$E$33:$E$776,СВЦЭМ!$A$33:$A$776,$A184,СВЦЭМ!$B$33:$B$776,N$155)+'СЕТ СН'!$F$12</f>
        <v>128.12236836</v>
      </c>
      <c r="O184" s="36">
        <f>SUMIFS(СВЦЭМ!$E$33:$E$776,СВЦЭМ!$A$33:$A$776,$A184,СВЦЭМ!$B$33:$B$776,O$155)+'СЕТ СН'!$F$12</f>
        <v>137.11662828999999</v>
      </c>
      <c r="P184" s="36">
        <f>SUMIFS(СВЦЭМ!$E$33:$E$776,СВЦЭМ!$A$33:$A$776,$A184,СВЦЭМ!$B$33:$B$776,P$155)+'СЕТ СН'!$F$12</f>
        <v>141.12139389999999</v>
      </c>
      <c r="Q184" s="36">
        <f>SUMIFS(СВЦЭМ!$E$33:$E$776,СВЦЭМ!$A$33:$A$776,$A184,СВЦЭМ!$B$33:$B$776,Q$155)+'СЕТ СН'!$F$12</f>
        <v>141.29277021999999</v>
      </c>
      <c r="R184" s="36">
        <f>SUMIFS(СВЦЭМ!$E$33:$E$776,СВЦЭМ!$A$33:$A$776,$A184,СВЦЭМ!$B$33:$B$776,R$155)+'СЕТ СН'!$F$12</f>
        <v>132.07175587</v>
      </c>
      <c r="S184" s="36">
        <f>SUMIFS(СВЦЭМ!$E$33:$E$776,СВЦЭМ!$A$33:$A$776,$A184,СВЦЭМ!$B$33:$B$776,S$155)+'СЕТ СН'!$F$12</f>
        <v>127.72398602</v>
      </c>
      <c r="T184" s="36">
        <f>SUMIFS(СВЦЭМ!$E$33:$E$776,СВЦЭМ!$A$33:$A$776,$A184,СВЦЭМ!$B$33:$B$776,T$155)+'СЕТ СН'!$F$12</f>
        <v>127.83886969</v>
      </c>
      <c r="U184" s="36">
        <f>SUMIFS(СВЦЭМ!$E$33:$E$776,СВЦЭМ!$A$33:$A$776,$A184,СВЦЭМ!$B$33:$B$776,U$155)+'СЕТ СН'!$F$12</f>
        <v>127.08317801</v>
      </c>
      <c r="V184" s="36">
        <f>SUMIFS(СВЦЭМ!$E$33:$E$776,СВЦЭМ!$A$33:$A$776,$A184,СВЦЭМ!$B$33:$B$776,V$155)+'СЕТ СН'!$F$12</f>
        <v>127.45245035000001</v>
      </c>
      <c r="W184" s="36">
        <f>SUMIFS(СВЦЭМ!$E$33:$E$776,СВЦЭМ!$A$33:$A$776,$A184,СВЦЭМ!$B$33:$B$776,W$155)+'СЕТ СН'!$F$12</f>
        <v>129.03989762</v>
      </c>
      <c r="X184" s="36">
        <f>SUMIFS(СВЦЭМ!$E$33:$E$776,СВЦЭМ!$A$33:$A$776,$A184,СВЦЭМ!$B$33:$B$776,X$155)+'СЕТ СН'!$F$12</f>
        <v>130.38908677000001</v>
      </c>
      <c r="Y184" s="36">
        <f>SUMIFS(СВЦЭМ!$E$33:$E$776,СВЦЭМ!$A$33:$A$776,$A184,СВЦЭМ!$B$33:$B$776,Y$155)+'СЕТ СН'!$F$12</f>
        <v>133.32472569000001</v>
      </c>
    </row>
    <row r="185" spans="1:27" ht="15.75" x14ac:dyDescent="0.2">
      <c r="A185" s="35">
        <f t="shared" si="4"/>
        <v>44195</v>
      </c>
      <c r="B185" s="36">
        <f>SUMIFS(СВЦЭМ!$E$33:$E$776,СВЦЭМ!$A$33:$A$776,$A185,СВЦЭМ!$B$33:$B$776,B$155)+'СЕТ СН'!$F$12</f>
        <v>144.43382381000001</v>
      </c>
      <c r="C185" s="36">
        <f>SUMIFS(СВЦЭМ!$E$33:$E$776,СВЦЭМ!$A$33:$A$776,$A185,СВЦЭМ!$B$33:$B$776,C$155)+'СЕТ СН'!$F$12</f>
        <v>152.65588084000001</v>
      </c>
      <c r="D185" s="36">
        <f>SUMIFS(СВЦЭМ!$E$33:$E$776,СВЦЭМ!$A$33:$A$776,$A185,СВЦЭМ!$B$33:$B$776,D$155)+'СЕТ СН'!$F$12</f>
        <v>155.00455958000001</v>
      </c>
      <c r="E185" s="36">
        <f>SUMIFS(СВЦЭМ!$E$33:$E$776,СВЦЭМ!$A$33:$A$776,$A185,СВЦЭМ!$B$33:$B$776,E$155)+'СЕТ СН'!$F$12</f>
        <v>156.21144787</v>
      </c>
      <c r="F185" s="36">
        <f>SUMIFS(СВЦЭМ!$E$33:$E$776,СВЦЭМ!$A$33:$A$776,$A185,СВЦЭМ!$B$33:$B$776,F$155)+'СЕТ СН'!$F$12</f>
        <v>156.14088247999999</v>
      </c>
      <c r="G185" s="36">
        <f>SUMIFS(СВЦЭМ!$E$33:$E$776,СВЦЭМ!$A$33:$A$776,$A185,СВЦЭМ!$B$33:$B$776,G$155)+'СЕТ СН'!$F$12</f>
        <v>153.21934218000001</v>
      </c>
      <c r="H185" s="36">
        <f>SUMIFS(СВЦЭМ!$E$33:$E$776,СВЦЭМ!$A$33:$A$776,$A185,СВЦЭМ!$B$33:$B$776,H$155)+'СЕТ СН'!$F$12</f>
        <v>148.01520077999999</v>
      </c>
      <c r="I185" s="36">
        <f>SUMIFS(СВЦЭМ!$E$33:$E$776,СВЦЭМ!$A$33:$A$776,$A185,СВЦЭМ!$B$33:$B$776,I$155)+'СЕТ СН'!$F$12</f>
        <v>139.82330549</v>
      </c>
      <c r="J185" s="36">
        <f>SUMIFS(СВЦЭМ!$E$33:$E$776,СВЦЭМ!$A$33:$A$776,$A185,СВЦЭМ!$B$33:$B$776,J$155)+'СЕТ СН'!$F$12</f>
        <v>132.25170449999999</v>
      </c>
      <c r="K185" s="36">
        <f>SUMIFS(СВЦЭМ!$E$33:$E$776,СВЦЭМ!$A$33:$A$776,$A185,СВЦЭМ!$B$33:$B$776,K$155)+'СЕТ СН'!$F$12</f>
        <v>128.53439004000001</v>
      </c>
      <c r="L185" s="36">
        <f>SUMIFS(СВЦЭМ!$E$33:$E$776,СВЦЭМ!$A$33:$A$776,$A185,СВЦЭМ!$B$33:$B$776,L$155)+'СЕТ СН'!$F$12</f>
        <v>128.80182748999999</v>
      </c>
      <c r="M185" s="36">
        <f>SUMIFS(СВЦЭМ!$E$33:$E$776,СВЦЭМ!$A$33:$A$776,$A185,СВЦЭМ!$B$33:$B$776,M$155)+'СЕТ СН'!$F$12</f>
        <v>129.20524334000001</v>
      </c>
      <c r="N185" s="36">
        <f>SUMIFS(СВЦЭМ!$E$33:$E$776,СВЦЭМ!$A$33:$A$776,$A185,СВЦЭМ!$B$33:$B$776,N$155)+'СЕТ СН'!$F$12</f>
        <v>130.05713571000001</v>
      </c>
      <c r="O185" s="36">
        <f>SUMIFS(СВЦЭМ!$E$33:$E$776,СВЦЭМ!$A$33:$A$776,$A185,СВЦЭМ!$B$33:$B$776,O$155)+'СЕТ СН'!$F$12</f>
        <v>135.94820027</v>
      </c>
      <c r="P185" s="36">
        <f>SUMIFS(СВЦЭМ!$E$33:$E$776,СВЦЭМ!$A$33:$A$776,$A185,СВЦЭМ!$B$33:$B$776,P$155)+'СЕТ СН'!$F$12</f>
        <v>138.19855963000001</v>
      </c>
      <c r="Q185" s="36">
        <f>SUMIFS(СВЦЭМ!$E$33:$E$776,СВЦЭМ!$A$33:$A$776,$A185,СВЦЭМ!$B$33:$B$776,Q$155)+'СЕТ СН'!$F$12</f>
        <v>138.17374278</v>
      </c>
      <c r="R185" s="36">
        <f>SUMIFS(СВЦЭМ!$E$33:$E$776,СВЦЭМ!$A$33:$A$776,$A185,СВЦЭМ!$B$33:$B$776,R$155)+'СЕТ СН'!$F$12</f>
        <v>132.85382851</v>
      </c>
      <c r="S185" s="36">
        <f>SUMIFS(СВЦЭМ!$E$33:$E$776,СВЦЭМ!$A$33:$A$776,$A185,СВЦЭМ!$B$33:$B$776,S$155)+'СЕТ СН'!$F$12</f>
        <v>129.78977269999999</v>
      </c>
      <c r="T185" s="36">
        <f>SUMIFS(СВЦЭМ!$E$33:$E$776,СВЦЭМ!$A$33:$A$776,$A185,СВЦЭМ!$B$33:$B$776,T$155)+'СЕТ СН'!$F$12</f>
        <v>129.59359463999999</v>
      </c>
      <c r="U185" s="36">
        <f>SUMIFS(СВЦЭМ!$E$33:$E$776,СВЦЭМ!$A$33:$A$776,$A185,СВЦЭМ!$B$33:$B$776,U$155)+'СЕТ СН'!$F$12</f>
        <v>128.47201937</v>
      </c>
      <c r="V185" s="36">
        <f>SUMIFS(СВЦЭМ!$E$33:$E$776,СВЦЭМ!$A$33:$A$776,$A185,СВЦЭМ!$B$33:$B$776,V$155)+'СЕТ СН'!$F$12</f>
        <v>129.25237332</v>
      </c>
      <c r="W185" s="36">
        <f>SUMIFS(СВЦЭМ!$E$33:$E$776,СВЦЭМ!$A$33:$A$776,$A185,СВЦЭМ!$B$33:$B$776,W$155)+'СЕТ СН'!$F$12</f>
        <v>131.34856367</v>
      </c>
      <c r="X185" s="36">
        <f>SUMIFS(СВЦЭМ!$E$33:$E$776,СВЦЭМ!$A$33:$A$776,$A185,СВЦЭМ!$B$33:$B$776,X$155)+'СЕТ СН'!$F$12</f>
        <v>133.55988292999999</v>
      </c>
      <c r="Y185" s="36">
        <f>SUMIFS(СВЦЭМ!$E$33:$E$776,СВЦЭМ!$A$33:$A$776,$A185,СВЦЭМ!$B$33:$B$776,Y$155)+'СЕТ СН'!$F$12</f>
        <v>134.91078386999999</v>
      </c>
    </row>
    <row r="186" spans="1:27" ht="15.75" x14ac:dyDescent="0.2">
      <c r="A186" s="35">
        <f t="shared" si="4"/>
        <v>44196</v>
      </c>
      <c r="B186" s="36">
        <f>SUMIFS(СВЦЭМ!$E$33:$E$776,СВЦЭМ!$A$33:$A$776,$A186,СВЦЭМ!$B$33:$B$776,B$155)+'СЕТ СН'!$F$12</f>
        <v>142.35378987999999</v>
      </c>
      <c r="C186" s="36">
        <f>SUMIFS(СВЦЭМ!$E$33:$E$776,СВЦЭМ!$A$33:$A$776,$A186,СВЦЭМ!$B$33:$B$776,C$155)+'СЕТ СН'!$F$12</f>
        <v>149.65193757</v>
      </c>
      <c r="D186" s="36">
        <f>SUMIFS(СВЦЭМ!$E$33:$E$776,СВЦЭМ!$A$33:$A$776,$A186,СВЦЭМ!$B$33:$B$776,D$155)+'СЕТ СН'!$F$12</f>
        <v>152.03586179999999</v>
      </c>
      <c r="E186" s="36">
        <f>SUMIFS(СВЦЭМ!$E$33:$E$776,СВЦЭМ!$A$33:$A$776,$A186,СВЦЭМ!$B$33:$B$776,E$155)+'СЕТ СН'!$F$12</f>
        <v>154.65289325000001</v>
      </c>
      <c r="F186" s="36">
        <f>SUMIFS(СВЦЭМ!$E$33:$E$776,СВЦЭМ!$A$33:$A$776,$A186,СВЦЭМ!$B$33:$B$776,F$155)+'СЕТ СН'!$F$12</f>
        <v>154.62851828999999</v>
      </c>
      <c r="G186" s="36">
        <f>SUMIFS(СВЦЭМ!$E$33:$E$776,СВЦЭМ!$A$33:$A$776,$A186,СВЦЭМ!$B$33:$B$776,G$155)+'СЕТ СН'!$F$12</f>
        <v>151.51203859</v>
      </c>
      <c r="H186" s="36">
        <f>SUMIFS(СВЦЭМ!$E$33:$E$776,СВЦЭМ!$A$33:$A$776,$A186,СВЦЭМ!$B$33:$B$776,H$155)+'СЕТ СН'!$F$12</f>
        <v>147.78699302999999</v>
      </c>
      <c r="I186" s="36">
        <f>SUMIFS(СВЦЭМ!$E$33:$E$776,СВЦЭМ!$A$33:$A$776,$A186,СВЦЭМ!$B$33:$B$776,I$155)+'СЕТ СН'!$F$12</f>
        <v>140.24756679000001</v>
      </c>
      <c r="J186" s="36">
        <f>SUMIFS(СВЦЭМ!$E$33:$E$776,СВЦЭМ!$A$33:$A$776,$A186,СВЦЭМ!$B$33:$B$776,J$155)+'СЕТ СН'!$F$12</f>
        <v>134.78499176</v>
      </c>
      <c r="K186" s="36">
        <f>SUMIFS(СВЦЭМ!$E$33:$E$776,СВЦЭМ!$A$33:$A$776,$A186,СВЦЭМ!$B$33:$B$776,K$155)+'СЕТ СН'!$F$12</f>
        <v>132.08574404000001</v>
      </c>
      <c r="L186" s="36">
        <f>SUMIFS(СВЦЭМ!$E$33:$E$776,СВЦЭМ!$A$33:$A$776,$A186,СВЦЭМ!$B$33:$B$776,L$155)+'СЕТ СН'!$F$12</f>
        <v>129.87422998</v>
      </c>
      <c r="M186" s="36">
        <f>SUMIFS(СВЦЭМ!$E$33:$E$776,СВЦЭМ!$A$33:$A$776,$A186,СВЦЭМ!$B$33:$B$776,M$155)+'СЕТ СН'!$F$12</f>
        <v>130.30917328999999</v>
      </c>
      <c r="N186" s="36">
        <f>SUMIFS(СВЦЭМ!$E$33:$E$776,СВЦЭМ!$A$33:$A$776,$A186,СВЦЭМ!$B$33:$B$776,N$155)+'СЕТ СН'!$F$12</f>
        <v>130.77820692</v>
      </c>
      <c r="O186" s="36">
        <f>SUMIFS(СВЦЭМ!$E$33:$E$776,СВЦЭМ!$A$33:$A$776,$A186,СВЦЭМ!$B$33:$B$776,O$155)+'СЕТ СН'!$F$12</f>
        <v>137.65489694999999</v>
      </c>
      <c r="P186" s="36">
        <f>SUMIFS(СВЦЭМ!$E$33:$E$776,СВЦЭМ!$A$33:$A$776,$A186,СВЦЭМ!$B$33:$B$776,P$155)+'СЕТ СН'!$F$12</f>
        <v>139.45812090999999</v>
      </c>
      <c r="Q186" s="36">
        <f>SUMIFS(СВЦЭМ!$E$33:$E$776,СВЦЭМ!$A$33:$A$776,$A186,СВЦЭМ!$B$33:$B$776,Q$155)+'СЕТ СН'!$F$12</f>
        <v>140.39329776</v>
      </c>
      <c r="R186" s="36">
        <f>SUMIFS(СВЦЭМ!$E$33:$E$776,СВЦЭМ!$A$33:$A$776,$A186,СВЦЭМ!$B$33:$B$776,R$155)+'СЕТ СН'!$F$12</f>
        <v>135.39467507000001</v>
      </c>
      <c r="S186" s="36">
        <f>SUMIFS(СВЦЭМ!$E$33:$E$776,СВЦЭМ!$A$33:$A$776,$A186,СВЦЭМ!$B$33:$B$776,S$155)+'СЕТ СН'!$F$12</f>
        <v>129.74359274</v>
      </c>
      <c r="T186" s="36">
        <f>SUMIFS(СВЦЭМ!$E$33:$E$776,СВЦЭМ!$A$33:$A$776,$A186,СВЦЭМ!$B$33:$B$776,T$155)+'СЕТ СН'!$F$12</f>
        <v>126.27389418</v>
      </c>
      <c r="U186" s="36">
        <f>SUMIFS(СВЦЭМ!$E$33:$E$776,СВЦЭМ!$A$33:$A$776,$A186,СВЦЭМ!$B$33:$B$776,U$155)+'СЕТ СН'!$F$12</f>
        <v>126.22543563000001</v>
      </c>
      <c r="V186" s="36">
        <f>SUMIFS(СВЦЭМ!$E$33:$E$776,СВЦЭМ!$A$33:$A$776,$A186,СВЦЭМ!$B$33:$B$776,V$155)+'СЕТ СН'!$F$12</f>
        <v>126.96266475</v>
      </c>
      <c r="W186" s="36">
        <f>SUMIFS(СВЦЭМ!$E$33:$E$776,СВЦЭМ!$A$33:$A$776,$A186,СВЦЭМ!$B$33:$B$776,W$155)+'СЕТ СН'!$F$12</f>
        <v>129.09691164</v>
      </c>
      <c r="X186" s="36">
        <f>SUMIFS(СВЦЭМ!$E$33:$E$776,СВЦЭМ!$A$33:$A$776,$A186,СВЦЭМ!$B$33:$B$776,X$155)+'СЕТ СН'!$F$12</f>
        <v>128.47550235</v>
      </c>
      <c r="Y186" s="36">
        <f>SUMIFS(СВЦЭМ!$E$33:$E$776,СВЦЭМ!$A$33:$A$776,$A186,СВЦЭМ!$B$33:$B$776,Y$155)+'СЕТ СН'!$F$12</f>
        <v>130.62908793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01.12.2020</v>
      </c>
      <c r="B191" s="36">
        <f>SUMIFS(СВЦЭМ!$F$33:$F$776,СВЦЭМ!$A$33:$A$776,$A191,СВЦЭМ!$B$33:$B$776,B$190)+'СЕТ СН'!$F$12</f>
        <v>131.84655973</v>
      </c>
      <c r="C191" s="36">
        <f>SUMIFS(СВЦЭМ!$F$33:$F$776,СВЦЭМ!$A$33:$A$776,$A191,СВЦЭМ!$B$33:$B$776,C$190)+'СЕТ СН'!$F$12</f>
        <v>141.68969752999999</v>
      </c>
      <c r="D191" s="36">
        <f>SUMIFS(СВЦЭМ!$F$33:$F$776,СВЦЭМ!$A$33:$A$776,$A191,СВЦЭМ!$B$33:$B$776,D$190)+'СЕТ СН'!$F$12</f>
        <v>142.38640602000001</v>
      </c>
      <c r="E191" s="36">
        <f>SUMIFS(СВЦЭМ!$F$33:$F$776,СВЦЭМ!$A$33:$A$776,$A191,СВЦЭМ!$B$33:$B$776,E$190)+'СЕТ СН'!$F$12</f>
        <v>143.26005136000001</v>
      </c>
      <c r="F191" s="36">
        <f>SUMIFS(СВЦЭМ!$F$33:$F$776,СВЦЭМ!$A$33:$A$776,$A191,СВЦЭМ!$B$33:$B$776,F$190)+'СЕТ СН'!$F$12</f>
        <v>141.57712903000001</v>
      </c>
      <c r="G191" s="36">
        <f>SUMIFS(СВЦЭМ!$F$33:$F$776,СВЦЭМ!$A$33:$A$776,$A191,СВЦЭМ!$B$33:$B$776,G$190)+'СЕТ СН'!$F$12</f>
        <v>139.64306995999999</v>
      </c>
      <c r="H191" s="36">
        <f>SUMIFS(СВЦЭМ!$F$33:$F$776,СВЦЭМ!$A$33:$A$776,$A191,СВЦЭМ!$B$33:$B$776,H$190)+'СЕТ СН'!$F$12</f>
        <v>135.12795732999999</v>
      </c>
      <c r="I191" s="36">
        <f>SUMIFS(СВЦЭМ!$F$33:$F$776,СВЦЭМ!$A$33:$A$776,$A191,СВЦЭМ!$B$33:$B$776,I$190)+'СЕТ СН'!$F$12</f>
        <v>126.21196908</v>
      </c>
      <c r="J191" s="36">
        <f>SUMIFS(СВЦЭМ!$F$33:$F$776,СВЦЭМ!$A$33:$A$776,$A191,СВЦЭМ!$B$33:$B$776,J$190)+'СЕТ СН'!$F$12</f>
        <v>120.1465299</v>
      </c>
      <c r="K191" s="36">
        <f>SUMIFS(СВЦЭМ!$F$33:$F$776,СВЦЭМ!$A$33:$A$776,$A191,СВЦЭМ!$B$33:$B$776,K$190)+'СЕТ СН'!$F$12</f>
        <v>115.46847655000001</v>
      </c>
      <c r="L191" s="36">
        <f>SUMIFS(СВЦЭМ!$F$33:$F$776,СВЦЭМ!$A$33:$A$776,$A191,СВЦЭМ!$B$33:$B$776,L$190)+'СЕТ СН'!$F$12</f>
        <v>117.69510169</v>
      </c>
      <c r="M191" s="36">
        <f>SUMIFS(СВЦЭМ!$F$33:$F$776,СВЦЭМ!$A$33:$A$776,$A191,СВЦЭМ!$B$33:$B$776,M$190)+'СЕТ СН'!$F$12</f>
        <v>120.94556088</v>
      </c>
      <c r="N191" s="36">
        <f>SUMIFS(СВЦЭМ!$F$33:$F$776,СВЦЭМ!$A$33:$A$776,$A191,СВЦЭМ!$B$33:$B$776,N$190)+'СЕТ СН'!$F$12</f>
        <v>121.95246251</v>
      </c>
      <c r="O191" s="36">
        <f>SUMIFS(СВЦЭМ!$F$33:$F$776,СВЦЭМ!$A$33:$A$776,$A191,СВЦЭМ!$B$33:$B$776,O$190)+'СЕТ СН'!$F$12</f>
        <v>128.31499640999999</v>
      </c>
      <c r="P191" s="36">
        <f>SUMIFS(СВЦЭМ!$F$33:$F$776,СВЦЭМ!$A$33:$A$776,$A191,СВЦЭМ!$B$33:$B$776,P$190)+'СЕТ СН'!$F$12</f>
        <v>130.30792848999999</v>
      </c>
      <c r="Q191" s="36">
        <f>SUMIFS(СВЦЭМ!$F$33:$F$776,СВЦЭМ!$A$33:$A$776,$A191,СВЦЭМ!$B$33:$B$776,Q$190)+'СЕТ СН'!$F$12</f>
        <v>129.9256245</v>
      </c>
      <c r="R191" s="36">
        <f>SUMIFS(СВЦЭМ!$F$33:$F$776,СВЦЭМ!$A$33:$A$776,$A191,СВЦЭМ!$B$33:$B$776,R$190)+'СЕТ СН'!$F$12</f>
        <v>124.92031891000001</v>
      </c>
      <c r="S191" s="36">
        <f>SUMIFS(СВЦЭМ!$F$33:$F$776,СВЦЭМ!$A$33:$A$776,$A191,СВЦЭМ!$B$33:$B$776,S$190)+'СЕТ СН'!$F$12</f>
        <v>119.02956449</v>
      </c>
      <c r="T191" s="36">
        <f>SUMIFS(СВЦЭМ!$F$33:$F$776,СВЦЭМ!$A$33:$A$776,$A191,СВЦЭМ!$B$33:$B$776,T$190)+'СЕТ СН'!$F$12</f>
        <v>116.90205537999999</v>
      </c>
      <c r="U191" s="36">
        <f>SUMIFS(СВЦЭМ!$F$33:$F$776,СВЦЭМ!$A$33:$A$776,$A191,СВЦЭМ!$B$33:$B$776,U$190)+'СЕТ СН'!$F$12</f>
        <v>117.18633196</v>
      </c>
      <c r="V191" s="36">
        <f>SUMIFS(СВЦЭМ!$F$33:$F$776,СВЦЭМ!$A$33:$A$776,$A191,СВЦЭМ!$B$33:$B$776,V$190)+'СЕТ СН'!$F$12</f>
        <v>120.14665332</v>
      </c>
      <c r="W191" s="36">
        <f>SUMIFS(СВЦЭМ!$F$33:$F$776,СВЦЭМ!$A$33:$A$776,$A191,СВЦЭМ!$B$33:$B$776,W$190)+'СЕТ СН'!$F$12</f>
        <v>122.22788257000001</v>
      </c>
      <c r="X191" s="36">
        <f>SUMIFS(СВЦЭМ!$F$33:$F$776,СВЦЭМ!$A$33:$A$776,$A191,СВЦЭМ!$B$33:$B$776,X$190)+'СЕТ СН'!$F$12</f>
        <v>123.33920146</v>
      </c>
      <c r="Y191" s="36">
        <f>SUMIFS(СВЦЭМ!$F$33:$F$776,СВЦЭМ!$A$33:$A$776,$A191,СВЦЭМ!$B$33:$B$776,Y$190)+'СЕТ СН'!$F$12</f>
        <v>127.00636505</v>
      </c>
      <c r="AA191" s="45"/>
    </row>
    <row r="192" spans="1:27" ht="15.75" x14ac:dyDescent="0.2">
      <c r="A192" s="35">
        <f>A191+1</f>
        <v>44167</v>
      </c>
      <c r="B192" s="36">
        <f>SUMIFS(СВЦЭМ!$F$33:$F$776,СВЦЭМ!$A$33:$A$776,$A192,СВЦЭМ!$B$33:$B$776,B$190)+'СЕТ СН'!$F$12</f>
        <v>136.72828620999999</v>
      </c>
      <c r="C192" s="36">
        <f>SUMIFS(СВЦЭМ!$F$33:$F$776,СВЦЭМ!$A$33:$A$776,$A192,СВЦЭМ!$B$33:$B$776,C$190)+'СЕТ СН'!$F$12</f>
        <v>146.03963568</v>
      </c>
      <c r="D192" s="36">
        <f>SUMIFS(СВЦЭМ!$F$33:$F$776,СВЦЭМ!$A$33:$A$776,$A192,СВЦЭМ!$B$33:$B$776,D$190)+'СЕТ СН'!$F$12</f>
        <v>147.11087641</v>
      </c>
      <c r="E192" s="36">
        <f>SUMIFS(СВЦЭМ!$F$33:$F$776,СВЦЭМ!$A$33:$A$776,$A192,СВЦЭМ!$B$33:$B$776,E$190)+'СЕТ СН'!$F$12</f>
        <v>147.30626910000001</v>
      </c>
      <c r="F192" s="36">
        <f>SUMIFS(СВЦЭМ!$F$33:$F$776,СВЦЭМ!$A$33:$A$776,$A192,СВЦЭМ!$B$33:$B$776,F$190)+'СЕТ СН'!$F$12</f>
        <v>146.77173679000001</v>
      </c>
      <c r="G192" s="36">
        <f>SUMIFS(СВЦЭМ!$F$33:$F$776,СВЦЭМ!$A$33:$A$776,$A192,СВЦЭМ!$B$33:$B$776,G$190)+'СЕТ СН'!$F$12</f>
        <v>145.46689337999999</v>
      </c>
      <c r="H192" s="36">
        <f>SUMIFS(СВЦЭМ!$F$33:$F$776,СВЦЭМ!$A$33:$A$776,$A192,СВЦЭМ!$B$33:$B$776,H$190)+'СЕТ СН'!$F$12</f>
        <v>139.78707270999999</v>
      </c>
      <c r="I192" s="36">
        <f>SUMIFS(СВЦЭМ!$F$33:$F$776,СВЦЭМ!$A$33:$A$776,$A192,СВЦЭМ!$B$33:$B$776,I$190)+'СЕТ СН'!$F$12</f>
        <v>131.93879526000001</v>
      </c>
      <c r="J192" s="36">
        <f>SUMIFS(СВЦЭМ!$F$33:$F$776,СВЦЭМ!$A$33:$A$776,$A192,СВЦЭМ!$B$33:$B$776,J$190)+'СЕТ СН'!$F$12</f>
        <v>123.8531471</v>
      </c>
      <c r="K192" s="36">
        <f>SUMIFS(СВЦЭМ!$F$33:$F$776,СВЦЭМ!$A$33:$A$776,$A192,СВЦЭМ!$B$33:$B$776,K$190)+'СЕТ СН'!$F$12</f>
        <v>118.30413131</v>
      </c>
      <c r="L192" s="36">
        <f>SUMIFS(СВЦЭМ!$F$33:$F$776,СВЦЭМ!$A$33:$A$776,$A192,СВЦЭМ!$B$33:$B$776,L$190)+'СЕТ СН'!$F$12</f>
        <v>121.54282139</v>
      </c>
      <c r="M192" s="36">
        <f>SUMIFS(СВЦЭМ!$F$33:$F$776,СВЦЭМ!$A$33:$A$776,$A192,СВЦЭМ!$B$33:$B$776,M$190)+'СЕТ СН'!$F$12</f>
        <v>125.23087993</v>
      </c>
      <c r="N192" s="36">
        <f>SUMIFS(СВЦЭМ!$F$33:$F$776,СВЦЭМ!$A$33:$A$776,$A192,СВЦЭМ!$B$33:$B$776,N$190)+'СЕТ СН'!$F$12</f>
        <v>123.88221127</v>
      </c>
      <c r="O192" s="36">
        <f>SUMIFS(СВЦЭМ!$F$33:$F$776,СВЦЭМ!$A$33:$A$776,$A192,СВЦЭМ!$B$33:$B$776,O$190)+'СЕТ СН'!$F$12</f>
        <v>131.32619273</v>
      </c>
      <c r="P192" s="36">
        <f>SUMIFS(СВЦЭМ!$F$33:$F$776,СВЦЭМ!$A$33:$A$776,$A192,СВЦЭМ!$B$33:$B$776,P$190)+'СЕТ СН'!$F$12</f>
        <v>136.70565195</v>
      </c>
      <c r="Q192" s="36">
        <f>SUMIFS(СВЦЭМ!$F$33:$F$776,СВЦЭМ!$A$33:$A$776,$A192,СВЦЭМ!$B$33:$B$776,Q$190)+'СЕТ СН'!$F$12</f>
        <v>135.37632796</v>
      </c>
      <c r="R192" s="36">
        <f>SUMIFS(СВЦЭМ!$F$33:$F$776,СВЦЭМ!$A$33:$A$776,$A192,СВЦЭМ!$B$33:$B$776,R$190)+'СЕТ СН'!$F$12</f>
        <v>125.72546475</v>
      </c>
      <c r="S192" s="36">
        <f>SUMIFS(СВЦЭМ!$F$33:$F$776,СВЦЭМ!$A$33:$A$776,$A192,СВЦЭМ!$B$33:$B$776,S$190)+'СЕТ СН'!$F$12</f>
        <v>124.31464003000001</v>
      </c>
      <c r="T192" s="36">
        <f>SUMIFS(СВЦЭМ!$F$33:$F$776,СВЦЭМ!$A$33:$A$776,$A192,СВЦЭМ!$B$33:$B$776,T$190)+'СЕТ СН'!$F$12</f>
        <v>117.40388706</v>
      </c>
      <c r="U192" s="36">
        <f>SUMIFS(СВЦЭМ!$F$33:$F$776,СВЦЭМ!$A$33:$A$776,$A192,СВЦЭМ!$B$33:$B$776,U$190)+'СЕТ СН'!$F$12</f>
        <v>117.335183</v>
      </c>
      <c r="V192" s="36">
        <f>SUMIFS(СВЦЭМ!$F$33:$F$776,СВЦЭМ!$A$33:$A$776,$A192,СВЦЭМ!$B$33:$B$776,V$190)+'СЕТ СН'!$F$12</f>
        <v>123.7254214</v>
      </c>
      <c r="W192" s="36">
        <f>SUMIFS(СВЦЭМ!$F$33:$F$776,СВЦЭМ!$A$33:$A$776,$A192,СВЦЭМ!$B$33:$B$776,W$190)+'СЕТ СН'!$F$12</f>
        <v>124.0105611</v>
      </c>
      <c r="X192" s="36">
        <f>SUMIFS(СВЦЭМ!$F$33:$F$776,СВЦЭМ!$A$33:$A$776,$A192,СВЦЭМ!$B$33:$B$776,X$190)+'СЕТ СН'!$F$12</f>
        <v>123.70081648999999</v>
      </c>
      <c r="Y192" s="36">
        <f>SUMIFS(СВЦЭМ!$F$33:$F$776,СВЦЭМ!$A$33:$A$776,$A192,СВЦЭМ!$B$33:$B$776,Y$190)+'СЕТ СН'!$F$12</f>
        <v>126.05902763</v>
      </c>
    </row>
    <row r="193" spans="1:25" ht="15.75" x14ac:dyDescent="0.2">
      <c r="A193" s="35">
        <f t="shared" ref="A193:A221" si="5">A192+1</f>
        <v>44168</v>
      </c>
      <c r="B193" s="36">
        <f>SUMIFS(СВЦЭМ!$F$33:$F$776,СВЦЭМ!$A$33:$A$776,$A193,СВЦЭМ!$B$33:$B$776,B$190)+'СЕТ СН'!$F$12</f>
        <v>135.26826224000001</v>
      </c>
      <c r="C193" s="36">
        <f>SUMIFS(СВЦЭМ!$F$33:$F$776,СВЦЭМ!$A$33:$A$776,$A193,СВЦЭМ!$B$33:$B$776,C$190)+'СЕТ СН'!$F$12</f>
        <v>143.17960181000001</v>
      </c>
      <c r="D193" s="36">
        <f>SUMIFS(СВЦЭМ!$F$33:$F$776,СВЦЭМ!$A$33:$A$776,$A193,СВЦЭМ!$B$33:$B$776,D$190)+'СЕТ СН'!$F$12</f>
        <v>144.29596405999999</v>
      </c>
      <c r="E193" s="36">
        <f>SUMIFS(СВЦЭМ!$F$33:$F$776,СВЦЭМ!$A$33:$A$776,$A193,СВЦЭМ!$B$33:$B$776,E$190)+'СЕТ СН'!$F$12</f>
        <v>145.46298064999999</v>
      </c>
      <c r="F193" s="36">
        <f>SUMIFS(СВЦЭМ!$F$33:$F$776,СВЦЭМ!$A$33:$A$776,$A193,СВЦЭМ!$B$33:$B$776,F$190)+'СЕТ СН'!$F$12</f>
        <v>144.19995641</v>
      </c>
      <c r="G193" s="36">
        <f>SUMIFS(СВЦЭМ!$F$33:$F$776,СВЦЭМ!$A$33:$A$776,$A193,СВЦЭМ!$B$33:$B$776,G$190)+'СЕТ СН'!$F$12</f>
        <v>143.12005869999999</v>
      </c>
      <c r="H193" s="36">
        <f>SUMIFS(СВЦЭМ!$F$33:$F$776,СВЦЭМ!$A$33:$A$776,$A193,СВЦЭМ!$B$33:$B$776,H$190)+'СЕТ СН'!$F$12</f>
        <v>138.24655222000001</v>
      </c>
      <c r="I193" s="36">
        <f>SUMIFS(СВЦЭМ!$F$33:$F$776,СВЦЭМ!$A$33:$A$776,$A193,СВЦЭМ!$B$33:$B$776,I$190)+'СЕТ СН'!$F$12</f>
        <v>130.42310222</v>
      </c>
      <c r="J193" s="36">
        <f>SUMIFS(СВЦЭМ!$F$33:$F$776,СВЦЭМ!$A$33:$A$776,$A193,СВЦЭМ!$B$33:$B$776,J$190)+'СЕТ СН'!$F$12</f>
        <v>122.96880235</v>
      </c>
      <c r="K193" s="36">
        <f>SUMIFS(СВЦЭМ!$F$33:$F$776,СВЦЭМ!$A$33:$A$776,$A193,СВЦЭМ!$B$33:$B$776,K$190)+'СЕТ СН'!$F$12</f>
        <v>118.40400185999999</v>
      </c>
      <c r="L193" s="36">
        <f>SUMIFS(СВЦЭМ!$F$33:$F$776,СВЦЭМ!$A$33:$A$776,$A193,СВЦЭМ!$B$33:$B$776,L$190)+'СЕТ СН'!$F$12</f>
        <v>118.28548360000001</v>
      </c>
      <c r="M193" s="36">
        <f>SUMIFS(СВЦЭМ!$F$33:$F$776,СВЦЭМ!$A$33:$A$776,$A193,СВЦЭМ!$B$33:$B$776,M$190)+'СЕТ СН'!$F$12</f>
        <v>120.69220783</v>
      </c>
      <c r="N193" s="36">
        <f>SUMIFS(СВЦЭМ!$F$33:$F$776,СВЦЭМ!$A$33:$A$776,$A193,СВЦЭМ!$B$33:$B$776,N$190)+'СЕТ СН'!$F$12</f>
        <v>122.75790382</v>
      </c>
      <c r="O193" s="36">
        <f>SUMIFS(СВЦЭМ!$F$33:$F$776,СВЦЭМ!$A$33:$A$776,$A193,СВЦЭМ!$B$33:$B$776,O$190)+'СЕТ СН'!$F$12</f>
        <v>130.17701819000001</v>
      </c>
      <c r="P193" s="36">
        <f>SUMIFS(СВЦЭМ!$F$33:$F$776,СВЦЭМ!$A$33:$A$776,$A193,СВЦЭМ!$B$33:$B$776,P$190)+'СЕТ СН'!$F$12</f>
        <v>133.03634342000001</v>
      </c>
      <c r="Q193" s="36">
        <f>SUMIFS(СВЦЭМ!$F$33:$F$776,СВЦЭМ!$A$33:$A$776,$A193,СВЦЭМ!$B$33:$B$776,Q$190)+'СЕТ СН'!$F$12</f>
        <v>132.38541556000001</v>
      </c>
      <c r="R193" s="36">
        <f>SUMIFS(СВЦЭМ!$F$33:$F$776,СВЦЭМ!$A$33:$A$776,$A193,СВЦЭМ!$B$33:$B$776,R$190)+'СЕТ СН'!$F$12</f>
        <v>127.07118902000001</v>
      </c>
      <c r="S193" s="36">
        <f>SUMIFS(СВЦЭМ!$F$33:$F$776,СВЦЭМ!$A$33:$A$776,$A193,СВЦЭМ!$B$33:$B$776,S$190)+'СЕТ СН'!$F$12</f>
        <v>123.27557421</v>
      </c>
      <c r="T193" s="36">
        <f>SUMIFS(СВЦЭМ!$F$33:$F$776,СВЦЭМ!$A$33:$A$776,$A193,СВЦЭМ!$B$33:$B$776,T$190)+'СЕТ СН'!$F$12</f>
        <v>119.50562241999999</v>
      </c>
      <c r="U193" s="36">
        <f>SUMIFS(СВЦЭМ!$F$33:$F$776,СВЦЭМ!$A$33:$A$776,$A193,СВЦЭМ!$B$33:$B$776,U$190)+'СЕТ СН'!$F$12</f>
        <v>120.47265121</v>
      </c>
      <c r="V193" s="36">
        <f>SUMIFS(СВЦЭМ!$F$33:$F$776,СВЦЭМ!$A$33:$A$776,$A193,СВЦЭМ!$B$33:$B$776,V$190)+'СЕТ СН'!$F$12</f>
        <v>122.33719083</v>
      </c>
      <c r="W193" s="36">
        <f>SUMIFS(СВЦЭМ!$F$33:$F$776,СВЦЭМ!$A$33:$A$776,$A193,СВЦЭМ!$B$33:$B$776,W$190)+'СЕТ СН'!$F$12</f>
        <v>124.28417202999999</v>
      </c>
      <c r="X193" s="36">
        <f>SUMIFS(СВЦЭМ!$F$33:$F$776,СВЦЭМ!$A$33:$A$776,$A193,СВЦЭМ!$B$33:$B$776,X$190)+'СЕТ СН'!$F$12</f>
        <v>125.01264114999999</v>
      </c>
      <c r="Y193" s="36">
        <f>SUMIFS(СВЦЭМ!$F$33:$F$776,СВЦЭМ!$A$33:$A$776,$A193,СВЦЭМ!$B$33:$B$776,Y$190)+'СЕТ СН'!$F$12</f>
        <v>127.06870411</v>
      </c>
    </row>
    <row r="194" spans="1:25" ht="15.75" x14ac:dyDescent="0.2">
      <c r="A194" s="35">
        <f t="shared" si="5"/>
        <v>44169</v>
      </c>
      <c r="B194" s="36">
        <f>SUMIFS(СВЦЭМ!$F$33:$F$776,СВЦЭМ!$A$33:$A$776,$A194,СВЦЭМ!$B$33:$B$776,B$190)+'СЕТ СН'!$F$12</f>
        <v>128.89666668999999</v>
      </c>
      <c r="C194" s="36">
        <f>SUMIFS(СВЦЭМ!$F$33:$F$776,СВЦЭМ!$A$33:$A$776,$A194,СВЦЭМ!$B$33:$B$776,C$190)+'СЕТ СН'!$F$12</f>
        <v>137.93076368000001</v>
      </c>
      <c r="D194" s="36">
        <f>SUMIFS(СВЦЭМ!$F$33:$F$776,СВЦЭМ!$A$33:$A$776,$A194,СВЦЭМ!$B$33:$B$776,D$190)+'СЕТ СН'!$F$12</f>
        <v>139.95814856999999</v>
      </c>
      <c r="E194" s="36">
        <f>SUMIFS(СВЦЭМ!$F$33:$F$776,СВЦЭМ!$A$33:$A$776,$A194,СВЦЭМ!$B$33:$B$776,E$190)+'СЕТ СН'!$F$12</f>
        <v>141.16991745000001</v>
      </c>
      <c r="F194" s="36">
        <f>SUMIFS(СВЦЭМ!$F$33:$F$776,СВЦЭМ!$A$33:$A$776,$A194,СВЦЭМ!$B$33:$B$776,F$190)+'СЕТ СН'!$F$12</f>
        <v>140.15923272000001</v>
      </c>
      <c r="G194" s="36">
        <f>SUMIFS(СВЦЭМ!$F$33:$F$776,СВЦЭМ!$A$33:$A$776,$A194,СВЦЭМ!$B$33:$B$776,G$190)+'СЕТ СН'!$F$12</f>
        <v>138.69115830999999</v>
      </c>
      <c r="H194" s="36">
        <f>SUMIFS(СВЦЭМ!$F$33:$F$776,СВЦЭМ!$A$33:$A$776,$A194,СВЦЭМ!$B$33:$B$776,H$190)+'СЕТ СН'!$F$12</f>
        <v>133.85212091</v>
      </c>
      <c r="I194" s="36">
        <f>SUMIFS(СВЦЭМ!$F$33:$F$776,СВЦЭМ!$A$33:$A$776,$A194,СВЦЭМ!$B$33:$B$776,I$190)+'СЕТ СН'!$F$12</f>
        <v>127.58783966999999</v>
      </c>
      <c r="J194" s="36">
        <f>SUMIFS(СВЦЭМ!$F$33:$F$776,СВЦЭМ!$A$33:$A$776,$A194,СВЦЭМ!$B$33:$B$776,J$190)+'СЕТ СН'!$F$12</f>
        <v>124.61281778999999</v>
      </c>
      <c r="K194" s="36">
        <f>SUMIFS(СВЦЭМ!$F$33:$F$776,СВЦЭМ!$A$33:$A$776,$A194,СВЦЭМ!$B$33:$B$776,K$190)+'СЕТ СН'!$F$12</f>
        <v>126.00770482999999</v>
      </c>
      <c r="L194" s="36">
        <f>SUMIFS(СВЦЭМ!$F$33:$F$776,СВЦЭМ!$A$33:$A$776,$A194,СВЦЭМ!$B$33:$B$776,L$190)+'СЕТ СН'!$F$12</f>
        <v>126.57186989</v>
      </c>
      <c r="M194" s="36">
        <f>SUMIFS(СВЦЭМ!$F$33:$F$776,СВЦЭМ!$A$33:$A$776,$A194,СВЦЭМ!$B$33:$B$776,M$190)+'СЕТ СН'!$F$12</f>
        <v>126.18384299</v>
      </c>
      <c r="N194" s="36">
        <f>SUMIFS(СВЦЭМ!$F$33:$F$776,СВЦЭМ!$A$33:$A$776,$A194,СВЦЭМ!$B$33:$B$776,N$190)+'СЕТ СН'!$F$12</f>
        <v>126.74416037</v>
      </c>
      <c r="O194" s="36">
        <f>SUMIFS(СВЦЭМ!$F$33:$F$776,СВЦЭМ!$A$33:$A$776,$A194,СВЦЭМ!$B$33:$B$776,O$190)+'СЕТ СН'!$F$12</f>
        <v>132.66497294999999</v>
      </c>
      <c r="P194" s="36">
        <f>SUMIFS(СВЦЭМ!$F$33:$F$776,СВЦЭМ!$A$33:$A$776,$A194,СВЦЭМ!$B$33:$B$776,P$190)+'СЕТ СН'!$F$12</f>
        <v>134.41882505999999</v>
      </c>
      <c r="Q194" s="36">
        <f>SUMIFS(СВЦЭМ!$F$33:$F$776,СВЦЭМ!$A$33:$A$776,$A194,СВЦЭМ!$B$33:$B$776,Q$190)+'СЕТ СН'!$F$12</f>
        <v>134.89432074999999</v>
      </c>
      <c r="R194" s="36">
        <f>SUMIFS(СВЦЭМ!$F$33:$F$776,СВЦЭМ!$A$33:$A$776,$A194,СВЦЭМ!$B$33:$B$776,R$190)+'СЕТ СН'!$F$12</f>
        <v>128.28687392000001</v>
      </c>
      <c r="S194" s="36">
        <f>SUMIFS(СВЦЭМ!$F$33:$F$776,СВЦЭМ!$A$33:$A$776,$A194,СВЦЭМ!$B$33:$B$776,S$190)+'СЕТ СН'!$F$12</f>
        <v>123.78895369</v>
      </c>
      <c r="T194" s="36">
        <f>SUMIFS(СВЦЭМ!$F$33:$F$776,СВЦЭМ!$A$33:$A$776,$A194,СВЦЭМ!$B$33:$B$776,T$190)+'СЕТ СН'!$F$12</f>
        <v>125.85650020999999</v>
      </c>
      <c r="U194" s="36">
        <f>SUMIFS(СВЦЭМ!$F$33:$F$776,СВЦЭМ!$A$33:$A$776,$A194,СВЦЭМ!$B$33:$B$776,U$190)+'СЕТ СН'!$F$12</f>
        <v>125.55127593</v>
      </c>
      <c r="V194" s="36">
        <f>SUMIFS(СВЦЭМ!$F$33:$F$776,СВЦЭМ!$A$33:$A$776,$A194,СВЦЭМ!$B$33:$B$776,V$190)+'СЕТ СН'!$F$12</f>
        <v>124.87677141</v>
      </c>
      <c r="W194" s="36">
        <f>SUMIFS(СВЦЭМ!$F$33:$F$776,СВЦЭМ!$A$33:$A$776,$A194,СВЦЭМ!$B$33:$B$776,W$190)+'СЕТ СН'!$F$12</f>
        <v>124.69158640000001</v>
      </c>
      <c r="X194" s="36">
        <f>SUMIFS(СВЦЭМ!$F$33:$F$776,СВЦЭМ!$A$33:$A$776,$A194,СВЦЭМ!$B$33:$B$776,X$190)+'СЕТ СН'!$F$12</f>
        <v>124.28360628999999</v>
      </c>
      <c r="Y194" s="36">
        <f>SUMIFS(СВЦЭМ!$F$33:$F$776,СВЦЭМ!$A$33:$A$776,$A194,СВЦЭМ!$B$33:$B$776,Y$190)+'СЕТ СН'!$F$12</f>
        <v>127.68326621</v>
      </c>
    </row>
    <row r="195" spans="1:25" ht="15.75" x14ac:dyDescent="0.2">
      <c r="A195" s="35">
        <f t="shared" si="5"/>
        <v>44170</v>
      </c>
      <c r="B195" s="36">
        <f>SUMIFS(СВЦЭМ!$F$33:$F$776,СВЦЭМ!$A$33:$A$776,$A195,СВЦЭМ!$B$33:$B$776,B$190)+'СЕТ СН'!$F$12</f>
        <v>133.86184716</v>
      </c>
      <c r="C195" s="36">
        <f>SUMIFS(СВЦЭМ!$F$33:$F$776,СВЦЭМ!$A$33:$A$776,$A195,СВЦЭМ!$B$33:$B$776,C$190)+'СЕТ СН'!$F$12</f>
        <v>141.82630712</v>
      </c>
      <c r="D195" s="36">
        <f>SUMIFS(СВЦЭМ!$F$33:$F$776,СВЦЭМ!$A$33:$A$776,$A195,СВЦЭМ!$B$33:$B$776,D$190)+'СЕТ СН'!$F$12</f>
        <v>142.84206169999999</v>
      </c>
      <c r="E195" s="36">
        <f>SUMIFS(СВЦЭМ!$F$33:$F$776,СВЦЭМ!$A$33:$A$776,$A195,СВЦЭМ!$B$33:$B$776,E$190)+'СЕТ СН'!$F$12</f>
        <v>144.52907963999999</v>
      </c>
      <c r="F195" s="36">
        <f>SUMIFS(СВЦЭМ!$F$33:$F$776,СВЦЭМ!$A$33:$A$776,$A195,СВЦЭМ!$B$33:$B$776,F$190)+'СЕТ СН'!$F$12</f>
        <v>144.52109121000001</v>
      </c>
      <c r="G195" s="36">
        <f>SUMIFS(СВЦЭМ!$F$33:$F$776,СВЦЭМ!$A$33:$A$776,$A195,СВЦЭМ!$B$33:$B$776,G$190)+'СЕТ СН'!$F$12</f>
        <v>143.18748972</v>
      </c>
      <c r="H195" s="36">
        <f>SUMIFS(СВЦЭМ!$F$33:$F$776,СВЦЭМ!$A$33:$A$776,$A195,СВЦЭМ!$B$33:$B$776,H$190)+'СЕТ СН'!$F$12</f>
        <v>140.10032527999999</v>
      </c>
      <c r="I195" s="36">
        <f>SUMIFS(СВЦЭМ!$F$33:$F$776,СВЦЭМ!$A$33:$A$776,$A195,СВЦЭМ!$B$33:$B$776,I$190)+'СЕТ СН'!$F$12</f>
        <v>131.05159418</v>
      </c>
      <c r="J195" s="36">
        <f>SUMIFS(СВЦЭМ!$F$33:$F$776,СВЦЭМ!$A$33:$A$776,$A195,СВЦЭМ!$B$33:$B$776,J$190)+'СЕТ СН'!$F$12</f>
        <v>123.45246863</v>
      </c>
      <c r="K195" s="36">
        <f>SUMIFS(СВЦЭМ!$F$33:$F$776,СВЦЭМ!$A$33:$A$776,$A195,СВЦЭМ!$B$33:$B$776,K$190)+'СЕТ СН'!$F$12</f>
        <v>121.6696802</v>
      </c>
      <c r="L195" s="36">
        <f>SUMIFS(СВЦЭМ!$F$33:$F$776,СВЦЭМ!$A$33:$A$776,$A195,СВЦЭМ!$B$33:$B$776,L$190)+'СЕТ СН'!$F$12</f>
        <v>122.84752621</v>
      </c>
      <c r="M195" s="36">
        <f>SUMIFS(СВЦЭМ!$F$33:$F$776,СВЦЭМ!$A$33:$A$776,$A195,СВЦЭМ!$B$33:$B$776,M$190)+'СЕТ СН'!$F$12</f>
        <v>122.11164979</v>
      </c>
      <c r="N195" s="36">
        <f>SUMIFS(СВЦЭМ!$F$33:$F$776,СВЦЭМ!$A$33:$A$776,$A195,СВЦЭМ!$B$33:$B$776,N$190)+'СЕТ СН'!$F$12</f>
        <v>120.98558052999999</v>
      </c>
      <c r="O195" s="36">
        <f>SUMIFS(СВЦЭМ!$F$33:$F$776,СВЦЭМ!$A$33:$A$776,$A195,СВЦЭМ!$B$33:$B$776,O$190)+'СЕТ СН'!$F$12</f>
        <v>128.29782603999999</v>
      </c>
      <c r="P195" s="36">
        <f>SUMIFS(СВЦЭМ!$F$33:$F$776,СВЦЭМ!$A$33:$A$776,$A195,СВЦЭМ!$B$33:$B$776,P$190)+'СЕТ СН'!$F$12</f>
        <v>131.06136774999999</v>
      </c>
      <c r="Q195" s="36">
        <f>SUMIFS(СВЦЭМ!$F$33:$F$776,СВЦЭМ!$A$33:$A$776,$A195,СВЦЭМ!$B$33:$B$776,Q$190)+'СЕТ СН'!$F$12</f>
        <v>131.17607011000001</v>
      </c>
      <c r="R195" s="36">
        <f>SUMIFS(СВЦЭМ!$F$33:$F$776,СВЦЭМ!$A$33:$A$776,$A195,СВЦЭМ!$B$33:$B$776,R$190)+'СЕТ СН'!$F$12</f>
        <v>126.62357951</v>
      </c>
      <c r="S195" s="36">
        <f>SUMIFS(СВЦЭМ!$F$33:$F$776,СВЦЭМ!$A$33:$A$776,$A195,СВЦЭМ!$B$33:$B$776,S$190)+'СЕТ СН'!$F$12</f>
        <v>122.84506567</v>
      </c>
      <c r="T195" s="36">
        <f>SUMIFS(СВЦЭМ!$F$33:$F$776,СВЦЭМ!$A$33:$A$776,$A195,СВЦЭМ!$B$33:$B$776,T$190)+'СЕТ СН'!$F$12</f>
        <v>124.536546</v>
      </c>
      <c r="U195" s="36">
        <f>SUMIFS(СВЦЭМ!$F$33:$F$776,СВЦЭМ!$A$33:$A$776,$A195,СВЦЭМ!$B$33:$B$776,U$190)+'СЕТ СН'!$F$12</f>
        <v>123.02056905000001</v>
      </c>
      <c r="V195" s="36">
        <f>SUMIFS(СВЦЭМ!$F$33:$F$776,СВЦЭМ!$A$33:$A$776,$A195,СВЦЭМ!$B$33:$B$776,V$190)+'СЕТ СН'!$F$12</f>
        <v>121.56422790000001</v>
      </c>
      <c r="W195" s="36">
        <f>SUMIFS(СВЦЭМ!$F$33:$F$776,СВЦЭМ!$A$33:$A$776,$A195,СВЦЭМ!$B$33:$B$776,W$190)+'СЕТ СН'!$F$12</f>
        <v>120.94408928</v>
      </c>
      <c r="X195" s="36">
        <f>SUMIFS(СВЦЭМ!$F$33:$F$776,СВЦЭМ!$A$33:$A$776,$A195,СВЦЭМ!$B$33:$B$776,X$190)+'СЕТ СН'!$F$12</f>
        <v>121.81681227</v>
      </c>
      <c r="Y195" s="36">
        <f>SUMIFS(СВЦЭМ!$F$33:$F$776,СВЦЭМ!$A$33:$A$776,$A195,СВЦЭМ!$B$33:$B$776,Y$190)+'СЕТ СН'!$F$12</f>
        <v>124.91509738000001</v>
      </c>
    </row>
    <row r="196" spans="1:25" ht="15.75" x14ac:dyDescent="0.2">
      <c r="A196" s="35">
        <f t="shared" si="5"/>
        <v>44171</v>
      </c>
      <c r="B196" s="36">
        <f>SUMIFS(СВЦЭМ!$F$33:$F$776,СВЦЭМ!$A$33:$A$776,$A196,СВЦЭМ!$B$33:$B$776,B$190)+'СЕТ СН'!$F$12</f>
        <v>133.06697862999999</v>
      </c>
      <c r="C196" s="36">
        <f>SUMIFS(СВЦЭМ!$F$33:$F$776,СВЦЭМ!$A$33:$A$776,$A196,СВЦЭМ!$B$33:$B$776,C$190)+'СЕТ СН'!$F$12</f>
        <v>141.76003688</v>
      </c>
      <c r="D196" s="36">
        <f>SUMIFS(СВЦЭМ!$F$33:$F$776,СВЦЭМ!$A$33:$A$776,$A196,СВЦЭМ!$B$33:$B$776,D$190)+'СЕТ СН'!$F$12</f>
        <v>143.52518308000001</v>
      </c>
      <c r="E196" s="36">
        <f>SUMIFS(СВЦЭМ!$F$33:$F$776,СВЦЭМ!$A$33:$A$776,$A196,СВЦЭМ!$B$33:$B$776,E$190)+'СЕТ СН'!$F$12</f>
        <v>144.96322813</v>
      </c>
      <c r="F196" s="36">
        <f>SUMIFS(СВЦЭМ!$F$33:$F$776,СВЦЭМ!$A$33:$A$776,$A196,СВЦЭМ!$B$33:$B$776,F$190)+'СЕТ СН'!$F$12</f>
        <v>145.07097945000001</v>
      </c>
      <c r="G196" s="36">
        <f>SUMIFS(СВЦЭМ!$F$33:$F$776,СВЦЭМ!$A$33:$A$776,$A196,СВЦЭМ!$B$33:$B$776,G$190)+'СЕТ СН'!$F$12</f>
        <v>144.01043927000001</v>
      </c>
      <c r="H196" s="36">
        <f>SUMIFS(СВЦЭМ!$F$33:$F$776,СВЦЭМ!$A$33:$A$776,$A196,СВЦЭМ!$B$33:$B$776,H$190)+'СЕТ СН'!$F$12</f>
        <v>142.70305235000001</v>
      </c>
      <c r="I196" s="36">
        <f>SUMIFS(СВЦЭМ!$F$33:$F$776,СВЦЭМ!$A$33:$A$776,$A196,СВЦЭМ!$B$33:$B$776,I$190)+'СЕТ СН'!$F$12</f>
        <v>134.98825599</v>
      </c>
      <c r="J196" s="36">
        <f>SUMIFS(СВЦЭМ!$F$33:$F$776,СВЦЭМ!$A$33:$A$776,$A196,СВЦЭМ!$B$33:$B$776,J$190)+'СЕТ СН'!$F$12</f>
        <v>125.17813296</v>
      </c>
      <c r="K196" s="36">
        <f>SUMIFS(СВЦЭМ!$F$33:$F$776,СВЦЭМ!$A$33:$A$776,$A196,СВЦЭМ!$B$33:$B$776,K$190)+'СЕТ СН'!$F$12</f>
        <v>119.51720818</v>
      </c>
      <c r="L196" s="36">
        <f>SUMIFS(СВЦЭМ!$F$33:$F$776,СВЦЭМ!$A$33:$A$776,$A196,СВЦЭМ!$B$33:$B$776,L$190)+'СЕТ СН'!$F$12</f>
        <v>119.86274873000001</v>
      </c>
      <c r="M196" s="36">
        <f>SUMIFS(СВЦЭМ!$F$33:$F$776,СВЦЭМ!$A$33:$A$776,$A196,СВЦЭМ!$B$33:$B$776,M$190)+'СЕТ СН'!$F$12</f>
        <v>119.74054664000001</v>
      </c>
      <c r="N196" s="36">
        <f>SUMIFS(СВЦЭМ!$F$33:$F$776,СВЦЭМ!$A$33:$A$776,$A196,СВЦЭМ!$B$33:$B$776,N$190)+'СЕТ СН'!$F$12</f>
        <v>120.00064021</v>
      </c>
      <c r="O196" s="36">
        <f>SUMIFS(СВЦЭМ!$F$33:$F$776,СВЦЭМ!$A$33:$A$776,$A196,СВЦЭМ!$B$33:$B$776,O$190)+'СЕТ СН'!$F$12</f>
        <v>128.25031401999999</v>
      </c>
      <c r="P196" s="36">
        <f>SUMIFS(СВЦЭМ!$F$33:$F$776,СВЦЭМ!$A$33:$A$776,$A196,СВЦЭМ!$B$33:$B$776,P$190)+'СЕТ СН'!$F$12</f>
        <v>130.82290731000001</v>
      </c>
      <c r="Q196" s="36">
        <f>SUMIFS(СВЦЭМ!$F$33:$F$776,СВЦЭМ!$A$33:$A$776,$A196,СВЦЭМ!$B$33:$B$776,Q$190)+'СЕТ СН'!$F$12</f>
        <v>131.8075297</v>
      </c>
      <c r="R196" s="36">
        <f>SUMIFS(СВЦЭМ!$F$33:$F$776,СВЦЭМ!$A$33:$A$776,$A196,СВЦЭМ!$B$33:$B$776,R$190)+'СЕТ СН'!$F$12</f>
        <v>125.37560664999999</v>
      </c>
      <c r="S196" s="36">
        <f>SUMIFS(СВЦЭМ!$F$33:$F$776,СВЦЭМ!$A$33:$A$776,$A196,СВЦЭМ!$B$33:$B$776,S$190)+'СЕТ СН'!$F$12</f>
        <v>120.60021293</v>
      </c>
      <c r="T196" s="36">
        <f>SUMIFS(СВЦЭМ!$F$33:$F$776,СВЦЭМ!$A$33:$A$776,$A196,СВЦЭМ!$B$33:$B$776,T$190)+'СЕТ СН'!$F$12</f>
        <v>123.77368749999999</v>
      </c>
      <c r="U196" s="36">
        <f>SUMIFS(СВЦЭМ!$F$33:$F$776,СВЦЭМ!$A$33:$A$776,$A196,СВЦЭМ!$B$33:$B$776,U$190)+'СЕТ СН'!$F$12</f>
        <v>123.30384780999999</v>
      </c>
      <c r="V196" s="36">
        <f>SUMIFS(СВЦЭМ!$F$33:$F$776,СВЦЭМ!$A$33:$A$776,$A196,СВЦЭМ!$B$33:$B$776,V$190)+'СЕТ СН'!$F$12</f>
        <v>122.63050801999999</v>
      </c>
      <c r="W196" s="36">
        <f>SUMIFS(СВЦЭМ!$F$33:$F$776,СВЦЭМ!$A$33:$A$776,$A196,СВЦЭМ!$B$33:$B$776,W$190)+'СЕТ СН'!$F$12</f>
        <v>121.25224733</v>
      </c>
      <c r="X196" s="36">
        <f>SUMIFS(СВЦЭМ!$F$33:$F$776,СВЦЭМ!$A$33:$A$776,$A196,СВЦЭМ!$B$33:$B$776,X$190)+'СЕТ СН'!$F$12</f>
        <v>119.85017546</v>
      </c>
      <c r="Y196" s="36">
        <f>SUMIFS(СВЦЭМ!$F$33:$F$776,СВЦЭМ!$A$33:$A$776,$A196,СВЦЭМ!$B$33:$B$776,Y$190)+'СЕТ СН'!$F$12</f>
        <v>123.86578634</v>
      </c>
    </row>
    <row r="197" spans="1:25" ht="15.75" x14ac:dyDescent="0.2">
      <c r="A197" s="35">
        <f t="shared" si="5"/>
        <v>44172</v>
      </c>
      <c r="B197" s="36">
        <f>SUMIFS(СВЦЭМ!$F$33:$F$776,СВЦЭМ!$A$33:$A$776,$A197,СВЦЭМ!$B$33:$B$776,B$190)+'СЕТ СН'!$F$12</f>
        <v>133.91674861999999</v>
      </c>
      <c r="C197" s="36">
        <f>SUMIFS(СВЦЭМ!$F$33:$F$776,СВЦЭМ!$A$33:$A$776,$A197,СВЦЭМ!$B$33:$B$776,C$190)+'СЕТ СН'!$F$12</f>
        <v>141.72021509999999</v>
      </c>
      <c r="D197" s="36">
        <f>SUMIFS(СВЦЭМ!$F$33:$F$776,СВЦЭМ!$A$33:$A$776,$A197,СВЦЭМ!$B$33:$B$776,D$190)+'СЕТ СН'!$F$12</f>
        <v>144.29928681000001</v>
      </c>
      <c r="E197" s="36">
        <f>SUMIFS(СВЦЭМ!$F$33:$F$776,СВЦЭМ!$A$33:$A$776,$A197,СВЦЭМ!$B$33:$B$776,E$190)+'СЕТ СН'!$F$12</f>
        <v>145.65605864</v>
      </c>
      <c r="F197" s="36">
        <f>SUMIFS(СВЦЭМ!$F$33:$F$776,СВЦЭМ!$A$33:$A$776,$A197,СВЦЭМ!$B$33:$B$776,F$190)+'СЕТ СН'!$F$12</f>
        <v>144.90711766000001</v>
      </c>
      <c r="G197" s="36">
        <f>SUMIFS(СВЦЭМ!$F$33:$F$776,СВЦЭМ!$A$33:$A$776,$A197,СВЦЭМ!$B$33:$B$776,G$190)+'СЕТ СН'!$F$12</f>
        <v>142.78306007</v>
      </c>
      <c r="H197" s="36">
        <f>SUMIFS(СВЦЭМ!$F$33:$F$776,СВЦЭМ!$A$33:$A$776,$A197,СВЦЭМ!$B$33:$B$776,H$190)+'СЕТ СН'!$F$12</f>
        <v>137.51687196</v>
      </c>
      <c r="I197" s="36">
        <f>SUMIFS(СВЦЭМ!$F$33:$F$776,СВЦЭМ!$A$33:$A$776,$A197,СВЦЭМ!$B$33:$B$776,I$190)+'СЕТ СН'!$F$12</f>
        <v>130.28238231</v>
      </c>
      <c r="J197" s="36">
        <f>SUMIFS(СВЦЭМ!$F$33:$F$776,СВЦЭМ!$A$33:$A$776,$A197,СВЦЭМ!$B$33:$B$776,J$190)+'СЕТ СН'!$F$12</f>
        <v>128.58512162</v>
      </c>
      <c r="K197" s="36">
        <f>SUMIFS(СВЦЭМ!$F$33:$F$776,СВЦЭМ!$A$33:$A$776,$A197,СВЦЭМ!$B$33:$B$776,K$190)+'СЕТ СН'!$F$12</f>
        <v>124.82694311</v>
      </c>
      <c r="L197" s="36">
        <f>SUMIFS(СВЦЭМ!$F$33:$F$776,СВЦЭМ!$A$33:$A$776,$A197,СВЦЭМ!$B$33:$B$776,L$190)+'СЕТ СН'!$F$12</f>
        <v>125.34872827</v>
      </c>
      <c r="M197" s="36">
        <f>SUMIFS(СВЦЭМ!$F$33:$F$776,СВЦЭМ!$A$33:$A$776,$A197,СВЦЭМ!$B$33:$B$776,M$190)+'СЕТ СН'!$F$12</f>
        <v>123.80091548999999</v>
      </c>
      <c r="N197" s="36">
        <f>SUMIFS(СВЦЭМ!$F$33:$F$776,СВЦЭМ!$A$33:$A$776,$A197,СВЦЭМ!$B$33:$B$776,N$190)+'СЕТ СН'!$F$12</f>
        <v>122.04919262999999</v>
      </c>
      <c r="O197" s="36">
        <f>SUMIFS(СВЦЭМ!$F$33:$F$776,СВЦЭМ!$A$33:$A$776,$A197,СВЦЭМ!$B$33:$B$776,O$190)+'СЕТ СН'!$F$12</f>
        <v>127.53871255</v>
      </c>
      <c r="P197" s="36">
        <f>SUMIFS(СВЦЭМ!$F$33:$F$776,СВЦЭМ!$A$33:$A$776,$A197,СВЦЭМ!$B$33:$B$776,P$190)+'СЕТ СН'!$F$12</f>
        <v>130.43569579000001</v>
      </c>
      <c r="Q197" s="36">
        <f>SUMIFS(СВЦЭМ!$F$33:$F$776,СВЦЭМ!$A$33:$A$776,$A197,СВЦЭМ!$B$33:$B$776,Q$190)+'СЕТ СН'!$F$12</f>
        <v>130.59920919999999</v>
      </c>
      <c r="R197" s="36">
        <f>SUMIFS(СВЦЭМ!$F$33:$F$776,СВЦЭМ!$A$33:$A$776,$A197,СВЦЭМ!$B$33:$B$776,R$190)+'СЕТ СН'!$F$12</f>
        <v>124.2313844</v>
      </c>
      <c r="S197" s="36">
        <f>SUMIFS(СВЦЭМ!$F$33:$F$776,СВЦЭМ!$A$33:$A$776,$A197,СВЦЭМ!$B$33:$B$776,S$190)+'СЕТ СН'!$F$12</f>
        <v>123.06343400999999</v>
      </c>
      <c r="T197" s="36">
        <f>SUMIFS(СВЦЭМ!$F$33:$F$776,СВЦЭМ!$A$33:$A$776,$A197,СВЦЭМ!$B$33:$B$776,T$190)+'СЕТ СН'!$F$12</f>
        <v>124.86931493</v>
      </c>
      <c r="U197" s="36">
        <f>SUMIFS(СВЦЭМ!$F$33:$F$776,СВЦЭМ!$A$33:$A$776,$A197,СВЦЭМ!$B$33:$B$776,U$190)+'СЕТ СН'!$F$12</f>
        <v>123.31339815</v>
      </c>
      <c r="V197" s="36">
        <f>SUMIFS(СВЦЭМ!$F$33:$F$776,СВЦЭМ!$A$33:$A$776,$A197,СВЦЭМ!$B$33:$B$776,V$190)+'СЕТ СН'!$F$12</f>
        <v>123.71059549</v>
      </c>
      <c r="W197" s="36">
        <f>SUMIFS(СВЦЭМ!$F$33:$F$776,СВЦЭМ!$A$33:$A$776,$A197,СВЦЭМ!$B$33:$B$776,W$190)+'СЕТ СН'!$F$12</f>
        <v>124.36509223</v>
      </c>
      <c r="X197" s="36">
        <f>SUMIFS(СВЦЭМ!$F$33:$F$776,СВЦЭМ!$A$33:$A$776,$A197,СВЦЭМ!$B$33:$B$776,X$190)+'СЕТ СН'!$F$12</f>
        <v>123.32100753</v>
      </c>
      <c r="Y197" s="36">
        <f>SUMIFS(СВЦЭМ!$F$33:$F$776,СВЦЭМ!$A$33:$A$776,$A197,СВЦЭМ!$B$33:$B$776,Y$190)+'СЕТ СН'!$F$12</f>
        <v>126.1100192</v>
      </c>
    </row>
    <row r="198" spans="1:25" ht="15.75" x14ac:dyDescent="0.2">
      <c r="A198" s="35">
        <f t="shared" si="5"/>
        <v>44173</v>
      </c>
      <c r="B198" s="36">
        <f>SUMIFS(СВЦЭМ!$F$33:$F$776,СВЦЭМ!$A$33:$A$776,$A198,СВЦЭМ!$B$33:$B$776,B$190)+'СЕТ СН'!$F$12</f>
        <v>132.39889804000001</v>
      </c>
      <c r="C198" s="36">
        <f>SUMIFS(СВЦЭМ!$F$33:$F$776,СВЦЭМ!$A$33:$A$776,$A198,СВЦЭМ!$B$33:$B$776,C$190)+'СЕТ СН'!$F$12</f>
        <v>140.23323639</v>
      </c>
      <c r="D198" s="36">
        <f>SUMIFS(СВЦЭМ!$F$33:$F$776,СВЦЭМ!$A$33:$A$776,$A198,СВЦЭМ!$B$33:$B$776,D$190)+'СЕТ СН'!$F$12</f>
        <v>140.72229085000001</v>
      </c>
      <c r="E198" s="36">
        <f>SUMIFS(СВЦЭМ!$F$33:$F$776,СВЦЭМ!$A$33:$A$776,$A198,СВЦЭМ!$B$33:$B$776,E$190)+'СЕТ СН'!$F$12</f>
        <v>141.0491802</v>
      </c>
      <c r="F198" s="36">
        <f>SUMIFS(СВЦЭМ!$F$33:$F$776,СВЦЭМ!$A$33:$A$776,$A198,СВЦЭМ!$B$33:$B$776,F$190)+'СЕТ СН'!$F$12</f>
        <v>140.84158477</v>
      </c>
      <c r="G198" s="36">
        <f>SUMIFS(СВЦЭМ!$F$33:$F$776,СВЦЭМ!$A$33:$A$776,$A198,СВЦЭМ!$B$33:$B$776,G$190)+'СЕТ СН'!$F$12</f>
        <v>139.74160284999999</v>
      </c>
      <c r="H198" s="36">
        <f>SUMIFS(СВЦЭМ!$F$33:$F$776,СВЦЭМ!$A$33:$A$776,$A198,СВЦЭМ!$B$33:$B$776,H$190)+'СЕТ СН'!$F$12</f>
        <v>131.85898241999999</v>
      </c>
      <c r="I198" s="36">
        <f>SUMIFS(СВЦЭМ!$F$33:$F$776,СВЦЭМ!$A$33:$A$776,$A198,СВЦЭМ!$B$33:$B$776,I$190)+'СЕТ СН'!$F$12</f>
        <v>128.07946365000001</v>
      </c>
      <c r="J198" s="36">
        <f>SUMIFS(СВЦЭМ!$F$33:$F$776,СВЦЭМ!$A$33:$A$776,$A198,СВЦЭМ!$B$33:$B$776,J$190)+'СЕТ СН'!$F$12</f>
        <v>122.88380263000001</v>
      </c>
      <c r="K198" s="36">
        <f>SUMIFS(СВЦЭМ!$F$33:$F$776,СВЦЭМ!$A$33:$A$776,$A198,СВЦЭМ!$B$33:$B$776,K$190)+'СЕТ СН'!$F$12</f>
        <v>123.53341566</v>
      </c>
      <c r="L198" s="36">
        <f>SUMIFS(СВЦЭМ!$F$33:$F$776,СВЦЭМ!$A$33:$A$776,$A198,СВЦЭМ!$B$33:$B$776,L$190)+'СЕТ СН'!$F$12</f>
        <v>124.47769259</v>
      </c>
      <c r="M198" s="36">
        <f>SUMIFS(СВЦЭМ!$F$33:$F$776,СВЦЭМ!$A$33:$A$776,$A198,СВЦЭМ!$B$33:$B$776,M$190)+'СЕТ СН'!$F$12</f>
        <v>124.04103058</v>
      </c>
      <c r="N198" s="36">
        <f>SUMIFS(СВЦЭМ!$F$33:$F$776,СВЦЭМ!$A$33:$A$776,$A198,СВЦЭМ!$B$33:$B$776,N$190)+'СЕТ СН'!$F$12</f>
        <v>123.90318857</v>
      </c>
      <c r="O198" s="36">
        <f>SUMIFS(СВЦЭМ!$F$33:$F$776,СВЦЭМ!$A$33:$A$776,$A198,СВЦЭМ!$B$33:$B$776,O$190)+'СЕТ СН'!$F$12</f>
        <v>128.40885028</v>
      </c>
      <c r="P198" s="36">
        <f>SUMIFS(СВЦЭМ!$F$33:$F$776,СВЦЭМ!$A$33:$A$776,$A198,СВЦЭМ!$B$33:$B$776,P$190)+'СЕТ СН'!$F$12</f>
        <v>129.70814686</v>
      </c>
      <c r="Q198" s="36">
        <f>SUMIFS(СВЦЭМ!$F$33:$F$776,СВЦЭМ!$A$33:$A$776,$A198,СВЦЭМ!$B$33:$B$776,Q$190)+'СЕТ СН'!$F$12</f>
        <v>129.53803887000001</v>
      </c>
      <c r="R198" s="36">
        <f>SUMIFS(СВЦЭМ!$F$33:$F$776,СВЦЭМ!$A$33:$A$776,$A198,СВЦЭМ!$B$33:$B$776,R$190)+'СЕТ СН'!$F$12</f>
        <v>125.69939866999999</v>
      </c>
      <c r="S198" s="36">
        <f>SUMIFS(СВЦЭМ!$F$33:$F$776,СВЦЭМ!$A$33:$A$776,$A198,СВЦЭМ!$B$33:$B$776,S$190)+'СЕТ СН'!$F$12</f>
        <v>124.36227196999999</v>
      </c>
      <c r="T198" s="36">
        <f>SUMIFS(СВЦЭМ!$F$33:$F$776,СВЦЭМ!$A$33:$A$776,$A198,СВЦЭМ!$B$33:$B$776,T$190)+'СЕТ СН'!$F$12</f>
        <v>124.75804558999999</v>
      </c>
      <c r="U198" s="36">
        <f>SUMIFS(СВЦЭМ!$F$33:$F$776,СВЦЭМ!$A$33:$A$776,$A198,СВЦЭМ!$B$33:$B$776,U$190)+'СЕТ СН'!$F$12</f>
        <v>124.22146016000001</v>
      </c>
      <c r="V198" s="36">
        <f>SUMIFS(СВЦЭМ!$F$33:$F$776,СВЦЭМ!$A$33:$A$776,$A198,СВЦЭМ!$B$33:$B$776,V$190)+'СЕТ СН'!$F$12</f>
        <v>124.31485394000001</v>
      </c>
      <c r="W198" s="36">
        <f>SUMIFS(СВЦЭМ!$F$33:$F$776,СВЦЭМ!$A$33:$A$776,$A198,СВЦЭМ!$B$33:$B$776,W$190)+'СЕТ СН'!$F$12</f>
        <v>123.74148243</v>
      </c>
      <c r="X198" s="36">
        <f>SUMIFS(СВЦЭМ!$F$33:$F$776,СВЦЭМ!$A$33:$A$776,$A198,СВЦЭМ!$B$33:$B$776,X$190)+'СЕТ СН'!$F$12</f>
        <v>124.16252664</v>
      </c>
      <c r="Y198" s="36">
        <f>SUMIFS(СВЦЭМ!$F$33:$F$776,СВЦЭМ!$A$33:$A$776,$A198,СВЦЭМ!$B$33:$B$776,Y$190)+'СЕТ СН'!$F$12</f>
        <v>124.43988828000001</v>
      </c>
    </row>
    <row r="199" spans="1:25" ht="15.75" x14ac:dyDescent="0.2">
      <c r="A199" s="35">
        <f t="shared" si="5"/>
        <v>44174</v>
      </c>
      <c r="B199" s="36">
        <f>SUMIFS(СВЦЭМ!$F$33:$F$776,СВЦЭМ!$A$33:$A$776,$A199,СВЦЭМ!$B$33:$B$776,B$190)+'СЕТ СН'!$F$12</f>
        <v>132.78894464999999</v>
      </c>
      <c r="C199" s="36">
        <f>SUMIFS(СВЦЭМ!$F$33:$F$776,СВЦЭМ!$A$33:$A$776,$A199,СВЦЭМ!$B$33:$B$776,C$190)+'СЕТ СН'!$F$12</f>
        <v>137.79408183999999</v>
      </c>
      <c r="D199" s="36">
        <f>SUMIFS(СВЦЭМ!$F$33:$F$776,СВЦЭМ!$A$33:$A$776,$A199,СВЦЭМ!$B$33:$B$776,D$190)+'СЕТ СН'!$F$12</f>
        <v>140.65701485</v>
      </c>
      <c r="E199" s="36">
        <f>SUMIFS(СВЦЭМ!$F$33:$F$776,СВЦЭМ!$A$33:$A$776,$A199,СВЦЭМ!$B$33:$B$776,E$190)+'СЕТ СН'!$F$12</f>
        <v>142.36013267999999</v>
      </c>
      <c r="F199" s="36">
        <f>SUMIFS(СВЦЭМ!$F$33:$F$776,СВЦЭМ!$A$33:$A$776,$A199,СВЦЭМ!$B$33:$B$776,F$190)+'СЕТ СН'!$F$12</f>
        <v>142.32627722999999</v>
      </c>
      <c r="G199" s="36">
        <f>SUMIFS(СВЦЭМ!$F$33:$F$776,СВЦЭМ!$A$33:$A$776,$A199,СВЦЭМ!$B$33:$B$776,G$190)+'СЕТ СН'!$F$12</f>
        <v>141.09683038</v>
      </c>
      <c r="H199" s="36">
        <f>SUMIFS(СВЦЭМ!$F$33:$F$776,СВЦЭМ!$A$33:$A$776,$A199,СВЦЭМ!$B$33:$B$776,H$190)+'СЕТ СН'!$F$12</f>
        <v>136.05619863000001</v>
      </c>
      <c r="I199" s="36">
        <f>SUMIFS(СВЦЭМ!$F$33:$F$776,СВЦЭМ!$A$33:$A$776,$A199,СВЦЭМ!$B$33:$B$776,I$190)+'СЕТ СН'!$F$12</f>
        <v>129.14098428</v>
      </c>
      <c r="J199" s="36">
        <f>SUMIFS(СВЦЭМ!$F$33:$F$776,СВЦЭМ!$A$33:$A$776,$A199,СВЦЭМ!$B$33:$B$776,J$190)+'СЕТ СН'!$F$12</f>
        <v>124.64074263000001</v>
      </c>
      <c r="K199" s="36">
        <f>SUMIFS(СВЦЭМ!$F$33:$F$776,СВЦЭМ!$A$33:$A$776,$A199,СВЦЭМ!$B$33:$B$776,K$190)+'СЕТ СН'!$F$12</f>
        <v>123.67969644</v>
      </c>
      <c r="L199" s="36">
        <f>SUMIFS(СВЦЭМ!$F$33:$F$776,СВЦЭМ!$A$33:$A$776,$A199,СВЦЭМ!$B$33:$B$776,L$190)+'СЕТ СН'!$F$12</f>
        <v>124.17987891</v>
      </c>
      <c r="M199" s="36">
        <f>SUMIFS(СВЦЭМ!$F$33:$F$776,СВЦЭМ!$A$33:$A$776,$A199,СВЦЭМ!$B$33:$B$776,M$190)+'СЕТ СН'!$F$12</f>
        <v>125.32517185</v>
      </c>
      <c r="N199" s="36">
        <f>SUMIFS(СВЦЭМ!$F$33:$F$776,СВЦЭМ!$A$33:$A$776,$A199,СВЦЭМ!$B$33:$B$776,N$190)+'СЕТ СН'!$F$12</f>
        <v>125.42538704</v>
      </c>
      <c r="O199" s="36">
        <f>SUMIFS(СВЦЭМ!$F$33:$F$776,СВЦЭМ!$A$33:$A$776,$A199,СВЦЭМ!$B$33:$B$776,O$190)+'СЕТ СН'!$F$12</f>
        <v>131.60191972999999</v>
      </c>
      <c r="P199" s="36">
        <f>SUMIFS(СВЦЭМ!$F$33:$F$776,СВЦЭМ!$A$33:$A$776,$A199,СВЦЭМ!$B$33:$B$776,P$190)+'СЕТ СН'!$F$12</f>
        <v>133.73708363</v>
      </c>
      <c r="Q199" s="36">
        <f>SUMIFS(СВЦЭМ!$F$33:$F$776,СВЦЭМ!$A$33:$A$776,$A199,СВЦЭМ!$B$33:$B$776,Q$190)+'СЕТ СН'!$F$12</f>
        <v>134.4927576</v>
      </c>
      <c r="R199" s="36">
        <f>SUMIFS(СВЦЭМ!$F$33:$F$776,СВЦЭМ!$A$33:$A$776,$A199,СВЦЭМ!$B$33:$B$776,R$190)+'СЕТ СН'!$F$12</f>
        <v>128.60781247</v>
      </c>
      <c r="S199" s="36">
        <f>SUMIFS(СВЦЭМ!$F$33:$F$776,СВЦЭМ!$A$33:$A$776,$A199,СВЦЭМ!$B$33:$B$776,S$190)+'СЕТ СН'!$F$12</f>
        <v>125.72567170000001</v>
      </c>
      <c r="T199" s="36">
        <f>SUMIFS(СВЦЭМ!$F$33:$F$776,СВЦЭМ!$A$33:$A$776,$A199,СВЦЭМ!$B$33:$B$776,T$190)+'СЕТ СН'!$F$12</f>
        <v>124.56340978</v>
      </c>
      <c r="U199" s="36">
        <f>SUMIFS(СВЦЭМ!$F$33:$F$776,СВЦЭМ!$A$33:$A$776,$A199,СВЦЭМ!$B$33:$B$776,U$190)+'СЕТ СН'!$F$12</f>
        <v>124.17009268</v>
      </c>
      <c r="V199" s="36">
        <f>SUMIFS(СВЦЭМ!$F$33:$F$776,СВЦЭМ!$A$33:$A$776,$A199,СВЦЭМ!$B$33:$B$776,V$190)+'СЕТ СН'!$F$12</f>
        <v>124.41470726</v>
      </c>
      <c r="W199" s="36">
        <f>SUMIFS(СВЦЭМ!$F$33:$F$776,СВЦЭМ!$A$33:$A$776,$A199,СВЦЭМ!$B$33:$B$776,W$190)+'СЕТ СН'!$F$12</f>
        <v>125.71432036</v>
      </c>
      <c r="X199" s="36">
        <f>SUMIFS(СВЦЭМ!$F$33:$F$776,СВЦЭМ!$A$33:$A$776,$A199,СВЦЭМ!$B$33:$B$776,X$190)+'СЕТ СН'!$F$12</f>
        <v>127.05404029</v>
      </c>
      <c r="Y199" s="36">
        <f>SUMIFS(СВЦЭМ!$F$33:$F$776,СВЦЭМ!$A$33:$A$776,$A199,СВЦЭМ!$B$33:$B$776,Y$190)+'СЕТ СН'!$F$12</f>
        <v>129.25846877000001</v>
      </c>
    </row>
    <row r="200" spans="1:25" ht="15.75" x14ac:dyDescent="0.2">
      <c r="A200" s="35">
        <f t="shared" si="5"/>
        <v>44175</v>
      </c>
      <c r="B200" s="36">
        <f>SUMIFS(СВЦЭМ!$F$33:$F$776,СВЦЭМ!$A$33:$A$776,$A200,СВЦЭМ!$B$33:$B$776,B$190)+'СЕТ СН'!$F$12</f>
        <v>137.61837310000001</v>
      </c>
      <c r="C200" s="36">
        <f>SUMIFS(СВЦЭМ!$F$33:$F$776,СВЦЭМ!$A$33:$A$776,$A200,СВЦЭМ!$B$33:$B$776,C$190)+'СЕТ СН'!$F$12</f>
        <v>146.29501056999999</v>
      </c>
      <c r="D200" s="36">
        <f>SUMIFS(СВЦЭМ!$F$33:$F$776,СВЦЭМ!$A$33:$A$776,$A200,СВЦЭМ!$B$33:$B$776,D$190)+'СЕТ СН'!$F$12</f>
        <v>148.22323208</v>
      </c>
      <c r="E200" s="36">
        <f>SUMIFS(СВЦЭМ!$F$33:$F$776,СВЦЭМ!$A$33:$A$776,$A200,СВЦЭМ!$B$33:$B$776,E$190)+'СЕТ СН'!$F$12</f>
        <v>148.60820333000001</v>
      </c>
      <c r="F200" s="36">
        <f>SUMIFS(СВЦЭМ!$F$33:$F$776,СВЦЭМ!$A$33:$A$776,$A200,СВЦЭМ!$B$33:$B$776,F$190)+'СЕТ СН'!$F$12</f>
        <v>149.0692051</v>
      </c>
      <c r="G200" s="36">
        <f>SUMIFS(СВЦЭМ!$F$33:$F$776,СВЦЭМ!$A$33:$A$776,$A200,СВЦЭМ!$B$33:$B$776,G$190)+'СЕТ СН'!$F$12</f>
        <v>146.67177462000001</v>
      </c>
      <c r="H200" s="36">
        <f>SUMIFS(СВЦЭМ!$F$33:$F$776,СВЦЭМ!$A$33:$A$776,$A200,СВЦЭМ!$B$33:$B$776,H$190)+'СЕТ СН'!$F$12</f>
        <v>142.05310528000001</v>
      </c>
      <c r="I200" s="36">
        <f>SUMIFS(СВЦЭМ!$F$33:$F$776,СВЦЭМ!$A$33:$A$776,$A200,СВЦЭМ!$B$33:$B$776,I$190)+'СЕТ СН'!$F$12</f>
        <v>132.26758433000001</v>
      </c>
      <c r="J200" s="36">
        <f>SUMIFS(СВЦЭМ!$F$33:$F$776,СВЦЭМ!$A$33:$A$776,$A200,СВЦЭМ!$B$33:$B$776,J$190)+'СЕТ СН'!$F$12</f>
        <v>125.56226143000001</v>
      </c>
      <c r="K200" s="36">
        <f>SUMIFS(СВЦЭМ!$F$33:$F$776,СВЦЭМ!$A$33:$A$776,$A200,СВЦЭМ!$B$33:$B$776,K$190)+'СЕТ СН'!$F$12</f>
        <v>123.36172685</v>
      </c>
      <c r="L200" s="36">
        <f>SUMIFS(СВЦЭМ!$F$33:$F$776,СВЦЭМ!$A$33:$A$776,$A200,СВЦЭМ!$B$33:$B$776,L$190)+'СЕТ СН'!$F$12</f>
        <v>122.90367768999999</v>
      </c>
      <c r="M200" s="36">
        <f>SUMIFS(СВЦЭМ!$F$33:$F$776,СВЦЭМ!$A$33:$A$776,$A200,СВЦЭМ!$B$33:$B$776,M$190)+'СЕТ СН'!$F$12</f>
        <v>122.70236435</v>
      </c>
      <c r="N200" s="36">
        <f>SUMIFS(СВЦЭМ!$F$33:$F$776,СВЦЭМ!$A$33:$A$776,$A200,СВЦЭМ!$B$33:$B$776,N$190)+'СЕТ СН'!$F$12</f>
        <v>124.6763095</v>
      </c>
      <c r="O200" s="36">
        <f>SUMIFS(СВЦЭМ!$F$33:$F$776,СВЦЭМ!$A$33:$A$776,$A200,СВЦЭМ!$B$33:$B$776,O$190)+'СЕТ СН'!$F$12</f>
        <v>130.01089707</v>
      </c>
      <c r="P200" s="36">
        <f>SUMIFS(СВЦЭМ!$F$33:$F$776,СВЦЭМ!$A$33:$A$776,$A200,СВЦЭМ!$B$33:$B$776,P$190)+'СЕТ СН'!$F$12</f>
        <v>133.14353500999999</v>
      </c>
      <c r="Q200" s="36">
        <f>SUMIFS(СВЦЭМ!$F$33:$F$776,СВЦЭМ!$A$33:$A$776,$A200,СВЦЭМ!$B$33:$B$776,Q$190)+'СЕТ СН'!$F$12</f>
        <v>134.15712323</v>
      </c>
      <c r="R200" s="36">
        <f>SUMIFS(СВЦЭМ!$F$33:$F$776,СВЦЭМ!$A$33:$A$776,$A200,СВЦЭМ!$B$33:$B$776,R$190)+'СЕТ СН'!$F$12</f>
        <v>129.53740894000001</v>
      </c>
      <c r="S200" s="36">
        <f>SUMIFS(СВЦЭМ!$F$33:$F$776,СВЦЭМ!$A$33:$A$776,$A200,СВЦЭМ!$B$33:$B$776,S$190)+'СЕТ СН'!$F$12</f>
        <v>125.10067459</v>
      </c>
      <c r="T200" s="36">
        <f>SUMIFS(СВЦЭМ!$F$33:$F$776,СВЦЭМ!$A$33:$A$776,$A200,СВЦЭМ!$B$33:$B$776,T$190)+'СЕТ СН'!$F$12</f>
        <v>124.38945826</v>
      </c>
      <c r="U200" s="36">
        <f>SUMIFS(СВЦЭМ!$F$33:$F$776,СВЦЭМ!$A$33:$A$776,$A200,СВЦЭМ!$B$33:$B$776,U$190)+'СЕТ СН'!$F$12</f>
        <v>124.24004763000001</v>
      </c>
      <c r="V200" s="36">
        <f>SUMIFS(СВЦЭМ!$F$33:$F$776,СВЦЭМ!$A$33:$A$776,$A200,СВЦЭМ!$B$33:$B$776,V$190)+'СЕТ СН'!$F$12</f>
        <v>124.85636522</v>
      </c>
      <c r="W200" s="36">
        <f>SUMIFS(СВЦЭМ!$F$33:$F$776,СВЦЭМ!$A$33:$A$776,$A200,СВЦЭМ!$B$33:$B$776,W$190)+'СЕТ СН'!$F$12</f>
        <v>126.03231709000001</v>
      </c>
      <c r="X200" s="36">
        <f>SUMIFS(СВЦЭМ!$F$33:$F$776,СВЦЭМ!$A$33:$A$776,$A200,СВЦЭМ!$B$33:$B$776,X$190)+'СЕТ СН'!$F$12</f>
        <v>125.92733196</v>
      </c>
      <c r="Y200" s="36">
        <f>SUMIFS(СВЦЭМ!$F$33:$F$776,СВЦЭМ!$A$33:$A$776,$A200,СВЦЭМ!$B$33:$B$776,Y$190)+'СЕТ СН'!$F$12</f>
        <v>128.40437867</v>
      </c>
    </row>
    <row r="201" spans="1:25" ht="15.75" x14ac:dyDescent="0.2">
      <c r="A201" s="35">
        <f t="shared" si="5"/>
        <v>44176</v>
      </c>
      <c r="B201" s="36">
        <f>SUMIFS(СВЦЭМ!$F$33:$F$776,СВЦЭМ!$A$33:$A$776,$A201,СВЦЭМ!$B$33:$B$776,B$190)+'СЕТ СН'!$F$12</f>
        <v>131.96970558000001</v>
      </c>
      <c r="C201" s="36">
        <f>SUMIFS(СВЦЭМ!$F$33:$F$776,СВЦЭМ!$A$33:$A$776,$A201,СВЦЭМ!$B$33:$B$776,C$190)+'СЕТ СН'!$F$12</f>
        <v>140.55853758000001</v>
      </c>
      <c r="D201" s="36">
        <f>SUMIFS(СВЦЭМ!$F$33:$F$776,СВЦЭМ!$A$33:$A$776,$A201,СВЦЭМ!$B$33:$B$776,D$190)+'СЕТ СН'!$F$12</f>
        <v>142.62295535999999</v>
      </c>
      <c r="E201" s="36">
        <f>SUMIFS(СВЦЭМ!$F$33:$F$776,СВЦЭМ!$A$33:$A$776,$A201,СВЦЭМ!$B$33:$B$776,E$190)+'СЕТ СН'!$F$12</f>
        <v>142.83290041999999</v>
      </c>
      <c r="F201" s="36">
        <f>SUMIFS(СВЦЭМ!$F$33:$F$776,СВЦЭМ!$A$33:$A$776,$A201,СВЦЭМ!$B$33:$B$776,F$190)+'СЕТ СН'!$F$12</f>
        <v>143.27180509999999</v>
      </c>
      <c r="G201" s="36">
        <f>SUMIFS(СВЦЭМ!$F$33:$F$776,СВЦЭМ!$A$33:$A$776,$A201,СВЦЭМ!$B$33:$B$776,G$190)+'СЕТ СН'!$F$12</f>
        <v>140.76196917999999</v>
      </c>
      <c r="H201" s="36">
        <f>SUMIFS(СВЦЭМ!$F$33:$F$776,СВЦЭМ!$A$33:$A$776,$A201,СВЦЭМ!$B$33:$B$776,H$190)+'СЕТ СН'!$F$12</f>
        <v>137.18737322000001</v>
      </c>
      <c r="I201" s="36">
        <f>SUMIFS(СВЦЭМ!$F$33:$F$776,СВЦЭМ!$A$33:$A$776,$A201,СВЦЭМ!$B$33:$B$776,I$190)+'СЕТ СН'!$F$12</f>
        <v>130.48930822</v>
      </c>
      <c r="J201" s="36">
        <f>SUMIFS(СВЦЭМ!$F$33:$F$776,СВЦЭМ!$A$33:$A$776,$A201,СВЦЭМ!$B$33:$B$776,J$190)+'СЕТ СН'!$F$12</f>
        <v>124.02709256</v>
      </c>
      <c r="K201" s="36">
        <f>SUMIFS(СВЦЭМ!$F$33:$F$776,СВЦЭМ!$A$33:$A$776,$A201,СВЦЭМ!$B$33:$B$776,K$190)+'СЕТ СН'!$F$12</f>
        <v>122.01822797</v>
      </c>
      <c r="L201" s="36">
        <f>SUMIFS(СВЦЭМ!$F$33:$F$776,СВЦЭМ!$A$33:$A$776,$A201,СВЦЭМ!$B$33:$B$776,L$190)+'СЕТ СН'!$F$12</f>
        <v>121.62393697</v>
      </c>
      <c r="M201" s="36">
        <f>SUMIFS(СВЦЭМ!$F$33:$F$776,СВЦЭМ!$A$33:$A$776,$A201,СВЦЭМ!$B$33:$B$776,M$190)+'СЕТ СН'!$F$12</f>
        <v>121.375586</v>
      </c>
      <c r="N201" s="36">
        <f>SUMIFS(СВЦЭМ!$F$33:$F$776,СВЦЭМ!$A$33:$A$776,$A201,СВЦЭМ!$B$33:$B$776,N$190)+'СЕТ СН'!$F$12</f>
        <v>121.23495671000001</v>
      </c>
      <c r="O201" s="36">
        <f>SUMIFS(СВЦЭМ!$F$33:$F$776,СВЦЭМ!$A$33:$A$776,$A201,СВЦЭМ!$B$33:$B$776,O$190)+'СЕТ СН'!$F$12</f>
        <v>127.26821547</v>
      </c>
      <c r="P201" s="36">
        <f>SUMIFS(СВЦЭМ!$F$33:$F$776,СВЦЭМ!$A$33:$A$776,$A201,СВЦЭМ!$B$33:$B$776,P$190)+'СЕТ СН'!$F$12</f>
        <v>130.50640487000001</v>
      </c>
      <c r="Q201" s="36">
        <f>SUMIFS(СВЦЭМ!$F$33:$F$776,СВЦЭМ!$A$33:$A$776,$A201,СВЦЭМ!$B$33:$B$776,Q$190)+'СЕТ СН'!$F$12</f>
        <v>130.98857774000001</v>
      </c>
      <c r="R201" s="36">
        <f>SUMIFS(СВЦЭМ!$F$33:$F$776,СВЦЭМ!$A$33:$A$776,$A201,СВЦЭМ!$B$33:$B$776,R$190)+'СЕТ СН'!$F$12</f>
        <v>127.49414354</v>
      </c>
      <c r="S201" s="36">
        <f>SUMIFS(СВЦЭМ!$F$33:$F$776,СВЦЭМ!$A$33:$A$776,$A201,СВЦЭМ!$B$33:$B$776,S$190)+'СЕТ СН'!$F$12</f>
        <v>122.54451844</v>
      </c>
      <c r="T201" s="36">
        <f>SUMIFS(СВЦЭМ!$F$33:$F$776,СВЦЭМ!$A$33:$A$776,$A201,СВЦЭМ!$B$33:$B$776,T$190)+'СЕТ СН'!$F$12</f>
        <v>121.10717388</v>
      </c>
      <c r="U201" s="36">
        <f>SUMIFS(СВЦЭМ!$F$33:$F$776,СВЦЭМ!$A$33:$A$776,$A201,СВЦЭМ!$B$33:$B$776,U$190)+'СЕТ СН'!$F$12</f>
        <v>119.95410293</v>
      </c>
      <c r="V201" s="36">
        <f>SUMIFS(СВЦЭМ!$F$33:$F$776,СВЦЭМ!$A$33:$A$776,$A201,СВЦЭМ!$B$33:$B$776,V$190)+'СЕТ СН'!$F$12</f>
        <v>121.47700537999999</v>
      </c>
      <c r="W201" s="36">
        <f>SUMIFS(СВЦЭМ!$F$33:$F$776,СВЦЭМ!$A$33:$A$776,$A201,СВЦЭМ!$B$33:$B$776,W$190)+'СЕТ СН'!$F$12</f>
        <v>122.39343602</v>
      </c>
      <c r="X201" s="36">
        <f>SUMIFS(СВЦЭМ!$F$33:$F$776,СВЦЭМ!$A$33:$A$776,$A201,СВЦЭМ!$B$33:$B$776,X$190)+'СЕТ СН'!$F$12</f>
        <v>123.71471200000001</v>
      </c>
      <c r="Y201" s="36">
        <f>SUMIFS(СВЦЭМ!$F$33:$F$776,СВЦЭМ!$A$33:$A$776,$A201,СВЦЭМ!$B$33:$B$776,Y$190)+'СЕТ СН'!$F$12</f>
        <v>126.60458663999999</v>
      </c>
    </row>
    <row r="202" spans="1:25" ht="15.75" x14ac:dyDescent="0.2">
      <c r="A202" s="35">
        <f t="shared" si="5"/>
        <v>44177</v>
      </c>
      <c r="B202" s="36">
        <f>SUMIFS(СВЦЭМ!$F$33:$F$776,СВЦЭМ!$A$33:$A$776,$A202,СВЦЭМ!$B$33:$B$776,B$190)+'СЕТ СН'!$F$12</f>
        <v>127.72896626000001</v>
      </c>
      <c r="C202" s="36">
        <f>SUMIFS(СВЦЭМ!$F$33:$F$776,СВЦЭМ!$A$33:$A$776,$A202,СВЦЭМ!$B$33:$B$776,C$190)+'СЕТ СН'!$F$12</f>
        <v>134.48020829999999</v>
      </c>
      <c r="D202" s="36">
        <f>SUMIFS(СВЦЭМ!$F$33:$F$776,СВЦЭМ!$A$33:$A$776,$A202,СВЦЭМ!$B$33:$B$776,D$190)+'СЕТ СН'!$F$12</f>
        <v>137.73560775000001</v>
      </c>
      <c r="E202" s="36">
        <f>SUMIFS(СВЦЭМ!$F$33:$F$776,СВЦЭМ!$A$33:$A$776,$A202,СВЦЭМ!$B$33:$B$776,E$190)+'СЕТ СН'!$F$12</f>
        <v>140.53977825999999</v>
      </c>
      <c r="F202" s="36">
        <f>SUMIFS(СВЦЭМ!$F$33:$F$776,СВЦЭМ!$A$33:$A$776,$A202,СВЦЭМ!$B$33:$B$776,F$190)+'СЕТ СН'!$F$12</f>
        <v>141.81886842</v>
      </c>
      <c r="G202" s="36">
        <f>SUMIFS(СВЦЭМ!$F$33:$F$776,СВЦЭМ!$A$33:$A$776,$A202,СВЦЭМ!$B$33:$B$776,G$190)+'СЕТ СН'!$F$12</f>
        <v>141.42554598000001</v>
      </c>
      <c r="H202" s="36">
        <f>SUMIFS(СВЦЭМ!$F$33:$F$776,СВЦЭМ!$A$33:$A$776,$A202,СВЦЭМ!$B$33:$B$776,H$190)+'СЕТ СН'!$F$12</f>
        <v>140.98694616</v>
      </c>
      <c r="I202" s="36">
        <f>SUMIFS(СВЦЭМ!$F$33:$F$776,СВЦЭМ!$A$33:$A$776,$A202,СВЦЭМ!$B$33:$B$776,I$190)+'СЕТ СН'!$F$12</f>
        <v>134.3389535</v>
      </c>
      <c r="J202" s="36">
        <f>SUMIFS(СВЦЭМ!$F$33:$F$776,СВЦЭМ!$A$33:$A$776,$A202,СВЦЭМ!$B$33:$B$776,J$190)+'СЕТ СН'!$F$12</f>
        <v>123.87893318</v>
      </c>
      <c r="K202" s="36">
        <f>SUMIFS(СВЦЭМ!$F$33:$F$776,СВЦЭМ!$A$33:$A$776,$A202,СВЦЭМ!$B$33:$B$776,K$190)+'СЕТ СН'!$F$12</f>
        <v>122.41022067999999</v>
      </c>
      <c r="L202" s="36">
        <f>SUMIFS(СВЦЭМ!$F$33:$F$776,СВЦЭМ!$A$33:$A$776,$A202,СВЦЭМ!$B$33:$B$776,L$190)+'СЕТ СН'!$F$12</f>
        <v>123.31472377</v>
      </c>
      <c r="M202" s="36">
        <f>SUMIFS(СВЦЭМ!$F$33:$F$776,СВЦЭМ!$A$33:$A$776,$A202,СВЦЭМ!$B$33:$B$776,M$190)+'СЕТ СН'!$F$12</f>
        <v>122.18624516</v>
      </c>
      <c r="N202" s="36">
        <f>SUMIFS(СВЦЭМ!$F$33:$F$776,СВЦЭМ!$A$33:$A$776,$A202,СВЦЭМ!$B$33:$B$776,N$190)+'СЕТ СН'!$F$12</f>
        <v>121.01589504</v>
      </c>
      <c r="O202" s="36">
        <f>SUMIFS(СВЦЭМ!$F$33:$F$776,СВЦЭМ!$A$33:$A$776,$A202,СВЦЭМ!$B$33:$B$776,O$190)+'СЕТ СН'!$F$12</f>
        <v>125.65482163</v>
      </c>
      <c r="P202" s="36">
        <f>SUMIFS(СВЦЭМ!$F$33:$F$776,СВЦЭМ!$A$33:$A$776,$A202,СВЦЭМ!$B$33:$B$776,P$190)+'СЕТ СН'!$F$12</f>
        <v>127.94554551</v>
      </c>
      <c r="Q202" s="36">
        <f>SUMIFS(СВЦЭМ!$F$33:$F$776,СВЦЭМ!$A$33:$A$776,$A202,СВЦЭМ!$B$33:$B$776,Q$190)+'СЕТ СН'!$F$12</f>
        <v>127.89322334000001</v>
      </c>
      <c r="R202" s="36">
        <f>SUMIFS(СВЦЭМ!$F$33:$F$776,СВЦЭМ!$A$33:$A$776,$A202,СВЦЭМ!$B$33:$B$776,R$190)+'СЕТ СН'!$F$12</f>
        <v>122.06698302</v>
      </c>
      <c r="S202" s="36">
        <f>SUMIFS(СВЦЭМ!$F$33:$F$776,СВЦЭМ!$A$33:$A$776,$A202,СВЦЭМ!$B$33:$B$776,S$190)+'СЕТ СН'!$F$12</f>
        <v>121.49292289</v>
      </c>
      <c r="T202" s="36">
        <f>SUMIFS(СВЦЭМ!$F$33:$F$776,СВЦЭМ!$A$33:$A$776,$A202,СВЦЭМ!$B$33:$B$776,T$190)+'СЕТ СН'!$F$12</f>
        <v>123.94973899999999</v>
      </c>
      <c r="U202" s="36">
        <f>SUMIFS(СВЦЭМ!$F$33:$F$776,СВЦЭМ!$A$33:$A$776,$A202,СВЦЭМ!$B$33:$B$776,U$190)+'СЕТ СН'!$F$12</f>
        <v>123.1112241</v>
      </c>
      <c r="V202" s="36">
        <f>SUMIFS(СВЦЭМ!$F$33:$F$776,СВЦЭМ!$A$33:$A$776,$A202,СВЦЭМ!$B$33:$B$776,V$190)+'СЕТ СН'!$F$12</f>
        <v>121.94811172</v>
      </c>
      <c r="W202" s="36">
        <f>SUMIFS(СВЦЭМ!$F$33:$F$776,СВЦЭМ!$A$33:$A$776,$A202,СВЦЭМ!$B$33:$B$776,W$190)+'СЕТ СН'!$F$12</f>
        <v>121.71676188000001</v>
      </c>
      <c r="X202" s="36">
        <f>SUMIFS(СВЦЭМ!$F$33:$F$776,СВЦЭМ!$A$33:$A$776,$A202,СВЦЭМ!$B$33:$B$776,X$190)+'СЕТ СН'!$F$12</f>
        <v>121.9333748</v>
      </c>
      <c r="Y202" s="36">
        <f>SUMIFS(СВЦЭМ!$F$33:$F$776,СВЦЭМ!$A$33:$A$776,$A202,СВЦЭМ!$B$33:$B$776,Y$190)+'СЕТ СН'!$F$12</f>
        <v>124.54456879999999</v>
      </c>
    </row>
    <row r="203" spans="1:25" ht="15.75" x14ac:dyDescent="0.2">
      <c r="A203" s="35">
        <f t="shared" si="5"/>
        <v>44178</v>
      </c>
      <c r="B203" s="36">
        <f>SUMIFS(СВЦЭМ!$F$33:$F$776,СВЦЭМ!$A$33:$A$776,$A203,СВЦЭМ!$B$33:$B$776,B$190)+'СЕТ СН'!$F$12</f>
        <v>132.03793954</v>
      </c>
      <c r="C203" s="36">
        <f>SUMIFS(СВЦЭМ!$F$33:$F$776,СВЦЭМ!$A$33:$A$776,$A203,СВЦЭМ!$B$33:$B$776,C$190)+'СЕТ СН'!$F$12</f>
        <v>139.72859242999999</v>
      </c>
      <c r="D203" s="36">
        <f>SUMIFS(СВЦЭМ!$F$33:$F$776,СВЦЭМ!$A$33:$A$776,$A203,СВЦЭМ!$B$33:$B$776,D$190)+'СЕТ СН'!$F$12</f>
        <v>142.47847239999999</v>
      </c>
      <c r="E203" s="36">
        <f>SUMIFS(СВЦЭМ!$F$33:$F$776,СВЦЭМ!$A$33:$A$776,$A203,СВЦЭМ!$B$33:$B$776,E$190)+'СЕТ СН'!$F$12</f>
        <v>143.77965506000001</v>
      </c>
      <c r="F203" s="36">
        <f>SUMIFS(СВЦЭМ!$F$33:$F$776,СВЦЭМ!$A$33:$A$776,$A203,СВЦЭМ!$B$33:$B$776,F$190)+'СЕТ СН'!$F$12</f>
        <v>143.67058312</v>
      </c>
      <c r="G203" s="36">
        <f>SUMIFS(СВЦЭМ!$F$33:$F$776,СВЦЭМ!$A$33:$A$776,$A203,СВЦЭМ!$B$33:$B$776,G$190)+'СЕТ СН'!$F$12</f>
        <v>142.91047136</v>
      </c>
      <c r="H203" s="36">
        <f>SUMIFS(СВЦЭМ!$F$33:$F$776,СВЦЭМ!$A$33:$A$776,$A203,СВЦЭМ!$B$33:$B$776,H$190)+'СЕТ СН'!$F$12</f>
        <v>140.06274092000001</v>
      </c>
      <c r="I203" s="36">
        <f>SUMIFS(СВЦЭМ!$F$33:$F$776,СВЦЭМ!$A$33:$A$776,$A203,СВЦЭМ!$B$33:$B$776,I$190)+'СЕТ СН'!$F$12</f>
        <v>132.06102869</v>
      </c>
      <c r="J203" s="36">
        <f>SUMIFS(СВЦЭМ!$F$33:$F$776,СВЦЭМ!$A$33:$A$776,$A203,СВЦЭМ!$B$33:$B$776,J$190)+'СЕТ СН'!$F$12</f>
        <v>123.65338151</v>
      </c>
      <c r="K203" s="36">
        <f>SUMIFS(СВЦЭМ!$F$33:$F$776,СВЦЭМ!$A$33:$A$776,$A203,СВЦЭМ!$B$33:$B$776,K$190)+'СЕТ СН'!$F$12</f>
        <v>119.85946165</v>
      </c>
      <c r="L203" s="36">
        <f>SUMIFS(СВЦЭМ!$F$33:$F$776,СВЦЭМ!$A$33:$A$776,$A203,СВЦЭМ!$B$33:$B$776,L$190)+'СЕТ СН'!$F$12</f>
        <v>121.28631262</v>
      </c>
      <c r="M203" s="36">
        <f>SUMIFS(СВЦЭМ!$F$33:$F$776,СВЦЭМ!$A$33:$A$776,$A203,СВЦЭМ!$B$33:$B$776,M$190)+'СЕТ СН'!$F$12</f>
        <v>121.15911307</v>
      </c>
      <c r="N203" s="36">
        <f>SUMIFS(СВЦЭМ!$F$33:$F$776,СВЦЭМ!$A$33:$A$776,$A203,СВЦЭМ!$B$33:$B$776,N$190)+'СЕТ СН'!$F$12</f>
        <v>120.10472466</v>
      </c>
      <c r="O203" s="36">
        <f>SUMIFS(СВЦЭМ!$F$33:$F$776,СВЦЭМ!$A$33:$A$776,$A203,СВЦЭМ!$B$33:$B$776,O$190)+'СЕТ СН'!$F$12</f>
        <v>125.95490434</v>
      </c>
      <c r="P203" s="36">
        <f>SUMIFS(СВЦЭМ!$F$33:$F$776,СВЦЭМ!$A$33:$A$776,$A203,СВЦЭМ!$B$33:$B$776,P$190)+'СЕТ СН'!$F$12</f>
        <v>128.76508282</v>
      </c>
      <c r="Q203" s="36">
        <f>SUMIFS(СВЦЭМ!$F$33:$F$776,СВЦЭМ!$A$33:$A$776,$A203,СВЦЭМ!$B$33:$B$776,Q$190)+'СЕТ СН'!$F$12</f>
        <v>130.35283163</v>
      </c>
      <c r="R203" s="36">
        <f>SUMIFS(СВЦЭМ!$F$33:$F$776,СВЦЭМ!$A$33:$A$776,$A203,СВЦЭМ!$B$33:$B$776,R$190)+'СЕТ СН'!$F$12</f>
        <v>122.91759583</v>
      </c>
      <c r="S203" s="36">
        <f>SUMIFS(СВЦЭМ!$F$33:$F$776,СВЦЭМ!$A$33:$A$776,$A203,СВЦЭМ!$B$33:$B$776,S$190)+'СЕТ СН'!$F$12</f>
        <v>120.41708886000001</v>
      </c>
      <c r="T203" s="36">
        <f>SUMIFS(СВЦЭМ!$F$33:$F$776,СВЦЭМ!$A$33:$A$776,$A203,СВЦЭМ!$B$33:$B$776,T$190)+'СЕТ СН'!$F$12</f>
        <v>121.59527468</v>
      </c>
      <c r="U203" s="36">
        <f>SUMIFS(СВЦЭМ!$F$33:$F$776,СВЦЭМ!$A$33:$A$776,$A203,СВЦЭМ!$B$33:$B$776,U$190)+'СЕТ СН'!$F$12</f>
        <v>121.51155187000001</v>
      </c>
      <c r="V203" s="36">
        <f>SUMIFS(СВЦЭМ!$F$33:$F$776,СВЦЭМ!$A$33:$A$776,$A203,СВЦЭМ!$B$33:$B$776,V$190)+'СЕТ СН'!$F$12</f>
        <v>122.03783093</v>
      </c>
      <c r="W203" s="36">
        <f>SUMIFS(СВЦЭМ!$F$33:$F$776,СВЦЭМ!$A$33:$A$776,$A203,СВЦЭМ!$B$33:$B$776,W$190)+'СЕТ СН'!$F$12</f>
        <v>121.82185106</v>
      </c>
      <c r="X203" s="36">
        <f>SUMIFS(СВЦЭМ!$F$33:$F$776,СВЦЭМ!$A$33:$A$776,$A203,СВЦЭМ!$B$33:$B$776,X$190)+'СЕТ СН'!$F$12</f>
        <v>120.54532356999999</v>
      </c>
      <c r="Y203" s="36">
        <f>SUMIFS(СВЦЭМ!$F$33:$F$776,СВЦЭМ!$A$33:$A$776,$A203,СВЦЭМ!$B$33:$B$776,Y$190)+'СЕТ СН'!$F$12</f>
        <v>119.42695804</v>
      </c>
    </row>
    <row r="204" spans="1:25" ht="15.75" x14ac:dyDescent="0.2">
      <c r="A204" s="35">
        <f t="shared" si="5"/>
        <v>44179</v>
      </c>
      <c r="B204" s="36">
        <f>SUMIFS(СВЦЭМ!$F$33:$F$776,СВЦЭМ!$A$33:$A$776,$A204,СВЦЭМ!$B$33:$B$776,B$190)+'СЕТ СН'!$F$12</f>
        <v>125.71944698999999</v>
      </c>
      <c r="C204" s="36">
        <f>SUMIFS(СВЦЭМ!$F$33:$F$776,СВЦЭМ!$A$33:$A$776,$A204,СВЦЭМ!$B$33:$B$776,C$190)+'СЕТ СН'!$F$12</f>
        <v>137.12714086</v>
      </c>
      <c r="D204" s="36">
        <f>SUMIFS(СВЦЭМ!$F$33:$F$776,СВЦЭМ!$A$33:$A$776,$A204,СВЦЭМ!$B$33:$B$776,D$190)+'СЕТ СН'!$F$12</f>
        <v>141.43377516999999</v>
      </c>
      <c r="E204" s="36">
        <f>SUMIFS(СВЦЭМ!$F$33:$F$776,СВЦЭМ!$A$33:$A$776,$A204,СВЦЭМ!$B$33:$B$776,E$190)+'СЕТ СН'!$F$12</f>
        <v>144.00769661000001</v>
      </c>
      <c r="F204" s="36">
        <f>SUMIFS(СВЦЭМ!$F$33:$F$776,СВЦЭМ!$A$33:$A$776,$A204,СВЦЭМ!$B$33:$B$776,F$190)+'СЕТ СН'!$F$12</f>
        <v>143.86303697</v>
      </c>
      <c r="G204" s="36">
        <f>SUMIFS(СВЦЭМ!$F$33:$F$776,СВЦЭМ!$A$33:$A$776,$A204,СВЦЭМ!$B$33:$B$776,G$190)+'СЕТ СН'!$F$12</f>
        <v>141.50098728</v>
      </c>
      <c r="H204" s="36">
        <f>SUMIFS(СВЦЭМ!$F$33:$F$776,СВЦЭМ!$A$33:$A$776,$A204,СВЦЭМ!$B$33:$B$776,H$190)+'СЕТ СН'!$F$12</f>
        <v>137.39479815999999</v>
      </c>
      <c r="I204" s="36">
        <f>SUMIFS(СВЦЭМ!$F$33:$F$776,СВЦЭМ!$A$33:$A$776,$A204,СВЦЭМ!$B$33:$B$776,I$190)+'СЕТ СН'!$F$12</f>
        <v>129.34906117</v>
      </c>
      <c r="J204" s="36">
        <f>SUMIFS(СВЦЭМ!$F$33:$F$776,СВЦЭМ!$A$33:$A$776,$A204,СВЦЭМ!$B$33:$B$776,J$190)+'СЕТ СН'!$F$12</f>
        <v>125.46251691000001</v>
      </c>
      <c r="K204" s="36">
        <f>SUMIFS(СВЦЭМ!$F$33:$F$776,СВЦЭМ!$A$33:$A$776,$A204,СВЦЭМ!$B$33:$B$776,K$190)+'СЕТ СН'!$F$12</f>
        <v>122.5901695</v>
      </c>
      <c r="L204" s="36">
        <f>SUMIFS(СВЦЭМ!$F$33:$F$776,СВЦЭМ!$A$33:$A$776,$A204,СВЦЭМ!$B$33:$B$776,L$190)+'СЕТ СН'!$F$12</f>
        <v>122.89396755999999</v>
      </c>
      <c r="M204" s="36">
        <f>SUMIFS(СВЦЭМ!$F$33:$F$776,СВЦЭМ!$A$33:$A$776,$A204,СВЦЭМ!$B$33:$B$776,M$190)+'СЕТ СН'!$F$12</f>
        <v>123.17058737000001</v>
      </c>
      <c r="N204" s="36">
        <f>SUMIFS(СВЦЭМ!$F$33:$F$776,СВЦЭМ!$A$33:$A$776,$A204,СВЦЭМ!$B$33:$B$776,N$190)+'СЕТ СН'!$F$12</f>
        <v>121.93813256</v>
      </c>
      <c r="O204" s="36">
        <f>SUMIFS(СВЦЭМ!$F$33:$F$776,СВЦЭМ!$A$33:$A$776,$A204,СВЦЭМ!$B$33:$B$776,O$190)+'СЕТ СН'!$F$12</f>
        <v>127.51580860999999</v>
      </c>
      <c r="P204" s="36">
        <f>SUMIFS(СВЦЭМ!$F$33:$F$776,СВЦЭМ!$A$33:$A$776,$A204,СВЦЭМ!$B$33:$B$776,P$190)+'СЕТ СН'!$F$12</f>
        <v>130.38091757999999</v>
      </c>
      <c r="Q204" s="36">
        <f>SUMIFS(СВЦЭМ!$F$33:$F$776,СВЦЭМ!$A$33:$A$776,$A204,СВЦЭМ!$B$33:$B$776,Q$190)+'СЕТ СН'!$F$12</f>
        <v>131.43272777000001</v>
      </c>
      <c r="R204" s="36">
        <f>SUMIFS(СВЦЭМ!$F$33:$F$776,СВЦЭМ!$A$33:$A$776,$A204,СВЦЭМ!$B$33:$B$776,R$190)+'СЕТ СН'!$F$12</f>
        <v>126.52402662999999</v>
      </c>
      <c r="S204" s="36">
        <f>SUMIFS(СВЦЭМ!$F$33:$F$776,СВЦЭМ!$A$33:$A$776,$A204,СВЦЭМ!$B$33:$B$776,S$190)+'СЕТ СН'!$F$12</f>
        <v>122.59182069000001</v>
      </c>
      <c r="T204" s="36">
        <f>SUMIFS(СВЦЭМ!$F$33:$F$776,СВЦЭМ!$A$33:$A$776,$A204,СВЦЭМ!$B$33:$B$776,T$190)+'СЕТ СН'!$F$12</f>
        <v>125.19107258</v>
      </c>
      <c r="U204" s="36">
        <f>SUMIFS(СВЦЭМ!$F$33:$F$776,СВЦЭМ!$A$33:$A$776,$A204,СВЦЭМ!$B$33:$B$776,U$190)+'СЕТ СН'!$F$12</f>
        <v>124.30169825</v>
      </c>
      <c r="V204" s="36">
        <f>SUMIFS(СВЦЭМ!$F$33:$F$776,СВЦЭМ!$A$33:$A$776,$A204,СВЦЭМ!$B$33:$B$776,V$190)+'СЕТ СН'!$F$12</f>
        <v>123.10216861000001</v>
      </c>
      <c r="W204" s="36">
        <f>SUMIFS(СВЦЭМ!$F$33:$F$776,СВЦЭМ!$A$33:$A$776,$A204,СВЦЭМ!$B$33:$B$776,W$190)+'СЕТ СН'!$F$12</f>
        <v>122.28509844</v>
      </c>
      <c r="X204" s="36">
        <f>SUMIFS(СВЦЭМ!$F$33:$F$776,СВЦЭМ!$A$33:$A$776,$A204,СВЦЭМ!$B$33:$B$776,X$190)+'СЕТ СН'!$F$12</f>
        <v>122.96552237</v>
      </c>
      <c r="Y204" s="36">
        <f>SUMIFS(СВЦЭМ!$F$33:$F$776,СВЦЭМ!$A$33:$A$776,$A204,СВЦЭМ!$B$33:$B$776,Y$190)+'СЕТ СН'!$F$12</f>
        <v>127.27461612</v>
      </c>
    </row>
    <row r="205" spans="1:25" ht="15.75" x14ac:dyDescent="0.2">
      <c r="A205" s="35">
        <f t="shared" si="5"/>
        <v>44180</v>
      </c>
      <c r="B205" s="36">
        <f>SUMIFS(СВЦЭМ!$F$33:$F$776,СВЦЭМ!$A$33:$A$776,$A205,СВЦЭМ!$B$33:$B$776,B$190)+'СЕТ СН'!$F$12</f>
        <v>137.56771388999999</v>
      </c>
      <c r="C205" s="36">
        <f>SUMIFS(СВЦЭМ!$F$33:$F$776,СВЦЭМ!$A$33:$A$776,$A205,СВЦЭМ!$B$33:$B$776,C$190)+'СЕТ СН'!$F$12</f>
        <v>144.72975901999999</v>
      </c>
      <c r="D205" s="36">
        <f>SUMIFS(СВЦЭМ!$F$33:$F$776,СВЦЭМ!$A$33:$A$776,$A205,СВЦЭМ!$B$33:$B$776,D$190)+'СЕТ СН'!$F$12</f>
        <v>145.53493811999999</v>
      </c>
      <c r="E205" s="36">
        <f>SUMIFS(СВЦЭМ!$F$33:$F$776,СВЦЭМ!$A$33:$A$776,$A205,СВЦЭМ!$B$33:$B$776,E$190)+'СЕТ СН'!$F$12</f>
        <v>146.09169634</v>
      </c>
      <c r="F205" s="36">
        <f>SUMIFS(СВЦЭМ!$F$33:$F$776,СВЦЭМ!$A$33:$A$776,$A205,СВЦЭМ!$B$33:$B$776,F$190)+'СЕТ СН'!$F$12</f>
        <v>144.56572212</v>
      </c>
      <c r="G205" s="36">
        <f>SUMIFS(СВЦЭМ!$F$33:$F$776,СВЦЭМ!$A$33:$A$776,$A205,СВЦЭМ!$B$33:$B$776,G$190)+'СЕТ СН'!$F$12</f>
        <v>139.64484782</v>
      </c>
      <c r="H205" s="36">
        <f>SUMIFS(СВЦЭМ!$F$33:$F$776,СВЦЭМ!$A$33:$A$776,$A205,СВЦЭМ!$B$33:$B$776,H$190)+'СЕТ СН'!$F$12</f>
        <v>133.47149024000001</v>
      </c>
      <c r="I205" s="36">
        <f>SUMIFS(СВЦЭМ!$F$33:$F$776,СВЦЭМ!$A$33:$A$776,$A205,СВЦЭМ!$B$33:$B$776,I$190)+'СЕТ СН'!$F$12</f>
        <v>127.86739532</v>
      </c>
      <c r="J205" s="36">
        <f>SUMIFS(СВЦЭМ!$F$33:$F$776,СВЦЭМ!$A$33:$A$776,$A205,СВЦЭМ!$B$33:$B$776,J$190)+'СЕТ СН'!$F$12</f>
        <v>124.21268408</v>
      </c>
      <c r="K205" s="36">
        <f>SUMIFS(СВЦЭМ!$F$33:$F$776,СВЦЭМ!$A$33:$A$776,$A205,СВЦЭМ!$B$33:$B$776,K$190)+'СЕТ СН'!$F$12</f>
        <v>120.63929059</v>
      </c>
      <c r="L205" s="36">
        <f>SUMIFS(СВЦЭМ!$F$33:$F$776,СВЦЭМ!$A$33:$A$776,$A205,СВЦЭМ!$B$33:$B$776,L$190)+'СЕТ СН'!$F$12</f>
        <v>120.86068596</v>
      </c>
      <c r="M205" s="36">
        <f>SUMIFS(СВЦЭМ!$F$33:$F$776,СВЦЭМ!$A$33:$A$776,$A205,СВЦЭМ!$B$33:$B$776,M$190)+'СЕТ СН'!$F$12</f>
        <v>121.94730389</v>
      </c>
      <c r="N205" s="36">
        <f>SUMIFS(СВЦЭМ!$F$33:$F$776,СВЦЭМ!$A$33:$A$776,$A205,СВЦЭМ!$B$33:$B$776,N$190)+'СЕТ СН'!$F$12</f>
        <v>123.55078874</v>
      </c>
      <c r="O205" s="36">
        <f>SUMIFS(СВЦЭМ!$F$33:$F$776,СВЦЭМ!$A$33:$A$776,$A205,СВЦЭМ!$B$33:$B$776,O$190)+'СЕТ СН'!$F$12</f>
        <v>130.63223171999999</v>
      </c>
      <c r="P205" s="36">
        <f>SUMIFS(СВЦЭМ!$F$33:$F$776,СВЦЭМ!$A$33:$A$776,$A205,СВЦЭМ!$B$33:$B$776,P$190)+'СЕТ СН'!$F$12</f>
        <v>132.84492596999999</v>
      </c>
      <c r="Q205" s="36">
        <f>SUMIFS(СВЦЭМ!$F$33:$F$776,СВЦЭМ!$A$33:$A$776,$A205,СВЦЭМ!$B$33:$B$776,Q$190)+'СЕТ СН'!$F$12</f>
        <v>132.98409301999999</v>
      </c>
      <c r="R205" s="36">
        <f>SUMIFS(СВЦЭМ!$F$33:$F$776,СВЦЭМ!$A$33:$A$776,$A205,СВЦЭМ!$B$33:$B$776,R$190)+'СЕТ СН'!$F$12</f>
        <v>126.73434528999999</v>
      </c>
      <c r="S205" s="36">
        <f>SUMIFS(СВЦЭМ!$F$33:$F$776,СВЦЭМ!$A$33:$A$776,$A205,СВЦЭМ!$B$33:$B$776,S$190)+'СЕТ СН'!$F$12</f>
        <v>122.636275</v>
      </c>
      <c r="T205" s="36">
        <f>SUMIFS(СВЦЭМ!$F$33:$F$776,СВЦЭМ!$A$33:$A$776,$A205,СВЦЭМ!$B$33:$B$776,T$190)+'СЕТ СН'!$F$12</f>
        <v>121.31737733</v>
      </c>
      <c r="U205" s="36">
        <f>SUMIFS(СВЦЭМ!$F$33:$F$776,СВЦЭМ!$A$33:$A$776,$A205,СВЦЭМ!$B$33:$B$776,U$190)+'СЕТ СН'!$F$12</f>
        <v>122.03789335</v>
      </c>
      <c r="V205" s="36">
        <f>SUMIFS(СВЦЭМ!$F$33:$F$776,СВЦЭМ!$A$33:$A$776,$A205,СВЦЭМ!$B$33:$B$776,V$190)+'СЕТ СН'!$F$12</f>
        <v>118.18580394</v>
      </c>
      <c r="W205" s="36">
        <f>SUMIFS(СВЦЭМ!$F$33:$F$776,СВЦЭМ!$A$33:$A$776,$A205,СВЦЭМ!$B$33:$B$776,W$190)+'СЕТ СН'!$F$12</f>
        <v>121.78476049</v>
      </c>
      <c r="X205" s="36">
        <f>SUMIFS(СВЦЭМ!$F$33:$F$776,СВЦЭМ!$A$33:$A$776,$A205,СВЦЭМ!$B$33:$B$776,X$190)+'СЕТ СН'!$F$12</f>
        <v>121.69313018</v>
      </c>
      <c r="Y205" s="36">
        <f>SUMIFS(СВЦЭМ!$F$33:$F$776,СВЦЭМ!$A$33:$A$776,$A205,СВЦЭМ!$B$33:$B$776,Y$190)+'СЕТ СН'!$F$12</f>
        <v>123.83172881</v>
      </c>
    </row>
    <row r="206" spans="1:25" ht="15.75" x14ac:dyDescent="0.2">
      <c r="A206" s="35">
        <f t="shared" si="5"/>
        <v>44181</v>
      </c>
      <c r="B206" s="36">
        <f>SUMIFS(СВЦЭМ!$F$33:$F$776,СВЦЭМ!$A$33:$A$776,$A206,СВЦЭМ!$B$33:$B$776,B$190)+'СЕТ СН'!$F$12</f>
        <v>138.81065323999999</v>
      </c>
      <c r="C206" s="36">
        <f>SUMIFS(СВЦЭМ!$F$33:$F$776,СВЦЭМ!$A$33:$A$776,$A206,СВЦЭМ!$B$33:$B$776,C$190)+'СЕТ СН'!$F$12</f>
        <v>146.76336567999999</v>
      </c>
      <c r="D206" s="36">
        <f>SUMIFS(СВЦЭМ!$F$33:$F$776,СВЦЭМ!$A$33:$A$776,$A206,СВЦЭМ!$B$33:$B$776,D$190)+'СЕТ СН'!$F$12</f>
        <v>148.20816991000001</v>
      </c>
      <c r="E206" s="36">
        <f>SUMIFS(СВЦЭМ!$F$33:$F$776,СВЦЭМ!$A$33:$A$776,$A206,СВЦЭМ!$B$33:$B$776,E$190)+'СЕТ СН'!$F$12</f>
        <v>148.63452193000001</v>
      </c>
      <c r="F206" s="36">
        <f>SUMIFS(СВЦЭМ!$F$33:$F$776,СВЦЭМ!$A$33:$A$776,$A206,СВЦЭМ!$B$33:$B$776,F$190)+'СЕТ СН'!$F$12</f>
        <v>147.44355547999999</v>
      </c>
      <c r="G206" s="36">
        <f>SUMIFS(СВЦЭМ!$F$33:$F$776,СВЦЭМ!$A$33:$A$776,$A206,СВЦЭМ!$B$33:$B$776,G$190)+'СЕТ СН'!$F$12</f>
        <v>145.81640035999999</v>
      </c>
      <c r="H206" s="36">
        <f>SUMIFS(СВЦЭМ!$F$33:$F$776,СВЦЭМ!$A$33:$A$776,$A206,СВЦЭМ!$B$33:$B$776,H$190)+'СЕТ СН'!$F$12</f>
        <v>141.25280286</v>
      </c>
      <c r="I206" s="36">
        <f>SUMIFS(СВЦЭМ!$F$33:$F$776,СВЦЭМ!$A$33:$A$776,$A206,СВЦЭМ!$B$33:$B$776,I$190)+'СЕТ СН'!$F$12</f>
        <v>132.68189426000001</v>
      </c>
      <c r="J206" s="36">
        <f>SUMIFS(СВЦЭМ!$F$33:$F$776,СВЦЭМ!$A$33:$A$776,$A206,СВЦЭМ!$B$33:$B$776,J$190)+'СЕТ СН'!$F$12</f>
        <v>126.54384706</v>
      </c>
      <c r="K206" s="36">
        <f>SUMIFS(СВЦЭМ!$F$33:$F$776,СВЦЭМ!$A$33:$A$776,$A206,СВЦЭМ!$B$33:$B$776,K$190)+'СЕТ СН'!$F$12</f>
        <v>123.48934575</v>
      </c>
      <c r="L206" s="36">
        <f>SUMIFS(СВЦЭМ!$F$33:$F$776,СВЦЭМ!$A$33:$A$776,$A206,СВЦЭМ!$B$33:$B$776,L$190)+'СЕТ СН'!$F$12</f>
        <v>122.91694328</v>
      </c>
      <c r="M206" s="36">
        <f>SUMIFS(СВЦЭМ!$F$33:$F$776,СВЦЭМ!$A$33:$A$776,$A206,СВЦЭМ!$B$33:$B$776,M$190)+'СЕТ СН'!$F$12</f>
        <v>123.88669901</v>
      </c>
      <c r="N206" s="36">
        <f>SUMIFS(СВЦЭМ!$F$33:$F$776,СВЦЭМ!$A$33:$A$776,$A206,СВЦЭМ!$B$33:$B$776,N$190)+'СЕТ СН'!$F$12</f>
        <v>124.94402696</v>
      </c>
      <c r="O206" s="36">
        <f>SUMIFS(СВЦЭМ!$F$33:$F$776,СВЦЭМ!$A$33:$A$776,$A206,СВЦЭМ!$B$33:$B$776,O$190)+'СЕТ СН'!$F$12</f>
        <v>131.48287626000001</v>
      </c>
      <c r="P206" s="36">
        <f>SUMIFS(СВЦЭМ!$F$33:$F$776,СВЦЭМ!$A$33:$A$776,$A206,СВЦЭМ!$B$33:$B$776,P$190)+'СЕТ СН'!$F$12</f>
        <v>134.00979372</v>
      </c>
      <c r="Q206" s="36">
        <f>SUMIFS(СВЦЭМ!$F$33:$F$776,СВЦЭМ!$A$33:$A$776,$A206,СВЦЭМ!$B$33:$B$776,Q$190)+'СЕТ СН'!$F$12</f>
        <v>135.02743036999999</v>
      </c>
      <c r="R206" s="36">
        <f>SUMIFS(СВЦЭМ!$F$33:$F$776,СВЦЭМ!$A$33:$A$776,$A206,СВЦЭМ!$B$33:$B$776,R$190)+'СЕТ СН'!$F$12</f>
        <v>129.85124540999999</v>
      </c>
      <c r="S206" s="36">
        <f>SUMIFS(СВЦЭМ!$F$33:$F$776,СВЦЭМ!$A$33:$A$776,$A206,СВЦЭМ!$B$33:$B$776,S$190)+'СЕТ СН'!$F$12</f>
        <v>125.80568148</v>
      </c>
      <c r="T206" s="36">
        <f>SUMIFS(СВЦЭМ!$F$33:$F$776,СВЦЭМ!$A$33:$A$776,$A206,СВЦЭМ!$B$33:$B$776,T$190)+'СЕТ СН'!$F$12</f>
        <v>122.85624523</v>
      </c>
      <c r="U206" s="36">
        <f>SUMIFS(СВЦЭМ!$F$33:$F$776,СВЦЭМ!$A$33:$A$776,$A206,СВЦЭМ!$B$33:$B$776,U$190)+'СЕТ СН'!$F$12</f>
        <v>123.24205159</v>
      </c>
      <c r="V206" s="36">
        <f>SUMIFS(СВЦЭМ!$F$33:$F$776,СВЦЭМ!$A$33:$A$776,$A206,СВЦЭМ!$B$33:$B$776,V$190)+'СЕТ СН'!$F$12</f>
        <v>124.99660419</v>
      </c>
      <c r="W206" s="36">
        <f>SUMIFS(СВЦЭМ!$F$33:$F$776,СВЦЭМ!$A$33:$A$776,$A206,СВЦЭМ!$B$33:$B$776,W$190)+'СЕТ СН'!$F$12</f>
        <v>126.94025941</v>
      </c>
      <c r="X206" s="36">
        <f>SUMIFS(СВЦЭМ!$F$33:$F$776,СВЦЭМ!$A$33:$A$776,$A206,СВЦЭМ!$B$33:$B$776,X$190)+'СЕТ СН'!$F$12</f>
        <v>130.08878625</v>
      </c>
      <c r="Y206" s="36">
        <f>SUMIFS(СВЦЭМ!$F$33:$F$776,СВЦЭМ!$A$33:$A$776,$A206,СВЦЭМ!$B$33:$B$776,Y$190)+'СЕТ СН'!$F$12</f>
        <v>132.82987799</v>
      </c>
    </row>
    <row r="207" spans="1:25" ht="15.75" x14ac:dyDescent="0.2">
      <c r="A207" s="35">
        <f t="shared" si="5"/>
        <v>44182</v>
      </c>
      <c r="B207" s="36">
        <f>SUMIFS(СВЦЭМ!$F$33:$F$776,СВЦЭМ!$A$33:$A$776,$A207,СВЦЭМ!$B$33:$B$776,B$190)+'СЕТ СН'!$F$12</f>
        <v>139.76443483</v>
      </c>
      <c r="C207" s="36">
        <f>SUMIFS(СВЦЭМ!$F$33:$F$776,СВЦЭМ!$A$33:$A$776,$A207,СВЦЭМ!$B$33:$B$776,C$190)+'СЕТ СН'!$F$12</f>
        <v>147.6242355</v>
      </c>
      <c r="D207" s="36">
        <f>SUMIFS(СВЦЭМ!$F$33:$F$776,СВЦЭМ!$A$33:$A$776,$A207,СВЦЭМ!$B$33:$B$776,D$190)+'СЕТ СН'!$F$12</f>
        <v>148.72001893000001</v>
      </c>
      <c r="E207" s="36">
        <f>SUMIFS(СВЦЭМ!$F$33:$F$776,СВЦЭМ!$A$33:$A$776,$A207,СВЦЭМ!$B$33:$B$776,E$190)+'СЕТ СН'!$F$12</f>
        <v>149.41854258000001</v>
      </c>
      <c r="F207" s="36">
        <f>SUMIFS(СВЦЭМ!$F$33:$F$776,СВЦЭМ!$A$33:$A$776,$A207,СВЦЭМ!$B$33:$B$776,F$190)+'СЕТ СН'!$F$12</f>
        <v>147.80239556999999</v>
      </c>
      <c r="G207" s="36">
        <f>SUMIFS(СВЦЭМ!$F$33:$F$776,СВЦЭМ!$A$33:$A$776,$A207,СВЦЭМ!$B$33:$B$776,G$190)+'СЕТ СН'!$F$12</f>
        <v>146.03029086000001</v>
      </c>
      <c r="H207" s="36">
        <f>SUMIFS(СВЦЭМ!$F$33:$F$776,СВЦЭМ!$A$33:$A$776,$A207,СВЦЭМ!$B$33:$B$776,H$190)+'СЕТ СН'!$F$12</f>
        <v>141.36757628999999</v>
      </c>
      <c r="I207" s="36">
        <f>SUMIFS(СВЦЭМ!$F$33:$F$776,СВЦЭМ!$A$33:$A$776,$A207,СВЦЭМ!$B$33:$B$776,I$190)+'СЕТ СН'!$F$12</f>
        <v>134.64315138000001</v>
      </c>
      <c r="J207" s="36">
        <f>SUMIFS(СВЦЭМ!$F$33:$F$776,СВЦЭМ!$A$33:$A$776,$A207,СВЦЭМ!$B$33:$B$776,J$190)+'СЕТ СН'!$F$12</f>
        <v>127.58846312</v>
      </c>
      <c r="K207" s="36">
        <f>SUMIFS(СВЦЭМ!$F$33:$F$776,СВЦЭМ!$A$33:$A$776,$A207,СВЦЭМ!$B$33:$B$776,K$190)+'СЕТ СН'!$F$12</f>
        <v>123.44105286</v>
      </c>
      <c r="L207" s="36">
        <f>SUMIFS(СВЦЭМ!$F$33:$F$776,СВЦЭМ!$A$33:$A$776,$A207,СВЦЭМ!$B$33:$B$776,L$190)+'СЕТ СН'!$F$12</f>
        <v>123.30577418</v>
      </c>
      <c r="M207" s="36">
        <f>SUMIFS(СВЦЭМ!$F$33:$F$776,СВЦЭМ!$A$33:$A$776,$A207,СВЦЭМ!$B$33:$B$776,M$190)+'СЕТ СН'!$F$12</f>
        <v>125.05144412</v>
      </c>
      <c r="N207" s="36">
        <f>SUMIFS(СВЦЭМ!$F$33:$F$776,СВЦЭМ!$A$33:$A$776,$A207,СВЦЭМ!$B$33:$B$776,N$190)+'СЕТ СН'!$F$12</f>
        <v>127.31463716</v>
      </c>
      <c r="O207" s="36">
        <f>SUMIFS(СВЦЭМ!$F$33:$F$776,СВЦЭМ!$A$33:$A$776,$A207,СВЦЭМ!$B$33:$B$776,O$190)+'СЕТ СН'!$F$12</f>
        <v>133.98685982000001</v>
      </c>
      <c r="P207" s="36">
        <f>SUMIFS(СВЦЭМ!$F$33:$F$776,СВЦЭМ!$A$33:$A$776,$A207,СВЦЭМ!$B$33:$B$776,P$190)+'СЕТ СН'!$F$12</f>
        <v>136.28920908000001</v>
      </c>
      <c r="Q207" s="36">
        <f>SUMIFS(СВЦЭМ!$F$33:$F$776,СВЦЭМ!$A$33:$A$776,$A207,СВЦЭМ!$B$33:$B$776,Q$190)+'СЕТ СН'!$F$12</f>
        <v>136.88874720999999</v>
      </c>
      <c r="R207" s="36">
        <f>SUMIFS(СВЦЭМ!$F$33:$F$776,СВЦЭМ!$A$33:$A$776,$A207,СВЦЭМ!$B$33:$B$776,R$190)+'СЕТ СН'!$F$12</f>
        <v>131.71594436999999</v>
      </c>
      <c r="S207" s="36">
        <f>SUMIFS(СВЦЭМ!$F$33:$F$776,СВЦЭМ!$A$33:$A$776,$A207,СВЦЭМ!$B$33:$B$776,S$190)+'СЕТ СН'!$F$12</f>
        <v>126.45281185</v>
      </c>
      <c r="T207" s="36">
        <f>SUMIFS(СВЦЭМ!$F$33:$F$776,СВЦЭМ!$A$33:$A$776,$A207,СВЦЭМ!$B$33:$B$776,T$190)+'СЕТ СН'!$F$12</f>
        <v>123.12718928</v>
      </c>
      <c r="U207" s="36">
        <f>SUMIFS(СВЦЭМ!$F$33:$F$776,СВЦЭМ!$A$33:$A$776,$A207,СВЦЭМ!$B$33:$B$776,U$190)+'СЕТ СН'!$F$12</f>
        <v>123.86782433</v>
      </c>
      <c r="V207" s="36">
        <f>SUMIFS(СВЦЭМ!$F$33:$F$776,СВЦЭМ!$A$33:$A$776,$A207,СВЦЭМ!$B$33:$B$776,V$190)+'СЕТ СН'!$F$12</f>
        <v>125.72486757999999</v>
      </c>
      <c r="W207" s="36">
        <f>SUMIFS(СВЦЭМ!$F$33:$F$776,СВЦЭМ!$A$33:$A$776,$A207,СВЦЭМ!$B$33:$B$776,W$190)+'СЕТ СН'!$F$12</f>
        <v>127.82937246</v>
      </c>
      <c r="X207" s="36">
        <f>SUMIFS(СВЦЭМ!$F$33:$F$776,СВЦЭМ!$A$33:$A$776,$A207,СВЦЭМ!$B$33:$B$776,X$190)+'СЕТ СН'!$F$12</f>
        <v>129.21544549000001</v>
      </c>
      <c r="Y207" s="36">
        <f>SUMIFS(СВЦЭМ!$F$33:$F$776,СВЦЭМ!$A$33:$A$776,$A207,СВЦЭМ!$B$33:$B$776,Y$190)+'СЕТ СН'!$F$12</f>
        <v>132.10835868999999</v>
      </c>
    </row>
    <row r="208" spans="1:25" ht="15.75" x14ac:dyDescent="0.2">
      <c r="A208" s="35">
        <f t="shared" si="5"/>
        <v>44183</v>
      </c>
      <c r="B208" s="36">
        <f>SUMIFS(СВЦЭМ!$F$33:$F$776,СВЦЭМ!$A$33:$A$776,$A208,СВЦЭМ!$B$33:$B$776,B$190)+'СЕТ СН'!$F$12</f>
        <v>137.34643582000001</v>
      </c>
      <c r="C208" s="36">
        <f>SUMIFS(СВЦЭМ!$F$33:$F$776,СВЦЭМ!$A$33:$A$776,$A208,СВЦЭМ!$B$33:$B$776,C$190)+'СЕТ СН'!$F$12</f>
        <v>146.36370095000001</v>
      </c>
      <c r="D208" s="36">
        <f>SUMIFS(СВЦЭМ!$F$33:$F$776,СВЦЭМ!$A$33:$A$776,$A208,СВЦЭМ!$B$33:$B$776,D$190)+'СЕТ СН'!$F$12</f>
        <v>149.54283570000001</v>
      </c>
      <c r="E208" s="36">
        <f>SUMIFS(СВЦЭМ!$F$33:$F$776,СВЦЭМ!$A$33:$A$776,$A208,СВЦЭМ!$B$33:$B$776,E$190)+'СЕТ СН'!$F$12</f>
        <v>150.72637638</v>
      </c>
      <c r="F208" s="36">
        <f>SUMIFS(СВЦЭМ!$F$33:$F$776,СВЦЭМ!$A$33:$A$776,$A208,СВЦЭМ!$B$33:$B$776,F$190)+'СЕТ СН'!$F$12</f>
        <v>151.08275132</v>
      </c>
      <c r="G208" s="36">
        <f>SUMIFS(СВЦЭМ!$F$33:$F$776,СВЦЭМ!$A$33:$A$776,$A208,СВЦЭМ!$B$33:$B$776,G$190)+'СЕТ СН'!$F$12</f>
        <v>147.65960526000001</v>
      </c>
      <c r="H208" s="36">
        <f>SUMIFS(СВЦЭМ!$F$33:$F$776,СВЦЭМ!$A$33:$A$776,$A208,СВЦЭМ!$B$33:$B$776,H$190)+'СЕТ СН'!$F$12</f>
        <v>142.43819504999999</v>
      </c>
      <c r="I208" s="36">
        <f>SUMIFS(СВЦЭМ!$F$33:$F$776,СВЦЭМ!$A$33:$A$776,$A208,СВЦЭМ!$B$33:$B$776,I$190)+'СЕТ СН'!$F$12</f>
        <v>133.91776872</v>
      </c>
      <c r="J208" s="36">
        <f>SUMIFS(СВЦЭМ!$F$33:$F$776,СВЦЭМ!$A$33:$A$776,$A208,СВЦЭМ!$B$33:$B$776,J$190)+'СЕТ СН'!$F$12</f>
        <v>127.10172108</v>
      </c>
      <c r="K208" s="36">
        <f>SUMIFS(СВЦЭМ!$F$33:$F$776,СВЦЭМ!$A$33:$A$776,$A208,СВЦЭМ!$B$33:$B$776,K$190)+'СЕТ СН'!$F$12</f>
        <v>125.17113005</v>
      </c>
      <c r="L208" s="36">
        <f>SUMIFS(СВЦЭМ!$F$33:$F$776,СВЦЭМ!$A$33:$A$776,$A208,СВЦЭМ!$B$33:$B$776,L$190)+'СЕТ СН'!$F$12</f>
        <v>126.19083807</v>
      </c>
      <c r="M208" s="36">
        <f>SUMIFS(СВЦЭМ!$F$33:$F$776,СВЦЭМ!$A$33:$A$776,$A208,СВЦЭМ!$B$33:$B$776,M$190)+'СЕТ СН'!$F$12</f>
        <v>124.65039713</v>
      </c>
      <c r="N208" s="36">
        <f>SUMIFS(СВЦЭМ!$F$33:$F$776,СВЦЭМ!$A$33:$A$776,$A208,СВЦЭМ!$B$33:$B$776,N$190)+'СЕТ СН'!$F$12</f>
        <v>123.73101396</v>
      </c>
      <c r="O208" s="36">
        <f>SUMIFS(СВЦЭМ!$F$33:$F$776,СВЦЭМ!$A$33:$A$776,$A208,СВЦЭМ!$B$33:$B$776,O$190)+'СЕТ СН'!$F$12</f>
        <v>127.37548388</v>
      </c>
      <c r="P208" s="36">
        <f>SUMIFS(СВЦЭМ!$F$33:$F$776,СВЦЭМ!$A$33:$A$776,$A208,СВЦЭМ!$B$33:$B$776,P$190)+'СЕТ СН'!$F$12</f>
        <v>130.24410562</v>
      </c>
      <c r="Q208" s="36">
        <f>SUMIFS(СВЦЭМ!$F$33:$F$776,СВЦЭМ!$A$33:$A$776,$A208,СВЦЭМ!$B$33:$B$776,Q$190)+'СЕТ СН'!$F$12</f>
        <v>131.41292326000001</v>
      </c>
      <c r="R208" s="36">
        <f>SUMIFS(СВЦЭМ!$F$33:$F$776,СВЦЭМ!$A$33:$A$776,$A208,СВЦЭМ!$B$33:$B$776,R$190)+'СЕТ СН'!$F$12</f>
        <v>126.86096702</v>
      </c>
      <c r="S208" s="36">
        <f>SUMIFS(СВЦЭМ!$F$33:$F$776,СВЦЭМ!$A$33:$A$776,$A208,СВЦЭМ!$B$33:$B$776,S$190)+'СЕТ СН'!$F$12</f>
        <v>122.7080654</v>
      </c>
      <c r="T208" s="36">
        <f>SUMIFS(СВЦЭМ!$F$33:$F$776,СВЦЭМ!$A$33:$A$776,$A208,СВЦЭМ!$B$33:$B$776,T$190)+'СЕТ СН'!$F$12</f>
        <v>124.62156084999999</v>
      </c>
      <c r="U208" s="36">
        <f>SUMIFS(СВЦЭМ!$F$33:$F$776,СВЦЭМ!$A$33:$A$776,$A208,СВЦЭМ!$B$33:$B$776,U$190)+'СЕТ СН'!$F$12</f>
        <v>125.7545214</v>
      </c>
      <c r="V208" s="36">
        <f>SUMIFS(СВЦЭМ!$F$33:$F$776,СВЦЭМ!$A$33:$A$776,$A208,СВЦЭМ!$B$33:$B$776,V$190)+'СЕТ СН'!$F$12</f>
        <v>123.42924201</v>
      </c>
      <c r="W208" s="36">
        <f>SUMIFS(СВЦЭМ!$F$33:$F$776,СВЦЭМ!$A$33:$A$776,$A208,СВЦЭМ!$B$33:$B$776,W$190)+'СЕТ СН'!$F$12</f>
        <v>124.4179644</v>
      </c>
      <c r="X208" s="36">
        <f>SUMIFS(СВЦЭМ!$F$33:$F$776,СВЦЭМ!$A$33:$A$776,$A208,СВЦЭМ!$B$33:$B$776,X$190)+'СЕТ СН'!$F$12</f>
        <v>125.89414444000001</v>
      </c>
      <c r="Y208" s="36">
        <f>SUMIFS(СВЦЭМ!$F$33:$F$776,СВЦЭМ!$A$33:$A$776,$A208,СВЦЭМ!$B$33:$B$776,Y$190)+'СЕТ СН'!$F$12</f>
        <v>128.88201384000001</v>
      </c>
    </row>
    <row r="209" spans="1:25" ht="15.75" x14ac:dyDescent="0.2">
      <c r="A209" s="35">
        <f t="shared" si="5"/>
        <v>44184</v>
      </c>
      <c r="B209" s="36">
        <f>SUMIFS(СВЦЭМ!$F$33:$F$776,СВЦЭМ!$A$33:$A$776,$A209,СВЦЭМ!$B$33:$B$776,B$190)+'СЕТ СН'!$F$12</f>
        <v>134.98823394999999</v>
      </c>
      <c r="C209" s="36">
        <f>SUMIFS(СВЦЭМ!$F$33:$F$776,СВЦЭМ!$A$33:$A$776,$A209,СВЦЭМ!$B$33:$B$776,C$190)+'СЕТ СН'!$F$12</f>
        <v>144.62193328999999</v>
      </c>
      <c r="D209" s="36">
        <f>SUMIFS(СВЦЭМ!$F$33:$F$776,СВЦЭМ!$A$33:$A$776,$A209,СВЦЭМ!$B$33:$B$776,D$190)+'СЕТ СН'!$F$12</f>
        <v>146.67647228000001</v>
      </c>
      <c r="E209" s="36">
        <f>SUMIFS(СВЦЭМ!$F$33:$F$776,СВЦЭМ!$A$33:$A$776,$A209,СВЦЭМ!$B$33:$B$776,E$190)+'СЕТ СН'!$F$12</f>
        <v>148.03624464999999</v>
      </c>
      <c r="F209" s="36">
        <f>SUMIFS(СВЦЭМ!$F$33:$F$776,СВЦЭМ!$A$33:$A$776,$A209,СВЦЭМ!$B$33:$B$776,F$190)+'СЕТ СН'!$F$12</f>
        <v>147.83550561000001</v>
      </c>
      <c r="G209" s="36">
        <f>SUMIFS(СВЦЭМ!$F$33:$F$776,СВЦЭМ!$A$33:$A$776,$A209,СВЦЭМ!$B$33:$B$776,G$190)+'СЕТ СН'!$F$12</f>
        <v>147.26803792000001</v>
      </c>
      <c r="H209" s="36">
        <f>SUMIFS(СВЦЭМ!$F$33:$F$776,СВЦЭМ!$A$33:$A$776,$A209,СВЦЭМ!$B$33:$B$776,H$190)+'СЕТ СН'!$F$12</f>
        <v>145.46962292000001</v>
      </c>
      <c r="I209" s="36">
        <f>SUMIFS(СВЦЭМ!$F$33:$F$776,СВЦЭМ!$A$33:$A$776,$A209,СВЦЭМ!$B$33:$B$776,I$190)+'СЕТ СН'!$F$12</f>
        <v>139.70478610000001</v>
      </c>
      <c r="J209" s="36">
        <f>SUMIFS(СВЦЭМ!$F$33:$F$776,СВЦЭМ!$A$33:$A$776,$A209,СВЦЭМ!$B$33:$B$776,J$190)+'СЕТ СН'!$F$12</f>
        <v>127.86755774</v>
      </c>
      <c r="K209" s="36">
        <f>SUMIFS(СВЦЭМ!$F$33:$F$776,СВЦЭМ!$A$33:$A$776,$A209,СВЦЭМ!$B$33:$B$776,K$190)+'СЕТ СН'!$F$12</f>
        <v>122.17557327999999</v>
      </c>
      <c r="L209" s="36">
        <f>SUMIFS(СВЦЭМ!$F$33:$F$776,СВЦЭМ!$A$33:$A$776,$A209,СВЦЭМ!$B$33:$B$776,L$190)+'СЕТ СН'!$F$12</f>
        <v>123.72584018000001</v>
      </c>
      <c r="M209" s="36">
        <f>SUMIFS(СВЦЭМ!$F$33:$F$776,СВЦЭМ!$A$33:$A$776,$A209,СВЦЭМ!$B$33:$B$776,M$190)+'СЕТ СН'!$F$12</f>
        <v>122.92780036000001</v>
      </c>
      <c r="N209" s="36">
        <f>SUMIFS(СВЦЭМ!$F$33:$F$776,СВЦЭМ!$A$33:$A$776,$A209,СВЦЭМ!$B$33:$B$776,N$190)+'СЕТ СН'!$F$12</f>
        <v>124.45662546</v>
      </c>
      <c r="O209" s="36">
        <f>SUMIFS(СВЦЭМ!$F$33:$F$776,СВЦЭМ!$A$33:$A$776,$A209,СВЦЭМ!$B$33:$B$776,O$190)+'СЕТ СН'!$F$12</f>
        <v>132.04251728</v>
      </c>
      <c r="P209" s="36">
        <f>SUMIFS(СВЦЭМ!$F$33:$F$776,СВЦЭМ!$A$33:$A$776,$A209,СВЦЭМ!$B$33:$B$776,P$190)+'СЕТ СН'!$F$12</f>
        <v>135.13772354</v>
      </c>
      <c r="Q209" s="36">
        <f>SUMIFS(СВЦЭМ!$F$33:$F$776,СВЦЭМ!$A$33:$A$776,$A209,СВЦЭМ!$B$33:$B$776,Q$190)+'СЕТ СН'!$F$12</f>
        <v>135.24241921999999</v>
      </c>
      <c r="R209" s="36">
        <f>SUMIFS(СВЦЭМ!$F$33:$F$776,СВЦЭМ!$A$33:$A$776,$A209,СВЦЭМ!$B$33:$B$776,R$190)+'СЕТ СН'!$F$12</f>
        <v>129.09604037</v>
      </c>
      <c r="S209" s="36">
        <f>SUMIFS(СВЦЭМ!$F$33:$F$776,СВЦЭМ!$A$33:$A$776,$A209,СВЦЭМ!$B$33:$B$776,S$190)+'СЕТ СН'!$F$12</f>
        <v>124.16325632</v>
      </c>
      <c r="T209" s="36">
        <f>SUMIFS(СВЦЭМ!$F$33:$F$776,СВЦЭМ!$A$33:$A$776,$A209,СВЦЭМ!$B$33:$B$776,T$190)+'СЕТ СН'!$F$12</f>
        <v>123.64610383999999</v>
      </c>
      <c r="U209" s="36">
        <f>SUMIFS(СВЦЭМ!$F$33:$F$776,СВЦЭМ!$A$33:$A$776,$A209,СВЦЭМ!$B$33:$B$776,U$190)+'СЕТ СН'!$F$12</f>
        <v>122.81718368</v>
      </c>
      <c r="V209" s="36">
        <f>SUMIFS(СВЦЭМ!$F$33:$F$776,СВЦЭМ!$A$33:$A$776,$A209,СВЦЭМ!$B$33:$B$776,V$190)+'СЕТ СН'!$F$12</f>
        <v>123.01077621</v>
      </c>
      <c r="W209" s="36">
        <f>SUMIFS(СВЦЭМ!$F$33:$F$776,СВЦЭМ!$A$33:$A$776,$A209,СВЦЭМ!$B$33:$B$776,W$190)+'СЕТ СН'!$F$12</f>
        <v>125.09182764000001</v>
      </c>
      <c r="X209" s="36">
        <f>SUMIFS(СВЦЭМ!$F$33:$F$776,СВЦЭМ!$A$33:$A$776,$A209,СВЦЭМ!$B$33:$B$776,X$190)+'СЕТ СН'!$F$12</f>
        <v>127.40427898999999</v>
      </c>
      <c r="Y209" s="36">
        <f>SUMIFS(СВЦЭМ!$F$33:$F$776,СВЦЭМ!$A$33:$A$776,$A209,СВЦЭМ!$B$33:$B$776,Y$190)+'СЕТ СН'!$F$12</f>
        <v>128.84662359999999</v>
      </c>
    </row>
    <row r="210" spans="1:25" ht="15.75" x14ac:dyDescent="0.2">
      <c r="A210" s="35">
        <f t="shared" si="5"/>
        <v>44185</v>
      </c>
      <c r="B210" s="36">
        <f>SUMIFS(СВЦЭМ!$F$33:$F$776,СВЦЭМ!$A$33:$A$776,$A210,СВЦЭМ!$B$33:$B$776,B$190)+'СЕТ СН'!$F$12</f>
        <v>137.81599987000001</v>
      </c>
      <c r="C210" s="36">
        <f>SUMIFS(СВЦЭМ!$F$33:$F$776,СВЦЭМ!$A$33:$A$776,$A210,СВЦЭМ!$B$33:$B$776,C$190)+'СЕТ СН'!$F$12</f>
        <v>146.34557394000001</v>
      </c>
      <c r="D210" s="36">
        <f>SUMIFS(СВЦЭМ!$F$33:$F$776,СВЦЭМ!$A$33:$A$776,$A210,СВЦЭМ!$B$33:$B$776,D$190)+'СЕТ СН'!$F$12</f>
        <v>147.97947282000001</v>
      </c>
      <c r="E210" s="36">
        <f>SUMIFS(СВЦЭМ!$F$33:$F$776,СВЦЭМ!$A$33:$A$776,$A210,СВЦЭМ!$B$33:$B$776,E$190)+'СЕТ СН'!$F$12</f>
        <v>148.81923996</v>
      </c>
      <c r="F210" s="36">
        <f>SUMIFS(СВЦЭМ!$F$33:$F$776,СВЦЭМ!$A$33:$A$776,$A210,СВЦЭМ!$B$33:$B$776,F$190)+'СЕТ СН'!$F$12</f>
        <v>148.52776316000001</v>
      </c>
      <c r="G210" s="36">
        <f>SUMIFS(СВЦЭМ!$F$33:$F$776,СВЦЭМ!$A$33:$A$776,$A210,СВЦЭМ!$B$33:$B$776,G$190)+'СЕТ СН'!$F$12</f>
        <v>148.80596363999999</v>
      </c>
      <c r="H210" s="36">
        <f>SUMIFS(СВЦЭМ!$F$33:$F$776,СВЦЭМ!$A$33:$A$776,$A210,СВЦЭМ!$B$33:$B$776,H$190)+'СЕТ СН'!$F$12</f>
        <v>147.69520195000001</v>
      </c>
      <c r="I210" s="36">
        <f>SUMIFS(СВЦЭМ!$F$33:$F$776,СВЦЭМ!$A$33:$A$776,$A210,СВЦЭМ!$B$33:$B$776,I$190)+'СЕТ СН'!$F$12</f>
        <v>141.27255481</v>
      </c>
      <c r="J210" s="36">
        <f>SUMIFS(СВЦЭМ!$F$33:$F$776,СВЦЭМ!$A$33:$A$776,$A210,СВЦЭМ!$B$33:$B$776,J$190)+'СЕТ СН'!$F$12</f>
        <v>131.68075992999999</v>
      </c>
      <c r="K210" s="36">
        <f>SUMIFS(СВЦЭМ!$F$33:$F$776,СВЦЭМ!$A$33:$A$776,$A210,СВЦЭМ!$B$33:$B$776,K$190)+'СЕТ СН'!$F$12</f>
        <v>126.0331176</v>
      </c>
      <c r="L210" s="36">
        <f>SUMIFS(СВЦЭМ!$F$33:$F$776,СВЦЭМ!$A$33:$A$776,$A210,СВЦЭМ!$B$33:$B$776,L$190)+'СЕТ СН'!$F$12</f>
        <v>125.01964803</v>
      </c>
      <c r="M210" s="36">
        <f>SUMIFS(СВЦЭМ!$F$33:$F$776,СВЦЭМ!$A$33:$A$776,$A210,СВЦЭМ!$B$33:$B$776,M$190)+'СЕТ СН'!$F$12</f>
        <v>124.68900265000001</v>
      </c>
      <c r="N210" s="36">
        <f>SUMIFS(СВЦЭМ!$F$33:$F$776,СВЦЭМ!$A$33:$A$776,$A210,СВЦЭМ!$B$33:$B$776,N$190)+'СЕТ СН'!$F$12</f>
        <v>125.96550218</v>
      </c>
      <c r="O210" s="36">
        <f>SUMIFS(СВЦЭМ!$F$33:$F$776,СВЦЭМ!$A$33:$A$776,$A210,СВЦЭМ!$B$33:$B$776,O$190)+'СЕТ СН'!$F$12</f>
        <v>132.88178196000001</v>
      </c>
      <c r="P210" s="36">
        <f>SUMIFS(СВЦЭМ!$F$33:$F$776,СВЦЭМ!$A$33:$A$776,$A210,СВЦЭМ!$B$33:$B$776,P$190)+'СЕТ СН'!$F$12</f>
        <v>135.14155701999999</v>
      </c>
      <c r="Q210" s="36">
        <f>SUMIFS(СВЦЭМ!$F$33:$F$776,СВЦЭМ!$A$33:$A$776,$A210,СВЦЭМ!$B$33:$B$776,Q$190)+'СЕТ СН'!$F$12</f>
        <v>135.46004232999999</v>
      </c>
      <c r="R210" s="36">
        <f>SUMIFS(СВЦЭМ!$F$33:$F$776,СВЦЭМ!$A$33:$A$776,$A210,СВЦЭМ!$B$33:$B$776,R$190)+'СЕТ СН'!$F$12</f>
        <v>129.12241159999999</v>
      </c>
      <c r="S210" s="36">
        <f>SUMIFS(СВЦЭМ!$F$33:$F$776,СВЦЭМ!$A$33:$A$776,$A210,СВЦЭМ!$B$33:$B$776,S$190)+'СЕТ СН'!$F$12</f>
        <v>124.76645860000001</v>
      </c>
      <c r="T210" s="36">
        <f>SUMIFS(СВЦЭМ!$F$33:$F$776,СВЦЭМ!$A$33:$A$776,$A210,СВЦЭМ!$B$33:$B$776,T$190)+'СЕТ СН'!$F$12</f>
        <v>125.69431903</v>
      </c>
      <c r="U210" s="36">
        <f>SUMIFS(СВЦЭМ!$F$33:$F$776,СВЦЭМ!$A$33:$A$776,$A210,СВЦЭМ!$B$33:$B$776,U$190)+'СЕТ СН'!$F$12</f>
        <v>125.94949836000001</v>
      </c>
      <c r="V210" s="36">
        <f>SUMIFS(СВЦЭМ!$F$33:$F$776,СВЦЭМ!$A$33:$A$776,$A210,СВЦЭМ!$B$33:$B$776,V$190)+'СЕТ СН'!$F$12</f>
        <v>126.40462439</v>
      </c>
      <c r="W210" s="36">
        <f>SUMIFS(СВЦЭМ!$F$33:$F$776,СВЦЭМ!$A$33:$A$776,$A210,СВЦЭМ!$B$33:$B$776,W$190)+'СЕТ СН'!$F$12</f>
        <v>128.31758507000001</v>
      </c>
      <c r="X210" s="36">
        <f>SUMIFS(СВЦЭМ!$F$33:$F$776,СВЦЭМ!$A$33:$A$776,$A210,СВЦЭМ!$B$33:$B$776,X$190)+'СЕТ СН'!$F$12</f>
        <v>129.61398348</v>
      </c>
      <c r="Y210" s="36">
        <f>SUMIFS(СВЦЭМ!$F$33:$F$776,СВЦЭМ!$A$33:$A$776,$A210,СВЦЭМ!$B$33:$B$776,Y$190)+'СЕТ СН'!$F$12</f>
        <v>132.27646813000001</v>
      </c>
    </row>
    <row r="211" spans="1:25" ht="15.75" x14ac:dyDescent="0.2">
      <c r="A211" s="35">
        <f t="shared" si="5"/>
        <v>44186</v>
      </c>
      <c r="B211" s="36">
        <f>SUMIFS(СВЦЭМ!$F$33:$F$776,СВЦЭМ!$A$33:$A$776,$A211,СВЦЭМ!$B$33:$B$776,B$190)+'СЕТ СН'!$F$12</f>
        <v>135.47880608</v>
      </c>
      <c r="C211" s="36">
        <f>SUMIFS(СВЦЭМ!$F$33:$F$776,СВЦЭМ!$A$33:$A$776,$A211,СВЦЭМ!$B$33:$B$776,C$190)+'СЕТ СН'!$F$12</f>
        <v>142.50478337999999</v>
      </c>
      <c r="D211" s="36">
        <f>SUMIFS(СВЦЭМ!$F$33:$F$776,СВЦЭМ!$A$33:$A$776,$A211,СВЦЭМ!$B$33:$B$776,D$190)+'СЕТ СН'!$F$12</f>
        <v>142.65775295</v>
      </c>
      <c r="E211" s="36">
        <f>SUMIFS(СВЦЭМ!$F$33:$F$776,СВЦЭМ!$A$33:$A$776,$A211,СВЦЭМ!$B$33:$B$776,E$190)+'СЕТ СН'!$F$12</f>
        <v>144.46253093000001</v>
      </c>
      <c r="F211" s="36">
        <f>SUMIFS(СВЦЭМ!$F$33:$F$776,СВЦЭМ!$A$33:$A$776,$A211,СВЦЭМ!$B$33:$B$776,F$190)+'СЕТ СН'!$F$12</f>
        <v>144.26121741</v>
      </c>
      <c r="G211" s="36">
        <f>SUMIFS(СВЦЭМ!$F$33:$F$776,СВЦЭМ!$A$33:$A$776,$A211,СВЦЭМ!$B$33:$B$776,G$190)+'СЕТ СН'!$F$12</f>
        <v>145.15899113</v>
      </c>
      <c r="H211" s="36">
        <f>SUMIFS(СВЦЭМ!$F$33:$F$776,СВЦЭМ!$A$33:$A$776,$A211,СВЦЭМ!$B$33:$B$776,H$190)+'СЕТ СН'!$F$12</f>
        <v>143.06320070999999</v>
      </c>
      <c r="I211" s="36">
        <f>SUMIFS(СВЦЭМ!$F$33:$F$776,СВЦЭМ!$A$33:$A$776,$A211,СВЦЭМ!$B$33:$B$776,I$190)+'СЕТ СН'!$F$12</f>
        <v>134.63525844</v>
      </c>
      <c r="J211" s="36">
        <f>SUMIFS(СВЦЭМ!$F$33:$F$776,СВЦЭМ!$A$33:$A$776,$A211,СВЦЭМ!$B$33:$B$776,J$190)+'СЕТ СН'!$F$12</f>
        <v>128.23284473000001</v>
      </c>
      <c r="K211" s="36">
        <f>SUMIFS(СВЦЭМ!$F$33:$F$776,СВЦЭМ!$A$33:$A$776,$A211,СВЦЭМ!$B$33:$B$776,K$190)+'СЕТ СН'!$F$12</f>
        <v>135.30472284999999</v>
      </c>
      <c r="L211" s="36">
        <f>SUMIFS(СВЦЭМ!$F$33:$F$776,СВЦЭМ!$A$33:$A$776,$A211,СВЦЭМ!$B$33:$B$776,L$190)+'СЕТ СН'!$F$12</f>
        <v>135.59495222999999</v>
      </c>
      <c r="M211" s="36">
        <f>SUMIFS(СВЦЭМ!$F$33:$F$776,СВЦЭМ!$A$33:$A$776,$A211,СВЦЭМ!$B$33:$B$776,M$190)+'СЕТ СН'!$F$12</f>
        <v>134.87902743000001</v>
      </c>
      <c r="N211" s="36">
        <f>SUMIFS(СВЦЭМ!$F$33:$F$776,СВЦЭМ!$A$33:$A$776,$A211,СВЦЭМ!$B$33:$B$776,N$190)+'СЕТ СН'!$F$12</f>
        <v>134.33172282999999</v>
      </c>
      <c r="O211" s="36">
        <f>SUMIFS(СВЦЭМ!$F$33:$F$776,СВЦЭМ!$A$33:$A$776,$A211,СВЦЭМ!$B$33:$B$776,O$190)+'СЕТ СН'!$F$12</f>
        <v>134.04123203</v>
      </c>
      <c r="P211" s="36">
        <f>SUMIFS(СВЦЭМ!$F$33:$F$776,СВЦЭМ!$A$33:$A$776,$A211,СВЦЭМ!$B$33:$B$776,P$190)+'СЕТ СН'!$F$12</f>
        <v>133.85108647999999</v>
      </c>
      <c r="Q211" s="36">
        <f>SUMIFS(СВЦЭМ!$F$33:$F$776,СВЦЭМ!$A$33:$A$776,$A211,СВЦЭМ!$B$33:$B$776,Q$190)+'СЕТ СН'!$F$12</f>
        <v>134.06446700000001</v>
      </c>
      <c r="R211" s="36">
        <f>SUMIFS(СВЦЭМ!$F$33:$F$776,СВЦЭМ!$A$33:$A$776,$A211,СВЦЭМ!$B$33:$B$776,R$190)+'СЕТ СН'!$F$12</f>
        <v>132.80388635</v>
      </c>
      <c r="S211" s="36">
        <f>SUMIFS(СВЦЭМ!$F$33:$F$776,СВЦЭМ!$A$33:$A$776,$A211,СВЦЭМ!$B$33:$B$776,S$190)+'СЕТ СН'!$F$12</f>
        <v>134.7348288</v>
      </c>
      <c r="T211" s="36">
        <f>SUMIFS(СВЦЭМ!$F$33:$F$776,СВЦЭМ!$A$33:$A$776,$A211,СВЦЭМ!$B$33:$B$776,T$190)+'СЕТ СН'!$F$12</f>
        <v>129.84292775</v>
      </c>
      <c r="U211" s="36">
        <f>SUMIFS(СВЦЭМ!$F$33:$F$776,СВЦЭМ!$A$33:$A$776,$A211,СВЦЭМ!$B$33:$B$776,U$190)+'СЕТ СН'!$F$12</f>
        <v>123.97031656999999</v>
      </c>
      <c r="V211" s="36">
        <f>SUMIFS(СВЦЭМ!$F$33:$F$776,СВЦЭМ!$A$33:$A$776,$A211,СВЦЭМ!$B$33:$B$776,V$190)+'СЕТ СН'!$F$12</f>
        <v>124.02548044</v>
      </c>
      <c r="W211" s="36">
        <f>SUMIFS(СВЦЭМ!$F$33:$F$776,СВЦЭМ!$A$33:$A$776,$A211,СВЦЭМ!$B$33:$B$776,W$190)+'СЕТ СН'!$F$12</f>
        <v>124.92871979</v>
      </c>
      <c r="X211" s="36">
        <f>SUMIFS(СВЦЭМ!$F$33:$F$776,СВЦЭМ!$A$33:$A$776,$A211,СВЦЭМ!$B$33:$B$776,X$190)+'СЕТ СН'!$F$12</f>
        <v>126.17011958000001</v>
      </c>
      <c r="Y211" s="36">
        <f>SUMIFS(СВЦЭМ!$F$33:$F$776,СВЦЭМ!$A$33:$A$776,$A211,СВЦЭМ!$B$33:$B$776,Y$190)+'СЕТ СН'!$F$12</f>
        <v>130.56102844</v>
      </c>
    </row>
    <row r="212" spans="1:25" ht="15.75" x14ac:dyDescent="0.2">
      <c r="A212" s="35">
        <f t="shared" si="5"/>
        <v>44187</v>
      </c>
      <c r="B212" s="36">
        <f>SUMIFS(СВЦЭМ!$F$33:$F$776,СВЦЭМ!$A$33:$A$776,$A212,СВЦЭМ!$B$33:$B$776,B$190)+'СЕТ СН'!$F$12</f>
        <v>139.31055146</v>
      </c>
      <c r="C212" s="36">
        <f>SUMIFS(СВЦЭМ!$F$33:$F$776,СВЦЭМ!$A$33:$A$776,$A212,СВЦЭМ!$B$33:$B$776,C$190)+'СЕТ СН'!$F$12</f>
        <v>147.52446395999999</v>
      </c>
      <c r="D212" s="36">
        <f>SUMIFS(СВЦЭМ!$F$33:$F$776,СВЦЭМ!$A$33:$A$776,$A212,СВЦЭМ!$B$33:$B$776,D$190)+'СЕТ СН'!$F$12</f>
        <v>149.91986917</v>
      </c>
      <c r="E212" s="36">
        <f>SUMIFS(СВЦЭМ!$F$33:$F$776,СВЦЭМ!$A$33:$A$776,$A212,СВЦЭМ!$B$33:$B$776,E$190)+'СЕТ СН'!$F$12</f>
        <v>151.00411080999999</v>
      </c>
      <c r="F212" s="36">
        <f>SUMIFS(СВЦЭМ!$F$33:$F$776,СВЦЭМ!$A$33:$A$776,$A212,СВЦЭМ!$B$33:$B$776,F$190)+'СЕТ СН'!$F$12</f>
        <v>150.6999161</v>
      </c>
      <c r="G212" s="36">
        <f>SUMIFS(СВЦЭМ!$F$33:$F$776,СВЦЭМ!$A$33:$A$776,$A212,СВЦЭМ!$B$33:$B$776,G$190)+'СЕТ СН'!$F$12</f>
        <v>148.46837210000001</v>
      </c>
      <c r="H212" s="36">
        <f>SUMIFS(СВЦЭМ!$F$33:$F$776,СВЦЭМ!$A$33:$A$776,$A212,СВЦЭМ!$B$33:$B$776,H$190)+'СЕТ СН'!$F$12</f>
        <v>143.50319619999999</v>
      </c>
      <c r="I212" s="36">
        <f>SUMIFS(СВЦЭМ!$F$33:$F$776,СВЦЭМ!$A$33:$A$776,$A212,СВЦЭМ!$B$33:$B$776,I$190)+'СЕТ СН'!$F$12</f>
        <v>132.82439303999999</v>
      </c>
      <c r="J212" s="36">
        <f>SUMIFS(СВЦЭМ!$F$33:$F$776,СВЦЭМ!$A$33:$A$776,$A212,СВЦЭМ!$B$33:$B$776,J$190)+'СЕТ СН'!$F$12</f>
        <v>124.17660857</v>
      </c>
      <c r="K212" s="36">
        <f>SUMIFS(СВЦЭМ!$F$33:$F$776,СВЦЭМ!$A$33:$A$776,$A212,СВЦЭМ!$B$33:$B$776,K$190)+'СЕТ СН'!$F$12</f>
        <v>133.40464069999999</v>
      </c>
      <c r="L212" s="36">
        <f>SUMIFS(СВЦЭМ!$F$33:$F$776,СВЦЭМ!$A$33:$A$776,$A212,СВЦЭМ!$B$33:$B$776,L$190)+'СЕТ СН'!$F$12</f>
        <v>134.11639199999999</v>
      </c>
      <c r="M212" s="36">
        <f>SUMIFS(СВЦЭМ!$F$33:$F$776,СВЦЭМ!$A$33:$A$776,$A212,СВЦЭМ!$B$33:$B$776,M$190)+'СЕТ СН'!$F$12</f>
        <v>132.93291514000001</v>
      </c>
      <c r="N212" s="36">
        <f>SUMIFS(СВЦЭМ!$F$33:$F$776,СВЦЭМ!$A$33:$A$776,$A212,СВЦЭМ!$B$33:$B$776,N$190)+'СЕТ СН'!$F$12</f>
        <v>132.04868064999999</v>
      </c>
      <c r="O212" s="36">
        <f>SUMIFS(СВЦЭМ!$F$33:$F$776,СВЦЭМ!$A$33:$A$776,$A212,СВЦЭМ!$B$33:$B$776,O$190)+'СЕТ СН'!$F$12</f>
        <v>131.77742689999999</v>
      </c>
      <c r="P212" s="36">
        <f>SUMIFS(СВЦЭМ!$F$33:$F$776,СВЦЭМ!$A$33:$A$776,$A212,СВЦЭМ!$B$33:$B$776,P$190)+'СЕТ СН'!$F$12</f>
        <v>132.68500503999999</v>
      </c>
      <c r="Q212" s="36">
        <f>SUMIFS(СВЦЭМ!$F$33:$F$776,СВЦЭМ!$A$33:$A$776,$A212,СВЦЭМ!$B$33:$B$776,Q$190)+'СЕТ СН'!$F$12</f>
        <v>132.87319191</v>
      </c>
      <c r="R212" s="36">
        <f>SUMIFS(СВЦЭМ!$F$33:$F$776,СВЦЭМ!$A$33:$A$776,$A212,СВЦЭМ!$B$33:$B$776,R$190)+'СЕТ СН'!$F$12</f>
        <v>130.43606751999999</v>
      </c>
      <c r="S212" s="36">
        <f>SUMIFS(СВЦЭМ!$F$33:$F$776,СВЦЭМ!$A$33:$A$776,$A212,СВЦЭМ!$B$33:$B$776,S$190)+'СЕТ СН'!$F$12</f>
        <v>132.62092398999999</v>
      </c>
      <c r="T212" s="36">
        <f>SUMIFS(СВЦЭМ!$F$33:$F$776,СВЦЭМ!$A$33:$A$776,$A212,СВЦЭМ!$B$33:$B$776,T$190)+'СЕТ СН'!$F$12</f>
        <v>128.52433729000001</v>
      </c>
      <c r="U212" s="36">
        <f>SUMIFS(СВЦЭМ!$F$33:$F$776,СВЦЭМ!$A$33:$A$776,$A212,СВЦЭМ!$B$33:$B$776,U$190)+'СЕТ СН'!$F$12</f>
        <v>120.99314273</v>
      </c>
      <c r="V212" s="36">
        <f>SUMIFS(СВЦЭМ!$F$33:$F$776,СВЦЭМ!$A$33:$A$776,$A212,СВЦЭМ!$B$33:$B$776,V$190)+'СЕТ СН'!$F$12</f>
        <v>121.13726692</v>
      </c>
      <c r="W212" s="36">
        <f>SUMIFS(СВЦЭМ!$F$33:$F$776,СВЦЭМ!$A$33:$A$776,$A212,СВЦЭМ!$B$33:$B$776,W$190)+'СЕТ СН'!$F$12</f>
        <v>122.48437927000001</v>
      </c>
      <c r="X212" s="36">
        <f>SUMIFS(СВЦЭМ!$F$33:$F$776,СВЦЭМ!$A$33:$A$776,$A212,СВЦЭМ!$B$33:$B$776,X$190)+'СЕТ СН'!$F$12</f>
        <v>123.48335297</v>
      </c>
      <c r="Y212" s="36">
        <f>SUMIFS(СВЦЭМ!$F$33:$F$776,СВЦЭМ!$A$33:$A$776,$A212,СВЦЭМ!$B$33:$B$776,Y$190)+'СЕТ СН'!$F$12</f>
        <v>126.51572154999999</v>
      </c>
    </row>
    <row r="213" spans="1:25" ht="15.75" x14ac:dyDescent="0.2">
      <c r="A213" s="35">
        <f t="shared" si="5"/>
        <v>44188</v>
      </c>
      <c r="B213" s="36">
        <f>SUMIFS(СВЦЭМ!$F$33:$F$776,СВЦЭМ!$A$33:$A$776,$A213,СВЦЭМ!$B$33:$B$776,B$190)+'СЕТ СН'!$F$12</f>
        <v>138.45575536999999</v>
      </c>
      <c r="C213" s="36">
        <f>SUMIFS(СВЦЭМ!$F$33:$F$776,СВЦЭМ!$A$33:$A$776,$A213,СВЦЭМ!$B$33:$B$776,C$190)+'СЕТ СН'!$F$12</f>
        <v>144.04468829999999</v>
      </c>
      <c r="D213" s="36">
        <f>SUMIFS(СВЦЭМ!$F$33:$F$776,СВЦЭМ!$A$33:$A$776,$A213,СВЦЭМ!$B$33:$B$776,D$190)+'СЕТ СН'!$F$12</f>
        <v>145.94225537</v>
      </c>
      <c r="E213" s="36">
        <f>SUMIFS(СВЦЭМ!$F$33:$F$776,СВЦЭМ!$A$33:$A$776,$A213,СВЦЭМ!$B$33:$B$776,E$190)+'СЕТ СН'!$F$12</f>
        <v>147.51704174</v>
      </c>
      <c r="F213" s="36">
        <f>SUMIFS(СВЦЭМ!$F$33:$F$776,СВЦЭМ!$A$33:$A$776,$A213,СВЦЭМ!$B$33:$B$776,F$190)+'СЕТ СН'!$F$12</f>
        <v>147.74487657</v>
      </c>
      <c r="G213" s="36">
        <f>SUMIFS(СВЦЭМ!$F$33:$F$776,СВЦЭМ!$A$33:$A$776,$A213,СВЦЭМ!$B$33:$B$776,G$190)+'СЕТ СН'!$F$12</f>
        <v>146.86319128</v>
      </c>
      <c r="H213" s="36">
        <f>SUMIFS(СВЦЭМ!$F$33:$F$776,СВЦЭМ!$A$33:$A$776,$A213,СВЦЭМ!$B$33:$B$776,H$190)+'СЕТ СН'!$F$12</f>
        <v>142.42996835</v>
      </c>
      <c r="I213" s="36">
        <f>SUMIFS(СВЦЭМ!$F$33:$F$776,СВЦЭМ!$A$33:$A$776,$A213,СВЦЭМ!$B$33:$B$776,I$190)+'СЕТ СН'!$F$12</f>
        <v>134.13783333999999</v>
      </c>
      <c r="J213" s="36">
        <f>SUMIFS(СВЦЭМ!$F$33:$F$776,СВЦЭМ!$A$33:$A$776,$A213,СВЦЭМ!$B$33:$B$776,J$190)+'СЕТ СН'!$F$12</f>
        <v>128.81054734</v>
      </c>
      <c r="K213" s="36">
        <f>SUMIFS(СВЦЭМ!$F$33:$F$776,СВЦЭМ!$A$33:$A$776,$A213,СВЦЭМ!$B$33:$B$776,K$190)+'СЕТ СН'!$F$12</f>
        <v>127.76600947999999</v>
      </c>
      <c r="L213" s="36">
        <f>SUMIFS(СВЦЭМ!$F$33:$F$776,СВЦЭМ!$A$33:$A$776,$A213,СВЦЭМ!$B$33:$B$776,L$190)+'СЕТ СН'!$F$12</f>
        <v>128.29173055999999</v>
      </c>
      <c r="M213" s="36">
        <f>SUMIFS(СВЦЭМ!$F$33:$F$776,СВЦЭМ!$A$33:$A$776,$A213,СВЦЭМ!$B$33:$B$776,M$190)+'СЕТ СН'!$F$12</f>
        <v>128.22537331999999</v>
      </c>
      <c r="N213" s="36">
        <f>SUMIFS(СВЦЭМ!$F$33:$F$776,СВЦЭМ!$A$33:$A$776,$A213,СВЦЭМ!$B$33:$B$776,N$190)+'СЕТ СН'!$F$12</f>
        <v>127.97992157</v>
      </c>
      <c r="O213" s="36">
        <f>SUMIFS(СВЦЭМ!$F$33:$F$776,СВЦЭМ!$A$33:$A$776,$A213,СВЦЭМ!$B$33:$B$776,O$190)+'СЕТ СН'!$F$12</f>
        <v>134.61495170000001</v>
      </c>
      <c r="P213" s="36">
        <f>SUMIFS(СВЦЭМ!$F$33:$F$776,СВЦЭМ!$A$33:$A$776,$A213,СВЦЭМ!$B$33:$B$776,P$190)+'СЕТ СН'!$F$12</f>
        <v>136.65188021</v>
      </c>
      <c r="Q213" s="36">
        <f>SUMIFS(СВЦЭМ!$F$33:$F$776,СВЦЭМ!$A$33:$A$776,$A213,СВЦЭМ!$B$33:$B$776,Q$190)+'СЕТ СН'!$F$12</f>
        <v>137.01745503999999</v>
      </c>
      <c r="R213" s="36">
        <f>SUMIFS(СВЦЭМ!$F$33:$F$776,СВЦЭМ!$A$33:$A$776,$A213,СВЦЭМ!$B$33:$B$776,R$190)+'СЕТ СН'!$F$12</f>
        <v>131.25040644000001</v>
      </c>
      <c r="S213" s="36">
        <f>SUMIFS(СВЦЭМ!$F$33:$F$776,СВЦЭМ!$A$33:$A$776,$A213,СВЦЭМ!$B$33:$B$776,S$190)+'СЕТ СН'!$F$12</f>
        <v>127.79652993000001</v>
      </c>
      <c r="T213" s="36">
        <f>SUMIFS(СВЦЭМ!$F$33:$F$776,СВЦЭМ!$A$33:$A$776,$A213,СВЦЭМ!$B$33:$B$776,T$190)+'СЕТ СН'!$F$12</f>
        <v>127.93678341</v>
      </c>
      <c r="U213" s="36">
        <f>SUMIFS(СВЦЭМ!$F$33:$F$776,СВЦЭМ!$A$33:$A$776,$A213,СВЦЭМ!$B$33:$B$776,U$190)+'СЕТ СН'!$F$12</f>
        <v>127.63705573</v>
      </c>
      <c r="V213" s="36">
        <f>SUMIFS(СВЦЭМ!$F$33:$F$776,СВЦЭМ!$A$33:$A$776,$A213,СВЦЭМ!$B$33:$B$776,V$190)+'СЕТ СН'!$F$12</f>
        <v>128.09801375000001</v>
      </c>
      <c r="W213" s="36">
        <f>SUMIFS(СВЦЭМ!$F$33:$F$776,СВЦЭМ!$A$33:$A$776,$A213,СВЦЭМ!$B$33:$B$776,W$190)+'СЕТ СН'!$F$12</f>
        <v>128.28092665</v>
      </c>
      <c r="X213" s="36">
        <f>SUMIFS(СВЦЭМ!$F$33:$F$776,СВЦЭМ!$A$33:$A$776,$A213,СВЦЭМ!$B$33:$B$776,X$190)+'СЕТ СН'!$F$12</f>
        <v>129.57836269000001</v>
      </c>
      <c r="Y213" s="36">
        <f>SUMIFS(СВЦЭМ!$F$33:$F$776,СВЦЭМ!$A$33:$A$776,$A213,СВЦЭМ!$B$33:$B$776,Y$190)+'СЕТ СН'!$F$12</f>
        <v>132.49391517000001</v>
      </c>
    </row>
    <row r="214" spans="1:25" ht="15.75" x14ac:dyDescent="0.2">
      <c r="A214" s="35">
        <f t="shared" si="5"/>
        <v>44189</v>
      </c>
      <c r="B214" s="36">
        <f>SUMIFS(СВЦЭМ!$F$33:$F$776,СВЦЭМ!$A$33:$A$776,$A214,СВЦЭМ!$B$33:$B$776,B$190)+'СЕТ СН'!$F$12</f>
        <v>138.28409373</v>
      </c>
      <c r="C214" s="36">
        <f>SUMIFS(СВЦЭМ!$F$33:$F$776,СВЦЭМ!$A$33:$A$776,$A214,СВЦЭМ!$B$33:$B$776,C$190)+'СЕТ СН'!$F$12</f>
        <v>146.23458146999999</v>
      </c>
      <c r="D214" s="36">
        <f>SUMIFS(СВЦЭМ!$F$33:$F$776,СВЦЭМ!$A$33:$A$776,$A214,СВЦЭМ!$B$33:$B$776,D$190)+'СЕТ СН'!$F$12</f>
        <v>147.56116774</v>
      </c>
      <c r="E214" s="36">
        <f>SUMIFS(СВЦЭМ!$F$33:$F$776,СВЦЭМ!$A$33:$A$776,$A214,СВЦЭМ!$B$33:$B$776,E$190)+'СЕТ СН'!$F$12</f>
        <v>147.98909062000001</v>
      </c>
      <c r="F214" s="36">
        <f>SUMIFS(СВЦЭМ!$F$33:$F$776,СВЦЭМ!$A$33:$A$776,$A214,СВЦЭМ!$B$33:$B$776,F$190)+'СЕТ СН'!$F$12</f>
        <v>147.42989494</v>
      </c>
      <c r="G214" s="36">
        <f>SUMIFS(СВЦЭМ!$F$33:$F$776,СВЦЭМ!$A$33:$A$776,$A214,СВЦЭМ!$B$33:$B$776,G$190)+'СЕТ СН'!$F$12</f>
        <v>145.23513016999999</v>
      </c>
      <c r="H214" s="36">
        <f>SUMIFS(СВЦЭМ!$F$33:$F$776,СВЦЭМ!$A$33:$A$776,$A214,СВЦЭМ!$B$33:$B$776,H$190)+'СЕТ СН'!$F$12</f>
        <v>139.88444869</v>
      </c>
      <c r="I214" s="36">
        <f>SUMIFS(СВЦЭМ!$F$33:$F$776,СВЦЭМ!$A$33:$A$776,$A214,СВЦЭМ!$B$33:$B$776,I$190)+'СЕТ СН'!$F$12</f>
        <v>133.51843951000001</v>
      </c>
      <c r="J214" s="36">
        <f>SUMIFS(СВЦЭМ!$F$33:$F$776,СВЦЭМ!$A$33:$A$776,$A214,СВЦЭМ!$B$33:$B$776,J$190)+'СЕТ СН'!$F$12</f>
        <v>128.73065079</v>
      </c>
      <c r="K214" s="36">
        <f>SUMIFS(СВЦЭМ!$F$33:$F$776,СВЦЭМ!$A$33:$A$776,$A214,СВЦЭМ!$B$33:$B$776,K$190)+'СЕТ СН'!$F$12</f>
        <v>129.58872410999999</v>
      </c>
      <c r="L214" s="36">
        <f>SUMIFS(СВЦЭМ!$F$33:$F$776,СВЦЭМ!$A$33:$A$776,$A214,СВЦЭМ!$B$33:$B$776,L$190)+'СЕТ СН'!$F$12</f>
        <v>129.47189782999999</v>
      </c>
      <c r="M214" s="36">
        <f>SUMIFS(СВЦЭМ!$F$33:$F$776,СВЦЭМ!$A$33:$A$776,$A214,СВЦЭМ!$B$33:$B$776,M$190)+'СЕТ СН'!$F$12</f>
        <v>129.56547424999999</v>
      </c>
      <c r="N214" s="36">
        <f>SUMIFS(СВЦЭМ!$F$33:$F$776,СВЦЭМ!$A$33:$A$776,$A214,СВЦЭМ!$B$33:$B$776,N$190)+'СЕТ СН'!$F$12</f>
        <v>129.40801239000001</v>
      </c>
      <c r="O214" s="36">
        <f>SUMIFS(СВЦЭМ!$F$33:$F$776,СВЦЭМ!$A$33:$A$776,$A214,СВЦЭМ!$B$33:$B$776,O$190)+'СЕТ СН'!$F$12</f>
        <v>134.74914491999999</v>
      </c>
      <c r="P214" s="36">
        <f>SUMIFS(СВЦЭМ!$F$33:$F$776,СВЦЭМ!$A$33:$A$776,$A214,СВЦЭМ!$B$33:$B$776,P$190)+'СЕТ СН'!$F$12</f>
        <v>136.90861816</v>
      </c>
      <c r="Q214" s="36">
        <f>SUMIFS(СВЦЭМ!$F$33:$F$776,СВЦЭМ!$A$33:$A$776,$A214,СВЦЭМ!$B$33:$B$776,Q$190)+'СЕТ СН'!$F$12</f>
        <v>136.97585461</v>
      </c>
      <c r="R214" s="36">
        <f>SUMIFS(СВЦЭМ!$F$33:$F$776,СВЦЭМ!$A$33:$A$776,$A214,СВЦЭМ!$B$33:$B$776,R$190)+'СЕТ СН'!$F$12</f>
        <v>130.93339746000001</v>
      </c>
      <c r="S214" s="36">
        <f>SUMIFS(СВЦЭМ!$F$33:$F$776,СВЦЭМ!$A$33:$A$776,$A214,СВЦЭМ!$B$33:$B$776,S$190)+'СЕТ СН'!$F$12</f>
        <v>128.30713513000001</v>
      </c>
      <c r="T214" s="36">
        <f>SUMIFS(СВЦЭМ!$F$33:$F$776,СВЦЭМ!$A$33:$A$776,$A214,СВЦЭМ!$B$33:$B$776,T$190)+'СЕТ СН'!$F$12</f>
        <v>128.82473213</v>
      </c>
      <c r="U214" s="36">
        <f>SUMIFS(СВЦЭМ!$F$33:$F$776,СВЦЭМ!$A$33:$A$776,$A214,СВЦЭМ!$B$33:$B$776,U$190)+'СЕТ СН'!$F$12</f>
        <v>128.81186828</v>
      </c>
      <c r="V214" s="36">
        <f>SUMIFS(СВЦЭМ!$F$33:$F$776,СВЦЭМ!$A$33:$A$776,$A214,СВЦЭМ!$B$33:$B$776,V$190)+'СЕТ СН'!$F$12</f>
        <v>128.42581856000001</v>
      </c>
      <c r="W214" s="36">
        <f>SUMIFS(СВЦЭМ!$F$33:$F$776,СВЦЭМ!$A$33:$A$776,$A214,СВЦЭМ!$B$33:$B$776,W$190)+'СЕТ СН'!$F$12</f>
        <v>128.87119107999999</v>
      </c>
      <c r="X214" s="36">
        <f>SUMIFS(СВЦЭМ!$F$33:$F$776,СВЦЭМ!$A$33:$A$776,$A214,СВЦЭМ!$B$33:$B$776,X$190)+'СЕТ СН'!$F$12</f>
        <v>128.71749233</v>
      </c>
      <c r="Y214" s="36">
        <f>SUMIFS(СВЦЭМ!$F$33:$F$776,СВЦЭМ!$A$33:$A$776,$A214,СВЦЭМ!$B$33:$B$776,Y$190)+'СЕТ СН'!$F$12</f>
        <v>131.09113830999999</v>
      </c>
    </row>
    <row r="215" spans="1:25" ht="15.75" x14ac:dyDescent="0.2">
      <c r="A215" s="35">
        <f t="shared" si="5"/>
        <v>44190</v>
      </c>
      <c r="B215" s="36">
        <f>SUMIFS(СВЦЭМ!$F$33:$F$776,СВЦЭМ!$A$33:$A$776,$A215,СВЦЭМ!$B$33:$B$776,B$190)+'СЕТ СН'!$F$12</f>
        <v>136.40847024999999</v>
      </c>
      <c r="C215" s="36">
        <f>SUMIFS(СВЦЭМ!$F$33:$F$776,СВЦЭМ!$A$33:$A$776,$A215,СВЦЭМ!$B$33:$B$776,C$190)+'СЕТ СН'!$F$12</f>
        <v>144.58801807</v>
      </c>
      <c r="D215" s="36">
        <f>SUMIFS(СВЦЭМ!$F$33:$F$776,СВЦЭМ!$A$33:$A$776,$A215,СВЦЭМ!$B$33:$B$776,D$190)+'СЕТ СН'!$F$12</f>
        <v>147.70793896000001</v>
      </c>
      <c r="E215" s="36">
        <f>SUMIFS(СВЦЭМ!$F$33:$F$776,СВЦЭМ!$A$33:$A$776,$A215,СВЦЭМ!$B$33:$B$776,E$190)+'СЕТ СН'!$F$12</f>
        <v>148.99615793000001</v>
      </c>
      <c r="F215" s="36">
        <f>SUMIFS(СВЦЭМ!$F$33:$F$776,СВЦЭМ!$A$33:$A$776,$A215,СВЦЭМ!$B$33:$B$776,F$190)+'СЕТ СН'!$F$12</f>
        <v>147.84124639999999</v>
      </c>
      <c r="G215" s="36">
        <f>SUMIFS(СВЦЭМ!$F$33:$F$776,СВЦЭМ!$A$33:$A$776,$A215,СВЦЭМ!$B$33:$B$776,G$190)+'СЕТ СН'!$F$12</f>
        <v>145.47452734999999</v>
      </c>
      <c r="H215" s="36">
        <f>SUMIFS(СВЦЭМ!$F$33:$F$776,СВЦЭМ!$A$33:$A$776,$A215,СВЦЭМ!$B$33:$B$776,H$190)+'СЕТ СН'!$F$12</f>
        <v>140.02300102000001</v>
      </c>
      <c r="I215" s="36">
        <f>SUMIFS(СВЦЭМ!$F$33:$F$776,СВЦЭМ!$A$33:$A$776,$A215,СВЦЭМ!$B$33:$B$776,I$190)+'СЕТ СН'!$F$12</f>
        <v>133.00749182999999</v>
      </c>
      <c r="J215" s="36">
        <f>SUMIFS(СВЦЭМ!$F$33:$F$776,СВЦЭМ!$A$33:$A$776,$A215,СВЦЭМ!$B$33:$B$776,J$190)+'СЕТ СН'!$F$12</f>
        <v>127.26991753</v>
      </c>
      <c r="K215" s="36">
        <f>SUMIFS(СВЦЭМ!$F$33:$F$776,СВЦЭМ!$A$33:$A$776,$A215,СВЦЭМ!$B$33:$B$776,K$190)+'СЕТ СН'!$F$12</f>
        <v>127.18863245999999</v>
      </c>
      <c r="L215" s="36">
        <f>SUMIFS(СВЦЭМ!$F$33:$F$776,СВЦЭМ!$A$33:$A$776,$A215,СВЦЭМ!$B$33:$B$776,L$190)+'СЕТ СН'!$F$12</f>
        <v>127.88240991000001</v>
      </c>
      <c r="M215" s="36">
        <f>SUMIFS(СВЦЭМ!$F$33:$F$776,СВЦЭМ!$A$33:$A$776,$A215,СВЦЭМ!$B$33:$B$776,M$190)+'СЕТ СН'!$F$12</f>
        <v>126.96891227</v>
      </c>
      <c r="N215" s="36">
        <f>SUMIFS(СВЦЭМ!$F$33:$F$776,СВЦЭМ!$A$33:$A$776,$A215,СВЦЭМ!$B$33:$B$776,N$190)+'СЕТ СН'!$F$12</f>
        <v>125.92668845</v>
      </c>
      <c r="O215" s="36">
        <f>SUMIFS(СВЦЭМ!$F$33:$F$776,СВЦЭМ!$A$33:$A$776,$A215,СВЦЭМ!$B$33:$B$776,O$190)+'СЕТ СН'!$F$12</f>
        <v>131.22377227000001</v>
      </c>
      <c r="P215" s="36">
        <f>SUMIFS(СВЦЭМ!$F$33:$F$776,СВЦЭМ!$A$33:$A$776,$A215,СВЦЭМ!$B$33:$B$776,P$190)+'СЕТ СН'!$F$12</f>
        <v>133.92698321</v>
      </c>
      <c r="Q215" s="36">
        <f>SUMIFS(СВЦЭМ!$F$33:$F$776,СВЦЭМ!$A$33:$A$776,$A215,СВЦЭМ!$B$33:$B$776,Q$190)+'СЕТ СН'!$F$12</f>
        <v>134.39601055</v>
      </c>
      <c r="R215" s="36">
        <f>SUMIFS(СВЦЭМ!$F$33:$F$776,СВЦЭМ!$A$33:$A$776,$A215,СВЦЭМ!$B$33:$B$776,R$190)+'СЕТ СН'!$F$12</f>
        <v>127.9760979</v>
      </c>
      <c r="S215" s="36">
        <f>SUMIFS(СВЦЭМ!$F$33:$F$776,СВЦЭМ!$A$33:$A$776,$A215,СВЦЭМ!$B$33:$B$776,S$190)+'СЕТ СН'!$F$12</f>
        <v>125.78813793</v>
      </c>
      <c r="T215" s="36">
        <f>SUMIFS(СВЦЭМ!$F$33:$F$776,СВЦЭМ!$A$33:$A$776,$A215,СВЦЭМ!$B$33:$B$776,T$190)+'СЕТ СН'!$F$12</f>
        <v>127.20549076</v>
      </c>
      <c r="U215" s="36">
        <f>SUMIFS(СВЦЭМ!$F$33:$F$776,СВЦЭМ!$A$33:$A$776,$A215,СВЦЭМ!$B$33:$B$776,U$190)+'СЕТ СН'!$F$12</f>
        <v>127.38899051</v>
      </c>
      <c r="V215" s="36">
        <f>SUMIFS(СВЦЭМ!$F$33:$F$776,СВЦЭМ!$A$33:$A$776,$A215,СВЦЭМ!$B$33:$B$776,V$190)+'СЕТ СН'!$F$12</f>
        <v>126.08211772999999</v>
      </c>
      <c r="W215" s="36">
        <f>SUMIFS(СВЦЭМ!$F$33:$F$776,СВЦЭМ!$A$33:$A$776,$A215,СВЦЭМ!$B$33:$B$776,W$190)+'СЕТ СН'!$F$12</f>
        <v>125.72665503</v>
      </c>
      <c r="X215" s="36">
        <f>SUMIFS(СВЦЭМ!$F$33:$F$776,СВЦЭМ!$A$33:$A$776,$A215,СВЦЭМ!$B$33:$B$776,X$190)+'СЕТ СН'!$F$12</f>
        <v>126.31514155000001</v>
      </c>
      <c r="Y215" s="36">
        <f>SUMIFS(СВЦЭМ!$F$33:$F$776,СВЦЭМ!$A$33:$A$776,$A215,СВЦЭМ!$B$33:$B$776,Y$190)+'СЕТ СН'!$F$12</f>
        <v>128.30053229000001</v>
      </c>
    </row>
    <row r="216" spans="1:25" ht="15.75" x14ac:dyDescent="0.2">
      <c r="A216" s="35">
        <f t="shared" si="5"/>
        <v>44191</v>
      </c>
      <c r="B216" s="36">
        <f>SUMIFS(СВЦЭМ!$F$33:$F$776,СВЦЭМ!$A$33:$A$776,$A216,СВЦЭМ!$B$33:$B$776,B$190)+'СЕТ СН'!$F$12</f>
        <v>138.27694149999999</v>
      </c>
      <c r="C216" s="36">
        <f>SUMIFS(СВЦЭМ!$F$33:$F$776,СВЦЭМ!$A$33:$A$776,$A216,СВЦЭМ!$B$33:$B$776,C$190)+'СЕТ СН'!$F$12</f>
        <v>145.78988691999999</v>
      </c>
      <c r="D216" s="36">
        <f>SUMIFS(СВЦЭМ!$F$33:$F$776,СВЦЭМ!$A$33:$A$776,$A216,СВЦЭМ!$B$33:$B$776,D$190)+'СЕТ СН'!$F$12</f>
        <v>148.19881396</v>
      </c>
      <c r="E216" s="36">
        <f>SUMIFS(СВЦЭМ!$F$33:$F$776,СВЦЭМ!$A$33:$A$776,$A216,СВЦЭМ!$B$33:$B$776,E$190)+'СЕТ СН'!$F$12</f>
        <v>150.31121676000001</v>
      </c>
      <c r="F216" s="36">
        <f>SUMIFS(СВЦЭМ!$F$33:$F$776,СВЦЭМ!$A$33:$A$776,$A216,СВЦЭМ!$B$33:$B$776,F$190)+'СЕТ СН'!$F$12</f>
        <v>151.72490227</v>
      </c>
      <c r="G216" s="36">
        <f>SUMIFS(СВЦЭМ!$F$33:$F$776,СВЦЭМ!$A$33:$A$776,$A216,СВЦЭМ!$B$33:$B$776,G$190)+'СЕТ СН'!$F$12</f>
        <v>150.09429897999999</v>
      </c>
      <c r="H216" s="36">
        <f>SUMIFS(СВЦЭМ!$F$33:$F$776,СВЦЭМ!$A$33:$A$776,$A216,СВЦЭМ!$B$33:$B$776,H$190)+'СЕТ СН'!$F$12</f>
        <v>142.91594243</v>
      </c>
      <c r="I216" s="36">
        <f>SUMIFS(СВЦЭМ!$F$33:$F$776,СВЦЭМ!$A$33:$A$776,$A216,СВЦЭМ!$B$33:$B$776,I$190)+'СЕТ СН'!$F$12</f>
        <v>136.04306063000001</v>
      </c>
      <c r="J216" s="36">
        <f>SUMIFS(СВЦЭМ!$F$33:$F$776,СВЦЭМ!$A$33:$A$776,$A216,СВЦЭМ!$B$33:$B$776,J$190)+'СЕТ СН'!$F$12</f>
        <v>130.14621579999999</v>
      </c>
      <c r="K216" s="36">
        <f>SUMIFS(СВЦЭМ!$F$33:$F$776,СВЦЭМ!$A$33:$A$776,$A216,СВЦЭМ!$B$33:$B$776,K$190)+'СЕТ СН'!$F$12</f>
        <v>124.93064944</v>
      </c>
      <c r="L216" s="36">
        <f>SUMIFS(СВЦЭМ!$F$33:$F$776,СВЦЭМ!$A$33:$A$776,$A216,СВЦЭМ!$B$33:$B$776,L$190)+'СЕТ СН'!$F$12</f>
        <v>124.51539973</v>
      </c>
      <c r="M216" s="36">
        <f>SUMIFS(СВЦЭМ!$F$33:$F$776,СВЦЭМ!$A$33:$A$776,$A216,СВЦЭМ!$B$33:$B$776,M$190)+'СЕТ СН'!$F$12</f>
        <v>124.83260224999999</v>
      </c>
      <c r="N216" s="36">
        <f>SUMIFS(СВЦЭМ!$F$33:$F$776,СВЦЭМ!$A$33:$A$776,$A216,СВЦЭМ!$B$33:$B$776,N$190)+'СЕТ СН'!$F$12</f>
        <v>125.55379997</v>
      </c>
      <c r="O216" s="36">
        <f>SUMIFS(СВЦЭМ!$F$33:$F$776,СВЦЭМ!$A$33:$A$776,$A216,СВЦЭМ!$B$33:$B$776,O$190)+'СЕТ СН'!$F$12</f>
        <v>131.90236207000001</v>
      </c>
      <c r="P216" s="36">
        <f>SUMIFS(СВЦЭМ!$F$33:$F$776,СВЦЭМ!$A$33:$A$776,$A216,СВЦЭМ!$B$33:$B$776,P$190)+'СЕТ СН'!$F$12</f>
        <v>134.68037174</v>
      </c>
      <c r="Q216" s="36">
        <f>SUMIFS(СВЦЭМ!$F$33:$F$776,СВЦЭМ!$A$33:$A$776,$A216,СВЦЭМ!$B$33:$B$776,Q$190)+'СЕТ СН'!$F$12</f>
        <v>134.87493845</v>
      </c>
      <c r="R216" s="36">
        <f>SUMIFS(СВЦЭМ!$F$33:$F$776,СВЦЭМ!$A$33:$A$776,$A216,СВЦЭМ!$B$33:$B$776,R$190)+'СЕТ СН'!$F$12</f>
        <v>128.67752646</v>
      </c>
      <c r="S216" s="36">
        <f>SUMIFS(СВЦЭМ!$F$33:$F$776,СВЦЭМ!$A$33:$A$776,$A216,СВЦЭМ!$B$33:$B$776,S$190)+'СЕТ СН'!$F$12</f>
        <v>124.6390268</v>
      </c>
      <c r="T216" s="36">
        <f>SUMIFS(СВЦЭМ!$F$33:$F$776,СВЦЭМ!$A$33:$A$776,$A216,СВЦЭМ!$B$33:$B$776,T$190)+'СЕТ СН'!$F$12</f>
        <v>122.81101979</v>
      </c>
      <c r="U216" s="36">
        <f>SUMIFS(СВЦЭМ!$F$33:$F$776,СВЦЭМ!$A$33:$A$776,$A216,СВЦЭМ!$B$33:$B$776,U$190)+'СЕТ СН'!$F$12</f>
        <v>122.56999286</v>
      </c>
      <c r="V216" s="36">
        <f>SUMIFS(СВЦЭМ!$F$33:$F$776,СВЦЭМ!$A$33:$A$776,$A216,СВЦЭМ!$B$33:$B$776,V$190)+'СЕТ СН'!$F$12</f>
        <v>123.89536837999999</v>
      </c>
      <c r="W216" s="36">
        <f>SUMIFS(СВЦЭМ!$F$33:$F$776,СВЦЭМ!$A$33:$A$776,$A216,СВЦЭМ!$B$33:$B$776,W$190)+'СЕТ СН'!$F$12</f>
        <v>125.49311258</v>
      </c>
      <c r="X216" s="36">
        <f>SUMIFS(СВЦЭМ!$F$33:$F$776,СВЦЭМ!$A$33:$A$776,$A216,СВЦЭМ!$B$33:$B$776,X$190)+'СЕТ СН'!$F$12</f>
        <v>128.18105584</v>
      </c>
      <c r="Y216" s="36">
        <f>SUMIFS(СВЦЭМ!$F$33:$F$776,СВЦЭМ!$A$33:$A$776,$A216,СВЦЭМ!$B$33:$B$776,Y$190)+'СЕТ СН'!$F$12</f>
        <v>131.63570462000001</v>
      </c>
    </row>
    <row r="217" spans="1:25" ht="15.75" x14ac:dyDescent="0.2">
      <c r="A217" s="35">
        <f t="shared" si="5"/>
        <v>44192</v>
      </c>
      <c r="B217" s="36">
        <f>SUMIFS(СВЦЭМ!$F$33:$F$776,СВЦЭМ!$A$33:$A$776,$A217,СВЦЭМ!$B$33:$B$776,B$190)+'СЕТ СН'!$F$12</f>
        <v>136.34379630999999</v>
      </c>
      <c r="C217" s="36">
        <f>SUMIFS(СВЦЭМ!$F$33:$F$776,СВЦЭМ!$A$33:$A$776,$A217,СВЦЭМ!$B$33:$B$776,C$190)+'СЕТ СН'!$F$12</f>
        <v>144.39577242999999</v>
      </c>
      <c r="D217" s="36">
        <f>SUMIFS(СВЦЭМ!$F$33:$F$776,СВЦЭМ!$A$33:$A$776,$A217,СВЦЭМ!$B$33:$B$776,D$190)+'СЕТ СН'!$F$12</f>
        <v>146.82860160000001</v>
      </c>
      <c r="E217" s="36">
        <f>SUMIFS(СВЦЭМ!$F$33:$F$776,СВЦЭМ!$A$33:$A$776,$A217,СВЦЭМ!$B$33:$B$776,E$190)+'СЕТ СН'!$F$12</f>
        <v>148.65542106000001</v>
      </c>
      <c r="F217" s="36">
        <f>SUMIFS(СВЦЭМ!$F$33:$F$776,СВЦЭМ!$A$33:$A$776,$A217,СВЦЭМ!$B$33:$B$776,F$190)+'СЕТ СН'!$F$12</f>
        <v>149.45643802999999</v>
      </c>
      <c r="G217" s="36">
        <f>SUMIFS(СВЦЭМ!$F$33:$F$776,СВЦЭМ!$A$33:$A$776,$A217,СВЦЭМ!$B$33:$B$776,G$190)+'СЕТ СН'!$F$12</f>
        <v>148.56894753</v>
      </c>
      <c r="H217" s="36">
        <f>SUMIFS(СВЦЭМ!$F$33:$F$776,СВЦЭМ!$A$33:$A$776,$A217,СВЦЭМ!$B$33:$B$776,H$190)+'СЕТ СН'!$F$12</f>
        <v>146.18157547999999</v>
      </c>
      <c r="I217" s="36">
        <f>SUMIFS(СВЦЭМ!$F$33:$F$776,СВЦЭМ!$A$33:$A$776,$A217,СВЦЭМ!$B$33:$B$776,I$190)+'СЕТ СН'!$F$12</f>
        <v>138.52973831</v>
      </c>
      <c r="J217" s="36">
        <f>SUMIFS(СВЦЭМ!$F$33:$F$776,СВЦЭМ!$A$33:$A$776,$A217,СВЦЭМ!$B$33:$B$776,J$190)+'СЕТ СН'!$F$12</f>
        <v>129.51361426</v>
      </c>
      <c r="K217" s="36">
        <f>SUMIFS(СВЦЭМ!$F$33:$F$776,СВЦЭМ!$A$33:$A$776,$A217,СВЦЭМ!$B$33:$B$776,K$190)+'СЕТ СН'!$F$12</f>
        <v>125.15208162</v>
      </c>
      <c r="L217" s="36">
        <f>SUMIFS(СВЦЭМ!$F$33:$F$776,СВЦЭМ!$A$33:$A$776,$A217,СВЦЭМ!$B$33:$B$776,L$190)+'СЕТ СН'!$F$12</f>
        <v>125.04795344</v>
      </c>
      <c r="M217" s="36">
        <f>SUMIFS(СВЦЭМ!$F$33:$F$776,СВЦЭМ!$A$33:$A$776,$A217,СВЦЭМ!$B$33:$B$776,M$190)+'СЕТ СН'!$F$12</f>
        <v>125.12596914</v>
      </c>
      <c r="N217" s="36">
        <f>SUMIFS(СВЦЭМ!$F$33:$F$776,СВЦЭМ!$A$33:$A$776,$A217,СВЦЭМ!$B$33:$B$776,N$190)+'СЕТ СН'!$F$12</f>
        <v>126.40368725</v>
      </c>
      <c r="O217" s="36">
        <f>SUMIFS(СВЦЭМ!$F$33:$F$776,СВЦЭМ!$A$33:$A$776,$A217,СВЦЭМ!$B$33:$B$776,O$190)+'СЕТ СН'!$F$12</f>
        <v>133.43429793000001</v>
      </c>
      <c r="P217" s="36">
        <f>SUMIFS(СВЦЭМ!$F$33:$F$776,СВЦЭМ!$A$33:$A$776,$A217,СВЦЭМ!$B$33:$B$776,P$190)+'СЕТ СН'!$F$12</f>
        <v>135.17188095</v>
      </c>
      <c r="Q217" s="36">
        <f>SUMIFS(СВЦЭМ!$F$33:$F$776,СВЦЭМ!$A$33:$A$776,$A217,СВЦЭМ!$B$33:$B$776,Q$190)+'СЕТ СН'!$F$12</f>
        <v>135.33707319000001</v>
      </c>
      <c r="R217" s="36">
        <f>SUMIFS(СВЦЭМ!$F$33:$F$776,СВЦЭМ!$A$33:$A$776,$A217,СВЦЭМ!$B$33:$B$776,R$190)+'СЕТ СН'!$F$12</f>
        <v>130.11425213000001</v>
      </c>
      <c r="S217" s="36">
        <f>SUMIFS(СВЦЭМ!$F$33:$F$776,СВЦЭМ!$A$33:$A$776,$A217,СВЦЭМ!$B$33:$B$776,S$190)+'СЕТ СН'!$F$12</f>
        <v>127.45679208999999</v>
      </c>
      <c r="T217" s="36">
        <f>SUMIFS(СВЦЭМ!$F$33:$F$776,СВЦЭМ!$A$33:$A$776,$A217,СВЦЭМ!$B$33:$B$776,T$190)+'СЕТ СН'!$F$12</f>
        <v>128.69928998</v>
      </c>
      <c r="U217" s="36">
        <f>SUMIFS(СВЦЭМ!$F$33:$F$776,СВЦЭМ!$A$33:$A$776,$A217,СВЦЭМ!$B$33:$B$776,U$190)+'СЕТ СН'!$F$12</f>
        <v>128.02112156999999</v>
      </c>
      <c r="V217" s="36">
        <f>SUMIFS(СВЦЭМ!$F$33:$F$776,СВЦЭМ!$A$33:$A$776,$A217,СВЦЭМ!$B$33:$B$776,V$190)+'СЕТ СН'!$F$12</f>
        <v>124.41570274</v>
      </c>
      <c r="W217" s="36">
        <f>SUMIFS(СВЦЭМ!$F$33:$F$776,СВЦЭМ!$A$33:$A$776,$A217,СВЦЭМ!$B$33:$B$776,W$190)+'СЕТ СН'!$F$12</f>
        <v>125.87617311</v>
      </c>
      <c r="X217" s="36">
        <f>SUMIFS(СВЦЭМ!$F$33:$F$776,СВЦЭМ!$A$33:$A$776,$A217,СВЦЭМ!$B$33:$B$776,X$190)+'СЕТ СН'!$F$12</f>
        <v>128.46810364999999</v>
      </c>
      <c r="Y217" s="36">
        <f>SUMIFS(СВЦЭМ!$F$33:$F$776,СВЦЭМ!$A$33:$A$776,$A217,СВЦЭМ!$B$33:$B$776,Y$190)+'СЕТ СН'!$F$12</f>
        <v>130.85215504999999</v>
      </c>
    </row>
    <row r="218" spans="1:25" ht="15.75" x14ac:dyDescent="0.2">
      <c r="A218" s="35">
        <f t="shared" si="5"/>
        <v>44193</v>
      </c>
      <c r="B218" s="36">
        <f>SUMIFS(СВЦЭМ!$F$33:$F$776,СВЦЭМ!$A$33:$A$776,$A218,СВЦЭМ!$B$33:$B$776,B$190)+'СЕТ СН'!$F$12</f>
        <v>137.99554885000001</v>
      </c>
      <c r="C218" s="36">
        <f>SUMIFS(СВЦЭМ!$F$33:$F$776,СВЦЭМ!$A$33:$A$776,$A218,СВЦЭМ!$B$33:$B$776,C$190)+'СЕТ СН'!$F$12</f>
        <v>146.3357221</v>
      </c>
      <c r="D218" s="36">
        <f>SUMIFS(СВЦЭМ!$F$33:$F$776,СВЦЭМ!$A$33:$A$776,$A218,СВЦЭМ!$B$33:$B$776,D$190)+'СЕТ СН'!$F$12</f>
        <v>149.62785341</v>
      </c>
      <c r="E218" s="36">
        <f>SUMIFS(СВЦЭМ!$F$33:$F$776,СВЦЭМ!$A$33:$A$776,$A218,СВЦЭМ!$B$33:$B$776,E$190)+'СЕТ СН'!$F$12</f>
        <v>153.20302375</v>
      </c>
      <c r="F218" s="36">
        <f>SUMIFS(СВЦЭМ!$F$33:$F$776,СВЦЭМ!$A$33:$A$776,$A218,СВЦЭМ!$B$33:$B$776,F$190)+'СЕТ СН'!$F$12</f>
        <v>153.17219398</v>
      </c>
      <c r="G218" s="36">
        <f>SUMIFS(СВЦЭМ!$F$33:$F$776,СВЦЭМ!$A$33:$A$776,$A218,СВЦЭМ!$B$33:$B$776,G$190)+'СЕТ СН'!$F$12</f>
        <v>150.45573991000001</v>
      </c>
      <c r="H218" s="36">
        <f>SUMIFS(СВЦЭМ!$F$33:$F$776,СВЦЭМ!$A$33:$A$776,$A218,СВЦЭМ!$B$33:$B$776,H$190)+'СЕТ СН'!$F$12</f>
        <v>143.90069252000001</v>
      </c>
      <c r="I218" s="36">
        <f>SUMIFS(СВЦЭМ!$F$33:$F$776,СВЦЭМ!$A$33:$A$776,$A218,СВЦЭМ!$B$33:$B$776,I$190)+'СЕТ СН'!$F$12</f>
        <v>134.86123151000001</v>
      </c>
      <c r="J218" s="36">
        <f>SUMIFS(СВЦЭМ!$F$33:$F$776,СВЦЭМ!$A$33:$A$776,$A218,СВЦЭМ!$B$33:$B$776,J$190)+'СЕТ СН'!$F$12</f>
        <v>128.61876756999999</v>
      </c>
      <c r="K218" s="36">
        <f>SUMIFS(СВЦЭМ!$F$33:$F$776,СВЦЭМ!$A$33:$A$776,$A218,СВЦЭМ!$B$33:$B$776,K$190)+'СЕТ СН'!$F$12</f>
        <v>133.52411572</v>
      </c>
      <c r="L218" s="36">
        <f>SUMIFS(СВЦЭМ!$F$33:$F$776,СВЦЭМ!$A$33:$A$776,$A218,СВЦЭМ!$B$33:$B$776,L$190)+'СЕТ СН'!$F$12</f>
        <v>134.20219793999999</v>
      </c>
      <c r="M218" s="36">
        <f>SUMIFS(СВЦЭМ!$F$33:$F$776,СВЦЭМ!$A$33:$A$776,$A218,СВЦЭМ!$B$33:$B$776,M$190)+'СЕТ СН'!$F$12</f>
        <v>133.35690905000001</v>
      </c>
      <c r="N218" s="36">
        <f>SUMIFS(СВЦЭМ!$F$33:$F$776,СВЦЭМ!$A$33:$A$776,$A218,СВЦЭМ!$B$33:$B$776,N$190)+'СЕТ СН'!$F$12</f>
        <v>132.8650341</v>
      </c>
      <c r="O218" s="36">
        <f>SUMIFS(СВЦЭМ!$F$33:$F$776,СВЦЭМ!$A$33:$A$776,$A218,СВЦЭМ!$B$33:$B$776,O$190)+'СЕТ СН'!$F$12</f>
        <v>134.06328608000001</v>
      </c>
      <c r="P218" s="36">
        <f>SUMIFS(СВЦЭМ!$F$33:$F$776,СВЦЭМ!$A$33:$A$776,$A218,СВЦЭМ!$B$33:$B$776,P$190)+'СЕТ СН'!$F$12</f>
        <v>137.35743995999999</v>
      </c>
      <c r="Q218" s="36">
        <f>SUMIFS(СВЦЭМ!$F$33:$F$776,СВЦЭМ!$A$33:$A$776,$A218,СВЦЭМ!$B$33:$B$776,Q$190)+'СЕТ СН'!$F$12</f>
        <v>137.67037676000001</v>
      </c>
      <c r="R218" s="36">
        <f>SUMIFS(СВЦЭМ!$F$33:$F$776,СВЦЭМ!$A$33:$A$776,$A218,СВЦЭМ!$B$33:$B$776,R$190)+'СЕТ СН'!$F$12</f>
        <v>133.08880153999999</v>
      </c>
      <c r="S218" s="36">
        <f>SUMIFS(СВЦЭМ!$F$33:$F$776,СВЦЭМ!$A$33:$A$776,$A218,СВЦЭМ!$B$33:$B$776,S$190)+'СЕТ СН'!$F$12</f>
        <v>133.62526199999999</v>
      </c>
      <c r="T218" s="36">
        <f>SUMIFS(СВЦЭМ!$F$33:$F$776,СВЦЭМ!$A$33:$A$776,$A218,СВЦЭМ!$B$33:$B$776,T$190)+'СЕТ СН'!$F$12</f>
        <v>129.64086069000001</v>
      </c>
      <c r="U218" s="36">
        <f>SUMIFS(СВЦЭМ!$F$33:$F$776,СВЦЭМ!$A$33:$A$776,$A218,СВЦЭМ!$B$33:$B$776,U$190)+'СЕТ СН'!$F$12</f>
        <v>123.65280187</v>
      </c>
      <c r="V218" s="36">
        <f>SUMIFS(СВЦЭМ!$F$33:$F$776,СВЦЭМ!$A$33:$A$776,$A218,СВЦЭМ!$B$33:$B$776,V$190)+'СЕТ СН'!$F$12</f>
        <v>122.65742715</v>
      </c>
      <c r="W218" s="36">
        <f>SUMIFS(СВЦЭМ!$F$33:$F$776,СВЦЭМ!$A$33:$A$776,$A218,СВЦЭМ!$B$33:$B$776,W$190)+'СЕТ СН'!$F$12</f>
        <v>123.70952062000001</v>
      </c>
      <c r="X218" s="36">
        <f>SUMIFS(СВЦЭМ!$F$33:$F$776,СВЦЭМ!$A$33:$A$776,$A218,СВЦЭМ!$B$33:$B$776,X$190)+'СЕТ СН'!$F$12</f>
        <v>124.13042199</v>
      </c>
      <c r="Y218" s="36">
        <f>SUMIFS(СВЦЭМ!$F$33:$F$776,СВЦЭМ!$A$33:$A$776,$A218,СВЦЭМ!$B$33:$B$776,Y$190)+'СЕТ СН'!$F$12</f>
        <v>127.70713105999999</v>
      </c>
    </row>
    <row r="219" spans="1:25" ht="15.75" x14ac:dyDescent="0.2">
      <c r="A219" s="35">
        <f t="shared" si="5"/>
        <v>44194</v>
      </c>
      <c r="B219" s="36">
        <f>SUMIFS(СВЦЭМ!$F$33:$F$776,СВЦЭМ!$A$33:$A$776,$A219,СВЦЭМ!$B$33:$B$776,B$190)+'СЕТ СН'!$F$12</f>
        <v>143.26064323</v>
      </c>
      <c r="C219" s="36">
        <f>SUMIFS(СВЦЭМ!$F$33:$F$776,СВЦЭМ!$A$33:$A$776,$A219,СВЦЭМ!$B$33:$B$776,C$190)+'СЕТ СН'!$F$12</f>
        <v>151.98939798000001</v>
      </c>
      <c r="D219" s="36">
        <f>SUMIFS(СВЦЭМ!$F$33:$F$776,СВЦЭМ!$A$33:$A$776,$A219,СВЦЭМ!$B$33:$B$776,D$190)+'СЕТ СН'!$F$12</f>
        <v>153.8864706</v>
      </c>
      <c r="E219" s="36">
        <f>SUMIFS(СВЦЭМ!$F$33:$F$776,СВЦЭМ!$A$33:$A$776,$A219,СВЦЭМ!$B$33:$B$776,E$190)+'СЕТ СН'!$F$12</f>
        <v>155.06315647</v>
      </c>
      <c r="F219" s="36">
        <f>SUMIFS(СВЦЭМ!$F$33:$F$776,СВЦЭМ!$A$33:$A$776,$A219,СВЦЭМ!$B$33:$B$776,F$190)+'СЕТ СН'!$F$12</f>
        <v>154.94645643000001</v>
      </c>
      <c r="G219" s="36">
        <f>SUMIFS(СВЦЭМ!$F$33:$F$776,СВЦЭМ!$A$33:$A$776,$A219,СВЦЭМ!$B$33:$B$776,G$190)+'СЕТ СН'!$F$12</f>
        <v>151.67928447</v>
      </c>
      <c r="H219" s="36">
        <f>SUMIFS(СВЦЭМ!$F$33:$F$776,СВЦЭМ!$A$33:$A$776,$A219,СВЦЭМ!$B$33:$B$776,H$190)+'СЕТ СН'!$F$12</f>
        <v>145.5277572</v>
      </c>
      <c r="I219" s="36">
        <f>SUMIFS(СВЦЭМ!$F$33:$F$776,СВЦЭМ!$A$33:$A$776,$A219,СВЦЭМ!$B$33:$B$776,I$190)+'СЕТ СН'!$F$12</f>
        <v>135.79684259000001</v>
      </c>
      <c r="J219" s="36">
        <f>SUMIFS(СВЦЭМ!$F$33:$F$776,СВЦЭМ!$A$33:$A$776,$A219,СВЦЭМ!$B$33:$B$776,J$190)+'СЕТ СН'!$F$12</f>
        <v>128.53510485999999</v>
      </c>
      <c r="K219" s="36">
        <f>SUMIFS(СВЦЭМ!$F$33:$F$776,СВЦЭМ!$A$33:$A$776,$A219,СВЦЭМ!$B$33:$B$776,K$190)+'СЕТ СН'!$F$12</f>
        <v>125.44048638</v>
      </c>
      <c r="L219" s="36">
        <f>SUMIFS(СВЦЭМ!$F$33:$F$776,СВЦЭМ!$A$33:$A$776,$A219,СВЦЭМ!$B$33:$B$776,L$190)+'СЕТ СН'!$F$12</f>
        <v>126.00634774</v>
      </c>
      <c r="M219" s="36">
        <f>SUMIFS(СВЦЭМ!$F$33:$F$776,СВЦЭМ!$A$33:$A$776,$A219,СВЦЭМ!$B$33:$B$776,M$190)+'СЕТ СН'!$F$12</f>
        <v>125.5840427</v>
      </c>
      <c r="N219" s="36">
        <f>SUMIFS(СВЦЭМ!$F$33:$F$776,СВЦЭМ!$A$33:$A$776,$A219,СВЦЭМ!$B$33:$B$776,N$190)+'СЕТ СН'!$F$12</f>
        <v>128.12236836</v>
      </c>
      <c r="O219" s="36">
        <f>SUMIFS(СВЦЭМ!$F$33:$F$776,СВЦЭМ!$A$33:$A$776,$A219,СВЦЭМ!$B$33:$B$776,O$190)+'СЕТ СН'!$F$12</f>
        <v>137.11662828999999</v>
      </c>
      <c r="P219" s="36">
        <f>SUMIFS(СВЦЭМ!$F$33:$F$776,СВЦЭМ!$A$33:$A$776,$A219,СВЦЭМ!$B$33:$B$776,P$190)+'СЕТ СН'!$F$12</f>
        <v>141.12139389999999</v>
      </c>
      <c r="Q219" s="36">
        <f>SUMIFS(СВЦЭМ!$F$33:$F$776,СВЦЭМ!$A$33:$A$776,$A219,СВЦЭМ!$B$33:$B$776,Q$190)+'СЕТ СН'!$F$12</f>
        <v>141.29277021999999</v>
      </c>
      <c r="R219" s="36">
        <f>SUMIFS(СВЦЭМ!$F$33:$F$776,СВЦЭМ!$A$33:$A$776,$A219,СВЦЭМ!$B$33:$B$776,R$190)+'СЕТ СН'!$F$12</f>
        <v>132.07175587</v>
      </c>
      <c r="S219" s="36">
        <f>SUMIFS(СВЦЭМ!$F$33:$F$776,СВЦЭМ!$A$33:$A$776,$A219,СВЦЭМ!$B$33:$B$776,S$190)+'СЕТ СН'!$F$12</f>
        <v>127.72398602</v>
      </c>
      <c r="T219" s="36">
        <f>SUMIFS(СВЦЭМ!$F$33:$F$776,СВЦЭМ!$A$33:$A$776,$A219,СВЦЭМ!$B$33:$B$776,T$190)+'СЕТ СН'!$F$12</f>
        <v>127.83886969</v>
      </c>
      <c r="U219" s="36">
        <f>SUMIFS(СВЦЭМ!$F$33:$F$776,СВЦЭМ!$A$33:$A$776,$A219,СВЦЭМ!$B$33:$B$776,U$190)+'СЕТ СН'!$F$12</f>
        <v>127.08317801</v>
      </c>
      <c r="V219" s="36">
        <f>SUMIFS(СВЦЭМ!$F$33:$F$776,СВЦЭМ!$A$33:$A$776,$A219,СВЦЭМ!$B$33:$B$776,V$190)+'СЕТ СН'!$F$12</f>
        <v>127.45245035000001</v>
      </c>
      <c r="W219" s="36">
        <f>SUMIFS(СВЦЭМ!$F$33:$F$776,СВЦЭМ!$A$33:$A$776,$A219,СВЦЭМ!$B$33:$B$776,W$190)+'СЕТ СН'!$F$12</f>
        <v>129.03989762</v>
      </c>
      <c r="X219" s="36">
        <f>SUMIFS(СВЦЭМ!$F$33:$F$776,СВЦЭМ!$A$33:$A$776,$A219,СВЦЭМ!$B$33:$B$776,X$190)+'СЕТ СН'!$F$12</f>
        <v>130.38908677000001</v>
      </c>
      <c r="Y219" s="36">
        <f>SUMIFS(СВЦЭМ!$F$33:$F$776,СВЦЭМ!$A$33:$A$776,$A219,СВЦЭМ!$B$33:$B$776,Y$190)+'СЕТ СН'!$F$12</f>
        <v>133.32472569000001</v>
      </c>
    </row>
    <row r="220" spans="1:25" ht="15.75" x14ac:dyDescent="0.2">
      <c r="A220" s="35">
        <f t="shared" si="5"/>
        <v>44195</v>
      </c>
      <c r="B220" s="36">
        <f>SUMIFS(СВЦЭМ!$F$33:$F$776,СВЦЭМ!$A$33:$A$776,$A220,СВЦЭМ!$B$33:$B$776,B$190)+'СЕТ СН'!$F$12</f>
        <v>144.43382381000001</v>
      </c>
      <c r="C220" s="36">
        <f>SUMIFS(СВЦЭМ!$F$33:$F$776,СВЦЭМ!$A$33:$A$776,$A220,СВЦЭМ!$B$33:$B$776,C$190)+'СЕТ СН'!$F$12</f>
        <v>152.65588084000001</v>
      </c>
      <c r="D220" s="36">
        <f>SUMIFS(СВЦЭМ!$F$33:$F$776,СВЦЭМ!$A$33:$A$776,$A220,СВЦЭМ!$B$33:$B$776,D$190)+'СЕТ СН'!$F$12</f>
        <v>155.00455958000001</v>
      </c>
      <c r="E220" s="36">
        <f>SUMIFS(СВЦЭМ!$F$33:$F$776,СВЦЭМ!$A$33:$A$776,$A220,СВЦЭМ!$B$33:$B$776,E$190)+'СЕТ СН'!$F$12</f>
        <v>156.21144787</v>
      </c>
      <c r="F220" s="36">
        <f>SUMIFS(СВЦЭМ!$F$33:$F$776,СВЦЭМ!$A$33:$A$776,$A220,СВЦЭМ!$B$33:$B$776,F$190)+'СЕТ СН'!$F$12</f>
        <v>156.14088247999999</v>
      </c>
      <c r="G220" s="36">
        <f>SUMIFS(СВЦЭМ!$F$33:$F$776,СВЦЭМ!$A$33:$A$776,$A220,СВЦЭМ!$B$33:$B$776,G$190)+'СЕТ СН'!$F$12</f>
        <v>153.21934218000001</v>
      </c>
      <c r="H220" s="36">
        <f>SUMIFS(СВЦЭМ!$F$33:$F$776,СВЦЭМ!$A$33:$A$776,$A220,СВЦЭМ!$B$33:$B$776,H$190)+'СЕТ СН'!$F$12</f>
        <v>148.01520077999999</v>
      </c>
      <c r="I220" s="36">
        <f>SUMIFS(СВЦЭМ!$F$33:$F$776,СВЦЭМ!$A$33:$A$776,$A220,СВЦЭМ!$B$33:$B$776,I$190)+'СЕТ СН'!$F$12</f>
        <v>139.82330549</v>
      </c>
      <c r="J220" s="36">
        <f>SUMIFS(СВЦЭМ!$F$33:$F$776,СВЦЭМ!$A$33:$A$776,$A220,СВЦЭМ!$B$33:$B$776,J$190)+'СЕТ СН'!$F$12</f>
        <v>132.25170449999999</v>
      </c>
      <c r="K220" s="36">
        <f>SUMIFS(СВЦЭМ!$F$33:$F$776,СВЦЭМ!$A$33:$A$776,$A220,СВЦЭМ!$B$33:$B$776,K$190)+'СЕТ СН'!$F$12</f>
        <v>128.53439004000001</v>
      </c>
      <c r="L220" s="36">
        <f>SUMIFS(СВЦЭМ!$F$33:$F$776,СВЦЭМ!$A$33:$A$776,$A220,СВЦЭМ!$B$33:$B$776,L$190)+'СЕТ СН'!$F$12</f>
        <v>128.80182748999999</v>
      </c>
      <c r="M220" s="36">
        <f>SUMIFS(СВЦЭМ!$F$33:$F$776,СВЦЭМ!$A$33:$A$776,$A220,СВЦЭМ!$B$33:$B$776,M$190)+'СЕТ СН'!$F$12</f>
        <v>129.20524334000001</v>
      </c>
      <c r="N220" s="36">
        <f>SUMIFS(СВЦЭМ!$F$33:$F$776,СВЦЭМ!$A$33:$A$776,$A220,СВЦЭМ!$B$33:$B$776,N$190)+'СЕТ СН'!$F$12</f>
        <v>130.05713571000001</v>
      </c>
      <c r="O220" s="36">
        <f>SUMIFS(СВЦЭМ!$F$33:$F$776,СВЦЭМ!$A$33:$A$776,$A220,СВЦЭМ!$B$33:$B$776,O$190)+'СЕТ СН'!$F$12</f>
        <v>135.94820027</v>
      </c>
      <c r="P220" s="36">
        <f>SUMIFS(СВЦЭМ!$F$33:$F$776,СВЦЭМ!$A$33:$A$776,$A220,СВЦЭМ!$B$33:$B$776,P$190)+'СЕТ СН'!$F$12</f>
        <v>138.19855963000001</v>
      </c>
      <c r="Q220" s="36">
        <f>SUMIFS(СВЦЭМ!$F$33:$F$776,СВЦЭМ!$A$33:$A$776,$A220,СВЦЭМ!$B$33:$B$776,Q$190)+'СЕТ СН'!$F$12</f>
        <v>138.17374278</v>
      </c>
      <c r="R220" s="36">
        <f>SUMIFS(СВЦЭМ!$F$33:$F$776,СВЦЭМ!$A$33:$A$776,$A220,СВЦЭМ!$B$33:$B$776,R$190)+'СЕТ СН'!$F$12</f>
        <v>132.85382851</v>
      </c>
      <c r="S220" s="36">
        <f>SUMIFS(СВЦЭМ!$F$33:$F$776,СВЦЭМ!$A$33:$A$776,$A220,СВЦЭМ!$B$33:$B$776,S$190)+'СЕТ СН'!$F$12</f>
        <v>129.78977269999999</v>
      </c>
      <c r="T220" s="36">
        <f>SUMIFS(СВЦЭМ!$F$33:$F$776,СВЦЭМ!$A$33:$A$776,$A220,СВЦЭМ!$B$33:$B$776,T$190)+'СЕТ СН'!$F$12</f>
        <v>129.59359463999999</v>
      </c>
      <c r="U220" s="36">
        <f>SUMIFS(СВЦЭМ!$F$33:$F$776,СВЦЭМ!$A$33:$A$776,$A220,СВЦЭМ!$B$33:$B$776,U$190)+'СЕТ СН'!$F$12</f>
        <v>128.47201937</v>
      </c>
      <c r="V220" s="36">
        <f>SUMIFS(СВЦЭМ!$F$33:$F$776,СВЦЭМ!$A$33:$A$776,$A220,СВЦЭМ!$B$33:$B$776,V$190)+'СЕТ СН'!$F$12</f>
        <v>129.25237332</v>
      </c>
      <c r="W220" s="36">
        <f>SUMIFS(СВЦЭМ!$F$33:$F$776,СВЦЭМ!$A$33:$A$776,$A220,СВЦЭМ!$B$33:$B$776,W$190)+'СЕТ СН'!$F$12</f>
        <v>131.34856367</v>
      </c>
      <c r="X220" s="36">
        <f>SUMIFS(СВЦЭМ!$F$33:$F$776,СВЦЭМ!$A$33:$A$776,$A220,СВЦЭМ!$B$33:$B$776,X$190)+'СЕТ СН'!$F$12</f>
        <v>133.55988292999999</v>
      </c>
      <c r="Y220" s="36">
        <f>SUMIFS(СВЦЭМ!$F$33:$F$776,СВЦЭМ!$A$33:$A$776,$A220,СВЦЭМ!$B$33:$B$776,Y$190)+'СЕТ СН'!$F$12</f>
        <v>134.91078386999999</v>
      </c>
    </row>
    <row r="221" spans="1:25" ht="15.75" x14ac:dyDescent="0.2">
      <c r="A221" s="35">
        <f t="shared" si="5"/>
        <v>44196</v>
      </c>
      <c r="B221" s="36">
        <f>SUMIFS(СВЦЭМ!$F$33:$F$776,СВЦЭМ!$A$33:$A$776,$A221,СВЦЭМ!$B$33:$B$776,B$190)+'СЕТ СН'!$F$12</f>
        <v>142.35378987999999</v>
      </c>
      <c r="C221" s="36">
        <f>SUMIFS(СВЦЭМ!$F$33:$F$776,СВЦЭМ!$A$33:$A$776,$A221,СВЦЭМ!$B$33:$B$776,C$190)+'СЕТ СН'!$F$12</f>
        <v>149.65193757</v>
      </c>
      <c r="D221" s="36">
        <f>SUMIFS(СВЦЭМ!$F$33:$F$776,СВЦЭМ!$A$33:$A$776,$A221,СВЦЭМ!$B$33:$B$776,D$190)+'СЕТ СН'!$F$12</f>
        <v>152.03586179999999</v>
      </c>
      <c r="E221" s="36">
        <f>SUMIFS(СВЦЭМ!$F$33:$F$776,СВЦЭМ!$A$33:$A$776,$A221,СВЦЭМ!$B$33:$B$776,E$190)+'СЕТ СН'!$F$12</f>
        <v>154.65289325000001</v>
      </c>
      <c r="F221" s="36">
        <f>SUMIFS(СВЦЭМ!$F$33:$F$776,СВЦЭМ!$A$33:$A$776,$A221,СВЦЭМ!$B$33:$B$776,F$190)+'СЕТ СН'!$F$12</f>
        <v>154.62851828999999</v>
      </c>
      <c r="G221" s="36">
        <f>SUMIFS(СВЦЭМ!$F$33:$F$776,СВЦЭМ!$A$33:$A$776,$A221,СВЦЭМ!$B$33:$B$776,G$190)+'СЕТ СН'!$F$12</f>
        <v>151.51203859</v>
      </c>
      <c r="H221" s="36">
        <f>SUMIFS(СВЦЭМ!$F$33:$F$776,СВЦЭМ!$A$33:$A$776,$A221,СВЦЭМ!$B$33:$B$776,H$190)+'СЕТ СН'!$F$12</f>
        <v>147.78699302999999</v>
      </c>
      <c r="I221" s="36">
        <f>SUMIFS(СВЦЭМ!$F$33:$F$776,СВЦЭМ!$A$33:$A$776,$A221,СВЦЭМ!$B$33:$B$776,I$190)+'СЕТ СН'!$F$12</f>
        <v>140.24756679000001</v>
      </c>
      <c r="J221" s="36">
        <f>SUMIFS(СВЦЭМ!$F$33:$F$776,СВЦЭМ!$A$33:$A$776,$A221,СВЦЭМ!$B$33:$B$776,J$190)+'СЕТ СН'!$F$12</f>
        <v>134.78499176</v>
      </c>
      <c r="K221" s="36">
        <f>SUMIFS(СВЦЭМ!$F$33:$F$776,СВЦЭМ!$A$33:$A$776,$A221,СВЦЭМ!$B$33:$B$776,K$190)+'СЕТ СН'!$F$12</f>
        <v>132.08574404000001</v>
      </c>
      <c r="L221" s="36">
        <f>SUMIFS(СВЦЭМ!$F$33:$F$776,СВЦЭМ!$A$33:$A$776,$A221,СВЦЭМ!$B$33:$B$776,L$190)+'СЕТ СН'!$F$12</f>
        <v>129.87422998</v>
      </c>
      <c r="M221" s="36">
        <f>SUMIFS(СВЦЭМ!$F$33:$F$776,СВЦЭМ!$A$33:$A$776,$A221,СВЦЭМ!$B$33:$B$776,M$190)+'СЕТ СН'!$F$12</f>
        <v>130.30917328999999</v>
      </c>
      <c r="N221" s="36">
        <f>SUMIFS(СВЦЭМ!$F$33:$F$776,СВЦЭМ!$A$33:$A$776,$A221,СВЦЭМ!$B$33:$B$776,N$190)+'СЕТ СН'!$F$12</f>
        <v>130.77820692</v>
      </c>
      <c r="O221" s="36">
        <f>SUMIFS(СВЦЭМ!$F$33:$F$776,СВЦЭМ!$A$33:$A$776,$A221,СВЦЭМ!$B$33:$B$776,O$190)+'СЕТ СН'!$F$12</f>
        <v>137.65489694999999</v>
      </c>
      <c r="P221" s="36">
        <f>SUMIFS(СВЦЭМ!$F$33:$F$776,СВЦЭМ!$A$33:$A$776,$A221,СВЦЭМ!$B$33:$B$776,P$190)+'СЕТ СН'!$F$12</f>
        <v>139.45812090999999</v>
      </c>
      <c r="Q221" s="36">
        <f>SUMIFS(СВЦЭМ!$F$33:$F$776,СВЦЭМ!$A$33:$A$776,$A221,СВЦЭМ!$B$33:$B$776,Q$190)+'СЕТ СН'!$F$12</f>
        <v>140.39329776</v>
      </c>
      <c r="R221" s="36">
        <f>SUMIFS(СВЦЭМ!$F$33:$F$776,СВЦЭМ!$A$33:$A$776,$A221,СВЦЭМ!$B$33:$B$776,R$190)+'СЕТ СН'!$F$12</f>
        <v>135.39467507000001</v>
      </c>
      <c r="S221" s="36">
        <f>SUMIFS(СВЦЭМ!$F$33:$F$776,СВЦЭМ!$A$33:$A$776,$A221,СВЦЭМ!$B$33:$B$776,S$190)+'СЕТ СН'!$F$12</f>
        <v>129.74359274</v>
      </c>
      <c r="T221" s="36">
        <f>SUMIFS(СВЦЭМ!$F$33:$F$776,СВЦЭМ!$A$33:$A$776,$A221,СВЦЭМ!$B$33:$B$776,T$190)+'СЕТ СН'!$F$12</f>
        <v>126.27389418</v>
      </c>
      <c r="U221" s="36">
        <f>SUMIFS(СВЦЭМ!$F$33:$F$776,СВЦЭМ!$A$33:$A$776,$A221,СВЦЭМ!$B$33:$B$776,U$190)+'СЕТ СН'!$F$12</f>
        <v>126.22543563000001</v>
      </c>
      <c r="V221" s="36">
        <f>SUMIFS(СВЦЭМ!$F$33:$F$776,СВЦЭМ!$A$33:$A$776,$A221,СВЦЭМ!$B$33:$B$776,V$190)+'СЕТ СН'!$F$12</f>
        <v>126.96266475</v>
      </c>
      <c r="W221" s="36">
        <f>SUMIFS(СВЦЭМ!$F$33:$F$776,СВЦЭМ!$A$33:$A$776,$A221,СВЦЭМ!$B$33:$B$776,W$190)+'СЕТ СН'!$F$12</f>
        <v>129.09691164</v>
      </c>
      <c r="X221" s="36">
        <f>SUMIFS(СВЦЭМ!$F$33:$F$776,СВЦЭМ!$A$33:$A$776,$A221,СВЦЭМ!$B$33:$B$776,X$190)+'СЕТ СН'!$F$12</f>
        <v>128.47550235</v>
      </c>
      <c r="Y221" s="36">
        <f>SUMIFS(СВЦЭМ!$F$33:$F$776,СВЦЭМ!$A$33:$A$776,$A221,СВЦЭМ!$B$33:$B$776,Y$190)+'СЕТ СН'!$F$12</f>
        <v>130.62908793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44167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44168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44169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44170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44171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44172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44173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44174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44175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44176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44177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44178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44179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44180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44181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44182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44183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44184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44185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44186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44187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44188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44189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44190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44191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44192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44193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44194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44195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44196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44167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44168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44169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44170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44171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44172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44173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44174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44175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44176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44177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44178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44179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44180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44181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44182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44183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44184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44185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44186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44187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44188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44189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44190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44191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44192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44193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44194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44195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44196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44167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44168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44169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44170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44171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44172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44173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44174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44175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44176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44177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44178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44179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44180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44181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44182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44183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44184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44185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44186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44187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44188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44189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44190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44191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44192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44193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44194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44195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44196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44167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44168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44169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44170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44171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44172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44173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44174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44175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44176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44177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44178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44179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44180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44181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44182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44183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44184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44185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44186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44187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44188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44189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44190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44191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44192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44193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44194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44195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44196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44167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44168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44169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44170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44171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44172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44173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44174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44175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44176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44177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44178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44179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44180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44181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44182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44183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44184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44185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44186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44187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44188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44189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44190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44191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44192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44193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44194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44195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44196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44167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44168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44169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44170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44171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44172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44173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44174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44175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44176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44177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44178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44179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44180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44181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44182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44183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44184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44185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44186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44187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44188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44189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44190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44191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44192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44193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44194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44195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44196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0.42390899999999998</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696700.72819710593</v>
      </c>
      <c r="O439" s="136"/>
      <c r="P439" s="135">
        <f>СВЦЭМ!$D$12+'СЕТ СН'!$F$10-'СЕТ СН'!$G$22</f>
        <v>696700.72819710593</v>
      </c>
      <c r="Q439" s="136"/>
      <c r="R439" s="135">
        <f>СВЦЭМ!$D$12+'СЕТ СН'!$F$10-'СЕТ СН'!$H$22</f>
        <v>696700.72819710593</v>
      </c>
      <c r="S439" s="136"/>
      <c r="T439" s="135">
        <f>СВЦЭМ!$D$12+'СЕТ СН'!$F$10-'СЕТ СН'!$I$22</f>
        <v>696700.72819710593</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01.12.2020</v>
      </c>
      <c r="B12" s="36">
        <f>SUMIFS(СВЦЭМ!$D$33:$D$776,СВЦЭМ!$A$33:$A$776,$A12,СВЦЭМ!$B$33:$B$776,B$11)+'СЕТ СН'!$F$11+СВЦЭМ!$D$10+'СЕТ СН'!$F$6-'СЕТ СН'!$F$23</f>
        <v>1016.3585454800001</v>
      </c>
      <c r="C12" s="36">
        <f>SUMIFS(СВЦЭМ!$D$33:$D$776,СВЦЭМ!$A$33:$A$776,$A12,СВЦЭМ!$B$33:$B$776,C$11)+'СЕТ СН'!$F$11+СВЦЭМ!$D$10+'СЕТ СН'!$F$6-'СЕТ СН'!$F$23</f>
        <v>1082.5430639799999</v>
      </c>
      <c r="D12" s="36">
        <f>SUMIFS(СВЦЭМ!$D$33:$D$776,СВЦЭМ!$A$33:$A$776,$A12,СВЦЭМ!$B$33:$B$776,D$11)+'СЕТ СН'!$F$11+СВЦЭМ!$D$10+'СЕТ СН'!$F$6-'СЕТ СН'!$F$23</f>
        <v>1087.22767946</v>
      </c>
      <c r="E12" s="36">
        <f>SUMIFS(СВЦЭМ!$D$33:$D$776,СВЦЭМ!$A$33:$A$776,$A12,СВЦЭМ!$B$33:$B$776,E$11)+'СЕТ СН'!$F$11+СВЦЭМ!$D$10+'СЕТ СН'!$F$6-'СЕТ СН'!$F$23</f>
        <v>1093.1020050500001</v>
      </c>
      <c r="F12" s="36">
        <f>SUMIFS(СВЦЭМ!$D$33:$D$776,СВЦЭМ!$A$33:$A$776,$A12,СВЦЭМ!$B$33:$B$776,F$11)+'СЕТ СН'!$F$11+СВЦЭМ!$D$10+'СЕТ СН'!$F$6-'СЕТ СН'!$F$23</f>
        <v>1081.78616184</v>
      </c>
      <c r="G12" s="36">
        <f>SUMIFS(СВЦЭМ!$D$33:$D$776,СВЦЭМ!$A$33:$A$776,$A12,СВЦЭМ!$B$33:$B$776,G$11)+'СЕТ СН'!$F$11+СВЦЭМ!$D$10+'СЕТ СН'!$F$6-'СЕТ СН'!$F$23</f>
        <v>1068.7816940800001</v>
      </c>
      <c r="H12" s="36">
        <f>SUMIFS(СВЦЭМ!$D$33:$D$776,СВЦЭМ!$A$33:$A$776,$A12,СВЦЭМ!$B$33:$B$776,H$11)+'СЕТ СН'!$F$11+СВЦЭМ!$D$10+'СЕТ СН'!$F$6-'СЕТ СН'!$F$23</f>
        <v>1038.4224162</v>
      </c>
      <c r="I12" s="36">
        <f>SUMIFS(СВЦЭМ!$D$33:$D$776,СВЦЭМ!$A$33:$A$776,$A12,СВЦЭМ!$B$33:$B$776,I$11)+'СЕТ СН'!$F$11+СВЦЭМ!$D$10+'СЕТ СН'!$F$6-'СЕТ СН'!$F$23</f>
        <v>978.47198154000012</v>
      </c>
      <c r="J12" s="36">
        <f>SUMIFS(СВЦЭМ!$D$33:$D$776,СВЦЭМ!$A$33:$A$776,$A12,СВЦЭМ!$B$33:$B$776,J$11)+'СЕТ СН'!$F$11+СВЦЭМ!$D$10+'СЕТ СН'!$F$6-'СЕТ СН'!$F$23</f>
        <v>937.68842455000004</v>
      </c>
      <c r="K12" s="36">
        <f>SUMIFS(СВЦЭМ!$D$33:$D$776,СВЦЭМ!$A$33:$A$776,$A12,СВЦЭМ!$B$33:$B$776,K$11)+'СЕТ СН'!$F$11+СВЦЭМ!$D$10+'СЕТ СН'!$F$6-'СЕТ СН'!$F$23</f>
        <v>906.23354554000002</v>
      </c>
      <c r="L12" s="36">
        <f>SUMIFS(СВЦЭМ!$D$33:$D$776,СВЦЭМ!$A$33:$A$776,$A12,СВЦЭМ!$B$33:$B$776,L$11)+'СЕТ СН'!$F$11+СВЦЭМ!$D$10+'СЕТ СН'!$F$6-'СЕТ СН'!$F$23</f>
        <v>921.20520559000011</v>
      </c>
      <c r="M12" s="36">
        <f>SUMIFS(СВЦЭМ!$D$33:$D$776,СВЦЭМ!$A$33:$A$776,$A12,СВЦЭМ!$B$33:$B$776,M$11)+'СЕТ СН'!$F$11+СВЦЭМ!$D$10+'СЕТ СН'!$F$6-'СЕТ СН'!$F$23</f>
        <v>943.06104875000005</v>
      </c>
      <c r="N12" s="36">
        <f>SUMIFS(СВЦЭМ!$D$33:$D$776,СВЦЭМ!$A$33:$A$776,$A12,СВЦЭМ!$B$33:$B$776,N$11)+'СЕТ СН'!$F$11+СВЦЭМ!$D$10+'СЕТ СН'!$F$6-'СЕТ СН'!$F$23</f>
        <v>949.83137961000011</v>
      </c>
      <c r="O12" s="36">
        <f>SUMIFS(СВЦЭМ!$D$33:$D$776,СВЦЭМ!$A$33:$A$776,$A12,СВЦЭМ!$B$33:$B$776,O$11)+'СЕТ СН'!$F$11+СВЦЭМ!$D$10+'СЕТ СН'!$F$6-'СЕТ СН'!$F$23</f>
        <v>992.61257918000001</v>
      </c>
      <c r="P12" s="36">
        <f>SUMIFS(СВЦЭМ!$D$33:$D$776,СВЦЭМ!$A$33:$A$776,$A12,СВЦЭМ!$B$33:$B$776,P$11)+'СЕТ СН'!$F$11+СВЦЭМ!$D$10+'СЕТ СН'!$F$6-'СЕТ СН'!$F$23</f>
        <v>1006.0129046400001</v>
      </c>
      <c r="Q12" s="36">
        <f>SUMIFS(СВЦЭМ!$D$33:$D$776,СВЦЭМ!$A$33:$A$776,$A12,СВЦЭМ!$B$33:$B$776,Q$11)+'СЕТ СН'!$F$11+СВЦЭМ!$D$10+'СЕТ СН'!$F$6-'СЕТ СН'!$F$23</f>
        <v>1003.4423213700001</v>
      </c>
      <c r="R12" s="36">
        <f>SUMIFS(СВЦЭМ!$D$33:$D$776,СВЦЭМ!$A$33:$A$776,$A12,СВЦЭМ!$B$33:$B$776,R$11)+'СЕТ СН'!$F$11+СВЦЭМ!$D$10+'СЕТ СН'!$F$6-'СЕТ СН'!$F$23</f>
        <v>969.78702291000002</v>
      </c>
      <c r="S12" s="36">
        <f>SUMIFS(СВЦЭМ!$D$33:$D$776,СВЦЭМ!$A$33:$A$776,$A12,СВЦЭМ!$B$33:$B$776,S$11)+'СЕТ СН'!$F$11+СВЦЭМ!$D$10+'СЕТ СН'!$F$6-'СЕТ СН'!$F$23</f>
        <v>930.17803308000009</v>
      </c>
      <c r="T12" s="36">
        <f>SUMIFS(СВЦЭМ!$D$33:$D$776,СВЦЭМ!$A$33:$A$776,$A12,СВЦЭМ!$B$33:$B$776,T$11)+'СЕТ СН'!$F$11+СВЦЭМ!$D$10+'СЕТ СН'!$F$6-'СЕТ СН'!$F$23</f>
        <v>915.87282181</v>
      </c>
      <c r="U12" s="36">
        <f>SUMIFS(СВЦЭМ!$D$33:$D$776,СВЦЭМ!$A$33:$A$776,$A12,СВЦЭМ!$B$33:$B$776,U$11)+'СЕТ СН'!$F$11+СВЦЭМ!$D$10+'СЕТ СН'!$F$6-'СЕТ СН'!$F$23</f>
        <v>917.78427612000007</v>
      </c>
      <c r="V12" s="36">
        <f>SUMIFS(СВЦЭМ!$D$33:$D$776,СВЦЭМ!$A$33:$A$776,$A12,СВЦЭМ!$B$33:$B$776,V$11)+'СЕТ СН'!$F$11+СВЦЭМ!$D$10+'СЕТ СН'!$F$6-'СЕТ СН'!$F$23</f>
        <v>937.68925442000011</v>
      </c>
      <c r="W12" s="36">
        <f>SUMIFS(СВЦЭМ!$D$33:$D$776,СВЦЭМ!$A$33:$A$776,$A12,СВЦЭМ!$B$33:$B$776,W$11)+'СЕТ СН'!$F$11+СВЦЭМ!$D$10+'СЕТ СН'!$F$6-'СЕТ СН'!$F$23</f>
        <v>951.68328338000003</v>
      </c>
      <c r="X12" s="36">
        <f>SUMIFS(СВЦЭМ!$D$33:$D$776,СВЦЭМ!$A$33:$A$776,$A12,СВЦЭМ!$B$33:$B$776,X$11)+'СЕТ СН'!$F$11+СВЦЭМ!$D$10+'СЕТ СН'!$F$6-'СЕТ СН'!$F$23</f>
        <v>959.15570808000007</v>
      </c>
      <c r="Y12" s="36">
        <f>SUMIFS(СВЦЭМ!$D$33:$D$776,СВЦЭМ!$A$33:$A$776,$A12,СВЦЭМ!$B$33:$B$776,Y$11)+'СЕТ СН'!$F$11+СВЦЭМ!$D$10+'СЕТ СН'!$F$6-'СЕТ СН'!$F$23</f>
        <v>983.81344032000004</v>
      </c>
      <c r="AA12" s="45"/>
    </row>
    <row r="13" spans="1:27" ht="15.75" x14ac:dyDescent="0.2">
      <c r="A13" s="35">
        <f>A12+1</f>
        <v>44167</v>
      </c>
      <c r="B13" s="36">
        <f>SUMIFS(СВЦЭМ!$D$33:$D$776,СВЦЭМ!$A$33:$A$776,$A13,СВЦЭМ!$B$33:$B$776,B$11)+'СЕТ СН'!$F$11+СВЦЭМ!$D$10+'СЕТ СН'!$F$6-'СЕТ СН'!$F$23</f>
        <v>1049.18290725</v>
      </c>
      <c r="C13" s="36">
        <f>SUMIFS(СВЦЭМ!$D$33:$D$776,СВЦЭМ!$A$33:$A$776,$A13,СВЦЭМ!$B$33:$B$776,C$11)+'СЕТ СН'!$F$11+СВЦЭМ!$D$10+'СЕТ СН'!$F$6-'СЕТ СН'!$F$23</f>
        <v>1111.79172105</v>
      </c>
      <c r="D13" s="36">
        <f>SUMIFS(СВЦЭМ!$D$33:$D$776,СВЦЭМ!$A$33:$A$776,$A13,СВЦЭМ!$B$33:$B$776,D$11)+'СЕТ СН'!$F$11+СВЦЭМ!$D$10+'СЕТ СН'!$F$6-'СЕТ СН'!$F$23</f>
        <v>1118.99466317</v>
      </c>
      <c r="E13" s="36">
        <f>SUMIFS(СВЦЭМ!$D$33:$D$776,СВЦЭМ!$A$33:$A$776,$A13,СВЦЭМ!$B$33:$B$776,E$11)+'СЕТ СН'!$F$11+СВЦЭМ!$D$10+'СЕТ СН'!$F$6-'СЕТ СН'!$F$23</f>
        <v>1120.3084688900001</v>
      </c>
      <c r="F13" s="36">
        <f>SUMIFS(СВЦЭМ!$D$33:$D$776,СВЦЭМ!$A$33:$A$776,$A13,СВЦЭМ!$B$33:$B$776,F$11)+'СЕТ СН'!$F$11+СВЦЭМ!$D$10+'СЕТ СН'!$F$6-'СЕТ СН'!$F$23</f>
        <v>1116.7143138800002</v>
      </c>
      <c r="G13" s="36">
        <f>SUMIFS(СВЦЭМ!$D$33:$D$776,СВЦЭМ!$A$33:$A$776,$A13,СВЦЭМ!$B$33:$B$776,G$11)+'СЕТ СН'!$F$11+СВЦЭМ!$D$10+'СЕТ СН'!$F$6-'СЕТ СН'!$F$23</f>
        <v>1107.94064488</v>
      </c>
      <c r="H13" s="36">
        <f>SUMIFS(СВЦЭМ!$D$33:$D$776,СВЦЭМ!$A$33:$A$776,$A13,СВЦЭМ!$B$33:$B$776,H$11)+'СЕТ СН'!$F$11+СВЦЭМ!$D$10+'СЕТ СН'!$F$6-'СЕТ СН'!$F$23</f>
        <v>1069.74995769</v>
      </c>
      <c r="I13" s="36">
        <f>SUMIFS(СВЦЭМ!$D$33:$D$776,СВЦЭМ!$A$33:$A$776,$A13,СВЦЭМ!$B$33:$B$776,I$11)+'СЕТ СН'!$F$11+СВЦЭМ!$D$10+'СЕТ СН'!$F$6-'СЕТ СН'!$F$23</f>
        <v>1016.9787301900001</v>
      </c>
      <c r="J13" s="36">
        <f>SUMIFS(СВЦЭМ!$D$33:$D$776,СВЦЭМ!$A$33:$A$776,$A13,СВЦЭМ!$B$33:$B$776,J$11)+'СЕТ СН'!$F$11+СВЦЭМ!$D$10+'СЕТ СН'!$F$6-'СЕТ СН'!$F$23</f>
        <v>962.61143991000006</v>
      </c>
      <c r="K13" s="36">
        <f>SUMIFS(СВЦЭМ!$D$33:$D$776,СВЦЭМ!$A$33:$A$776,$A13,СВЦЭМ!$B$33:$B$776,K$11)+'СЕТ СН'!$F$11+СВЦЭМ!$D$10+'СЕТ СН'!$F$6-'СЕТ СН'!$F$23</f>
        <v>925.30027497000003</v>
      </c>
      <c r="L13" s="36">
        <f>SUMIFS(СВЦЭМ!$D$33:$D$776,СВЦЭМ!$A$33:$A$776,$A13,СВЦЭМ!$B$33:$B$776,L$11)+'СЕТ СН'!$F$11+СВЦЭМ!$D$10+'СЕТ СН'!$F$6-'СЕТ СН'!$F$23</f>
        <v>947.07698353000001</v>
      </c>
      <c r="M13" s="36">
        <f>SUMIFS(СВЦЭМ!$D$33:$D$776,СВЦЭМ!$A$33:$A$776,$A13,СВЦЭМ!$B$33:$B$776,M$11)+'СЕТ СН'!$F$11+СВЦЭМ!$D$10+'СЕТ СН'!$F$6-'СЕТ СН'!$F$23</f>
        <v>971.87521189000006</v>
      </c>
      <c r="N13" s="36">
        <f>SUMIFS(СВЦЭМ!$D$33:$D$776,СВЦЭМ!$A$33:$A$776,$A13,СВЦЭМ!$B$33:$B$776,N$11)+'СЕТ СН'!$F$11+СВЦЭМ!$D$10+'СЕТ СН'!$F$6-'СЕТ СН'!$F$23</f>
        <v>962.80686523000008</v>
      </c>
      <c r="O13" s="36">
        <f>SUMIFS(СВЦЭМ!$D$33:$D$776,СВЦЭМ!$A$33:$A$776,$A13,СВЦЭМ!$B$33:$B$776,O$11)+'СЕТ СН'!$F$11+СВЦЭМ!$D$10+'СЕТ СН'!$F$6-'СЕТ СН'!$F$23</f>
        <v>1012.85963684</v>
      </c>
      <c r="P13" s="36">
        <f>SUMIFS(СВЦЭМ!$D$33:$D$776,СВЦЭМ!$A$33:$A$776,$A13,СВЦЭМ!$B$33:$B$776,P$11)+'СЕТ СН'!$F$11+СВЦЭМ!$D$10+'СЕТ СН'!$F$6-'СЕТ СН'!$F$23</f>
        <v>1049.03071619</v>
      </c>
      <c r="Q13" s="36">
        <f>SUMIFS(СВЦЭМ!$D$33:$D$776,СВЦЭМ!$A$33:$A$776,$A13,СВЦЭМ!$B$33:$B$776,Q$11)+'СЕТ СН'!$F$11+СВЦЭМ!$D$10+'СЕТ СН'!$F$6-'СЕТ СН'!$F$23</f>
        <v>1040.09244167</v>
      </c>
      <c r="R13" s="36">
        <f>SUMIFS(СВЦЭМ!$D$33:$D$776,СВЦЭМ!$A$33:$A$776,$A13,СВЦЭМ!$B$33:$B$776,R$11)+'СЕТ СН'!$F$11+СВЦЭМ!$D$10+'СЕТ СН'!$F$6-'СЕТ СН'!$F$23</f>
        <v>975.20076301000006</v>
      </c>
      <c r="S13" s="36">
        <f>SUMIFS(СВЦЭМ!$D$33:$D$776,СВЦЭМ!$A$33:$A$776,$A13,СВЦЭМ!$B$33:$B$776,S$11)+'СЕТ СН'!$F$11+СВЦЭМ!$D$10+'СЕТ СН'!$F$6-'СЕТ СН'!$F$23</f>
        <v>965.71448369000007</v>
      </c>
      <c r="T13" s="36">
        <f>SUMIFS(СВЦЭМ!$D$33:$D$776,СВЦЭМ!$A$33:$A$776,$A13,СВЦЭМ!$B$33:$B$776,T$11)+'СЕТ СН'!$F$11+СВЦЭМ!$D$10+'СЕТ СН'!$F$6-'СЕТ СН'!$F$23</f>
        <v>919.24710026000002</v>
      </c>
      <c r="U13" s="36">
        <f>SUMIFS(СВЦЭМ!$D$33:$D$776,СВЦЭМ!$A$33:$A$776,$A13,СВЦЭМ!$B$33:$B$776,U$11)+'СЕТ СН'!$F$11+СВЦЭМ!$D$10+'СЕТ СН'!$F$6-'СЕТ СН'!$F$23</f>
        <v>918.78513938000003</v>
      </c>
      <c r="V13" s="36">
        <f>SUMIFS(СВЦЭМ!$D$33:$D$776,СВЦЭМ!$A$33:$A$776,$A13,СВЦЭМ!$B$33:$B$776,V$11)+'СЕТ СН'!$F$11+СВЦЭМ!$D$10+'СЕТ СН'!$F$6-'СЕТ СН'!$F$23</f>
        <v>961.75262193000003</v>
      </c>
      <c r="W13" s="36">
        <f>SUMIFS(СВЦЭМ!$D$33:$D$776,СВЦЭМ!$A$33:$A$776,$A13,СВЦЭМ!$B$33:$B$776,W$11)+'СЕТ СН'!$F$11+СВЦЭМ!$D$10+'СЕТ СН'!$F$6-'СЕТ СН'!$F$23</f>
        <v>963.66987984000002</v>
      </c>
      <c r="X13" s="36">
        <f>SUMIFS(СВЦЭМ!$D$33:$D$776,СВЦЭМ!$A$33:$A$776,$A13,СВЦЭМ!$B$33:$B$776,X$11)+'СЕТ СН'!$F$11+СВЦЭМ!$D$10+'СЕТ СН'!$F$6-'СЕТ СН'!$F$23</f>
        <v>961.58718037000006</v>
      </c>
      <c r="Y13" s="36">
        <f>SUMIFS(СВЦЭМ!$D$33:$D$776,СВЦЭМ!$A$33:$A$776,$A13,СВЦЭМ!$B$33:$B$776,Y$11)+'СЕТ СН'!$F$11+СВЦЭМ!$D$10+'СЕТ СН'!$F$6-'СЕТ СН'!$F$23</f>
        <v>977.44361472000003</v>
      </c>
    </row>
    <row r="14" spans="1:27" ht="15.75" x14ac:dyDescent="0.2">
      <c r="A14" s="35">
        <f t="shared" ref="A14:A42" si="0">A13+1</f>
        <v>44168</v>
      </c>
      <c r="B14" s="36">
        <f>SUMIFS(СВЦЭМ!$D$33:$D$776,СВЦЭМ!$A$33:$A$776,$A14,СВЦЭМ!$B$33:$B$776,B$11)+'СЕТ СН'!$F$11+СВЦЭМ!$D$10+'СЕТ СН'!$F$6-'СЕТ СН'!$F$23</f>
        <v>1039.36581589</v>
      </c>
      <c r="C14" s="36">
        <f>SUMIFS(СВЦЭМ!$D$33:$D$776,СВЦЭМ!$A$33:$A$776,$A14,СВЦЭМ!$B$33:$B$776,C$11)+'СЕТ СН'!$F$11+СВЦЭМ!$D$10+'СЕТ СН'!$F$6-'СЕТ СН'!$F$23</f>
        <v>1092.5610682900001</v>
      </c>
      <c r="D14" s="36">
        <f>SUMIFS(СВЦЭМ!$D$33:$D$776,СВЦЭМ!$A$33:$A$776,$A14,СВЦЭМ!$B$33:$B$776,D$11)+'СЕТ СН'!$F$11+СВЦЭМ!$D$10+'СЕТ СН'!$F$6-'СЕТ СН'!$F$23</f>
        <v>1100.0674041499999</v>
      </c>
      <c r="E14" s="36">
        <f>SUMIFS(СВЦЭМ!$D$33:$D$776,СВЦЭМ!$A$33:$A$776,$A14,СВЦЭМ!$B$33:$B$776,E$11)+'СЕТ СН'!$F$11+СВЦЭМ!$D$10+'СЕТ СН'!$F$6-'СЕТ СН'!$F$23</f>
        <v>1107.91433598</v>
      </c>
      <c r="F14" s="36">
        <f>SUMIFS(СВЦЭМ!$D$33:$D$776,СВЦЭМ!$A$33:$A$776,$A14,СВЦЭМ!$B$33:$B$776,F$11)+'СЕТ СН'!$F$11+СВЦЭМ!$D$10+'СЕТ СН'!$F$6-'СЕТ СН'!$F$23</f>
        <v>1099.42185595</v>
      </c>
      <c r="G14" s="36">
        <f>SUMIFS(СВЦЭМ!$D$33:$D$776,СВЦЭМ!$A$33:$A$776,$A14,СВЦЭМ!$B$33:$B$776,G$11)+'СЕТ СН'!$F$11+СВЦЭМ!$D$10+'СЕТ СН'!$F$6-'СЕТ СН'!$F$23</f>
        <v>1092.16070496</v>
      </c>
      <c r="H14" s="36">
        <f>SUMIFS(СВЦЭМ!$D$33:$D$776,СВЦЭМ!$A$33:$A$776,$A14,СВЦЭМ!$B$33:$B$776,H$11)+'СЕТ СН'!$F$11+СВЦЭМ!$D$10+'СЕТ СН'!$F$6-'СЕТ СН'!$F$23</f>
        <v>1059.39161377</v>
      </c>
      <c r="I14" s="36">
        <f>SUMIFS(СВЦЭМ!$D$33:$D$776,СВЦЭМ!$A$33:$A$776,$A14,СВЦЭМ!$B$33:$B$776,I$11)+'СЕТ СН'!$F$11+СВЦЭМ!$D$10+'СЕТ СН'!$F$6-'СЕТ СН'!$F$23</f>
        <v>1006.78732417</v>
      </c>
      <c r="J14" s="36">
        <f>SUMIFS(СВЦЭМ!$D$33:$D$776,СВЦЭМ!$A$33:$A$776,$A14,СВЦЭМ!$B$33:$B$776,J$11)+'СЕТ СН'!$F$11+СВЦЭМ!$D$10+'СЕТ СН'!$F$6-'СЕТ СН'!$F$23</f>
        <v>956.66517232000001</v>
      </c>
      <c r="K14" s="36">
        <f>SUMIFS(СВЦЭМ!$D$33:$D$776,СВЦЭМ!$A$33:$A$776,$A14,СВЦЭМ!$B$33:$B$776,K$11)+'СЕТ СН'!$F$11+СВЦЭМ!$D$10+'СЕТ СН'!$F$6-'СЕТ СН'!$F$23</f>
        <v>925.97179701000005</v>
      </c>
      <c r="L14" s="36">
        <f>SUMIFS(СВЦЭМ!$D$33:$D$776,СВЦЭМ!$A$33:$A$776,$A14,СВЦЭМ!$B$33:$B$776,L$11)+'СЕТ СН'!$F$11+СВЦЭМ!$D$10+'СЕТ СН'!$F$6-'СЕТ СН'!$F$23</f>
        <v>925.17488913000011</v>
      </c>
      <c r="M14" s="36">
        <f>SUMIFS(СВЦЭМ!$D$33:$D$776,СВЦЭМ!$A$33:$A$776,$A14,СВЦЭМ!$B$33:$B$776,M$11)+'СЕТ СН'!$F$11+СВЦЭМ!$D$10+'СЕТ СН'!$F$6-'СЕТ СН'!$F$23</f>
        <v>941.35752192000007</v>
      </c>
      <c r="N14" s="36">
        <f>SUMIFS(СВЦЭМ!$D$33:$D$776,СВЦЭМ!$A$33:$A$776,$A14,СВЦЭМ!$B$33:$B$776,N$11)+'СЕТ СН'!$F$11+СВЦЭМ!$D$10+'СЕТ СН'!$F$6-'СЕТ СН'!$F$23</f>
        <v>955.24710642000002</v>
      </c>
      <c r="O14" s="36">
        <f>SUMIFS(СВЦЭМ!$D$33:$D$776,СВЦЭМ!$A$33:$A$776,$A14,СВЦЭМ!$B$33:$B$776,O$11)+'СЕТ СН'!$F$11+СВЦЭМ!$D$10+'СЕТ СН'!$F$6-'СЕТ СН'!$F$23</f>
        <v>1005.1326736300001</v>
      </c>
      <c r="P14" s="36">
        <f>SUMIFS(СВЦЭМ!$D$33:$D$776,СВЦЭМ!$A$33:$A$776,$A14,СВЦЭМ!$B$33:$B$776,P$11)+'СЕТ СН'!$F$11+СВЦЭМ!$D$10+'СЕТ СН'!$F$6-'СЕТ СН'!$F$23</f>
        <v>1024.3585615</v>
      </c>
      <c r="Q14" s="36">
        <f>SUMIFS(СВЦЭМ!$D$33:$D$776,СВЦЭМ!$A$33:$A$776,$A14,СВЦЭМ!$B$33:$B$776,Q$11)+'СЕТ СН'!$F$11+СВЦЭМ!$D$10+'СЕТ СН'!$F$6-'СЕТ СН'!$F$23</f>
        <v>1019.9817715500001</v>
      </c>
      <c r="R14" s="36">
        <f>SUMIFS(СВЦЭМ!$D$33:$D$776,СВЦЭМ!$A$33:$A$776,$A14,СВЦЭМ!$B$33:$B$776,R$11)+'СЕТ СН'!$F$11+СВЦЭМ!$D$10+'СЕТ СН'!$F$6-'СЕТ СН'!$F$23</f>
        <v>984.24931186000003</v>
      </c>
      <c r="S14" s="36">
        <f>SUMIFS(СВЦЭМ!$D$33:$D$776,СВЦЭМ!$A$33:$A$776,$A14,СВЦЭМ!$B$33:$B$776,S$11)+'СЕТ СН'!$F$11+СВЦЭМ!$D$10+'СЕТ СН'!$F$6-'СЕТ СН'!$F$23</f>
        <v>958.72788323000009</v>
      </c>
      <c r="T14" s="36">
        <f>SUMIFS(СВЦЭМ!$D$33:$D$776,СВЦЭМ!$A$33:$A$776,$A14,СВЦЭМ!$B$33:$B$776,T$11)+'СЕТ СН'!$F$11+СВЦЭМ!$D$10+'СЕТ СН'!$F$6-'СЕТ СН'!$F$23</f>
        <v>933.37901081000007</v>
      </c>
      <c r="U14" s="36">
        <f>SUMIFS(СВЦЭМ!$D$33:$D$776,СВЦЭМ!$A$33:$A$776,$A14,СВЦЭМ!$B$33:$B$776,U$11)+'СЕТ СН'!$F$11+СВЦЭМ!$D$10+'СЕТ СН'!$F$6-'СЕТ СН'!$F$23</f>
        <v>939.88123971000005</v>
      </c>
      <c r="V14" s="36">
        <f>SUMIFS(СВЦЭМ!$D$33:$D$776,СВЦЭМ!$A$33:$A$776,$A14,СВЦЭМ!$B$33:$B$776,V$11)+'СЕТ СН'!$F$11+СВЦЭМ!$D$10+'СЕТ СН'!$F$6-'СЕТ СН'!$F$23</f>
        <v>952.41826394000009</v>
      </c>
      <c r="W14" s="36">
        <f>SUMIFS(СВЦЭМ!$D$33:$D$776,СВЦЭМ!$A$33:$A$776,$A14,СВЦЭМ!$B$33:$B$776,W$11)+'СЕТ СН'!$F$11+СВЦЭМ!$D$10+'СЕТ СН'!$F$6-'СЕТ СН'!$F$23</f>
        <v>965.50961914000004</v>
      </c>
      <c r="X14" s="36">
        <f>SUMIFS(СВЦЭМ!$D$33:$D$776,СВЦЭМ!$A$33:$A$776,$A14,СВЦЭМ!$B$33:$B$776,X$11)+'СЕТ СН'!$F$11+СВЦЭМ!$D$10+'СЕТ СН'!$F$6-'СЕТ СН'!$F$23</f>
        <v>970.40779075000012</v>
      </c>
      <c r="Y14" s="36">
        <f>SUMIFS(СВЦЭМ!$D$33:$D$776,СВЦЭМ!$A$33:$A$776,$A14,СВЦЭМ!$B$33:$B$776,Y$11)+'СЕТ СН'!$F$11+СВЦЭМ!$D$10+'СЕТ СН'!$F$6-'СЕТ СН'!$F$23</f>
        <v>984.23260347000007</v>
      </c>
    </row>
    <row r="15" spans="1:27" ht="15.75" x14ac:dyDescent="0.2">
      <c r="A15" s="35">
        <f t="shared" si="0"/>
        <v>44169</v>
      </c>
      <c r="B15" s="36">
        <f>SUMIFS(СВЦЭМ!$D$33:$D$776,СВЦЭМ!$A$33:$A$776,$A15,СВЦЭМ!$B$33:$B$776,B$11)+'СЕТ СН'!$F$11+СВЦЭМ!$D$10+'СЕТ СН'!$F$6-'СЕТ СН'!$F$23</f>
        <v>996.52368644000001</v>
      </c>
      <c r="C15" s="36">
        <f>SUMIFS(СВЦЭМ!$D$33:$D$776,СВЦЭМ!$A$33:$A$776,$A15,СВЦЭМ!$B$33:$B$776,C$11)+'СЕТ СН'!$F$11+СВЦЭМ!$D$10+'СЕТ СН'!$F$6-'СЕТ СН'!$F$23</f>
        <v>1057.26827536</v>
      </c>
      <c r="D15" s="36">
        <f>SUMIFS(СВЦЭМ!$D$33:$D$776,СВЦЭМ!$A$33:$A$776,$A15,СВЦЭМ!$B$33:$B$776,D$11)+'СЕТ СН'!$F$11+СВЦЭМ!$D$10+'СЕТ СН'!$F$6-'СЕТ СН'!$F$23</f>
        <v>1070.9002589300001</v>
      </c>
      <c r="E15" s="36">
        <f>SUMIFS(СВЦЭМ!$D$33:$D$776,СВЦЭМ!$A$33:$A$776,$A15,СВЦЭМ!$B$33:$B$776,E$11)+'СЕТ СН'!$F$11+СВЦЭМ!$D$10+'СЕТ СН'!$F$6-'СЕТ СН'!$F$23</f>
        <v>1079.0481018099999</v>
      </c>
      <c r="F15" s="36">
        <f>SUMIFS(СВЦЭМ!$D$33:$D$776,СВЦЭМ!$A$33:$A$776,$A15,СВЦЭМ!$B$33:$B$776,F$11)+'СЕТ СН'!$F$11+СВЦЭМ!$D$10+'СЕТ СН'!$F$6-'СЕТ СН'!$F$23</f>
        <v>1072.2523336500001</v>
      </c>
      <c r="G15" s="36">
        <f>SUMIFS(СВЦЭМ!$D$33:$D$776,СВЦЭМ!$A$33:$A$776,$A15,СВЦЭМ!$B$33:$B$776,G$11)+'СЕТ СН'!$F$11+СВЦЭМ!$D$10+'СЕТ СН'!$F$6-'СЕТ СН'!$F$23</f>
        <v>1062.38111172</v>
      </c>
      <c r="H15" s="36">
        <f>SUMIFS(СВЦЭМ!$D$33:$D$776,СВЦЭМ!$A$33:$A$776,$A15,СВЦЭМ!$B$33:$B$776,H$11)+'СЕТ СН'!$F$11+СВЦЭМ!$D$10+'СЕТ СН'!$F$6-'СЕТ СН'!$F$23</f>
        <v>1029.8437880399999</v>
      </c>
      <c r="I15" s="36">
        <f>SUMIFS(СВЦЭМ!$D$33:$D$776,СВЦЭМ!$A$33:$A$776,$A15,СВЦЭМ!$B$33:$B$776,I$11)+'СЕТ СН'!$F$11+СВЦЭМ!$D$10+'СЕТ СН'!$F$6-'СЕТ СН'!$F$23</f>
        <v>987.72323198000004</v>
      </c>
      <c r="J15" s="36">
        <f>SUMIFS(СВЦЭМ!$D$33:$D$776,СВЦЭМ!$A$33:$A$776,$A15,СВЦЭМ!$B$33:$B$776,J$11)+'СЕТ СН'!$F$11+СВЦЭМ!$D$10+'СЕТ СН'!$F$6-'СЕТ СН'!$F$23</f>
        <v>967.71940852000012</v>
      </c>
      <c r="K15" s="36">
        <f>SUMIFS(СВЦЭМ!$D$33:$D$776,СВЦЭМ!$A$33:$A$776,$A15,СВЦЭМ!$B$33:$B$776,K$11)+'СЕТ СН'!$F$11+СВЦЭМ!$D$10+'СЕТ СН'!$F$6-'СЕТ СН'!$F$23</f>
        <v>977.09852411000008</v>
      </c>
      <c r="L15" s="36">
        <f>SUMIFS(СВЦЭМ!$D$33:$D$776,СВЦЭМ!$A$33:$A$776,$A15,СВЦЭМ!$B$33:$B$776,L$11)+'СЕТ СН'!$F$11+СВЦЭМ!$D$10+'СЕТ СН'!$F$6-'СЕТ СН'!$F$23</f>
        <v>980.8919275500001</v>
      </c>
      <c r="M15" s="36">
        <f>SUMIFS(СВЦЭМ!$D$33:$D$776,СВЦЭМ!$A$33:$A$776,$A15,СВЦЭМ!$B$33:$B$776,M$11)+'СЕТ СН'!$F$11+СВЦЭМ!$D$10+'СЕТ СН'!$F$6-'СЕТ СН'!$F$23</f>
        <v>978.28286386000002</v>
      </c>
      <c r="N15" s="36">
        <f>SUMIFS(СВЦЭМ!$D$33:$D$776,СВЦЭМ!$A$33:$A$776,$A15,СВЦЭМ!$B$33:$B$776,N$11)+'СЕТ СН'!$F$11+СВЦЭМ!$D$10+'СЕТ СН'!$F$6-'СЕТ СН'!$F$23</f>
        <v>982.05039576000001</v>
      </c>
      <c r="O15" s="36">
        <f>SUMIFS(СВЦЭМ!$D$33:$D$776,СВЦЭМ!$A$33:$A$776,$A15,СВЦЭМ!$B$33:$B$776,O$11)+'СЕТ СН'!$F$11+СВЦЭМ!$D$10+'СЕТ СН'!$F$6-'СЕТ СН'!$F$23</f>
        <v>1021.8614944000001</v>
      </c>
      <c r="P15" s="36">
        <f>SUMIFS(СВЦЭМ!$D$33:$D$776,СВЦЭМ!$A$33:$A$776,$A15,СВЦЭМ!$B$33:$B$776,P$11)+'СЕТ СН'!$F$11+СВЦЭМ!$D$10+'СЕТ СН'!$F$6-'СЕТ СН'!$F$23</f>
        <v>1033.6542641599999</v>
      </c>
      <c r="Q15" s="36">
        <f>SUMIFS(СВЦЭМ!$D$33:$D$776,СВЦЭМ!$A$33:$A$776,$A15,СВЦЭМ!$B$33:$B$776,Q$11)+'СЕТ СН'!$F$11+СВЦЭМ!$D$10+'СЕТ СН'!$F$6-'СЕТ СН'!$F$23</f>
        <v>1036.8514614000001</v>
      </c>
      <c r="R15" s="36">
        <f>SUMIFS(СВЦЭМ!$D$33:$D$776,СВЦЭМ!$A$33:$A$776,$A15,СВЦЭМ!$B$33:$B$776,R$11)+'СЕТ СН'!$F$11+СВЦЭМ!$D$10+'СЕТ СН'!$F$6-'СЕТ СН'!$F$23</f>
        <v>992.42348570000001</v>
      </c>
      <c r="S15" s="36">
        <f>SUMIFS(СВЦЭМ!$D$33:$D$776,СВЦЭМ!$A$33:$A$776,$A15,СВЦЭМ!$B$33:$B$776,S$11)+'СЕТ СН'!$F$11+СВЦЭМ!$D$10+'СЕТ СН'!$F$6-'СЕТ СН'!$F$23</f>
        <v>962.17980825000006</v>
      </c>
      <c r="T15" s="36">
        <f>SUMIFS(СВЦЭМ!$D$33:$D$776,СВЦЭМ!$A$33:$A$776,$A15,СВЦЭМ!$B$33:$B$776,T$11)+'СЕТ СН'!$F$11+СВЦЭМ!$D$10+'СЕТ СН'!$F$6-'СЕТ СН'!$F$23</f>
        <v>976.08183562000011</v>
      </c>
      <c r="U15" s="36">
        <f>SUMIFS(СВЦЭМ!$D$33:$D$776,СВЦЭМ!$A$33:$A$776,$A15,СВЦЭМ!$B$33:$B$776,U$11)+'СЕТ СН'!$F$11+СВЦЭМ!$D$10+'СЕТ СН'!$F$6-'СЕТ СН'!$F$23</f>
        <v>974.02953052000009</v>
      </c>
      <c r="V15" s="36">
        <f>SUMIFS(СВЦЭМ!$D$33:$D$776,СВЦЭМ!$A$33:$A$776,$A15,СВЦЭМ!$B$33:$B$776,V$11)+'СЕТ СН'!$F$11+СВЦЭМ!$D$10+'СЕТ СН'!$F$6-'СЕТ СН'!$F$23</f>
        <v>969.49421280000001</v>
      </c>
      <c r="W15" s="36">
        <f>SUMIFS(СВЦЭМ!$D$33:$D$776,СВЦЭМ!$A$33:$A$776,$A15,СВЦЭМ!$B$33:$B$776,W$11)+'СЕТ СН'!$F$11+СВЦЭМ!$D$10+'СЕТ СН'!$F$6-'СЕТ СН'!$F$23</f>
        <v>968.24904271000003</v>
      </c>
      <c r="X15" s="36">
        <f>SUMIFS(СВЦЭМ!$D$33:$D$776,СВЦЭМ!$A$33:$A$776,$A15,СВЦЭМ!$B$33:$B$776,X$11)+'СЕТ СН'!$F$11+СВЦЭМ!$D$10+'СЕТ СН'!$F$6-'СЕТ СН'!$F$23</f>
        <v>965.5058151400001</v>
      </c>
      <c r="Y15" s="36">
        <f>SUMIFS(СВЦЭМ!$D$33:$D$776,СВЦЭМ!$A$33:$A$776,$A15,СВЦЭМ!$B$33:$B$776,Y$11)+'СЕТ СН'!$F$11+СВЦЭМ!$D$10+'СЕТ СН'!$F$6-'СЕТ СН'!$F$23</f>
        <v>988.3648728600001</v>
      </c>
    </row>
    <row r="16" spans="1:27" ht="15.75" x14ac:dyDescent="0.2">
      <c r="A16" s="35">
        <f t="shared" si="0"/>
        <v>44170</v>
      </c>
      <c r="B16" s="36">
        <f>SUMIFS(СВЦЭМ!$D$33:$D$776,СВЦЭМ!$A$33:$A$776,$A16,СВЦЭМ!$B$33:$B$776,B$11)+'СЕТ СН'!$F$11+СВЦЭМ!$D$10+'СЕТ СН'!$F$6-'СЕТ СН'!$F$23</f>
        <v>1029.90918661</v>
      </c>
      <c r="C16" s="36">
        <f>SUMIFS(СВЦЭМ!$D$33:$D$776,СВЦЭМ!$A$33:$A$776,$A16,СВЦЭМ!$B$33:$B$776,C$11)+'СЕТ СН'!$F$11+СВЦЭМ!$D$10+'СЕТ СН'!$F$6-'СЕТ СН'!$F$23</f>
        <v>1083.4616165499999</v>
      </c>
      <c r="D16" s="36">
        <f>SUMIFS(СВЦЭМ!$D$33:$D$776,СВЦЭМ!$A$33:$A$776,$A16,СВЦЭМ!$B$33:$B$776,D$11)+'СЕТ СН'!$F$11+СВЦЭМ!$D$10+'СЕТ СН'!$F$6-'СЕТ СН'!$F$23</f>
        <v>1090.2914740000001</v>
      </c>
      <c r="E16" s="36">
        <f>SUMIFS(СВЦЭМ!$D$33:$D$776,СВЦЭМ!$A$33:$A$776,$A16,СВЦЭМ!$B$33:$B$776,E$11)+'СЕТ СН'!$F$11+СВЦЭМ!$D$10+'СЕТ СН'!$F$6-'СЕТ СН'!$F$23</f>
        <v>1101.6348558</v>
      </c>
      <c r="F16" s="36">
        <f>SUMIFS(СВЦЭМ!$D$33:$D$776,СВЦЭМ!$A$33:$A$776,$A16,СВЦЭМ!$B$33:$B$776,F$11)+'СЕТ СН'!$F$11+СВЦЭМ!$D$10+'СЕТ СН'!$F$6-'СЕТ СН'!$F$23</f>
        <v>1101.5811421799999</v>
      </c>
      <c r="G16" s="36">
        <f>SUMIFS(СВЦЭМ!$D$33:$D$776,СВЦЭМ!$A$33:$A$776,$A16,СВЦЭМ!$B$33:$B$776,G$11)+'СЕТ СН'!$F$11+СВЦЭМ!$D$10+'СЕТ СН'!$F$6-'СЕТ СН'!$F$23</f>
        <v>1092.61410604</v>
      </c>
      <c r="H16" s="36">
        <f>SUMIFS(СВЦЭМ!$D$33:$D$776,СВЦЭМ!$A$33:$A$776,$A16,СВЦЭМ!$B$33:$B$776,H$11)+'СЕТ СН'!$F$11+СВЦЭМ!$D$10+'СЕТ СН'!$F$6-'СЕТ СН'!$F$23</f>
        <v>1071.85624444</v>
      </c>
      <c r="I16" s="36">
        <f>SUMIFS(СВЦЭМ!$D$33:$D$776,СВЦЭМ!$A$33:$A$776,$A16,СВЦЭМ!$B$33:$B$776,I$11)+'СЕТ СН'!$F$11+СВЦЭМ!$D$10+'СЕТ СН'!$F$6-'СЕТ СН'!$F$23</f>
        <v>1011.0132568900001</v>
      </c>
      <c r="J16" s="36">
        <f>SUMIFS(СВЦЭМ!$D$33:$D$776,СВЦЭМ!$A$33:$A$776,$A16,СВЦЭМ!$B$33:$B$776,J$11)+'СЕТ СН'!$F$11+СВЦЭМ!$D$10+'СЕТ СН'!$F$6-'СЕТ СН'!$F$23</f>
        <v>959.91730801000006</v>
      </c>
      <c r="K16" s="36">
        <f>SUMIFS(СВЦЭМ!$D$33:$D$776,СВЦЭМ!$A$33:$A$776,$A16,СВЦЭМ!$B$33:$B$776,K$11)+'СЕТ СН'!$F$11+СВЦЭМ!$D$10+'СЕТ СН'!$F$6-'СЕТ СН'!$F$23</f>
        <v>947.92997262000006</v>
      </c>
      <c r="L16" s="36">
        <f>SUMIFS(СВЦЭМ!$D$33:$D$776,СВЦЭМ!$A$33:$A$776,$A16,СВЦЭМ!$B$33:$B$776,L$11)+'СЕТ СН'!$F$11+СВЦЭМ!$D$10+'СЕТ СН'!$F$6-'СЕТ СН'!$F$23</f>
        <v>955.84972066000012</v>
      </c>
      <c r="M16" s="36">
        <f>SUMIFS(СВЦЭМ!$D$33:$D$776,СВЦЭМ!$A$33:$A$776,$A16,СВЦЭМ!$B$33:$B$776,M$11)+'СЕТ СН'!$F$11+СВЦЭМ!$D$10+'СЕТ СН'!$F$6-'СЕТ СН'!$F$23</f>
        <v>950.90174294000008</v>
      </c>
      <c r="N16" s="36">
        <f>SUMIFS(СВЦЭМ!$D$33:$D$776,СВЦЭМ!$A$33:$A$776,$A16,СВЦЭМ!$B$33:$B$776,N$11)+'СЕТ СН'!$F$11+СВЦЭМ!$D$10+'СЕТ СН'!$F$6-'СЕТ СН'!$F$23</f>
        <v>943.33013787000004</v>
      </c>
      <c r="O16" s="36">
        <f>SUMIFS(СВЦЭМ!$D$33:$D$776,СВЦЭМ!$A$33:$A$776,$A16,СВЦЭМ!$B$33:$B$776,O$11)+'СЕТ СН'!$F$11+СВЦЭМ!$D$10+'СЕТ СН'!$F$6-'СЕТ СН'!$F$23</f>
        <v>992.49712695000005</v>
      </c>
      <c r="P16" s="36">
        <f>SUMIFS(СВЦЭМ!$D$33:$D$776,СВЦЭМ!$A$33:$A$776,$A16,СВЦЭМ!$B$33:$B$776,P$11)+'СЕТ СН'!$F$11+СВЦЭМ!$D$10+'СЕТ СН'!$F$6-'СЕТ СН'!$F$23</f>
        <v>1011.0789736200001</v>
      </c>
      <c r="Q16" s="36">
        <f>SUMIFS(СВЦЭМ!$D$33:$D$776,СВЦЭМ!$A$33:$A$776,$A16,СВЦЭМ!$B$33:$B$776,Q$11)+'СЕТ СН'!$F$11+СВЦЭМ!$D$10+'СЕТ СН'!$F$6-'СЕТ СН'!$F$23</f>
        <v>1011.8502236600001</v>
      </c>
      <c r="R16" s="36">
        <f>SUMIFS(СВЦЭМ!$D$33:$D$776,СВЦЭМ!$A$33:$A$776,$A16,СВЦЭМ!$B$33:$B$776,R$11)+'СЕТ СН'!$F$11+СВЦЭМ!$D$10+'СЕТ СН'!$F$6-'СЕТ СН'!$F$23</f>
        <v>981.23961916000007</v>
      </c>
      <c r="S16" s="36">
        <f>SUMIFS(СВЦЭМ!$D$33:$D$776,СВЦЭМ!$A$33:$A$776,$A16,СВЦЭМ!$B$33:$B$776,S$11)+'СЕТ СН'!$F$11+СВЦЭМ!$D$10+'СЕТ СН'!$F$6-'СЕТ СН'!$F$23</f>
        <v>955.83317617000012</v>
      </c>
      <c r="T16" s="36">
        <f>SUMIFS(СВЦЭМ!$D$33:$D$776,СВЦЭМ!$A$33:$A$776,$A16,СВЦЭМ!$B$33:$B$776,T$11)+'СЕТ СН'!$F$11+СВЦЭМ!$D$10+'СЕТ СН'!$F$6-'СЕТ СН'!$F$23</f>
        <v>967.20656276000011</v>
      </c>
      <c r="U16" s="36">
        <f>SUMIFS(СВЦЭМ!$D$33:$D$776,СВЦЭМ!$A$33:$A$776,$A16,СВЦЭМ!$B$33:$B$776,U$11)+'СЕТ СН'!$F$11+СВЦЭМ!$D$10+'СЕТ СН'!$F$6-'СЕТ СН'!$F$23</f>
        <v>957.01324772000009</v>
      </c>
      <c r="V16" s="36">
        <f>SUMIFS(СВЦЭМ!$D$33:$D$776,СВЦЭМ!$A$33:$A$776,$A16,СВЦЭМ!$B$33:$B$776,V$11)+'СЕТ СН'!$F$11+СВЦЭМ!$D$10+'СЕТ СН'!$F$6-'СЕТ СН'!$F$23</f>
        <v>947.22091930000011</v>
      </c>
      <c r="W16" s="36">
        <f>SUMIFS(СВЦЭМ!$D$33:$D$776,СВЦЭМ!$A$33:$A$776,$A16,СВЦЭМ!$B$33:$B$776,W$11)+'СЕТ СН'!$F$11+СВЦЭМ!$D$10+'СЕТ СН'!$F$6-'СЕТ СН'!$F$23</f>
        <v>943.05115383000009</v>
      </c>
      <c r="X16" s="36">
        <f>SUMIFS(СВЦЭМ!$D$33:$D$776,СВЦЭМ!$A$33:$A$776,$A16,СВЦЭМ!$B$33:$B$776,X$11)+'СЕТ СН'!$F$11+СВЦЭМ!$D$10+'СЕТ СН'!$F$6-'СЕТ СН'!$F$23</f>
        <v>948.91927758000008</v>
      </c>
      <c r="Y16" s="36">
        <f>SUMIFS(СВЦЭМ!$D$33:$D$776,СВЦЭМ!$A$33:$A$776,$A16,СВЦЭМ!$B$33:$B$776,Y$11)+'СЕТ СН'!$F$11+СВЦЭМ!$D$10+'СЕТ СН'!$F$6-'СЕТ СН'!$F$23</f>
        <v>969.75191378000011</v>
      </c>
    </row>
    <row r="17" spans="1:25" ht="15.75" x14ac:dyDescent="0.2">
      <c r="A17" s="35">
        <f t="shared" si="0"/>
        <v>44171</v>
      </c>
      <c r="B17" s="36">
        <f>SUMIFS(СВЦЭМ!$D$33:$D$776,СВЦЭМ!$A$33:$A$776,$A17,СВЦЭМ!$B$33:$B$776,B$11)+'СЕТ СН'!$F$11+СВЦЭМ!$D$10+'СЕТ СН'!$F$6-'СЕТ СН'!$F$23</f>
        <v>1024.56455037</v>
      </c>
      <c r="C17" s="36">
        <f>SUMIFS(СВЦЭМ!$D$33:$D$776,СВЦЭМ!$A$33:$A$776,$A17,СВЦЭМ!$B$33:$B$776,C$11)+'СЕТ СН'!$F$11+СВЦЭМ!$D$10+'СЕТ СН'!$F$6-'СЕТ СН'!$F$23</f>
        <v>1083.01602043</v>
      </c>
      <c r="D17" s="36">
        <f>SUMIFS(СВЦЭМ!$D$33:$D$776,СВЦЭМ!$A$33:$A$776,$A17,СВЦЭМ!$B$33:$B$776,D$11)+'СЕТ СН'!$F$11+СВЦЭМ!$D$10+'СЕТ СН'!$F$6-'СЕТ СН'!$F$23</f>
        <v>1094.8847308100001</v>
      </c>
      <c r="E17" s="36">
        <f>SUMIFS(СВЦЭМ!$D$33:$D$776,СВЦЭМ!$A$33:$A$776,$A17,СВЦЭМ!$B$33:$B$776,E$11)+'СЕТ СН'!$F$11+СВЦЭМ!$D$10+'СЕТ СН'!$F$6-'СЕТ СН'!$F$23</f>
        <v>1104.5540375800001</v>
      </c>
      <c r="F17" s="36">
        <f>SUMIFS(СВЦЭМ!$D$33:$D$776,СВЦЭМ!$A$33:$A$776,$A17,СВЦЭМ!$B$33:$B$776,F$11)+'СЕТ СН'!$F$11+СВЦЭМ!$D$10+'СЕТ СН'!$F$6-'СЕТ СН'!$F$23</f>
        <v>1105.2785493700001</v>
      </c>
      <c r="G17" s="36">
        <f>SUMIFS(СВЦЭМ!$D$33:$D$776,СВЦЭМ!$A$33:$A$776,$A17,СВЦЭМ!$B$33:$B$776,G$11)+'СЕТ СН'!$F$11+СВЦЭМ!$D$10+'СЕТ СН'!$F$6-'СЕТ СН'!$F$23</f>
        <v>1098.14755696</v>
      </c>
      <c r="H17" s="36">
        <f>SUMIFS(СВЦЭМ!$D$33:$D$776,СВЦЭМ!$A$33:$A$776,$A17,СВЦЭМ!$B$33:$B$776,H$11)+'СЕТ СН'!$F$11+СВЦЭМ!$D$10+'СЕТ СН'!$F$6-'СЕТ СН'!$F$23</f>
        <v>1089.3567855599999</v>
      </c>
      <c r="I17" s="36">
        <f>SUMIFS(СВЦЭМ!$D$33:$D$776,СВЦЭМ!$A$33:$A$776,$A17,СВЦЭМ!$B$33:$B$776,I$11)+'СЕТ СН'!$F$11+СВЦЭМ!$D$10+'СЕТ СН'!$F$6-'СЕТ СН'!$F$23</f>
        <v>1037.4830749</v>
      </c>
      <c r="J17" s="36">
        <f>SUMIFS(СВЦЭМ!$D$33:$D$776,СВЦЭМ!$A$33:$A$776,$A17,СВЦЭМ!$B$33:$B$776,J$11)+'СЕТ СН'!$F$11+СВЦЭМ!$D$10+'СЕТ СН'!$F$6-'СЕТ СН'!$F$23</f>
        <v>971.52054524000005</v>
      </c>
      <c r="K17" s="36">
        <f>SUMIFS(СВЦЭМ!$D$33:$D$776,СВЦЭМ!$A$33:$A$776,$A17,СВЦЭМ!$B$33:$B$776,K$11)+'СЕТ СН'!$F$11+СВЦЭМ!$D$10+'СЕТ СН'!$F$6-'СЕТ СН'!$F$23</f>
        <v>933.45691261000002</v>
      </c>
      <c r="L17" s="36">
        <f>SUMIFS(СВЦЭМ!$D$33:$D$776,СВЦЭМ!$A$33:$A$776,$A17,СВЦЭМ!$B$33:$B$776,L$11)+'СЕТ СН'!$F$11+СВЦЭМ!$D$10+'СЕТ СН'!$F$6-'СЕТ СН'!$F$23</f>
        <v>935.78030132000004</v>
      </c>
      <c r="M17" s="36">
        <f>SUMIFS(СВЦЭМ!$D$33:$D$776,СВЦЭМ!$A$33:$A$776,$A17,СВЦЭМ!$B$33:$B$776,M$11)+'СЕТ СН'!$F$11+СВЦЭМ!$D$10+'СЕТ СН'!$F$6-'СЕТ СН'!$F$23</f>
        <v>934.95862361000002</v>
      </c>
      <c r="N17" s="36">
        <f>SUMIFS(СВЦЭМ!$D$33:$D$776,СВЦЭМ!$A$33:$A$776,$A17,СВЦЭМ!$B$33:$B$776,N$11)+'СЕТ СН'!$F$11+СВЦЭМ!$D$10+'СЕТ СН'!$F$6-'СЕТ СН'!$F$23</f>
        <v>936.70747326000003</v>
      </c>
      <c r="O17" s="36">
        <f>SUMIFS(СВЦЭМ!$D$33:$D$776,СВЦЭМ!$A$33:$A$776,$A17,СВЦЭМ!$B$33:$B$776,O$11)+'СЕТ СН'!$F$11+СВЦЭМ!$D$10+'СЕТ СН'!$F$6-'СЕТ СН'!$F$23</f>
        <v>992.17765970000005</v>
      </c>
      <c r="P17" s="36">
        <f>SUMIFS(СВЦЭМ!$D$33:$D$776,СВЦЭМ!$A$33:$A$776,$A17,СВЦЭМ!$B$33:$B$776,P$11)+'СЕТ СН'!$F$11+СВЦЭМ!$D$10+'СЕТ СН'!$F$6-'СЕТ СН'!$F$23</f>
        <v>1009.4755835100001</v>
      </c>
      <c r="Q17" s="36">
        <f>SUMIFS(СВЦЭМ!$D$33:$D$776,СВЦЭМ!$A$33:$A$776,$A17,СВЦЭМ!$B$33:$B$776,Q$11)+'СЕТ СН'!$F$11+СВЦЭМ!$D$10+'СЕТ СН'!$F$6-'СЕТ СН'!$F$23</f>
        <v>1016.0961104400001</v>
      </c>
      <c r="R17" s="36">
        <f>SUMIFS(СВЦЭМ!$D$33:$D$776,СВЦЭМ!$A$33:$A$776,$A17,СВЦЭМ!$B$33:$B$776,R$11)+'СЕТ СН'!$F$11+СВЦЭМ!$D$10+'СЕТ СН'!$F$6-'СЕТ СН'!$F$23</f>
        <v>972.84834346000002</v>
      </c>
      <c r="S17" s="36">
        <f>SUMIFS(СВЦЭМ!$D$33:$D$776,СВЦЭМ!$A$33:$A$776,$A17,СВЦЭМ!$B$33:$B$776,S$11)+'СЕТ СН'!$F$11+СВЦЭМ!$D$10+'СЕТ СН'!$F$6-'СЕТ СН'!$F$23</f>
        <v>940.73895511000001</v>
      </c>
      <c r="T17" s="36">
        <f>SUMIFS(СВЦЭМ!$D$33:$D$776,СВЦЭМ!$A$33:$A$776,$A17,СВЦЭМ!$B$33:$B$776,T$11)+'СЕТ СН'!$F$11+СВЦЭМ!$D$10+'СЕТ СН'!$F$6-'СЕТ СН'!$F$23</f>
        <v>962.07715955000003</v>
      </c>
      <c r="U17" s="36">
        <f>SUMIFS(СВЦЭМ!$D$33:$D$776,СВЦЭМ!$A$33:$A$776,$A17,СВЦЭМ!$B$33:$B$776,U$11)+'СЕТ СН'!$F$11+СВЦЭМ!$D$10+'СЕТ СН'!$F$6-'СЕТ СН'!$F$23</f>
        <v>958.91799277000007</v>
      </c>
      <c r="V17" s="36">
        <f>SUMIFS(СВЦЭМ!$D$33:$D$776,СВЦЭМ!$A$33:$A$776,$A17,СВЦЭМ!$B$33:$B$776,V$11)+'СЕТ СН'!$F$11+СВЦЭМ!$D$10+'СЕТ СН'!$F$6-'СЕТ СН'!$F$23</f>
        <v>954.39050663000012</v>
      </c>
      <c r="W17" s="36">
        <f>SUMIFS(СВЦЭМ!$D$33:$D$776,СВЦЭМ!$A$33:$A$776,$A17,СВЦЭМ!$B$33:$B$776,W$11)+'СЕТ СН'!$F$11+СВЦЭМ!$D$10+'СЕТ СН'!$F$6-'СЕТ СН'!$F$23</f>
        <v>945.12318539000012</v>
      </c>
      <c r="X17" s="36">
        <f>SUMIFS(СВЦЭМ!$D$33:$D$776,СВЦЭМ!$A$33:$A$776,$A17,СВЦЭМ!$B$33:$B$776,X$11)+'СЕТ СН'!$F$11+СВЦЭМ!$D$10+'СЕТ СН'!$F$6-'СЕТ СН'!$F$23</f>
        <v>935.69575958000007</v>
      </c>
      <c r="Y17" s="36">
        <f>SUMIFS(СВЦЭМ!$D$33:$D$776,СВЦЭМ!$A$33:$A$776,$A17,СВЦЭМ!$B$33:$B$776,Y$11)+'СЕТ СН'!$F$11+СВЦЭМ!$D$10+'СЕТ СН'!$F$6-'СЕТ СН'!$F$23</f>
        <v>962.69642524000005</v>
      </c>
    </row>
    <row r="18" spans="1:25" ht="15.75" x14ac:dyDescent="0.2">
      <c r="A18" s="35">
        <f t="shared" si="0"/>
        <v>44172</v>
      </c>
      <c r="B18" s="36">
        <f>SUMIFS(СВЦЭМ!$D$33:$D$776,СВЦЭМ!$A$33:$A$776,$A18,СВЦЭМ!$B$33:$B$776,B$11)+'СЕТ СН'!$F$11+СВЦЭМ!$D$10+'СЕТ СН'!$F$6-'СЕТ СН'!$F$23</f>
        <v>1030.2783398700001</v>
      </c>
      <c r="C18" s="36">
        <f>SUMIFS(СВЦЭМ!$D$33:$D$776,СВЦЭМ!$A$33:$A$776,$A18,СВЦЭМ!$B$33:$B$776,C$11)+'СЕТ СН'!$F$11+СВЦЭМ!$D$10+'СЕТ СН'!$F$6-'СЕТ СН'!$F$23</f>
        <v>1082.7482617799999</v>
      </c>
      <c r="D18" s="36">
        <f>SUMIFS(СВЦЭМ!$D$33:$D$776,СВЦЭМ!$A$33:$A$776,$A18,СВЦЭМ!$B$33:$B$776,D$11)+'СЕТ СН'!$F$11+СВЦЭМ!$D$10+'СЕТ СН'!$F$6-'СЕТ СН'!$F$23</f>
        <v>1100.0897461</v>
      </c>
      <c r="E18" s="36">
        <f>SUMIFS(СВЦЭМ!$D$33:$D$776,СВЦЭМ!$A$33:$A$776,$A18,СВЦЭМ!$B$33:$B$776,E$11)+'СЕТ СН'!$F$11+СВЦЭМ!$D$10+'СЕТ СН'!$F$6-'СЕТ СН'!$F$23</f>
        <v>1109.2125778500001</v>
      </c>
      <c r="F18" s="36">
        <f>SUMIFS(СВЦЭМ!$D$33:$D$776,СВЦЭМ!$A$33:$A$776,$A18,СВЦЭМ!$B$33:$B$776,F$11)+'СЕТ СН'!$F$11+СВЦЭМ!$D$10+'СЕТ СН'!$F$6-'СЕТ СН'!$F$23</f>
        <v>1104.1767550100001</v>
      </c>
      <c r="G18" s="36">
        <f>SUMIFS(СВЦЭМ!$D$33:$D$776,СВЦЭМ!$A$33:$A$776,$A18,СВЦЭМ!$B$33:$B$776,G$11)+'СЕТ СН'!$F$11+СВЦЭМ!$D$10+'СЕТ СН'!$F$6-'СЕТ СН'!$F$23</f>
        <v>1089.89475146</v>
      </c>
      <c r="H18" s="36">
        <f>SUMIFS(СВЦЭМ!$D$33:$D$776,СВЦЭМ!$A$33:$A$776,$A18,СВЦЭМ!$B$33:$B$776,H$11)+'СЕТ СН'!$F$11+СВЦЭМ!$D$10+'СЕТ СН'!$F$6-'СЕТ СН'!$F$23</f>
        <v>1054.4852985800001</v>
      </c>
      <c r="I18" s="36">
        <f>SUMIFS(СВЦЭМ!$D$33:$D$776,СВЦЭМ!$A$33:$A$776,$A18,СВЦЭМ!$B$33:$B$776,I$11)+'СЕТ СН'!$F$11+СВЦЭМ!$D$10+'СЕТ СН'!$F$6-'СЕТ СН'!$F$23</f>
        <v>1005.8411340900001</v>
      </c>
      <c r="J18" s="36">
        <f>SUMIFS(СВЦЭМ!$D$33:$D$776,СВЦЭМ!$A$33:$A$776,$A18,СВЦЭМ!$B$33:$B$776,J$11)+'СЕТ СН'!$F$11+СВЦЭМ!$D$10+'СЕТ СН'!$F$6-'СЕТ СН'!$F$23</f>
        <v>994.42888081000001</v>
      </c>
      <c r="K18" s="36">
        <f>SUMIFS(СВЦЭМ!$D$33:$D$776,СВЦЭМ!$A$33:$A$776,$A18,СВЦЭМ!$B$33:$B$776,K$11)+'СЕТ СН'!$F$11+СВЦЭМ!$D$10+'СЕТ СН'!$F$6-'СЕТ СН'!$F$23</f>
        <v>969.15917108000008</v>
      </c>
      <c r="L18" s="36">
        <f>SUMIFS(СВЦЭМ!$D$33:$D$776,СВЦЭМ!$A$33:$A$776,$A18,СВЦЭМ!$B$33:$B$776,L$11)+'СЕТ СН'!$F$11+СВЦЭМ!$D$10+'СЕТ СН'!$F$6-'СЕТ СН'!$F$23</f>
        <v>972.66761525000004</v>
      </c>
      <c r="M18" s="36">
        <f>SUMIFS(СВЦЭМ!$D$33:$D$776,СВЦЭМ!$A$33:$A$776,$A18,СВЦЭМ!$B$33:$B$776,M$11)+'СЕТ СН'!$F$11+СВЦЭМ!$D$10+'СЕТ СН'!$F$6-'СЕТ СН'!$F$23</f>
        <v>962.26023850000001</v>
      </c>
      <c r="N18" s="36">
        <f>SUMIFS(СВЦЭМ!$D$33:$D$776,СВЦЭМ!$A$33:$A$776,$A18,СВЦЭМ!$B$33:$B$776,N$11)+'СЕТ СН'!$F$11+СВЦЭМ!$D$10+'СЕТ СН'!$F$6-'СЕТ СН'!$F$23</f>
        <v>950.48178571000005</v>
      </c>
      <c r="O18" s="36">
        <f>SUMIFS(СВЦЭМ!$D$33:$D$776,СВЦЭМ!$A$33:$A$776,$A18,СВЦЭМ!$B$33:$B$776,O$11)+'СЕТ СН'!$F$11+СВЦЭМ!$D$10+'СЕТ СН'!$F$6-'СЕТ СН'!$F$23</f>
        <v>987.39290490000008</v>
      </c>
      <c r="P18" s="36">
        <f>SUMIFS(СВЦЭМ!$D$33:$D$776,СВЦЭМ!$A$33:$A$776,$A18,СВЦЭМ!$B$33:$B$776,P$11)+'СЕТ СН'!$F$11+СВЦЭМ!$D$10+'СЕТ СН'!$F$6-'СЕТ СН'!$F$23</f>
        <v>1006.87200238</v>
      </c>
      <c r="Q18" s="36">
        <f>SUMIFS(СВЦЭМ!$D$33:$D$776,СВЦЭМ!$A$33:$A$776,$A18,СВЦЭМ!$B$33:$B$776,Q$11)+'СЕТ СН'!$F$11+СВЦЭМ!$D$10+'СЕТ СН'!$F$6-'СЕТ СН'!$F$23</f>
        <v>1007.9714542900001</v>
      </c>
      <c r="R18" s="36">
        <f>SUMIFS(СВЦЭМ!$D$33:$D$776,СВЦЭМ!$A$33:$A$776,$A18,СВЦЭМ!$B$33:$B$776,R$11)+'СЕТ СН'!$F$11+СВЦЭМ!$D$10+'СЕТ СН'!$F$6-'СЕТ СН'!$F$23</f>
        <v>965.15467905000003</v>
      </c>
      <c r="S18" s="36">
        <f>SUMIFS(СВЦЭМ!$D$33:$D$776,СВЦЭМ!$A$33:$A$776,$A18,СВЦЭМ!$B$33:$B$776,S$11)+'СЕТ СН'!$F$11+СВЦЭМ!$D$10+'СЕТ СН'!$F$6-'СЕТ СН'!$F$23</f>
        <v>957.30146844000001</v>
      </c>
      <c r="T18" s="36">
        <f>SUMIFS(СВЦЭМ!$D$33:$D$776,СВЦЭМ!$A$33:$A$776,$A18,СВЦЭМ!$B$33:$B$776,T$11)+'СЕТ СН'!$F$11+СВЦЭМ!$D$10+'СЕТ СН'!$F$6-'СЕТ СН'!$F$23</f>
        <v>969.44407601000012</v>
      </c>
      <c r="U18" s="36">
        <f>SUMIFS(СВЦЭМ!$D$33:$D$776,СВЦЭМ!$A$33:$A$776,$A18,СВЦЭМ!$B$33:$B$776,U$11)+'СЕТ СН'!$F$11+СВЦЭМ!$D$10+'СЕТ СН'!$F$6-'СЕТ СН'!$F$23</f>
        <v>958.98220852000009</v>
      </c>
      <c r="V18" s="36">
        <f>SUMIFS(СВЦЭМ!$D$33:$D$776,СВЦЭМ!$A$33:$A$776,$A18,СВЦЭМ!$B$33:$B$776,V$11)+'СЕТ СН'!$F$11+СВЦЭМ!$D$10+'СЕТ СН'!$F$6-'СЕТ СН'!$F$23</f>
        <v>961.65293362000011</v>
      </c>
      <c r="W18" s="36">
        <f>SUMIFS(СВЦЭМ!$D$33:$D$776,СВЦЭМ!$A$33:$A$776,$A18,СВЦЭМ!$B$33:$B$776,W$11)+'СЕТ СН'!$F$11+СВЦЭМ!$D$10+'СЕТ СН'!$F$6-'СЕТ СН'!$F$23</f>
        <v>966.05372048000004</v>
      </c>
      <c r="X18" s="36">
        <f>SUMIFS(СВЦЭМ!$D$33:$D$776,СВЦЭМ!$A$33:$A$776,$A18,СВЦЭМ!$B$33:$B$776,X$11)+'СЕТ СН'!$F$11+СВЦЭМ!$D$10+'СЕТ СН'!$F$6-'СЕТ СН'!$F$23</f>
        <v>959.03337347000002</v>
      </c>
      <c r="Y18" s="36">
        <f>SUMIFS(СВЦЭМ!$D$33:$D$776,СВЦЭМ!$A$33:$A$776,$A18,СВЦЭМ!$B$33:$B$776,Y$11)+'СЕТ СН'!$F$11+СВЦЭМ!$D$10+'СЕТ СН'!$F$6-'СЕТ СН'!$F$23</f>
        <v>977.78647823000006</v>
      </c>
    </row>
    <row r="19" spans="1:25" ht="15.75" x14ac:dyDescent="0.2">
      <c r="A19" s="35">
        <f t="shared" si="0"/>
        <v>44173</v>
      </c>
      <c r="B19" s="36">
        <f>SUMIFS(СВЦЭМ!$D$33:$D$776,СВЦЭМ!$A$33:$A$776,$A19,СВЦЭМ!$B$33:$B$776,B$11)+'СЕТ СН'!$F$11+СВЦЭМ!$D$10+'СЕТ СН'!$F$6-'СЕТ СН'!$F$23</f>
        <v>1020.0724267200001</v>
      </c>
      <c r="C19" s="36">
        <f>SUMIFS(СВЦЭМ!$D$33:$D$776,СВЦЭМ!$A$33:$A$776,$A19,СВЦЭМ!$B$33:$B$776,C$11)+'СЕТ СН'!$F$11+СВЦЭМ!$D$10+'СЕТ СН'!$F$6-'СЕТ СН'!$F$23</f>
        <v>1072.7499287600001</v>
      </c>
      <c r="D19" s="36">
        <f>SUMIFS(СВЦЭМ!$D$33:$D$776,СВЦЭМ!$A$33:$A$776,$A19,СВЦЭМ!$B$33:$B$776,D$11)+'СЕТ СН'!$F$11+СВЦЭМ!$D$10+'СЕТ СН'!$F$6-'СЕТ СН'!$F$23</f>
        <v>1076.03829419</v>
      </c>
      <c r="E19" s="36">
        <f>SUMIFS(СВЦЭМ!$D$33:$D$776,СВЦЭМ!$A$33:$A$776,$A19,СВЦЭМ!$B$33:$B$776,E$11)+'СЕТ СН'!$F$11+СВЦЭМ!$D$10+'СЕТ СН'!$F$6-'СЕТ СН'!$F$23</f>
        <v>1078.23627358</v>
      </c>
      <c r="F19" s="36">
        <f>SUMIFS(СВЦЭМ!$D$33:$D$776,СВЦЭМ!$A$33:$A$776,$A19,СВЦЭМ!$B$33:$B$776,F$11)+'СЕТ СН'!$F$11+СВЦЭМ!$D$10+'СЕТ СН'!$F$6-'СЕТ СН'!$F$23</f>
        <v>1076.8404175000001</v>
      </c>
      <c r="G19" s="36">
        <f>SUMIFS(СВЦЭМ!$D$33:$D$776,СВЦЭМ!$A$33:$A$776,$A19,СВЦЭМ!$B$33:$B$776,G$11)+'СЕТ СН'!$F$11+СВЦЭМ!$D$10+'СЕТ СН'!$F$6-'СЕТ СН'!$F$23</f>
        <v>1069.4442218199999</v>
      </c>
      <c r="H19" s="36">
        <f>SUMIFS(СВЦЭМ!$D$33:$D$776,СВЦЭМ!$A$33:$A$776,$A19,СВЦЭМ!$B$33:$B$776,H$11)+'СЕТ СН'!$F$11+СВЦЭМ!$D$10+'СЕТ СН'!$F$6-'СЕТ СН'!$F$23</f>
        <v>1016.4420746600001</v>
      </c>
      <c r="I19" s="36">
        <f>SUMIFS(СВЦЭМ!$D$33:$D$776,СВЦЭМ!$A$33:$A$776,$A19,СВЦЭМ!$B$33:$B$776,I$11)+'СЕТ СН'!$F$11+СВЦЭМ!$D$10+'СЕТ СН'!$F$6-'СЕТ СН'!$F$23</f>
        <v>991.02887466000004</v>
      </c>
      <c r="J19" s="36">
        <f>SUMIFS(СВЦЭМ!$D$33:$D$776,СВЦЭМ!$A$33:$A$776,$A19,СВЦЭМ!$B$33:$B$776,J$11)+'СЕТ СН'!$F$11+СВЦЭМ!$D$10+'СЕТ СН'!$F$6-'СЕТ СН'!$F$23</f>
        <v>956.09364060000007</v>
      </c>
      <c r="K19" s="36">
        <f>SUMIFS(СВЦЭМ!$D$33:$D$776,СВЦЭМ!$A$33:$A$776,$A19,СВЦЭМ!$B$33:$B$776,K$11)+'СЕТ СН'!$F$11+СВЦЭМ!$D$10+'СЕТ СН'!$F$6-'СЕТ СН'!$F$23</f>
        <v>960.46158973000001</v>
      </c>
      <c r="L19" s="36">
        <f>SUMIFS(СВЦЭМ!$D$33:$D$776,СВЦЭМ!$A$33:$A$776,$A19,СВЦЭМ!$B$33:$B$776,L$11)+'СЕТ СН'!$F$11+СВЦЭМ!$D$10+'СЕТ СН'!$F$6-'СЕТ СН'!$F$23</f>
        <v>966.81083684000009</v>
      </c>
      <c r="M19" s="36">
        <f>SUMIFS(СВЦЭМ!$D$33:$D$776,СВЦЭМ!$A$33:$A$776,$A19,СВЦЭМ!$B$33:$B$776,M$11)+'СЕТ СН'!$F$11+СВЦЭМ!$D$10+'СЕТ СН'!$F$6-'СЕТ СН'!$F$23</f>
        <v>963.87475427000004</v>
      </c>
      <c r="N19" s="36">
        <f>SUMIFS(СВЦЭМ!$D$33:$D$776,СВЦЭМ!$A$33:$A$776,$A19,СВЦЭМ!$B$33:$B$776,N$11)+'СЕТ СН'!$F$11+СВЦЭМ!$D$10+'СЕТ СН'!$F$6-'СЕТ СН'!$F$23</f>
        <v>962.94791500000008</v>
      </c>
      <c r="O19" s="36">
        <f>SUMIFS(СВЦЭМ!$D$33:$D$776,СВЦЭМ!$A$33:$A$776,$A19,СВЦЭМ!$B$33:$B$776,O$11)+'СЕТ СН'!$F$11+СВЦЭМ!$D$10+'СЕТ СН'!$F$6-'СЕТ СН'!$F$23</f>
        <v>993.24364557000001</v>
      </c>
      <c r="P19" s="36">
        <f>SUMIFS(СВЦЭМ!$D$33:$D$776,СВЦЭМ!$A$33:$A$776,$A19,СВЦЭМ!$B$33:$B$776,P$11)+'СЕТ СН'!$F$11+СВЦЭМ!$D$10+'СЕТ СН'!$F$6-'СЕТ СН'!$F$23</f>
        <v>1001.9800181200001</v>
      </c>
      <c r="Q19" s="36">
        <f>SUMIFS(СВЦЭМ!$D$33:$D$776,СВЦЭМ!$A$33:$A$776,$A19,СВЦЭМ!$B$33:$B$776,Q$11)+'СЕТ СН'!$F$11+СВЦЭМ!$D$10+'СЕТ СН'!$F$6-'СЕТ СН'!$F$23</f>
        <v>1000.83622475</v>
      </c>
      <c r="R19" s="36">
        <f>SUMIFS(СВЦЭМ!$D$33:$D$776,СВЦЭМ!$A$33:$A$776,$A19,СВЦЭМ!$B$33:$B$776,R$11)+'СЕТ СН'!$F$11+СВЦЭМ!$D$10+'СЕТ СН'!$F$6-'СЕТ СН'!$F$23</f>
        <v>975.02549663000002</v>
      </c>
      <c r="S19" s="36">
        <f>SUMIFS(СВЦЭМ!$D$33:$D$776,СВЦЭМ!$A$33:$A$776,$A19,СВЦЭМ!$B$33:$B$776,S$11)+'СЕТ СН'!$F$11+СВЦЭМ!$D$10+'СЕТ СН'!$F$6-'СЕТ СН'!$F$23</f>
        <v>966.03475728000001</v>
      </c>
      <c r="T19" s="36">
        <f>SUMIFS(СВЦЭМ!$D$33:$D$776,СВЦЭМ!$A$33:$A$776,$A19,СВЦЭМ!$B$33:$B$776,T$11)+'СЕТ СН'!$F$11+СВЦЭМ!$D$10+'СЕТ СН'!$F$6-'СЕТ СН'!$F$23</f>
        <v>968.69590935000008</v>
      </c>
      <c r="U19" s="36">
        <f>SUMIFS(СВЦЭМ!$D$33:$D$776,СВЦЭМ!$A$33:$A$776,$A19,СВЦЭМ!$B$33:$B$776,U$11)+'СЕТ СН'!$F$11+СВЦЭМ!$D$10+'СЕТ СН'!$F$6-'СЕТ СН'!$F$23</f>
        <v>965.08794921000003</v>
      </c>
      <c r="V19" s="36">
        <f>SUMIFS(СВЦЭМ!$D$33:$D$776,СВЦЭМ!$A$33:$A$776,$A19,СВЦЭМ!$B$33:$B$776,V$11)+'СЕТ СН'!$F$11+СВЦЭМ!$D$10+'СЕТ СН'!$F$6-'СЕТ СН'!$F$23</f>
        <v>965.7159220100001</v>
      </c>
      <c r="W19" s="36">
        <f>SUMIFS(СВЦЭМ!$D$33:$D$776,СВЦЭМ!$A$33:$A$776,$A19,СВЦЭМ!$B$33:$B$776,W$11)+'СЕТ СН'!$F$11+СВЦЭМ!$D$10+'СЕТ СН'!$F$6-'СЕТ СН'!$F$23</f>
        <v>961.86061505000009</v>
      </c>
      <c r="X19" s="36">
        <f>SUMIFS(СВЦЭМ!$D$33:$D$776,СВЦЭМ!$A$33:$A$776,$A19,СВЦЭМ!$B$33:$B$776,X$11)+'СЕТ СН'!$F$11+СВЦЭМ!$D$10+'СЕТ СН'!$F$6-'СЕТ СН'!$F$23</f>
        <v>964.69168465000007</v>
      </c>
      <c r="Y19" s="36">
        <f>SUMIFS(СВЦЭМ!$D$33:$D$776,СВЦЭМ!$A$33:$A$776,$A19,СВЦЭМ!$B$33:$B$776,Y$11)+'СЕТ СН'!$F$11+СВЦЭМ!$D$10+'СЕТ СН'!$F$6-'СЕТ СН'!$F$23</f>
        <v>966.55664351000007</v>
      </c>
    </row>
    <row r="20" spans="1:25" ht="15.75" x14ac:dyDescent="0.2">
      <c r="A20" s="35">
        <f t="shared" si="0"/>
        <v>44174</v>
      </c>
      <c r="B20" s="36">
        <f>SUMIFS(СВЦЭМ!$D$33:$D$776,СВЦЭМ!$A$33:$A$776,$A20,СВЦЭМ!$B$33:$B$776,B$11)+'СЕТ СН'!$F$11+СВЦЭМ!$D$10+'СЕТ СН'!$F$6-'СЕТ СН'!$F$23</f>
        <v>1022.69507078</v>
      </c>
      <c r="C20" s="36">
        <f>SUMIFS(СВЦЭМ!$D$33:$D$776,СВЦЭМ!$A$33:$A$776,$A20,СВЦЭМ!$B$33:$B$776,C$11)+'СЕТ СН'!$F$11+СВЦЭМ!$D$10+'СЕТ СН'!$F$6-'СЕТ СН'!$F$23</f>
        <v>1056.3492369600001</v>
      </c>
      <c r="D20" s="36">
        <f>SUMIFS(СВЦЭМ!$D$33:$D$776,СВЦЭМ!$A$33:$A$776,$A20,СВЦЭМ!$B$33:$B$776,D$11)+'СЕТ СН'!$F$11+СВЦЭМ!$D$10+'СЕТ СН'!$F$6-'СЕТ СН'!$F$23</f>
        <v>1075.59938326</v>
      </c>
      <c r="E20" s="36">
        <f>SUMIFS(СВЦЭМ!$D$33:$D$776,СВЦЭМ!$A$33:$A$776,$A20,СВЦЭМ!$B$33:$B$776,E$11)+'СЕТ СН'!$F$11+СВЦЭМ!$D$10+'СЕТ СН'!$F$6-'СЕТ СН'!$F$23</f>
        <v>1087.0510195100001</v>
      </c>
      <c r="F20" s="36">
        <f>SUMIFS(СВЦЭМ!$D$33:$D$776,СВЦЭМ!$A$33:$A$776,$A20,СВЦЭМ!$B$33:$B$776,F$11)+'СЕТ СН'!$F$11+СВЦЭМ!$D$10+'СЕТ СН'!$F$6-'СЕТ СН'!$F$23</f>
        <v>1086.8233779699999</v>
      </c>
      <c r="G20" s="36">
        <f>SUMIFS(СВЦЭМ!$D$33:$D$776,СВЦЭМ!$A$33:$A$776,$A20,СВЦЭМ!$B$33:$B$776,G$11)+'СЕТ СН'!$F$11+СВЦЭМ!$D$10+'СЕТ СН'!$F$6-'СЕТ СН'!$F$23</f>
        <v>1078.5566698</v>
      </c>
      <c r="H20" s="36">
        <f>SUMIFS(СВЦЭМ!$D$33:$D$776,СВЦЭМ!$A$33:$A$776,$A20,СВЦЭМ!$B$33:$B$776,H$11)+'СЕТ СН'!$F$11+СВЦЭМ!$D$10+'СЕТ СН'!$F$6-'СЕТ СН'!$F$23</f>
        <v>1044.66384092</v>
      </c>
      <c r="I20" s="36">
        <f>SUMIFS(СВЦЭМ!$D$33:$D$776,СВЦЭМ!$A$33:$A$776,$A20,СВЦЭМ!$B$33:$B$776,I$11)+'СЕТ СН'!$F$11+СВЦЭМ!$D$10+'СЕТ СН'!$F$6-'СЕТ СН'!$F$23</f>
        <v>998.16645953000011</v>
      </c>
      <c r="J20" s="36">
        <f>SUMIFS(СВЦЭМ!$D$33:$D$776,СВЦЭМ!$A$33:$A$776,$A20,СВЦЭМ!$B$33:$B$776,J$11)+'СЕТ СН'!$F$11+СВЦЭМ!$D$10+'СЕТ СН'!$F$6-'СЕТ СН'!$F$23</f>
        <v>967.90717307000011</v>
      </c>
      <c r="K20" s="36">
        <f>SUMIFS(СВЦЭМ!$D$33:$D$776,СВЦЭМ!$A$33:$A$776,$A20,СВЦЭМ!$B$33:$B$776,K$11)+'СЕТ СН'!$F$11+СВЦЭМ!$D$10+'СЕТ СН'!$F$6-'СЕТ СН'!$F$23</f>
        <v>961.44517068000005</v>
      </c>
      <c r="L20" s="36">
        <f>SUMIFS(СВЦЭМ!$D$33:$D$776,СВЦЭМ!$A$33:$A$776,$A20,СВЦЭМ!$B$33:$B$776,L$11)+'СЕТ СН'!$F$11+СВЦЭМ!$D$10+'СЕТ СН'!$F$6-'СЕТ СН'!$F$23</f>
        <v>964.80836001000011</v>
      </c>
      <c r="M20" s="36">
        <f>SUMIFS(СВЦЭМ!$D$33:$D$776,СВЦЭМ!$A$33:$A$776,$A20,СВЦЭМ!$B$33:$B$776,M$11)+'СЕТ СН'!$F$11+СВЦЭМ!$D$10+'СЕТ СН'!$F$6-'СЕТ СН'!$F$23</f>
        <v>972.50922366000009</v>
      </c>
      <c r="N20" s="36">
        <f>SUMIFS(СВЦЭМ!$D$33:$D$776,СВЦЭМ!$A$33:$A$776,$A20,СВЦЭМ!$B$33:$B$776,N$11)+'СЕТ СН'!$F$11+СВЦЭМ!$D$10+'СЕТ СН'!$F$6-'СЕТ СН'!$F$23</f>
        <v>973.18306304000009</v>
      </c>
      <c r="O20" s="36">
        <f>SUMIFS(СВЦЭМ!$D$33:$D$776,СВЦЭМ!$A$33:$A$776,$A20,СВЦЭМ!$B$33:$B$776,O$11)+'СЕТ СН'!$F$11+СВЦЭМ!$D$10+'СЕТ СН'!$F$6-'СЕТ СН'!$F$23</f>
        <v>1014.71360445</v>
      </c>
      <c r="P20" s="36">
        <f>SUMIFS(СВЦЭМ!$D$33:$D$776,СВЦЭМ!$A$33:$A$776,$A20,СВЦЭМ!$B$33:$B$776,P$11)+'СЕТ СН'!$F$11+СВЦЭМ!$D$10+'СЕТ СН'!$F$6-'СЕТ СН'!$F$23</f>
        <v>1029.0702860199999</v>
      </c>
      <c r="Q20" s="36">
        <f>SUMIFS(СВЦЭМ!$D$33:$D$776,СВЦЭМ!$A$33:$A$776,$A20,СВЦЭМ!$B$33:$B$776,Q$11)+'СЕТ СН'!$F$11+СВЦЭМ!$D$10+'СЕТ СН'!$F$6-'СЕТ СН'!$F$23</f>
        <v>1034.1513809600001</v>
      </c>
      <c r="R20" s="36">
        <f>SUMIFS(СВЦЭМ!$D$33:$D$776,СВЦЭМ!$A$33:$A$776,$A20,СВЦЭМ!$B$33:$B$776,R$11)+'СЕТ СН'!$F$11+СВЦЭМ!$D$10+'СЕТ СН'!$F$6-'СЕТ СН'!$F$23</f>
        <v>994.58145237000008</v>
      </c>
      <c r="S20" s="36">
        <f>SUMIFS(СВЦЭМ!$D$33:$D$776,СВЦЭМ!$A$33:$A$776,$A20,СВЦЭМ!$B$33:$B$776,S$11)+'СЕТ СН'!$F$11+СВЦЭМ!$D$10+'СЕТ СН'!$F$6-'СЕТ СН'!$F$23</f>
        <v>975.20215451000001</v>
      </c>
      <c r="T20" s="36">
        <f>SUMIFS(СВЦЭМ!$D$33:$D$776,СВЦЭМ!$A$33:$A$776,$A20,СВЦЭМ!$B$33:$B$776,T$11)+'СЕТ СН'!$F$11+СВЦЭМ!$D$10+'СЕТ СН'!$F$6-'СЕТ СН'!$F$23</f>
        <v>967.38719278000008</v>
      </c>
      <c r="U20" s="36">
        <f>SUMIFS(СВЦЭМ!$D$33:$D$776,СВЦЭМ!$A$33:$A$776,$A20,СВЦЭМ!$B$33:$B$776,U$11)+'СЕТ СН'!$F$11+СВЦЭМ!$D$10+'СЕТ СН'!$F$6-'СЕТ СН'!$F$23</f>
        <v>964.74255813000002</v>
      </c>
      <c r="V20" s="36">
        <f>SUMIFS(СВЦЭМ!$D$33:$D$776,СВЦЭМ!$A$33:$A$776,$A20,СВЦЭМ!$B$33:$B$776,V$11)+'СЕТ СН'!$F$11+СВЦЭМ!$D$10+'СЕТ СН'!$F$6-'СЕТ СН'!$F$23</f>
        <v>966.38732818000005</v>
      </c>
      <c r="W20" s="36">
        <f>SUMIFS(СВЦЭМ!$D$33:$D$776,СВЦЭМ!$A$33:$A$776,$A20,СВЦЭМ!$B$33:$B$776,W$11)+'СЕТ СН'!$F$11+СВЦЭМ!$D$10+'СЕТ СН'!$F$6-'СЕТ СН'!$F$23</f>
        <v>975.12582899000006</v>
      </c>
      <c r="X20" s="36">
        <f>SUMIFS(СВЦЭМ!$D$33:$D$776,СВЦЭМ!$A$33:$A$776,$A20,СВЦЭМ!$B$33:$B$776,X$11)+'СЕТ СН'!$F$11+СВЦЭМ!$D$10+'СЕТ СН'!$F$6-'СЕТ СН'!$F$23</f>
        <v>984.13400504000003</v>
      </c>
      <c r="Y20" s="36">
        <f>SUMIFS(СВЦЭМ!$D$33:$D$776,СВЦЭМ!$A$33:$A$776,$A20,СВЦЭМ!$B$33:$B$776,Y$11)+'СЕТ СН'!$F$11+СВЦЭМ!$D$10+'СЕТ СН'!$F$6-'СЕТ СН'!$F$23</f>
        <v>998.95641645000001</v>
      </c>
    </row>
    <row r="21" spans="1:25" ht="15.75" x14ac:dyDescent="0.2">
      <c r="A21" s="35">
        <f t="shared" si="0"/>
        <v>44175</v>
      </c>
      <c r="B21" s="36">
        <f>SUMIFS(СВЦЭМ!$D$33:$D$776,СВЦЭМ!$A$33:$A$776,$A21,СВЦЭМ!$B$33:$B$776,B$11)+'СЕТ СН'!$F$11+СВЦЭМ!$D$10+'СЕТ СН'!$F$6-'СЕТ СН'!$F$23</f>
        <v>1055.16778458</v>
      </c>
      <c r="C21" s="36">
        <f>SUMIFS(СВЦЭМ!$D$33:$D$776,СВЦЭМ!$A$33:$A$776,$A21,СВЦЭМ!$B$33:$B$776,C$11)+'СЕТ СН'!$F$11+СВЦЭМ!$D$10+'СЕТ СН'!$F$6-'СЕТ СН'!$F$23</f>
        <v>1113.50884262</v>
      </c>
      <c r="D21" s="36">
        <f>SUMIFS(СВЦЭМ!$D$33:$D$776,СВЦЭМ!$A$33:$A$776,$A21,СВЦЭМ!$B$33:$B$776,D$11)+'СЕТ СН'!$F$11+СВЦЭМ!$D$10+'СЕТ СН'!$F$6-'СЕТ СН'!$F$23</f>
        <v>1126.4740590599999</v>
      </c>
      <c r="E21" s="36">
        <f>SUMIFS(СВЦЭМ!$D$33:$D$776,СВЦЭМ!$A$33:$A$776,$A21,СВЦЭМ!$B$33:$B$776,E$11)+'СЕТ СН'!$F$11+СВЦЭМ!$D$10+'СЕТ СН'!$F$6-'СЕТ СН'!$F$23</f>
        <v>1129.0625767700001</v>
      </c>
      <c r="F21" s="36">
        <f>SUMIFS(СВЦЭМ!$D$33:$D$776,СВЦЭМ!$A$33:$A$776,$A21,СВЦЭМ!$B$33:$B$776,F$11)+'СЕТ СН'!$F$11+СВЦЭМ!$D$10+'СЕТ СН'!$F$6-'СЕТ СН'!$F$23</f>
        <v>1132.16231806</v>
      </c>
      <c r="G21" s="36">
        <f>SUMIFS(СВЦЭМ!$D$33:$D$776,СВЦЭМ!$A$33:$A$776,$A21,СВЦЭМ!$B$33:$B$776,G$11)+'СЕТ СН'!$F$11+СВЦЭМ!$D$10+'СЕТ СН'!$F$6-'СЕТ СН'!$F$23</f>
        <v>1116.0421757500001</v>
      </c>
      <c r="H21" s="36">
        <f>SUMIFS(СВЦЭМ!$D$33:$D$776,СВЦЭМ!$A$33:$A$776,$A21,СВЦЭМ!$B$33:$B$776,H$11)+'СЕТ СН'!$F$11+СВЦЭМ!$D$10+'СЕТ СН'!$F$6-'СЕТ СН'!$F$23</f>
        <v>1084.98659036</v>
      </c>
      <c r="I21" s="36">
        <f>SUMIFS(СВЦЭМ!$D$33:$D$776,СВЦЭМ!$A$33:$A$776,$A21,СВЦЭМ!$B$33:$B$776,I$11)+'СЕТ СН'!$F$11+СВЦЭМ!$D$10+'СЕТ СН'!$F$6-'СЕТ СН'!$F$23</f>
        <v>1019.18948318</v>
      </c>
      <c r="J21" s="36">
        <f>SUMIFS(СВЦЭМ!$D$33:$D$776,СВЦЭМ!$A$33:$A$776,$A21,СВЦЭМ!$B$33:$B$776,J$11)+'СЕТ СН'!$F$11+СВЦЭМ!$D$10+'СЕТ СН'!$F$6-'СЕТ СН'!$F$23</f>
        <v>974.1033961600001</v>
      </c>
      <c r="K21" s="36">
        <f>SUMIFS(СВЦЭМ!$D$33:$D$776,СВЦЭМ!$A$33:$A$776,$A21,СВЦЭМ!$B$33:$B$776,K$11)+'СЕТ СН'!$F$11+СВЦЭМ!$D$10+'СЕТ СН'!$F$6-'СЕТ СН'!$F$23</f>
        <v>959.30716711000002</v>
      </c>
      <c r="L21" s="36">
        <f>SUMIFS(СВЦЭМ!$D$33:$D$776,СВЦЭМ!$A$33:$A$776,$A21,СВЦЭМ!$B$33:$B$776,L$11)+'СЕТ СН'!$F$11+СВЦЭМ!$D$10+'СЕТ СН'!$F$6-'СЕТ СН'!$F$23</f>
        <v>956.22727897000004</v>
      </c>
      <c r="M21" s="36">
        <f>SUMIFS(СВЦЭМ!$D$33:$D$776,СВЦЭМ!$A$33:$A$776,$A21,СВЦЭМ!$B$33:$B$776,M$11)+'СЕТ СН'!$F$11+СВЦЭМ!$D$10+'СЕТ СН'!$F$6-'СЕТ СН'!$F$23</f>
        <v>954.87366319000012</v>
      </c>
      <c r="N21" s="36">
        <f>SUMIFS(СВЦЭМ!$D$33:$D$776,СВЦЭМ!$A$33:$A$776,$A21,СВЦЭМ!$B$33:$B$776,N$11)+'СЕТ СН'!$F$11+СВЦЭМ!$D$10+'СЕТ СН'!$F$6-'СЕТ СН'!$F$23</f>
        <v>968.14632200000005</v>
      </c>
      <c r="O21" s="36">
        <f>SUMIFS(СВЦЭМ!$D$33:$D$776,СВЦЭМ!$A$33:$A$776,$A21,СВЦЭМ!$B$33:$B$776,O$11)+'СЕТ СН'!$F$11+СВЦЭМ!$D$10+'СЕТ СН'!$F$6-'СЕТ СН'!$F$23</f>
        <v>1004.0156877700001</v>
      </c>
      <c r="P21" s="36">
        <f>SUMIFS(СВЦЭМ!$D$33:$D$776,СВЦЭМ!$A$33:$A$776,$A21,СВЦЭМ!$B$33:$B$776,P$11)+'СЕТ СН'!$F$11+СВЦЭМ!$D$10+'СЕТ СН'!$F$6-'СЕТ СН'!$F$23</f>
        <v>1025.07930971</v>
      </c>
      <c r="Q21" s="36">
        <f>SUMIFS(СВЦЭМ!$D$33:$D$776,СВЦЭМ!$A$33:$A$776,$A21,СВЦЭМ!$B$33:$B$776,Q$11)+'СЕТ СН'!$F$11+СВЦЭМ!$D$10+'СЕТ СН'!$F$6-'СЕТ СН'!$F$23</f>
        <v>1031.8946006799999</v>
      </c>
      <c r="R21" s="36">
        <f>SUMIFS(СВЦЭМ!$D$33:$D$776,СВЦЭМ!$A$33:$A$776,$A21,СВЦЭМ!$B$33:$B$776,R$11)+'СЕТ СН'!$F$11+СВЦЭМ!$D$10+'СЕТ СН'!$F$6-'СЕТ СН'!$F$23</f>
        <v>1000.83198917</v>
      </c>
      <c r="S21" s="36">
        <f>SUMIFS(СВЦЭМ!$D$33:$D$776,СВЦЭМ!$A$33:$A$776,$A21,СВЦЭМ!$B$33:$B$776,S$11)+'СЕТ СН'!$F$11+СВЦЭМ!$D$10+'СЕТ СН'!$F$6-'СЕТ СН'!$F$23</f>
        <v>970.99972094000009</v>
      </c>
      <c r="T21" s="36">
        <f>SUMIFS(СВЦЭМ!$D$33:$D$776,СВЦЭМ!$A$33:$A$776,$A21,СВЦЭМ!$B$33:$B$776,T$11)+'СЕТ СН'!$F$11+СВЦЭМ!$D$10+'СЕТ СН'!$F$6-'СЕТ СН'!$F$23</f>
        <v>966.21755583000004</v>
      </c>
      <c r="U21" s="36">
        <f>SUMIFS(СВЦЭМ!$D$33:$D$776,СВЦЭМ!$A$33:$A$776,$A21,СВЦЭМ!$B$33:$B$776,U$11)+'СЕТ СН'!$F$11+СВЦЭМ!$D$10+'СЕТ СН'!$F$6-'СЕТ СН'!$F$23</f>
        <v>965.2129299500001</v>
      </c>
      <c r="V21" s="36">
        <f>SUMIFS(СВЦЭМ!$D$33:$D$776,СВЦЭМ!$A$33:$A$776,$A21,СВЦЭМ!$B$33:$B$776,V$11)+'СЕТ СН'!$F$11+СВЦЭМ!$D$10+'СЕТ СН'!$F$6-'СЕТ СН'!$F$23</f>
        <v>969.35700310000004</v>
      </c>
      <c r="W21" s="36">
        <f>SUMIFS(СВЦЭМ!$D$33:$D$776,СВЦЭМ!$A$33:$A$776,$A21,СВЦЭМ!$B$33:$B$776,W$11)+'СЕТ СН'!$F$11+СВЦЭМ!$D$10+'СЕТ СН'!$F$6-'СЕТ СН'!$F$23</f>
        <v>977.26401505000001</v>
      </c>
      <c r="X21" s="36">
        <f>SUMIFS(СВЦЭМ!$D$33:$D$776,СВЦЭМ!$A$33:$A$776,$A21,СВЦЭМ!$B$33:$B$776,X$11)+'СЕТ СН'!$F$11+СВЦЭМ!$D$10+'СЕТ СН'!$F$6-'СЕТ СН'!$F$23</f>
        <v>976.55810294000003</v>
      </c>
      <c r="Y21" s="36">
        <f>SUMIFS(СВЦЭМ!$D$33:$D$776,СВЦЭМ!$A$33:$A$776,$A21,СВЦЭМ!$B$33:$B$776,Y$11)+'СЕТ СН'!$F$11+СВЦЭМ!$D$10+'СЕТ СН'!$F$6-'СЕТ СН'!$F$23</f>
        <v>993.21357878000003</v>
      </c>
    </row>
    <row r="22" spans="1:25" ht="15.75" x14ac:dyDescent="0.2">
      <c r="A22" s="35">
        <f t="shared" si="0"/>
        <v>44176</v>
      </c>
      <c r="B22" s="36">
        <f>SUMIFS(СВЦЭМ!$D$33:$D$776,СВЦЭМ!$A$33:$A$776,$A22,СВЦЭМ!$B$33:$B$776,B$11)+'СЕТ СН'!$F$11+СВЦЭМ!$D$10+'СЕТ СН'!$F$6-'СЕТ СН'!$F$23</f>
        <v>1017.1865688900001</v>
      </c>
      <c r="C22" s="36">
        <f>SUMIFS(СВЦЭМ!$D$33:$D$776,СВЦЭМ!$A$33:$A$776,$A22,СВЦЭМ!$B$33:$B$776,C$11)+'СЕТ СН'!$F$11+СВЦЭМ!$D$10+'СЕТ СН'!$F$6-'СЕТ СН'!$F$23</f>
        <v>1074.9372295200001</v>
      </c>
      <c r="D22" s="36">
        <f>SUMIFS(СВЦЭМ!$D$33:$D$776,СВЦЭМ!$A$33:$A$776,$A22,СВЦЭМ!$B$33:$B$776,D$11)+'СЕТ СН'!$F$11+СВЦЭМ!$D$10+'СЕТ СН'!$F$6-'СЕТ СН'!$F$23</f>
        <v>1088.8182194399999</v>
      </c>
      <c r="E22" s="36">
        <f>SUMIFS(СВЦЭМ!$D$33:$D$776,СВЦЭМ!$A$33:$A$776,$A22,СВЦЭМ!$B$33:$B$776,E$11)+'СЕТ СН'!$F$11+СВЦЭМ!$D$10+'СЕТ СН'!$F$6-'СЕТ СН'!$F$23</f>
        <v>1090.2298742200001</v>
      </c>
      <c r="F22" s="36">
        <f>SUMIFS(СВЦЭМ!$D$33:$D$776,СВЦЭМ!$A$33:$A$776,$A22,СВЦЭМ!$B$33:$B$776,F$11)+'СЕТ СН'!$F$11+СВЦЭМ!$D$10+'СЕТ СН'!$F$6-'СЕТ СН'!$F$23</f>
        <v>1093.1810362799999</v>
      </c>
      <c r="G22" s="36">
        <f>SUMIFS(СВЦЭМ!$D$33:$D$776,СВЦЭМ!$A$33:$A$776,$A22,СВЦЭМ!$B$33:$B$776,G$11)+'СЕТ СН'!$F$11+СВЦЭМ!$D$10+'СЕТ СН'!$F$6-'СЕТ СН'!$F$23</f>
        <v>1076.30508826</v>
      </c>
      <c r="H22" s="36">
        <f>SUMIFS(СВЦЭМ!$D$33:$D$776,СВЦЭМ!$A$33:$A$776,$A22,СВЦЭМ!$B$33:$B$776,H$11)+'СЕТ СН'!$F$11+СВЦЭМ!$D$10+'СЕТ СН'!$F$6-'СЕТ СН'!$F$23</f>
        <v>1052.2697738100001</v>
      </c>
      <c r="I22" s="36">
        <f>SUMIFS(СВЦЭМ!$D$33:$D$776,СВЦЭМ!$A$33:$A$776,$A22,СВЦЭМ!$B$33:$B$776,I$11)+'СЕТ СН'!$F$11+СВЦЭМ!$D$10+'СЕТ СН'!$F$6-'СЕТ СН'!$F$23</f>
        <v>1007.23248831</v>
      </c>
      <c r="J22" s="36">
        <f>SUMIFS(СВЦЭМ!$D$33:$D$776,СВЦЭМ!$A$33:$A$776,$A22,СВЦЭМ!$B$33:$B$776,J$11)+'СЕТ СН'!$F$11+СВЦЭМ!$D$10+'СЕТ СН'!$F$6-'СЕТ СН'!$F$23</f>
        <v>963.78103612000007</v>
      </c>
      <c r="K22" s="36">
        <f>SUMIFS(СВЦЭМ!$D$33:$D$776,СВЦЭМ!$A$33:$A$776,$A22,СВЦЭМ!$B$33:$B$776,K$11)+'СЕТ СН'!$F$11+СВЦЭМ!$D$10+'СЕТ СН'!$F$6-'СЕТ СН'!$F$23</f>
        <v>950.27358164000009</v>
      </c>
      <c r="L22" s="36">
        <f>SUMIFS(СВЦЭМ!$D$33:$D$776,СВЦЭМ!$A$33:$A$776,$A22,СВЦЭМ!$B$33:$B$776,L$11)+'СЕТ СН'!$F$11+СВЦЭМ!$D$10+'СЕТ СН'!$F$6-'СЕТ СН'!$F$23</f>
        <v>947.62239857000009</v>
      </c>
      <c r="M22" s="36">
        <f>SUMIFS(СВЦЭМ!$D$33:$D$776,СВЦЭМ!$A$33:$A$776,$A22,СВЦЭМ!$B$33:$B$776,M$11)+'СЕТ СН'!$F$11+СВЦЭМ!$D$10+'СЕТ СН'!$F$6-'СЕТ СН'!$F$23</f>
        <v>945.95250533000001</v>
      </c>
      <c r="N22" s="36">
        <f>SUMIFS(СВЦЭМ!$D$33:$D$776,СВЦЭМ!$A$33:$A$776,$A22,СВЦЭМ!$B$33:$B$776,N$11)+'СЕТ СН'!$F$11+СВЦЭМ!$D$10+'СЕТ СН'!$F$6-'СЕТ СН'!$F$23</f>
        <v>945.00692458000003</v>
      </c>
      <c r="O22" s="36">
        <f>SUMIFS(СВЦЭМ!$D$33:$D$776,СВЦЭМ!$A$33:$A$776,$A22,СВЦЭМ!$B$33:$B$776,O$11)+'СЕТ СН'!$F$11+СВЦЭМ!$D$10+'СЕТ СН'!$F$6-'СЕТ СН'!$F$23</f>
        <v>985.57410288000005</v>
      </c>
      <c r="P22" s="36">
        <f>SUMIFS(СВЦЭМ!$D$33:$D$776,СВЦЭМ!$A$33:$A$776,$A22,СВЦЭМ!$B$33:$B$776,P$11)+'СЕТ СН'!$F$11+СВЦЭМ!$D$10+'СЕТ СН'!$F$6-'СЕТ СН'!$F$23</f>
        <v>1007.34744491</v>
      </c>
      <c r="Q22" s="36">
        <f>SUMIFS(СВЦЭМ!$D$33:$D$776,СВЦЭМ!$A$33:$A$776,$A22,СВЦЭМ!$B$33:$B$776,Q$11)+'СЕТ СН'!$F$11+СВЦЭМ!$D$10+'СЕТ СН'!$F$6-'СЕТ СН'!$F$23</f>
        <v>1010.5895390500001</v>
      </c>
      <c r="R22" s="36">
        <f>SUMIFS(СВЦЭМ!$D$33:$D$776,СВЦЭМ!$A$33:$A$776,$A22,СВЦЭМ!$B$33:$B$776,R$11)+'СЕТ СН'!$F$11+СВЦЭМ!$D$10+'СЕТ СН'!$F$6-'СЕТ СН'!$F$23</f>
        <v>987.09322624000004</v>
      </c>
      <c r="S22" s="36">
        <f>SUMIFS(СВЦЭМ!$D$33:$D$776,СВЦЭМ!$A$33:$A$776,$A22,СВЦЭМ!$B$33:$B$776,S$11)+'СЕТ СН'!$F$11+СВЦЭМ!$D$10+'СЕТ СН'!$F$6-'СЕТ СН'!$F$23</f>
        <v>953.81231920000005</v>
      </c>
      <c r="T22" s="36">
        <f>SUMIFS(СВЦЭМ!$D$33:$D$776,СВЦЭМ!$A$33:$A$776,$A22,СВЦЭМ!$B$33:$B$776,T$11)+'СЕТ СН'!$F$11+СВЦЭМ!$D$10+'СЕТ СН'!$F$6-'СЕТ СН'!$F$23</f>
        <v>944.14772242000004</v>
      </c>
      <c r="U22" s="36">
        <f>SUMIFS(СВЦЭМ!$D$33:$D$776,СВЦЭМ!$A$33:$A$776,$A22,СВЦЭМ!$B$33:$B$776,U$11)+'СЕТ СН'!$F$11+СВЦЭМ!$D$10+'СЕТ СН'!$F$6-'СЕТ СН'!$F$23</f>
        <v>936.39456003000009</v>
      </c>
      <c r="V22" s="36">
        <f>SUMIFS(СВЦЭМ!$D$33:$D$776,СВЦЭМ!$A$33:$A$776,$A22,СВЦЭМ!$B$33:$B$776,V$11)+'СЕТ СН'!$F$11+СВЦЭМ!$D$10+'СЕТ СН'!$F$6-'СЕТ СН'!$F$23</f>
        <v>946.63444163000008</v>
      </c>
      <c r="W22" s="36">
        <f>SUMIFS(СВЦЭМ!$D$33:$D$776,СВЦЭМ!$A$33:$A$776,$A22,СВЦЭМ!$B$33:$B$776,W$11)+'СЕТ СН'!$F$11+СВЦЭМ!$D$10+'СЕТ СН'!$F$6-'СЕТ СН'!$F$23</f>
        <v>952.7964523500001</v>
      </c>
      <c r="X22" s="36">
        <f>SUMIFS(СВЦЭМ!$D$33:$D$776,СВЦЭМ!$A$33:$A$776,$A22,СВЦЭМ!$B$33:$B$776,X$11)+'СЕТ СН'!$F$11+СВЦЭМ!$D$10+'СЕТ СН'!$F$6-'СЕТ СН'!$F$23</f>
        <v>961.68061268000008</v>
      </c>
      <c r="Y22" s="36">
        <f>SUMIFS(СВЦЭМ!$D$33:$D$776,СВЦЭМ!$A$33:$A$776,$A22,СВЦЭМ!$B$33:$B$776,Y$11)+'СЕТ СН'!$F$11+СВЦЭМ!$D$10+'СЕТ СН'!$F$6-'СЕТ СН'!$F$23</f>
        <v>981.11191251000002</v>
      </c>
    </row>
    <row r="23" spans="1:25" ht="15.75" x14ac:dyDescent="0.2">
      <c r="A23" s="35">
        <f t="shared" si="0"/>
        <v>44177</v>
      </c>
      <c r="B23" s="36">
        <f>SUMIFS(СВЦЭМ!$D$33:$D$776,СВЦЭМ!$A$33:$A$776,$A23,СВЦЭМ!$B$33:$B$776,B$11)+'СЕТ СН'!$F$11+СВЦЭМ!$D$10+'СЕТ СН'!$F$6-'СЕТ СН'!$F$23</f>
        <v>988.67215655000007</v>
      </c>
      <c r="C23" s="36">
        <f>SUMIFS(СВЦЭМ!$D$33:$D$776,СВЦЭМ!$A$33:$A$776,$A23,СВЦЭМ!$B$33:$B$776,C$11)+'СЕТ СН'!$F$11+СВЦЭМ!$D$10+'СЕТ СН'!$F$6-'СЕТ СН'!$F$23</f>
        <v>1034.0670004000001</v>
      </c>
      <c r="D23" s="36">
        <f>SUMIFS(СВЦЭМ!$D$33:$D$776,СВЦЭМ!$A$33:$A$776,$A23,СВЦЭМ!$B$33:$B$776,D$11)+'СЕТ СН'!$F$11+СВЦЭМ!$D$10+'СЕТ СН'!$F$6-'СЕТ СН'!$F$23</f>
        <v>1055.95606155</v>
      </c>
      <c r="E23" s="36">
        <f>SUMIFS(СВЦЭМ!$D$33:$D$776,СВЦЭМ!$A$33:$A$776,$A23,СВЦЭМ!$B$33:$B$776,E$11)+'СЕТ СН'!$F$11+СВЦЭМ!$D$10+'СЕТ СН'!$F$6-'СЕТ СН'!$F$23</f>
        <v>1074.8110932500001</v>
      </c>
      <c r="F23" s="36">
        <f>SUMIFS(СВЦЭМ!$D$33:$D$776,СВЦЭМ!$A$33:$A$776,$A23,СВЦЭМ!$B$33:$B$776,F$11)+'СЕТ СН'!$F$11+СВЦЭМ!$D$10+'СЕТ СН'!$F$6-'СЕТ СН'!$F$23</f>
        <v>1083.4115992899999</v>
      </c>
      <c r="G23" s="36">
        <f>SUMIFS(СВЦЭМ!$D$33:$D$776,СВЦЭМ!$A$33:$A$776,$A23,СВЦЭМ!$B$33:$B$776,G$11)+'СЕТ СН'!$F$11+СВЦЭМ!$D$10+'СЕТ СН'!$F$6-'СЕТ СН'!$F$23</f>
        <v>1080.7669287799999</v>
      </c>
      <c r="H23" s="36">
        <f>SUMIFS(СВЦЭМ!$D$33:$D$776,СВЦЭМ!$A$33:$A$776,$A23,СВЦЭМ!$B$33:$B$776,H$11)+'СЕТ СН'!$F$11+СВЦЭМ!$D$10+'СЕТ СН'!$F$6-'СЕТ СН'!$F$23</f>
        <v>1077.8178165899999</v>
      </c>
      <c r="I23" s="36">
        <f>SUMIFS(СВЦЭМ!$D$33:$D$776,СВЦЭМ!$A$33:$A$776,$A23,СВЦЭМ!$B$33:$B$776,I$11)+'СЕТ СН'!$F$11+СВЦЭМ!$D$10+'СЕТ СН'!$F$6-'СЕТ СН'!$F$23</f>
        <v>1033.1172137599999</v>
      </c>
      <c r="J23" s="36">
        <f>SUMIFS(СВЦЭМ!$D$33:$D$776,СВЦЭМ!$A$33:$A$776,$A23,СВЦЭМ!$B$33:$B$776,J$11)+'СЕТ СН'!$F$11+СВЦЭМ!$D$10+'СЕТ СН'!$F$6-'СЕТ СН'!$F$23</f>
        <v>962.78482357000007</v>
      </c>
      <c r="K23" s="36">
        <f>SUMIFS(СВЦЭМ!$D$33:$D$776,СВЦЭМ!$A$33:$A$776,$A23,СВЦЭМ!$B$33:$B$776,K$11)+'СЕТ СН'!$F$11+СВЦЭМ!$D$10+'СЕТ СН'!$F$6-'СЕТ СН'!$F$23</f>
        <v>952.90931114000011</v>
      </c>
      <c r="L23" s="36">
        <f>SUMIFS(СВЦЭМ!$D$33:$D$776,СВЦЭМ!$A$33:$A$776,$A23,СВЦЭМ!$B$33:$B$776,L$11)+'СЕТ СН'!$F$11+СВЦЭМ!$D$10+'СЕТ СН'!$F$6-'СЕТ СН'!$F$23</f>
        <v>958.99112192000007</v>
      </c>
      <c r="M23" s="36">
        <f>SUMIFS(СВЦЭМ!$D$33:$D$776,СВЦЭМ!$A$33:$A$776,$A23,СВЦЭМ!$B$33:$B$776,M$11)+'СЕТ СН'!$F$11+СВЦЭМ!$D$10+'СЕТ СН'!$F$6-'СЕТ СН'!$F$23</f>
        <v>951.40331656000001</v>
      </c>
      <c r="N23" s="36">
        <f>SUMIFS(СВЦЭМ!$D$33:$D$776,СВЦЭМ!$A$33:$A$776,$A23,СВЦЭМ!$B$33:$B$776,N$11)+'СЕТ СН'!$F$11+СВЦЭМ!$D$10+'СЕТ СН'!$F$6-'СЕТ СН'!$F$23</f>
        <v>943.53397039000004</v>
      </c>
      <c r="O23" s="36">
        <f>SUMIFS(СВЦЭМ!$D$33:$D$776,СВЦЭМ!$A$33:$A$776,$A23,СВЦЭМ!$B$33:$B$776,O$11)+'СЕТ СН'!$F$11+СВЦЭМ!$D$10+'СЕТ СН'!$F$6-'СЕТ СН'!$F$23</f>
        <v>974.72576397000012</v>
      </c>
      <c r="P23" s="36">
        <f>SUMIFS(СВЦЭМ!$D$33:$D$776,СВЦЭМ!$A$33:$A$776,$A23,СВЦЭМ!$B$33:$B$776,P$11)+'СЕТ СН'!$F$11+СВЦЭМ!$D$10+'СЕТ СН'!$F$6-'СЕТ СН'!$F$23</f>
        <v>990.12841916000002</v>
      </c>
      <c r="Q23" s="36">
        <f>SUMIFS(СВЦЭМ!$D$33:$D$776,СВЦЭМ!$A$33:$A$776,$A23,СВЦЭМ!$B$33:$B$776,Q$11)+'СЕТ СН'!$F$11+СВЦЭМ!$D$10+'СЕТ СН'!$F$6-'СЕТ СН'!$F$23</f>
        <v>989.77660878000006</v>
      </c>
      <c r="R23" s="36">
        <f>SUMIFS(СВЦЭМ!$D$33:$D$776,СВЦЭМ!$A$33:$A$776,$A23,СВЦЭМ!$B$33:$B$776,R$11)+'СЕТ СН'!$F$11+СВЦЭМ!$D$10+'СЕТ СН'!$F$6-'СЕТ СН'!$F$23</f>
        <v>950.60140692000004</v>
      </c>
      <c r="S23" s="36">
        <f>SUMIFS(СВЦЭМ!$D$33:$D$776,СВЦЭМ!$A$33:$A$776,$A23,СВЦЭМ!$B$33:$B$776,S$11)+'СЕТ СН'!$F$11+СВЦЭМ!$D$10+'СЕТ СН'!$F$6-'СЕТ СН'!$F$23</f>
        <v>946.74146975000008</v>
      </c>
      <c r="T23" s="36">
        <f>SUMIFS(СВЦЭМ!$D$33:$D$776,СВЦЭМ!$A$33:$A$776,$A23,СВЦЭМ!$B$33:$B$776,T$11)+'СЕТ СН'!$F$11+СВЦЭМ!$D$10+'СЕТ СН'!$F$6-'СЕТ СН'!$F$23</f>
        <v>963.26091655000005</v>
      </c>
      <c r="U23" s="36">
        <f>SUMIFS(СВЦЭМ!$D$33:$D$776,СВЦЭМ!$A$33:$A$776,$A23,СВЦЭМ!$B$33:$B$776,U$11)+'СЕТ СН'!$F$11+СВЦЭМ!$D$10+'СЕТ СН'!$F$6-'СЕТ СН'!$F$23</f>
        <v>957.62280544000009</v>
      </c>
      <c r="V23" s="36">
        <f>SUMIFS(СВЦЭМ!$D$33:$D$776,СВЦЭМ!$A$33:$A$776,$A23,СВЦЭМ!$B$33:$B$776,V$11)+'СЕТ СН'!$F$11+СВЦЭМ!$D$10+'СЕТ СН'!$F$6-'СЕТ СН'!$F$23</f>
        <v>949.80212524000001</v>
      </c>
      <c r="W23" s="36">
        <f>SUMIFS(СВЦЭМ!$D$33:$D$776,СВЦЭМ!$A$33:$A$776,$A23,СВЦЭМ!$B$33:$B$776,W$11)+'СЕТ СН'!$F$11+СВЦЭМ!$D$10+'СЕТ СН'!$F$6-'СЕТ СН'!$F$23</f>
        <v>948.24654629000008</v>
      </c>
      <c r="X23" s="36">
        <f>SUMIFS(СВЦЭМ!$D$33:$D$776,СВЦЭМ!$A$33:$A$776,$A23,СВЦЭМ!$B$33:$B$776,X$11)+'СЕТ СН'!$F$11+СВЦЭМ!$D$10+'СЕТ СН'!$F$6-'СЕТ СН'!$F$23</f>
        <v>949.70303529000012</v>
      </c>
      <c r="Y23" s="36">
        <f>SUMIFS(СВЦЭМ!$D$33:$D$776,СВЦЭМ!$A$33:$A$776,$A23,СВЦЭМ!$B$33:$B$776,Y$11)+'СЕТ СН'!$F$11+СВЦЭМ!$D$10+'СЕТ СН'!$F$6-'СЕТ СН'!$F$23</f>
        <v>967.26050742000007</v>
      </c>
    </row>
    <row r="24" spans="1:25" ht="15.75" x14ac:dyDescent="0.2">
      <c r="A24" s="35">
        <f t="shared" si="0"/>
        <v>44178</v>
      </c>
      <c r="B24" s="36">
        <f>SUMIFS(СВЦЭМ!$D$33:$D$776,СВЦЭМ!$A$33:$A$776,$A24,СВЦЭМ!$B$33:$B$776,B$11)+'СЕТ СН'!$F$11+СВЦЭМ!$D$10+'СЕТ СН'!$F$6-'СЕТ СН'!$F$23</f>
        <v>1017.64536892</v>
      </c>
      <c r="C24" s="36">
        <f>SUMIFS(СВЦЭМ!$D$33:$D$776,СВЦЭМ!$A$33:$A$776,$A24,СВЦЭМ!$B$33:$B$776,C$11)+'СЕТ СН'!$F$11+СВЦЭМ!$D$10+'СЕТ СН'!$F$6-'СЕТ СН'!$F$23</f>
        <v>1069.35674073</v>
      </c>
      <c r="D24" s="36">
        <f>SUMIFS(СВЦЭМ!$D$33:$D$776,СВЦЭМ!$A$33:$A$776,$A24,СВЦЭМ!$B$33:$B$776,D$11)+'СЕТ СН'!$F$11+СВЦЭМ!$D$10+'СЕТ СН'!$F$6-'СЕТ СН'!$F$23</f>
        <v>1087.8467268700001</v>
      </c>
      <c r="E24" s="36">
        <f>SUMIFS(СВЦЭМ!$D$33:$D$776,СВЦЭМ!$A$33:$A$776,$A24,СВЦЭМ!$B$33:$B$776,E$11)+'СЕТ СН'!$F$11+СВЦЭМ!$D$10+'СЕТ СН'!$F$6-'СЕТ СН'!$F$23</f>
        <v>1096.59578126</v>
      </c>
      <c r="F24" s="36">
        <f>SUMIFS(СВЦЭМ!$D$33:$D$776,СВЦЭМ!$A$33:$A$776,$A24,СВЦЭМ!$B$33:$B$776,F$11)+'СЕТ СН'!$F$11+СВЦЭМ!$D$10+'СЕТ СН'!$F$6-'СЕТ СН'!$F$23</f>
        <v>1095.86238972</v>
      </c>
      <c r="G24" s="36">
        <f>SUMIFS(СВЦЭМ!$D$33:$D$776,СВЦЭМ!$A$33:$A$776,$A24,СВЦЭМ!$B$33:$B$776,G$11)+'СЕТ СН'!$F$11+СВЦЭМ!$D$10+'СЕТ СН'!$F$6-'СЕТ СН'!$F$23</f>
        <v>1090.7514554100001</v>
      </c>
      <c r="H24" s="36">
        <f>SUMIFS(СВЦЭМ!$D$33:$D$776,СВЦЭМ!$A$33:$A$776,$A24,СВЦЭМ!$B$33:$B$776,H$11)+'СЕТ СН'!$F$11+СВЦЭМ!$D$10+'СЕТ СН'!$F$6-'СЕТ СН'!$F$23</f>
        <v>1071.60353003</v>
      </c>
      <c r="I24" s="36">
        <f>SUMIFS(СВЦЭМ!$D$33:$D$776,СВЦЭМ!$A$33:$A$776,$A24,СВЦЭМ!$B$33:$B$776,I$11)+'СЕТ СН'!$F$11+СВЦЭМ!$D$10+'СЕТ СН'!$F$6-'СЕТ СН'!$F$23</f>
        <v>1017.8006186</v>
      </c>
      <c r="J24" s="36">
        <f>SUMIFS(СВЦЭМ!$D$33:$D$776,СВЦЭМ!$A$33:$A$776,$A24,СВЦЭМ!$B$33:$B$776,J$11)+'СЕТ СН'!$F$11+СВЦЭМ!$D$10+'СЕТ СН'!$F$6-'СЕТ СН'!$F$23</f>
        <v>961.26823110000009</v>
      </c>
      <c r="K24" s="36">
        <f>SUMIFS(СВЦЭМ!$D$33:$D$776,СВЦЭМ!$A$33:$A$776,$A24,СВЦЭМ!$B$33:$B$776,K$11)+'СЕТ СН'!$F$11+СВЦЭМ!$D$10+'СЕТ СН'!$F$6-'СЕТ СН'!$F$23</f>
        <v>935.75819922000005</v>
      </c>
      <c r="L24" s="36">
        <f>SUMIFS(СВЦЭМ!$D$33:$D$776,СВЦЭМ!$A$33:$A$776,$A24,СВЦЭМ!$B$33:$B$776,L$11)+'СЕТ СН'!$F$11+СВЦЭМ!$D$10+'СЕТ СН'!$F$6-'СЕТ СН'!$F$23</f>
        <v>945.35223786000006</v>
      </c>
      <c r="M24" s="36">
        <f>SUMIFS(СВЦЭМ!$D$33:$D$776,СВЦЭМ!$A$33:$A$776,$A24,СВЦЭМ!$B$33:$B$776,M$11)+'СЕТ СН'!$F$11+СВЦЭМ!$D$10+'СЕТ СН'!$F$6-'СЕТ СН'!$F$23</f>
        <v>944.49695763000011</v>
      </c>
      <c r="N24" s="36">
        <f>SUMIFS(СВЦЭМ!$D$33:$D$776,СВЦЭМ!$A$33:$A$776,$A24,СВЦЭМ!$B$33:$B$776,N$11)+'СЕТ СН'!$F$11+СВЦЭМ!$D$10+'СЕТ СН'!$F$6-'СЕТ СН'!$F$23</f>
        <v>937.40732922000007</v>
      </c>
      <c r="O24" s="36">
        <f>SUMIFS(СВЦЭМ!$D$33:$D$776,СВЦЭМ!$A$33:$A$776,$A24,СВЦЭМ!$B$33:$B$776,O$11)+'СЕТ СН'!$F$11+СВЦЭМ!$D$10+'СЕТ СН'!$F$6-'СЕТ СН'!$F$23</f>
        <v>976.74349754000002</v>
      </c>
      <c r="P24" s="36">
        <f>SUMIFS(СВЦЭМ!$D$33:$D$776,СВЦЭМ!$A$33:$A$776,$A24,СВЦЭМ!$B$33:$B$776,P$11)+'СЕТ СН'!$F$11+СВЦЭМ!$D$10+'СЕТ СН'!$F$6-'СЕТ СН'!$F$23</f>
        <v>995.63892638000004</v>
      </c>
      <c r="Q24" s="36">
        <f>SUMIFS(СВЦЭМ!$D$33:$D$776,СВЦЭМ!$A$33:$A$776,$A24,СВЦЭМ!$B$33:$B$776,Q$11)+'СЕТ СН'!$F$11+СВЦЭМ!$D$10+'СЕТ СН'!$F$6-'СЕТ СН'!$F$23</f>
        <v>1006.31483002</v>
      </c>
      <c r="R24" s="36">
        <f>SUMIFS(СВЦЭМ!$D$33:$D$776,СВЦЭМ!$A$33:$A$776,$A24,СВЦЭМ!$B$33:$B$776,R$11)+'СЕТ СН'!$F$11+СВЦЭМ!$D$10+'СЕТ СН'!$F$6-'СЕТ СН'!$F$23</f>
        <v>956.32086354</v>
      </c>
      <c r="S24" s="36">
        <f>SUMIFS(СВЦЭМ!$D$33:$D$776,СВЦЭМ!$A$33:$A$776,$A24,СВЦЭМ!$B$33:$B$776,S$11)+'СЕТ СН'!$F$11+СВЦЭМ!$D$10+'СЕТ СН'!$F$6-'СЕТ СН'!$F$23</f>
        <v>939.50764264000009</v>
      </c>
      <c r="T24" s="36">
        <f>SUMIFS(СВЦЭМ!$D$33:$D$776,СВЦЭМ!$A$33:$A$776,$A24,СВЦЭМ!$B$33:$B$776,T$11)+'СЕТ СН'!$F$11+СВЦЭМ!$D$10+'СЕТ СН'!$F$6-'СЕТ СН'!$F$23</f>
        <v>947.42967553000005</v>
      </c>
      <c r="U24" s="36">
        <f>SUMIFS(СВЦЭМ!$D$33:$D$776,СВЦЭМ!$A$33:$A$776,$A24,СВЦЭМ!$B$33:$B$776,U$11)+'СЕТ СН'!$F$11+СВЦЭМ!$D$10+'СЕТ СН'!$F$6-'СЕТ СН'!$F$23</f>
        <v>946.86672963000001</v>
      </c>
      <c r="V24" s="36">
        <f>SUMIFS(СВЦЭМ!$D$33:$D$776,СВЦЭМ!$A$33:$A$776,$A24,СВЦЭМ!$B$33:$B$776,V$11)+'СЕТ СН'!$F$11+СВЦЭМ!$D$10+'СЕТ СН'!$F$6-'СЕТ СН'!$F$23</f>
        <v>950.40539047000004</v>
      </c>
      <c r="W24" s="36">
        <f>SUMIFS(СВЦЭМ!$D$33:$D$776,СВЦЭМ!$A$33:$A$776,$A24,СВЦЭМ!$B$33:$B$776,W$11)+'СЕТ СН'!$F$11+СВЦЭМ!$D$10+'СЕТ СН'!$F$6-'СЕТ СН'!$F$23</f>
        <v>948.95315805000007</v>
      </c>
      <c r="X24" s="36">
        <f>SUMIFS(СВЦЭМ!$D$33:$D$776,СВЦЭМ!$A$33:$A$776,$A24,СВЦЭМ!$B$33:$B$776,X$11)+'СЕТ СН'!$F$11+СВЦЭМ!$D$10+'СЕТ СН'!$F$6-'СЕТ СН'!$F$23</f>
        <v>940.3698831800001</v>
      </c>
      <c r="Y24" s="36">
        <f>SUMIFS(СВЦЭМ!$D$33:$D$776,СВЦЭМ!$A$33:$A$776,$A24,СВЦЭМ!$B$33:$B$776,Y$11)+'СЕТ СН'!$F$11+СВЦЭМ!$D$10+'СЕТ СН'!$F$6-'СЕТ СН'!$F$23</f>
        <v>932.85007742000005</v>
      </c>
    </row>
    <row r="25" spans="1:25" ht="15.75" x14ac:dyDescent="0.2">
      <c r="A25" s="35">
        <f t="shared" si="0"/>
        <v>44179</v>
      </c>
      <c r="B25" s="36">
        <f>SUMIFS(СВЦЭМ!$D$33:$D$776,СВЦЭМ!$A$33:$A$776,$A25,СВЦЭМ!$B$33:$B$776,B$11)+'СЕТ СН'!$F$11+СВЦЭМ!$D$10+'СЕТ СН'!$F$6-'СЕТ СН'!$F$23</f>
        <v>975.16030006000005</v>
      </c>
      <c r="C25" s="36">
        <f>SUMIFS(СВЦЭМ!$D$33:$D$776,СВЦЭМ!$A$33:$A$776,$A25,СВЦЭМ!$B$33:$B$776,C$11)+'СЕТ СН'!$F$11+СВЦЭМ!$D$10+'СЕТ СН'!$F$6-'СЕТ СН'!$F$23</f>
        <v>1051.8647759200001</v>
      </c>
      <c r="D25" s="36">
        <f>SUMIFS(СВЦЭМ!$D$33:$D$776,СВЦЭМ!$A$33:$A$776,$A25,СВЦЭМ!$B$33:$B$776,D$11)+'СЕТ СН'!$F$11+СВЦЭМ!$D$10+'СЕТ СН'!$F$6-'СЕТ СН'!$F$23</f>
        <v>1080.8222612300001</v>
      </c>
      <c r="E25" s="36">
        <f>SUMIFS(СВЦЭМ!$D$33:$D$776,СВЦЭМ!$A$33:$A$776,$A25,СВЦЭМ!$B$33:$B$776,E$11)+'СЕТ СН'!$F$11+СВЦЭМ!$D$10+'СЕТ СН'!$F$6-'СЕТ СН'!$F$23</f>
        <v>1098.1291154999999</v>
      </c>
      <c r="F25" s="36">
        <f>SUMIFS(СВЦЭМ!$D$33:$D$776,СВЦЭМ!$A$33:$A$776,$A25,СВЦЭМ!$B$33:$B$776,F$11)+'СЕТ СН'!$F$11+СВЦЭМ!$D$10+'СЕТ СН'!$F$6-'СЕТ СН'!$F$23</f>
        <v>1097.1564349499999</v>
      </c>
      <c r="G25" s="36">
        <f>SUMIFS(СВЦЭМ!$D$33:$D$776,СВЦЭМ!$A$33:$A$776,$A25,СВЦЭМ!$B$33:$B$776,G$11)+'СЕТ СН'!$F$11+СВЦЭМ!$D$10+'СЕТ СН'!$F$6-'СЕТ СН'!$F$23</f>
        <v>1081.27419042</v>
      </c>
      <c r="H25" s="36">
        <f>SUMIFS(СВЦЭМ!$D$33:$D$776,СВЦЭМ!$A$33:$A$776,$A25,СВЦЭМ!$B$33:$B$776,H$11)+'СЕТ СН'!$F$11+СВЦЭМ!$D$10+'СЕТ СН'!$F$6-'СЕТ СН'!$F$23</f>
        <v>1053.66448352</v>
      </c>
      <c r="I25" s="36">
        <f>SUMIFS(СВЦЭМ!$D$33:$D$776,СВЦЭМ!$A$33:$A$776,$A25,СВЦЭМ!$B$33:$B$776,I$11)+'СЕТ СН'!$F$11+СВЦЭМ!$D$10+'СЕТ СН'!$F$6-'СЕТ СН'!$F$23</f>
        <v>999.56555288000004</v>
      </c>
      <c r="J25" s="36">
        <f>SUMIFS(СВЦЭМ!$D$33:$D$776,СВЦЭМ!$A$33:$A$776,$A25,СВЦЭМ!$B$33:$B$776,J$11)+'СЕТ СН'!$F$11+СВЦЭМ!$D$10+'СЕТ СН'!$F$6-'СЕТ СН'!$F$23</f>
        <v>973.43272152000009</v>
      </c>
      <c r="K25" s="36">
        <f>SUMIFS(СВЦЭМ!$D$33:$D$776,СВЦЭМ!$A$33:$A$776,$A25,СВЦЭМ!$B$33:$B$776,K$11)+'СЕТ СН'!$F$11+СВЦЭМ!$D$10+'СЕТ СН'!$F$6-'СЕТ СН'!$F$23</f>
        <v>954.11927349000007</v>
      </c>
      <c r="L25" s="36">
        <f>SUMIFS(СВЦЭМ!$D$33:$D$776,СВЦЭМ!$A$33:$A$776,$A25,СВЦЭМ!$B$33:$B$776,L$11)+'СЕТ СН'!$F$11+СВЦЭМ!$D$10+'СЕТ СН'!$F$6-'СЕТ СН'!$F$23</f>
        <v>956.16198880000002</v>
      </c>
      <c r="M25" s="36">
        <f>SUMIFS(СВЦЭМ!$D$33:$D$776,СВЦЭМ!$A$33:$A$776,$A25,СВЦЭМ!$B$33:$B$776,M$11)+'СЕТ СН'!$F$11+СВЦЭМ!$D$10+'СЕТ СН'!$F$6-'СЕТ СН'!$F$23</f>
        <v>958.02195957000004</v>
      </c>
      <c r="N25" s="36">
        <f>SUMIFS(СВЦЭМ!$D$33:$D$776,СВЦЭМ!$A$33:$A$776,$A25,СВЦЭМ!$B$33:$B$776,N$11)+'СЕТ СН'!$F$11+СВЦЭМ!$D$10+'СЕТ СН'!$F$6-'СЕТ СН'!$F$23</f>
        <v>949.73502610000003</v>
      </c>
      <c r="O25" s="36">
        <f>SUMIFS(СВЦЭМ!$D$33:$D$776,СВЦЭМ!$A$33:$A$776,$A25,СВЦЭМ!$B$33:$B$776,O$11)+'СЕТ СН'!$F$11+СВЦЭМ!$D$10+'СЕТ СН'!$F$6-'СЕТ СН'!$F$23</f>
        <v>987.23890052000002</v>
      </c>
      <c r="P25" s="36">
        <f>SUMIFS(СВЦЭМ!$D$33:$D$776,СВЦЭМ!$A$33:$A$776,$A25,СВЦЭМ!$B$33:$B$776,P$11)+'СЕТ СН'!$F$11+СВЦЭМ!$D$10+'СЕТ СН'!$F$6-'СЕТ СН'!$F$23</f>
        <v>1006.5036778000001</v>
      </c>
      <c r="Q25" s="36">
        <f>SUMIFS(СВЦЭМ!$D$33:$D$776,СВЦЭМ!$A$33:$A$776,$A25,СВЦЭМ!$B$33:$B$776,Q$11)+'СЕТ СН'!$F$11+СВЦЭМ!$D$10+'СЕТ СН'!$F$6-'СЕТ СН'!$F$23</f>
        <v>1013.5759704400001</v>
      </c>
      <c r="R25" s="36">
        <f>SUMIFS(СВЦЭМ!$D$33:$D$776,СВЦЭМ!$A$33:$A$776,$A25,СВЦЭМ!$B$33:$B$776,R$11)+'СЕТ СН'!$F$11+СВЦЭМ!$D$10+'СЕТ СН'!$F$6-'СЕТ СН'!$F$23</f>
        <v>980.57023308000009</v>
      </c>
      <c r="S25" s="36">
        <f>SUMIFS(СВЦЭМ!$D$33:$D$776,СВЦЭМ!$A$33:$A$776,$A25,СВЦЭМ!$B$33:$B$776,S$11)+'СЕТ СН'!$F$11+СВЦЭМ!$D$10+'СЕТ СН'!$F$6-'СЕТ СН'!$F$23</f>
        <v>954.13037599000006</v>
      </c>
      <c r="T25" s="36">
        <f>SUMIFS(СВЦЭМ!$D$33:$D$776,СВЦЭМ!$A$33:$A$776,$A25,СВЦЭМ!$B$33:$B$776,T$11)+'СЕТ СН'!$F$11+СВЦЭМ!$D$10+'СЕТ СН'!$F$6-'СЕТ СН'!$F$23</f>
        <v>971.60755022000001</v>
      </c>
      <c r="U25" s="36">
        <f>SUMIFS(СВЦЭМ!$D$33:$D$776,СВЦЭМ!$A$33:$A$776,$A25,СВЦЭМ!$B$33:$B$776,U$11)+'СЕТ СН'!$F$11+СВЦЭМ!$D$10+'СЕТ СН'!$F$6-'СЕТ СН'!$F$23</f>
        <v>965.6274640900001</v>
      </c>
      <c r="V25" s="36">
        <f>SUMIFS(СВЦЭМ!$D$33:$D$776,СВЦЭМ!$A$33:$A$776,$A25,СВЦЭМ!$B$33:$B$776,V$11)+'СЕТ СН'!$F$11+СВЦЭМ!$D$10+'СЕТ СН'!$F$6-'СЕТ СН'!$F$23</f>
        <v>957.56191700000011</v>
      </c>
      <c r="W25" s="36">
        <f>SUMIFS(СВЦЭМ!$D$33:$D$776,СВЦЭМ!$A$33:$A$776,$A25,СВЦЭМ!$B$33:$B$776,W$11)+'СЕТ СН'!$F$11+СВЦЭМ!$D$10+'СЕТ СН'!$F$6-'СЕТ СН'!$F$23</f>
        <v>952.06799864000004</v>
      </c>
      <c r="X25" s="36">
        <f>SUMIFS(СВЦЭМ!$D$33:$D$776,СВЦЭМ!$A$33:$A$776,$A25,СВЦЭМ!$B$33:$B$776,X$11)+'СЕТ СН'!$F$11+СВЦЭМ!$D$10+'СЕТ СН'!$F$6-'СЕТ СН'!$F$23</f>
        <v>956.64311796000004</v>
      </c>
      <c r="Y25" s="36">
        <f>SUMIFS(СВЦЭМ!$D$33:$D$776,СВЦЭМ!$A$33:$A$776,$A25,СВЦЭМ!$B$33:$B$776,Y$11)+'СЕТ СН'!$F$11+СВЦЭМ!$D$10+'СЕТ СН'!$F$6-'СЕТ СН'!$F$23</f>
        <v>985.6171403300001</v>
      </c>
    </row>
    <row r="26" spans="1:25" ht="15.75" x14ac:dyDescent="0.2">
      <c r="A26" s="35">
        <f t="shared" si="0"/>
        <v>44180</v>
      </c>
      <c r="B26" s="36">
        <f>SUMIFS(СВЦЭМ!$D$33:$D$776,СВЦЭМ!$A$33:$A$776,$A26,СВЦЭМ!$B$33:$B$776,B$11)+'СЕТ СН'!$F$11+СВЦЭМ!$D$10+'СЕТ СН'!$F$6-'СЕТ СН'!$F$23</f>
        <v>1054.8271559</v>
      </c>
      <c r="C26" s="36">
        <f>SUMIFS(СВЦЭМ!$D$33:$D$776,СВЦЭМ!$A$33:$A$776,$A26,СВЦЭМ!$B$33:$B$776,C$11)+'СЕТ СН'!$F$11+СВЦЭМ!$D$10+'СЕТ СН'!$F$6-'СЕТ СН'!$F$23</f>
        <v>1102.98420885</v>
      </c>
      <c r="D26" s="36">
        <f>SUMIFS(СВЦЭМ!$D$33:$D$776,СВЦЭМ!$A$33:$A$776,$A26,СВЦЭМ!$B$33:$B$776,D$11)+'СЕТ СН'!$F$11+СВЦЭМ!$D$10+'СЕТ СН'!$F$6-'СЕТ СН'!$F$23</f>
        <v>1108.3981725799999</v>
      </c>
      <c r="E26" s="36">
        <f>SUMIFS(СВЦЭМ!$D$33:$D$776,СВЦЭМ!$A$33:$A$776,$A26,СВЦЭМ!$B$33:$B$776,E$11)+'СЕТ СН'!$F$11+СВЦЭМ!$D$10+'СЕТ СН'!$F$6-'СЕТ СН'!$F$23</f>
        <v>1112.1417729899999</v>
      </c>
      <c r="F26" s="36">
        <f>SUMIFS(СВЦЭМ!$D$33:$D$776,СВЦЭМ!$A$33:$A$776,$A26,СВЦЭМ!$B$33:$B$776,F$11)+'СЕТ СН'!$F$11+СВЦЭМ!$D$10+'СЕТ СН'!$F$6-'СЕТ СН'!$F$23</f>
        <v>1101.8812370799999</v>
      </c>
      <c r="G26" s="36">
        <f>SUMIFS(СВЦЭМ!$D$33:$D$776,СВЦЭМ!$A$33:$A$776,$A26,СВЦЭМ!$B$33:$B$776,G$11)+'СЕТ СН'!$F$11+СВЦЭМ!$D$10+'СЕТ СН'!$F$6-'СЕТ СН'!$F$23</f>
        <v>1068.7936482699999</v>
      </c>
      <c r="H26" s="36">
        <f>SUMIFS(СВЦЭМ!$D$33:$D$776,СВЦЭМ!$A$33:$A$776,$A26,СВЦЭМ!$B$33:$B$776,H$11)+'СЕТ СН'!$F$11+СВЦЭМ!$D$10+'СЕТ СН'!$F$6-'СЕТ СН'!$F$23</f>
        <v>1027.2844560200001</v>
      </c>
      <c r="I26" s="36">
        <f>SUMIFS(СВЦЭМ!$D$33:$D$776,СВЦЭМ!$A$33:$A$776,$A26,СВЦЭМ!$B$33:$B$776,I$11)+'СЕТ СН'!$F$11+СВЦЭМ!$D$10+'СЕТ СН'!$F$6-'СЕТ СН'!$F$23</f>
        <v>989.60294311000007</v>
      </c>
      <c r="J26" s="36">
        <f>SUMIFS(СВЦЭМ!$D$33:$D$776,СВЦЭМ!$A$33:$A$776,$A26,СВЦЭМ!$B$33:$B$776,J$11)+'СЕТ СН'!$F$11+СВЦЭМ!$D$10+'СЕТ СН'!$F$6-'СЕТ СН'!$F$23</f>
        <v>965.0289395100001</v>
      </c>
      <c r="K26" s="36">
        <f>SUMIFS(СВЦЭМ!$D$33:$D$776,СВЦЭМ!$A$33:$A$776,$A26,СВЦЭМ!$B$33:$B$776,K$11)+'СЕТ СН'!$F$11+СВЦЭМ!$D$10+'СЕТ СН'!$F$6-'СЕТ СН'!$F$23</f>
        <v>941.00171034000005</v>
      </c>
      <c r="L26" s="36">
        <f>SUMIFS(СВЦЭМ!$D$33:$D$776,СВЦЭМ!$A$33:$A$776,$A26,СВЦЭМ!$B$33:$B$776,L$11)+'СЕТ СН'!$F$11+СВЦЭМ!$D$10+'СЕТ СН'!$F$6-'СЕТ СН'!$F$23</f>
        <v>942.49035622000008</v>
      </c>
      <c r="M26" s="36">
        <f>SUMIFS(СВЦЭМ!$D$33:$D$776,СВЦЭМ!$A$33:$A$776,$A26,СВЦЭМ!$B$33:$B$776,M$11)+'СЕТ СН'!$F$11+СВЦЭМ!$D$10+'СЕТ СН'!$F$6-'СЕТ СН'!$F$23</f>
        <v>949.79669347000004</v>
      </c>
      <c r="N26" s="36">
        <f>SUMIFS(СВЦЭМ!$D$33:$D$776,СВЦЭМ!$A$33:$A$776,$A26,СВЦЭМ!$B$33:$B$776,N$11)+'СЕТ СН'!$F$11+СВЦЭМ!$D$10+'СЕТ СН'!$F$6-'СЕТ СН'!$F$23</f>
        <v>960.5784050200001</v>
      </c>
      <c r="O26" s="36">
        <f>SUMIFS(СВЦЭМ!$D$33:$D$776,СВЦЭМ!$A$33:$A$776,$A26,СВЦЭМ!$B$33:$B$776,O$11)+'СЕТ СН'!$F$11+СВЦЭМ!$D$10+'СЕТ СН'!$F$6-'СЕТ СН'!$F$23</f>
        <v>1008.19349518</v>
      </c>
      <c r="P26" s="36">
        <f>SUMIFS(СВЦЭМ!$D$33:$D$776,СВЦЭМ!$A$33:$A$776,$A26,СВЦЭМ!$B$33:$B$776,P$11)+'СЕТ СН'!$F$11+СВЦЭМ!$D$10+'СЕТ СН'!$F$6-'СЕТ СН'!$F$23</f>
        <v>1023.07148499</v>
      </c>
      <c r="Q26" s="36">
        <f>SUMIFS(СВЦЭМ!$D$33:$D$776,СВЦЭМ!$A$33:$A$776,$A26,СВЦЭМ!$B$33:$B$776,Q$11)+'СЕТ СН'!$F$11+СВЦЭМ!$D$10+'СЕТ СН'!$F$6-'СЕТ СН'!$F$23</f>
        <v>1024.0072337500001</v>
      </c>
      <c r="R26" s="36">
        <f>SUMIFS(СВЦЭМ!$D$33:$D$776,СВЦЭМ!$A$33:$A$776,$A26,СВЦЭМ!$B$33:$B$776,R$11)+'СЕТ СН'!$F$11+СВЦЭМ!$D$10+'СЕТ СН'!$F$6-'СЕТ СН'!$F$23</f>
        <v>981.98439994000012</v>
      </c>
      <c r="S26" s="36">
        <f>SUMIFS(СВЦЭМ!$D$33:$D$776,СВЦЭМ!$A$33:$A$776,$A26,СВЦЭМ!$B$33:$B$776,S$11)+'СЕТ СН'!$F$11+СВЦЭМ!$D$10+'СЕТ СН'!$F$6-'СЕТ СН'!$F$23</f>
        <v>954.42928341000004</v>
      </c>
      <c r="T26" s="36">
        <f>SUMIFS(СВЦЭМ!$D$33:$D$776,СВЦЭМ!$A$33:$A$776,$A26,СВЦЭМ!$B$33:$B$776,T$11)+'СЕТ СН'!$F$11+СВЦЭМ!$D$10+'СЕТ СН'!$F$6-'СЕТ СН'!$F$23</f>
        <v>945.56111463000002</v>
      </c>
      <c r="U26" s="36">
        <f>SUMIFS(СВЦЭМ!$D$33:$D$776,СВЦЭМ!$A$33:$A$776,$A26,СВЦЭМ!$B$33:$B$776,U$11)+'СЕТ СН'!$F$11+СВЦЭМ!$D$10+'СЕТ СН'!$F$6-'СЕТ СН'!$F$23</f>
        <v>950.4058101600001</v>
      </c>
      <c r="V26" s="36">
        <f>SUMIFS(СВЦЭМ!$D$33:$D$776,СВЦЭМ!$A$33:$A$776,$A26,СВЦЭМ!$B$33:$B$776,V$11)+'СЕТ СН'!$F$11+СВЦЭМ!$D$10+'СЕТ СН'!$F$6-'СЕТ СН'!$F$23</f>
        <v>924.50465062000001</v>
      </c>
      <c r="W26" s="36">
        <f>SUMIFS(СВЦЭМ!$D$33:$D$776,СВЦЭМ!$A$33:$A$776,$A26,СВЦЭМ!$B$33:$B$776,W$11)+'СЕТ СН'!$F$11+СВЦЭМ!$D$10+'СЕТ СН'!$F$6-'СЕТ СН'!$F$23</f>
        <v>948.70376384000008</v>
      </c>
      <c r="X26" s="36">
        <f>SUMIFS(СВЦЭМ!$D$33:$D$776,СВЦЭМ!$A$33:$A$776,$A26,СВЦЭМ!$B$33:$B$776,X$11)+'СЕТ СН'!$F$11+СВЦЭМ!$D$10+'СЕТ СН'!$F$6-'СЕТ СН'!$F$23</f>
        <v>948.08764851000001</v>
      </c>
      <c r="Y26" s="36">
        <f>SUMIFS(СВЦЭМ!$D$33:$D$776,СВЦЭМ!$A$33:$A$776,$A26,СВЦЭМ!$B$33:$B$776,Y$11)+'СЕТ СН'!$F$11+СВЦЭМ!$D$10+'СЕТ СН'!$F$6-'СЕТ СН'!$F$23</f>
        <v>962.46742496000002</v>
      </c>
    </row>
    <row r="27" spans="1:25" ht="15.75" x14ac:dyDescent="0.2">
      <c r="A27" s="35">
        <f t="shared" si="0"/>
        <v>44181</v>
      </c>
      <c r="B27" s="36">
        <f>SUMIFS(СВЦЭМ!$D$33:$D$776,СВЦЭМ!$A$33:$A$776,$A27,СВЦЭМ!$B$33:$B$776,B$11)+'СЕТ СН'!$F$11+СВЦЭМ!$D$10+'СЕТ СН'!$F$6-'СЕТ СН'!$F$23</f>
        <v>1063.18458661</v>
      </c>
      <c r="C27" s="36">
        <f>SUMIFS(СВЦЭМ!$D$33:$D$776,СВЦЭМ!$A$33:$A$776,$A27,СВЦЭМ!$B$33:$B$776,C$11)+'СЕТ СН'!$F$11+СВЦЭМ!$D$10+'СЕТ СН'!$F$6-'СЕТ СН'!$F$23</f>
        <v>1116.6580271400001</v>
      </c>
      <c r="D27" s="36">
        <f>SUMIFS(СВЦЭМ!$D$33:$D$776,СВЦЭМ!$A$33:$A$776,$A27,СВЦЭМ!$B$33:$B$776,D$11)+'СЕТ СН'!$F$11+СВЦЭМ!$D$10+'СЕТ СН'!$F$6-'СЕТ СН'!$F$23</f>
        <v>1126.3727821800001</v>
      </c>
      <c r="E27" s="36">
        <f>SUMIFS(СВЦЭМ!$D$33:$D$776,СВЦЭМ!$A$33:$A$776,$A27,СВЦЭМ!$B$33:$B$776,E$11)+'СЕТ СН'!$F$11+СВЦЭМ!$D$10+'СЕТ СН'!$F$6-'СЕТ СН'!$F$23</f>
        <v>1129.23954108</v>
      </c>
      <c r="F27" s="36">
        <f>SUMIFS(СВЦЭМ!$D$33:$D$776,СВЦЭМ!$A$33:$A$776,$A27,СВЦЭМ!$B$33:$B$776,F$11)+'СЕТ СН'!$F$11+СВЦЭМ!$D$10+'СЕТ СН'!$F$6-'СЕТ СН'!$F$23</f>
        <v>1121.2315722400001</v>
      </c>
      <c r="G27" s="36">
        <f>SUMIFS(СВЦЭМ!$D$33:$D$776,СВЦЭМ!$A$33:$A$776,$A27,СВЦЭМ!$B$33:$B$776,G$11)+'СЕТ СН'!$F$11+СВЦЭМ!$D$10+'СЕТ СН'!$F$6-'СЕТ СН'!$F$23</f>
        <v>1110.2907035200001</v>
      </c>
      <c r="H27" s="36">
        <f>SUMIFS(СВЦЭМ!$D$33:$D$776,СВЦЭМ!$A$33:$A$776,$A27,СВЦЭМ!$B$33:$B$776,H$11)+'СЕТ СН'!$F$11+СВЦЭМ!$D$10+'СЕТ СН'!$F$6-'СЕТ СН'!$F$23</f>
        <v>1079.6054170499999</v>
      </c>
      <c r="I27" s="36">
        <f>SUMIFS(СВЦЭМ!$D$33:$D$776,СВЦЭМ!$A$33:$A$776,$A27,СВЦЭМ!$B$33:$B$776,I$11)+'СЕТ СН'!$F$11+СВЦЭМ!$D$10+'СЕТ СН'!$F$6-'СЕТ СН'!$F$23</f>
        <v>1021.97527203</v>
      </c>
      <c r="J27" s="36">
        <f>SUMIFS(СВЦЭМ!$D$33:$D$776,СВЦЭМ!$A$33:$A$776,$A27,СВЦЭМ!$B$33:$B$776,J$11)+'СЕТ СН'!$F$11+СВЦЭМ!$D$10+'СЕТ СН'!$F$6-'СЕТ СН'!$F$23</f>
        <v>980.70350413000006</v>
      </c>
      <c r="K27" s="36">
        <f>SUMIFS(СВЦЭМ!$D$33:$D$776,СВЦЭМ!$A$33:$A$776,$A27,СВЦЭМ!$B$33:$B$776,K$11)+'СЕТ СН'!$F$11+СВЦЭМ!$D$10+'СЕТ СН'!$F$6-'СЕТ СН'!$F$23</f>
        <v>960.16526699000008</v>
      </c>
      <c r="L27" s="36">
        <f>SUMIFS(СВЦЭМ!$D$33:$D$776,СВЦЭМ!$A$33:$A$776,$A27,СВЦЭМ!$B$33:$B$776,L$11)+'СЕТ СН'!$F$11+СВЦЭМ!$D$10+'СЕТ СН'!$F$6-'СЕТ СН'!$F$23</f>
        <v>956.31647581000004</v>
      </c>
      <c r="M27" s="36">
        <f>SUMIFS(СВЦЭМ!$D$33:$D$776,СВЦЭМ!$A$33:$A$776,$A27,СВЦЭМ!$B$33:$B$776,M$11)+'СЕТ СН'!$F$11+СВЦЭМ!$D$10+'СЕТ СН'!$F$6-'СЕТ СН'!$F$23</f>
        <v>962.83704044000001</v>
      </c>
      <c r="N27" s="36">
        <f>SUMIFS(СВЦЭМ!$D$33:$D$776,СВЦЭМ!$A$33:$A$776,$A27,СВЦЭМ!$B$33:$B$776,N$11)+'СЕТ СН'!$F$11+СВЦЭМ!$D$10+'СЕТ СН'!$F$6-'СЕТ СН'!$F$23</f>
        <v>969.94643410000003</v>
      </c>
      <c r="O27" s="36">
        <f>SUMIFS(СВЦЭМ!$D$33:$D$776,СВЦЭМ!$A$33:$A$776,$A27,СВЦЭМ!$B$33:$B$776,O$11)+'СЕТ СН'!$F$11+СВЦЭМ!$D$10+'СЕТ СН'!$F$6-'СЕТ СН'!$F$23</f>
        <v>1013.9131651500001</v>
      </c>
      <c r="P27" s="36">
        <f>SUMIFS(СВЦЭМ!$D$33:$D$776,СВЦЭМ!$A$33:$A$776,$A27,СВЦЭМ!$B$33:$B$776,P$11)+'СЕТ СН'!$F$11+СВЦЭМ!$D$10+'СЕТ СН'!$F$6-'СЕТ СН'!$F$23</f>
        <v>1030.90396818</v>
      </c>
      <c r="Q27" s="36">
        <f>SUMIFS(СВЦЭМ!$D$33:$D$776,СВЦЭМ!$A$33:$A$776,$A27,СВЦЭМ!$B$33:$B$776,Q$11)+'СЕТ СН'!$F$11+СВЦЭМ!$D$10+'СЕТ СН'!$F$6-'СЕТ СН'!$F$23</f>
        <v>1037.74648045</v>
      </c>
      <c r="R27" s="36">
        <f>SUMIFS(СВЦЭМ!$D$33:$D$776,СВЦЭМ!$A$33:$A$776,$A27,СВЦЭМ!$B$33:$B$776,R$11)+'СЕТ СН'!$F$11+СВЦЭМ!$D$10+'СЕТ СН'!$F$6-'СЕТ СН'!$F$23</f>
        <v>1002.9422020000001</v>
      </c>
      <c r="S27" s="36">
        <f>SUMIFS(СВЦЭМ!$D$33:$D$776,СВЦЭМ!$A$33:$A$776,$A27,СВЦЭМ!$B$33:$B$776,S$11)+'СЕТ СН'!$F$11+СВЦЭМ!$D$10+'СЕТ СН'!$F$6-'СЕТ СН'!$F$23</f>
        <v>975.7401342600001</v>
      </c>
      <c r="T27" s="36">
        <f>SUMIFS(СВЦЭМ!$D$33:$D$776,СВЦЭМ!$A$33:$A$776,$A27,СВЦЭМ!$B$33:$B$776,T$11)+'СЕТ СН'!$F$11+СВЦЭМ!$D$10+'СЕТ СН'!$F$6-'СЕТ СН'!$F$23</f>
        <v>955.90834666000001</v>
      </c>
      <c r="U27" s="36">
        <f>SUMIFS(СВЦЭМ!$D$33:$D$776,СВЦЭМ!$A$33:$A$776,$A27,СВЦЭМ!$B$33:$B$776,U$11)+'СЕТ СН'!$F$11+СВЦЭМ!$D$10+'СЕТ СН'!$F$6-'СЕТ СН'!$F$23</f>
        <v>958.50247965000005</v>
      </c>
      <c r="V27" s="36">
        <f>SUMIFS(СВЦЭМ!$D$33:$D$776,СВЦЭМ!$A$33:$A$776,$A27,СВЦЭМ!$B$33:$B$776,V$11)+'СЕТ СН'!$F$11+СВЦЭМ!$D$10+'СЕТ СН'!$F$6-'СЕТ СН'!$F$23</f>
        <v>970.29995943000006</v>
      </c>
      <c r="W27" s="36">
        <f>SUMIFS(СВЦЭМ!$D$33:$D$776,СВЦЭМ!$A$33:$A$776,$A27,СВЦЭМ!$B$33:$B$776,W$11)+'СЕТ СН'!$F$11+СВЦЭМ!$D$10+'СЕТ СН'!$F$6-'СЕТ СН'!$F$23</f>
        <v>983.36895101000005</v>
      </c>
      <c r="X27" s="36">
        <f>SUMIFS(СВЦЭМ!$D$33:$D$776,СВЦЭМ!$A$33:$A$776,$A27,СВЦЭМ!$B$33:$B$776,X$11)+'СЕТ СН'!$F$11+СВЦЭМ!$D$10+'СЕТ СН'!$F$6-'СЕТ СН'!$F$23</f>
        <v>1004.53940876</v>
      </c>
      <c r="Y27" s="36">
        <f>SUMIFS(СВЦЭМ!$D$33:$D$776,СВЦЭМ!$A$33:$A$776,$A27,СВЦЭМ!$B$33:$B$776,Y$11)+'СЕТ СН'!$F$11+СВЦЭМ!$D$10+'СЕТ СН'!$F$6-'СЕТ СН'!$F$23</f>
        <v>1022.9703035000001</v>
      </c>
    </row>
    <row r="28" spans="1:25" ht="15.75" x14ac:dyDescent="0.2">
      <c r="A28" s="35">
        <f t="shared" si="0"/>
        <v>44182</v>
      </c>
      <c r="B28" s="36">
        <f>SUMIFS(СВЦЭМ!$D$33:$D$776,СВЦЭМ!$A$33:$A$776,$A28,СВЦЭМ!$B$33:$B$776,B$11)+'СЕТ СН'!$F$11+СВЦЭМ!$D$10+'СЕТ СН'!$F$6-'СЕТ СН'!$F$23</f>
        <v>1069.5977423500001</v>
      </c>
      <c r="C28" s="36">
        <f>SUMIFS(СВЦЭМ!$D$33:$D$776,СВЦЭМ!$A$33:$A$776,$A28,СВЦЭМ!$B$33:$B$776,C$11)+'СЕТ СН'!$F$11+СВЦЭМ!$D$10+'СЕТ СН'!$F$6-'СЕТ СН'!$F$23</f>
        <v>1122.4464510800001</v>
      </c>
      <c r="D28" s="36">
        <f>SUMIFS(СВЦЭМ!$D$33:$D$776,СВЦЭМ!$A$33:$A$776,$A28,СВЦЭМ!$B$33:$B$776,D$11)+'СЕТ СН'!$F$11+СВЦЭМ!$D$10+'СЕТ СН'!$F$6-'СЕТ СН'!$F$23</f>
        <v>1129.8144164700002</v>
      </c>
      <c r="E28" s="36">
        <f>SUMIFS(СВЦЭМ!$D$33:$D$776,СВЦЭМ!$A$33:$A$776,$A28,СВЦЭМ!$B$33:$B$776,E$11)+'СЕТ СН'!$F$11+СВЦЭМ!$D$10+'СЕТ СН'!$F$6-'СЕТ СН'!$F$23</f>
        <v>1134.5112370000002</v>
      </c>
      <c r="F28" s="36">
        <f>SUMIFS(СВЦЭМ!$D$33:$D$776,СВЦЭМ!$A$33:$A$776,$A28,СВЦЭМ!$B$33:$B$776,F$11)+'СЕТ СН'!$F$11+СВЦЭМ!$D$10+'СЕТ СН'!$F$6-'СЕТ СН'!$F$23</f>
        <v>1123.6443860100001</v>
      </c>
      <c r="G28" s="36">
        <f>SUMIFS(СВЦЭМ!$D$33:$D$776,СВЦЭМ!$A$33:$A$776,$A28,СВЦЭМ!$B$33:$B$776,G$11)+'СЕТ СН'!$F$11+СВЦЭМ!$D$10+'СЕТ СН'!$F$6-'СЕТ СН'!$F$23</f>
        <v>1111.72888717</v>
      </c>
      <c r="H28" s="36">
        <f>SUMIFS(СВЦЭМ!$D$33:$D$776,СВЦЭМ!$A$33:$A$776,$A28,СВЦЭМ!$B$33:$B$776,H$11)+'СЕТ СН'!$F$11+СВЦЭМ!$D$10+'СЕТ СН'!$F$6-'СЕТ СН'!$F$23</f>
        <v>1080.37714499</v>
      </c>
      <c r="I28" s="36">
        <f>SUMIFS(СВЦЭМ!$D$33:$D$776,СВЦЭМ!$A$33:$A$776,$A28,СВЦЭМ!$B$33:$B$776,I$11)+'СЕТ СН'!$F$11+СВЦЭМ!$D$10+'СЕТ СН'!$F$6-'СЕТ СН'!$F$23</f>
        <v>1035.16261745</v>
      </c>
      <c r="J28" s="36">
        <f>SUMIFS(СВЦЭМ!$D$33:$D$776,СВЦЭМ!$A$33:$A$776,$A28,СВЦЭМ!$B$33:$B$776,J$11)+'СЕТ СН'!$F$11+СВЦЭМ!$D$10+'СЕТ СН'!$F$6-'СЕТ СН'!$F$23</f>
        <v>987.72742402000006</v>
      </c>
      <c r="K28" s="36">
        <f>SUMIFS(СВЦЭМ!$D$33:$D$776,СВЦЭМ!$A$33:$A$776,$A28,СВЦЭМ!$B$33:$B$776,K$11)+'СЕТ СН'!$F$11+СВЦЭМ!$D$10+'СЕТ СН'!$F$6-'СЕТ СН'!$F$23</f>
        <v>959.84054919000005</v>
      </c>
      <c r="L28" s="36">
        <f>SUMIFS(СВЦЭМ!$D$33:$D$776,СВЦЭМ!$A$33:$A$776,$A28,СВЦЭМ!$B$33:$B$776,L$11)+'СЕТ СН'!$F$11+СВЦЭМ!$D$10+'СЕТ СН'!$F$6-'СЕТ СН'!$F$23</f>
        <v>958.93094554000004</v>
      </c>
      <c r="M28" s="36">
        <f>SUMIFS(СВЦЭМ!$D$33:$D$776,СВЦЭМ!$A$33:$A$776,$A28,СВЦЭМ!$B$33:$B$776,M$11)+'СЕТ СН'!$F$11+СВЦЭМ!$D$10+'СЕТ СН'!$F$6-'СЕТ СН'!$F$23</f>
        <v>970.66869900000006</v>
      </c>
      <c r="N28" s="36">
        <f>SUMIFS(СВЦЭМ!$D$33:$D$776,СВЦЭМ!$A$33:$A$776,$A28,СВЦЭМ!$B$33:$B$776,N$11)+'СЕТ СН'!$F$11+СВЦЭМ!$D$10+'СЕТ СН'!$F$6-'СЕТ СН'!$F$23</f>
        <v>985.88623885000004</v>
      </c>
      <c r="O28" s="36">
        <f>SUMIFS(СВЦЭМ!$D$33:$D$776,СВЦЭМ!$A$33:$A$776,$A28,СВЦЭМ!$B$33:$B$776,O$11)+'СЕТ СН'!$F$11+СВЦЭМ!$D$10+'СЕТ СН'!$F$6-'СЕТ СН'!$F$23</f>
        <v>1030.74976234</v>
      </c>
      <c r="P28" s="36">
        <f>SUMIFS(СВЦЭМ!$D$33:$D$776,СВЦЭМ!$A$33:$A$776,$A28,СВЦЭМ!$B$33:$B$776,P$11)+'СЕТ СН'!$F$11+СВЦЭМ!$D$10+'СЕТ СН'!$F$6-'СЕТ СН'!$F$23</f>
        <v>1046.23058569</v>
      </c>
      <c r="Q28" s="36">
        <f>SUMIFS(СВЦЭМ!$D$33:$D$776,СВЦЭМ!$A$33:$A$776,$A28,СВЦЭМ!$B$33:$B$776,Q$11)+'СЕТ СН'!$F$11+СВЦЭМ!$D$10+'СЕТ СН'!$F$6-'СЕТ СН'!$F$23</f>
        <v>1050.2618349700001</v>
      </c>
      <c r="R28" s="36">
        <f>SUMIFS(СВЦЭМ!$D$33:$D$776,СВЦЭМ!$A$33:$A$776,$A28,СВЦЭМ!$B$33:$B$776,R$11)+'СЕТ СН'!$F$11+СВЦЭМ!$D$10+'СЕТ СН'!$F$6-'СЕТ СН'!$F$23</f>
        <v>1015.4802976100001</v>
      </c>
      <c r="S28" s="36">
        <f>SUMIFS(СВЦЭМ!$D$33:$D$776,СВЦЭМ!$A$33:$A$776,$A28,СВЦЭМ!$B$33:$B$776,S$11)+'СЕТ СН'!$F$11+СВЦЭМ!$D$10+'СЕТ СН'!$F$6-'СЕТ СН'!$F$23</f>
        <v>980.09139022000011</v>
      </c>
      <c r="T28" s="36">
        <f>SUMIFS(СВЦЭМ!$D$33:$D$776,СВЦЭМ!$A$33:$A$776,$A28,СВЦЭМ!$B$33:$B$776,T$11)+'СЕТ СН'!$F$11+СВЦЭМ!$D$10+'СЕТ СН'!$F$6-'СЕТ СН'!$F$23</f>
        <v>957.73015410000005</v>
      </c>
      <c r="U28" s="36">
        <f>SUMIFS(СВЦЭМ!$D$33:$D$776,СВЦЭМ!$A$33:$A$776,$A28,СВЦЭМ!$B$33:$B$776,U$11)+'СЕТ СН'!$F$11+СВЦЭМ!$D$10+'СЕТ СН'!$F$6-'СЕТ СН'!$F$23</f>
        <v>962.7101284900001</v>
      </c>
      <c r="V28" s="36">
        <f>SUMIFS(СВЦЭМ!$D$33:$D$776,СВЦЭМ!$A$33:$A$776,$A28,СВЦЭМ!$B$33:$B$776,V$11)+'СЕТ СН'!$F$11+СВЦЭМ!$D$10+'СЕТ СН'!$F$6-'СЕТ СН'!$F$23</f>
        <v>975.19674770000006</v>
      </c>
      <c r="W28" s="36">
        <f>SUMIFS(СВЦЭМ!$D$33:$D$776,СВЦЭМ!$A$33:$A$776,$A28,СВЦЭМ!$B$33:$B$776,W$11)+'СЕТ СН'!$F$11+СВЦЭМ!$D$10+'СЕТ СН'!$F$6-'СЕТ СН'!$F$23</f>
        <v>989.34728028000006</v>
      </c>
      <c r="X28" s="36">
        <f>SUMIFS(СВЦЭМ!$D$33:$D$776,СВЦЭМ!$A$33:$A$776,$A28,СВЦЭМ!$B$33:$B$776,X$11)+'СЕТ СН'!$F$11+СВЦЭМ!$D$10+'СЕТ СН'!$F$6-'СЕТ СН'!$F$23</f>
        <v>998.66713111000001</v>
      </c>
      <c r="Y28" s="36">
        <f>SUMIFS(СВЦЭМ!$D$33:$D$776,СВЦЭМ!$A$33:$A$776,$A28,СВЦЭМ!$B$33:$B$776,Y$11)+'СЕТ СН'!$F$11+СВЦЭМ!$D$10+'СЕТ СН'!$F$6-'СЕТ СН'!$F$23</f>
        <v>1018.11886198</v>
      </c>
    </row>
    <row r="29" spans="1:25" ht="15.75" x14ac:dyDescent="0.2">
      <c r="A29" s="35">
        <f t="shared" si="0"/>
        <v>44183</v>
      </c>
      <c r="B29" s="36">
        <f>SUMIFS(СВЦЭМ!$D$33:$D$776,СВЦЭМ!$A$33:$A$776,$A29,СВЦЭМ!$B$33:$B$776,B$11)+'СЕТ СН'!$F$11+СВЦЭМ!$D$10+'СЕТ СН'!$F$6-'СЕТ СН'!$F$23</f>
        <v>1053.33929878</v>
      </c>
      <c r="C29" s="36">
        <f>SUMIFS(СВЦЭМ!$D$33:$D$776,СВЦЭМ!$A$33:$A$776,$A29,СВЦЭМ!$B$33:$B$776,C$11)+'СЕТ СН'!$F$11+СВЦЭМ!$D$10+'СЕТ СН'!$F$6-'СЕТ СН'!$F$23</f>
        <v>1113.97071155</v>
      </c>
      <c r="D29" s="36">
        <f>SUMIFS(СВЦЭМ!$D$33:$D$776,СВЦЭМ!$A$33:$A$776,$A29,СВЦЭМ!$B$33:$B$776,D$11)+'СЕТ СН'!$F$11+СВЦЭМ!$D$10+'СЕТ СН'!$F$6-'СЕТ СН'!$F$23</f>
        <v>1135.3469745900002</v>
      </c>
      <c r="E29" s="36">
        <f>SUMIFS(СВЦЭМ!$D$33:$D$776,СВЦЭМ!$A$33:$A$776,$A29,СВЦЭМ!$B$33:$B$776,E$11)+'СЕТ СН'!$F$11+СВЦЭМ!$D$10+'СЕТ СН'!$F$6-'СЕТ СН'!$F$23</f>
        <v>1143.30501314</v>
      </c>
      <c r="F29" s="36">
        <f>SUMIFS(СВЦЭМ!$D$33:$D$776,СВЦЭМ!$A$33:$A$776,$A29,СВЦЭМ!$B$33:$B$776,F$11)+'СЕТ СН'!$F$11+СВЦЭМ!$D$10+'СЕТ СН'!$F$6-'СЕТ СН'!$F$23</f>
        <v>1145.7012514500002</v>
      </c>
      <c r="G29" s="36">
        <f>SUMIFS(СВЦЭМ!$D$33:$D$776,СВЦЭМ!$A$33:$A$776,$A29,СВЦЭМ!$B$33:$B$776,G$11)+'СЕТ СН'!$F$11+СВЦЭМ!$D$10+'СЕТ СН'!$F$6-'СЕТ СН'!$F$23</f>
        <v>1122.68427466</v>
      </c>
      <c r="H29" s="36">
        <f>SUMIFS(СВЦЭМ!$D$33:$D$776,СВЦЭМ!$A$33:$A$776,$A29,СВЦЭМ!$B$33:$B$776,H$11)+'СЕТ СН'!$F$11+СВЦЭМ!$D$10+'СЕТ СН'!$F$6-'СЕТ СН'!$F$23</f>
        <v>1087.5759049799999</v>
      </c>
      <c r="I29" s="36">
        <f>SUMIFS(СВЦЭМ!$D$33:$D$776,СВЦЭМ!$A$33:$A$776,$A29,СВЦЭМ!$B$33:$B$776,I$11)+'СЕТ СН'!$F$11+СВЦЭМ!$D$10+'СЕТ СН'!$F$6-'СЕТ СН'!$F$23</f>
        <v>1030.28519895</v>
      </c>
      <c r="J29" s="36">
        <f>SUMIFS(СВЦЭМ!$D$33:$D$776,СВЦЭМ!$A$33:$A$776,$A29,СВЦЭМ!$B$33:$B$776,J$11)+'СЕТ СН'!$F$11+СВЦЭМ!$D$10+'СЕТ СН'!$F$6-'СЕТ СН'!$F$23</f>
        <v>984.45460709000008</v>
      </c>
      <c r="K29" s="36">
        <f>SUMIFS(СВЦЭМ!$D$33:$D$776,СВЦЭМ!$A$33:$A$776,$A29,СВЦЭМ!$B$33:$B$776,K$11)+'СЕТ СН'!$F$11+СВЦЭМ!$D$10+'СЕТ СН'!$F$6-'СЕТ СН'!$F$23</f>
        <v>971.47345818000008</v>
      </c>
      <c r="L29" s="36">
        <f>SUMIFS(СВЦЭМ!$D$33:$D$776,СВЦЭМ!$A$33:$A$776,$A29,СВЦЭМ!$B$33:$B$776,L$11)+'СЕТ СН'!$F$11+СВЦЭМ!$D$10+'СЕТ СН'!$F$6-'СЕТ СН'!$F$23</f>
        <v>978.32989825000004</v>
      </c>
      <c r="M29" s="36">
        <f>SUMIFS(СВЦЭМ!$D$33:$D$776,СВЦЭМ!$A$33:$A$776,$A29,СВЦЭМ!$B$33:$B$776,M$11)+'СЕТ СН'!$F$11+СВЦЭМ!$D$10+'СЕТ СН'!$F$6-'СЕТ СН'!$F$23</f>
        <v>967.97208916000011</v>
      </c>
      <c r="N29" s="36">
        <f>SUMIFS(СВЦЭМ!$D$33:$D$776,СВЦЭМ!$A$33:$A$776,$A29,СВЦЭМ!$B$33:$B$776,N$11)+'СЕТ СН'!$F$11+СВЦЭМ!$D$10+'СЕТ СН'!$F$6-'СЕТ СН'!$F$23</f>
        <v>961.79022584000006</v>
      </c>
      <c r="O29" s="36">
        <f>SUMIFS(СВЦЭМ!$D$33:$D$776,СВЦЭМ!$A$33:$A$776,$A29,СВЦЭМ!$B$33:$B$776,O$11)+'СЕТ СН'!$F$11+СВЦЭМ!$D$10+'СЕТ СН'!$F$6-'СЕТ СН'!$F$23</f>
        <v>986.29536758000006</v>
      </c>
      <c r="P29" s="36">
        <f>SUMIFS(СВЦЭМ!$D$33:$D$776,СВЦЭМ!$A$33:$A$776,$A29,СВЦЭМ!$B$33:$B$776,P$11)+'СЕТ СН'!$F$11+СВЦЭМ!$D$10+'СЕТ СН'!$F$6-'СЕТ СН'!$F$23</f>
        <v>1005.58376449</v>
      </c>
      <c r="Q29" s="36">
        <f>SUMIFS(СВЦЭМ!$D$33:$D$776,СВЦЭМ!$A$33:$A$776,$A29,СВЦЭМ!$B$33:$B$776,Q$11)+'СЕТ СН'!$F$11+СВЦЭМ!$D$10+'СЕТ СН'!$F$6-'СЕТ СН'!$F$23</f>
        <v>1013.44280644</v>
      </c>
      <c r="R29" s="36">
        <f>SUMIFS(СВЦЭМ!$D$33:$D$776,СВЦЭМ!$A$33:$A$776,$A29,СВЦЭМ!$B$33:$B$776,R$11)+'СЕТ СН'!$F$11+СВЦЭМ!$D$10+'СЕТ СН'!$F$6-'СЕТ СН'!$F$23</f>
        <v>982.83579491000012</v>
      </c>
      <c r="S29" s="36">
        <f>SUMIFS(СВЦЭМ!$D$33:$D$776,СВЦЭМ!$A$33:$A$776,$A29,СВЦЭМ!$B$33:$B$776,S$11)+'СЕТ СН'!$F$11+СВЦЭМ!$D$10+'СЕТ СН'!$F$6-'СЕТ СН'!$F$23</f>
        <v>954.91199665000011</v>
      </c>
      <c r="T29" s="36">
        <f>SUMIFS(СВЦЭМ!$D$33:$D$776,СВЦЭМ!$A$33:$A$776,$A29,СВЦЭМ!$B$33:$B$776,T$11)+'СЕТ СН'!$F$11+СВЦЭМ!$D$10+'СЕТ СН'!$F$6-'СЕТ СН'!$F$23</f>
        <v>967.77819618000001</v>
      </c>
      <c r="U29" s="36">
        <f>SUMIFS(СВЦЭМ!$D$33:$D$776,СВЦЭМ!$A$33:$A$776,$A29,СВЦЭМ!$B$33:$B$776,U$11)+'СЕТ СН'!$F$11+СВЦЭМ!$D$10+'СЕТ СН'!$F$6-'СЕТ СН'!$F$23</f>
        <v>975.39613778000012</v>
      </c>
      <c r="V29" s="36">
        <f>SUMIFS(СВЦЭМ!$D$33:$D$776,СВЦЭМ!$A$33:$A$776,$A29,СВЦЭМ!$B$33:$B$776,V$11)+'СЕТ СН'!$F$11+СВЦЭМ!$D$10+'СЕТ СН'!$F$6-'СЕТ СН'!$F$23</f>
        <v>959.76113397000006</v>
      </c>
      <c r="W29" s="36">
        <f>SUMIFS(СВЦЭМ!$D$33:$D$776,СВЦЭМ!$A$33:$A$776,$A29,СВЦЭМ!$B$33:$B$776,W$11)+'СЕТ СН'!$F$11+СВЦЭМ!$D$10+'СЕТ СН'!$F$6-'СЕТ СН'!$F$23</f>
        <v>966.40922894000005</v>
      </c>
      <c r="X29" s="36">
        <f>SUMIFS(СВЦЭМ!$D$33:$D$776,СВЦЭМ!$A$33:$A$776,$A29,СВЦЭМ!$B$33:$B$776,X$11)+'СЕТ СН'!$F$11+СВЦЭМ!$D$10+'СЕТ СН'!$F$6-'СЕТ СН'!$F$23</f>
        <v>976.33495255000003</v>
      </c>
      <c r="Y29" s="36">
        <f>SUMIFS(СВЦЭМ!$D$33:$D$776,СВЦЭМ!$A$33:$A$776,$A29,СВЦЭМ!$B$33:$B$776,Y$11)+'СЕТ СН'!$F$11+СВЦЭМ!$D$10+'СЕТ СН'!$F$6-'СЕТ СН'!$F$23</f>
        <v>996.42516176000004</v>
      </c>
    </row>
    <row r="30" spans="1:25" ht="15.75" x14ac:dyDescent="0.2">
      <c r="A30" s="35">
        <f t="shared" si="0"/>
        <v>44184</v>
      </c>
      <c r="B30" s="36">
        <f>SUMIFS(СВЦЭМ!$D$33:$D$776,СВЦЭМ!$A$33:$A$776,$A30,СВЦЭМ!$B$33:$B$776,B$11)+'СЕТ СН'!$F$11+СВЦЭМ!$D$10+'СЕТ СН'!$F$6-'СЕТ СН'!$F$23</f>
        <v>1037.4829267099999</v>
      </c>
      <c r="C30" s="36">
        <f>SUMIFS(СВЦЭМ!$D$33:$D$776,СВЦЭМ!$A$33:$A$776,$A30,СВЦЭМ!$B$33:$B$776,C$11)+'СЕТ СН'!$F$11+СВЦЭМ!$D$10+'СЕТ СН'!$F$6-'СЕТ СН'!$F$23</f>
        <v>1102.2591967400001</v>
      </c>
      <c r="D30" s="36">
        <f>SUMIFS(СВЦЭМ!$D$33:$D$776,СВЦЭМ!$A$33:$A$776,$A30,СВЦЭМ!$B$33:$B$776,D$11)+'СЕТ СН'!$F$11+СВЦЭМ!$D$10+'СЕТ СН'!$F$6-'СЕТ СН'!$F$23</f>
        <v>1116.07376247</v>
      </c>
      <c r="E30" s="36">
        <f>SUMIFS(СВЦЭМ!$D$33:$D$776,СВЦЭМ!$A$33:$A$776,$A30,СВЦЭМ!$B$33:$B$776,E$11)+'СЕТ СН'!$F$11+СВЦЭМ!$D$10+'СЕТ СН'!$F$6-'СЕТ СН'!$F$23</f>
        <v>1125.21676963</v>
      </c>
      <c r="F30" s="36">
        <f>SUMIFS(СВЦЭМ!$D$33:$D$776,СВЦЭМ!$A$33:$A$776,$A30,СВЦЭМ!$B$33:$B$776,F$11)+'СЕТ СН'!$F$11+СВЦЭМ!$D$10+'СЕТ СН'!$F$6-'СЕТ СН'!$F$23</f>
        <v>1123.8670154500001</v>
      </c>
      <c r="G30" s="36">
        <f>SUMIFS(СВЦЭМ!$D$33:$D$776,СВЦЭМ!$A$33:$A$776,$A30,СВЦЭМ!$B$33:$B$776,G$11)+'СЕТ СН'!$F$11+СВЦЭМ!$D$10+'СЕТ СН'!$F$6-'СЕТ СН'!$F$23</f>
        <v>1120.05140536</v>
      </c>
      <c r="H30" s="36">
        <f>SUMIFS(СВЦЭМ!$D$33:$D$776,СВЦЭМ!$A$33:$A$776,$A30,СВЦЭМ!$B$33:$B$776,H$11)+'СЕТ СН'!$F$11+СВЦЭМ!$D$10+'СЕТ СН'!$F$6-'СЕТ СН'!$F$23</f>
        <v>1107.95899809</v>
      </c>
      <c r="I30" s="36">
        <f>SUMIFS(СВЦЭМ!$D$33:$D$776,СВЦЭМ!$A$33:$A$776,$A30,СВЦЭМ!$B$33:$B$776,I$11)+'СЕТ СН'!$F$11+СВЦЭМ!$D$10+'СЕТ СН'!$F$6-'СЕТ СН'!$F$23</f>
        <v>1069.1966687500001</v>
      </c>
      <c r="J30" s="36">
        <f>SUMIFS(СВЦЭМ!$D$33:$D$776,СВЦЭМ!$A$33:$A$776,$A30,СВЦЭМ!$B$33:$B$776,J$11)+'СЕТ СН'!$F$11+СВЦЭМ!$D$10+'СЕТ СН'!$F$6-'СЕТ СН'!$F$23</f>
        <v>989.60403525000004</v>
      </c>
      <c r="K30" s="36">
        <f>SUMIFS(СВЦЭМ!$D$33:$D$776,СВЦЭМ!$A$33:$A$776,$A30,СВЦЭМ!$B$33:$B$776,K$11)+'СЕТ СН'!$F$11+СВЦЭМ!$D$10+'СЕТ СН'!$F$6-'СЕТ СН'!$F$23</f>
        <v>951.33155964000002</v>
      </c>
      <c r="L30" s="36">
        <f>SUMIFS(СВЦЭМ!$D$33:$D$776,СВЦЭМ!$A$33:$A$776,$A30,СВЦЭМ!$B$33:$B$776,L$11)+'СЕТ СН'!$F$11+СВЦЭМ!$D$10+'СЕТ СН'!$F$6-'СЕТ СН'!$F$23</f>
        <v>961.75543778000008</v>
      </c>
      <c r="M30" s="36">
        <f>SUMIFS(СВЦЭМ!$D$33:$D$776,СВЦЭМ!$A$33:$A$776,$A30,СВЦЭМ!$B$33:$B$776,M$11)+'СЕТ СН'!$F$11+СВЦЭМ!$D$10+'СЕТ СН'!$F$6-'СЕТ СН'!$F$23</f>
        <v>956.38947797000003</v>
      </c>
      <c r="N30" s="36">
        <f>SUMIFS(СВЦЭМ!$D$33:$D$776,СВЦЭМ!$A$33:$A$776,$A30,СВЦЭМ!$B$33:$B$776,N$11)+'СЕТ СН'!$F$11+СВЦЭМ!$D$10+'СЕТ СН'!$F$6-'СЕТ СН'!$F$23</f>
        <v>966.66918300000009</v>
      </c>
      <c r="O30" s="36">
        <f>SUMIFS(СВЦЭМ!$D$33:$D$776,СВЦЭМ!$A$33:$A$776,$A30,СВЦЭМ!$B$33:$B$776,O$11)+'СЕТ СН'!$F$11+СВЦЭМ!$D$10+'СЕТ СН'!$F$6-'СЕТ СН'!$F$23</f>
        <v>1017.6761492500001</v>
      </c>
      <c r="P30" s="36">
        <f>SUMIFS(СВЦЭМ!$D$33:$D$776,СВЦЭМ!$A$33:$A$776,$A30,СВЦЭМ!$B$33:$B$776,P$11)+'СЕТ СН'!$F$11+СВЦЭМ!$D$10+'СЕТ СН'!$F$6-'СЕТ СН'!$F$23</f>
        <v>1038.48808345</v>
      </c>
      <c r="Q30" s="36">
        <f>SUMIFS(СВЦЭМ!$D$33:$D$776,СВЦЭМ!$A$33:$A$776,$A30,СВЦЭМ!$B$33:$B$776,Q$11)+'СЕТ СН'!$F$11+СВЦЭМ!$D$10+'СЕТ СН'!$F$6-'СЕТ СН'!$F$23</f>
        <v>1039.1920493099999</v>
      </c>
      <c r="R30" s="36">
        <f>SUMIFS(СВЦЭМ!$D$33:$D$776,СВЦЭМ!$A$33:$A$776,$A30,СВЦЭМ!$B$33:$B$776,R$11)+'СЕТ СН'!$F$11+СВЦЭМ!$D$10+'СЕТ СН'!$F$6-'СЕТ СН'!$F$23</f>
        <v>997.86426006000011</v>
      </c>
      <c r="S30" s="36">
        <f>SUMIFS(СВЦЭМ!$D$33:$D$776,СВЦЭМ!$A$33:$A$776,$A30,СВЦЭМ!$B$33:$B$776,S$11)+'СЕТ СН'!$F$11+СВЦЭМ!$D$10+'СЕТ СН'!$F$6-'СЕТ СН'!$F$23</f>
        <v>964.69659100000001</v>
      </c>
      <c r="T30" s="36">
        <f>SUMIFS(СВЦЭМ!$D$33:$D$776,СВЦЭМ!$A$33:$A$776,$A30,СВЦЭМ!$B$33:$B$776,T$11)+'СЕТ СН'!$F$11+СВЦЭМ!$D$10+'СЕТ СН'!$F$6-'СЕТ СН'!$F$23</f>
        <v>961.21929660000001</v>
      </c>
      <c r="U30" s="36">
        <f>SUMIFS(СВЦЭМ!$D$33:$D$776,СВЦЭМ!$A$33:$A$776,$A30,СВЦЭМ!$B$33:$B$776,U$11)+'СЕТ СН'!$F$11+СВЦЭМ!$D$10+'СЕТ СН'!$F$6-'СЕТ СН'!$F$23</f>
        <v>955.64569974000005</v>
      </c>
      <c r="V30" s="36">
        <f>SUMIFS(СВЦЭМ!$D$33:$D$776,СВЦЭМ!$A$33:$A$776,$A30,СВЦЭМ!$B$33:$B$776,V$11)+'СЕТ СН'!$F$11+СВЦЭМ!$D$10+'СЕТ СН'!$F$6-'СЕТ СН'!$F$23</f>
        <v>956.94740138000009</v>
      </c>
      <c r="W30" s="36">
        <f>SUMIFS(СВЦЭМ!$D$33:$D$776,СВЦЭМ!$A$33:$A$776,$A30,СВЦЭМ!$B$33:$B$776,W$11)+'СЕТ СН'!$F$11+СВЦЭМ!$D$10+'СЕТ СН'!$F$6-'СЕТ СН'!$F$23</f>
        <v>970.94023476000007</v>
      </c>
      <c r="X30" s="36">
        <f>SUMIFS(СВЦЭМ!$D$33:$D$776,СВЦЭМ!$A$33:$A$776,$A30,СВЦЭМ!$B$33:$B$776,X$11)+'СЕТ СН'!$F$11+СВЦЭМ!$D$10+'СЕТ СН'!$F$6-'СЕТ СН'!$F$23</f>
        <v>986.48898377000012</v>
      </c>
      <c r="Y30" s="36">
        <f>SUMIFS(СВЦЭМ!$D$33:$D$776,СВЦЭМ!$A$33:$A$776,$A30,СВЦЭМ!$B$33:$B$776,Y$11)+'СЕТ СН'!$F$11+СВЦЭМ!$D$10+'СЕТ СН'!$F$6-'СЕТ СН'!$F$23</f>
        <v>996.18720049000001</v>
      </c>
    </row>
    <row r="31" spans="1:25" ht="15.75" x14ac:dyDescent="0.2">
      <c r="A31" s="35">
        <f t="shared" si="0"/>
        <v>44185</v>
      </c>
      <c r="B31" s="36">
        <f>SUMIFS(СВЦЭМ!$D$33:$D$776,СВЦЭМ!$A$33:$A$776,$A31,СВЦЭМ!$B$33:$B$776,B$11)+'СЕТ СН'!$F$11+СВЦЭМ!$D$10+'СЕТ СН'!$F$6-'СЕТ СН'!$F$23</f>
        <v>1056.4966121100001</v>
      </c>
      <c r="C31" s="36">
        <f>SUMIFS(СВЦЭМ!$D$33:$D$776,СВЦЭМ!$A$33:$A$776,$A31,СВЦЭМ!$B$33:$B$776,C$11)+'СЕТ СН'!$F$11+СВЦЭМ!$D$10+'СЕТ СН'!$F$6-'СЕТ СН'!$F$23</f>
        <v>1113.8488269200002</v>
      </c>
      <c r="D31" s="36">
        <f>SUMIFS(СВЦЭМ!$D$33:$D$776,СВЦЭМ!$A$33:$A$776,$A31,СВЦЭМ!$B$33:$B$776,D$11)+'СЕТ СН'!$F$11+СВЦЭМ!$D$10+'СЕТ СН'!$F$6-'СЕТ СН'!$F$23</f>
        <v>1124.8350401</v>
      </c>
      <c r="E31" s="36">
        <f>SUMIFS(СВЦЭМ!$D$33:$D$776,СВЦЭМ!$A$33:$A$776,$A31,СВЦЭМ!$B$33:$B$776,E$11)+'СЕТ СН'!$F$11+СВЦЭМ!$D$10+'СЕТ СН'!$F$6-'СЕТ СН'!$F$23</f>
        <v>1130.4815712</v>
      </c>
      <c r="F31" s="36">
        <f>SUMIFS(СВЦЭМ!$D$33:$D$776,СВЦЭМ!$A$33:$A$776,$A31,СВЦЭМ!$B$33:$B$776,F$11)+'СЕТ СН'!$F$11+СВЦЭМ!$D$10+'СЕТ СН'!$F$6-'СЕТ СН'!$F$23</f>
        <v>1128.52170312</v>
      </c>
      <c r="G31" s="36">
        <f>SUMIFS(СВЦЭМ!$D$33:$D$776,СВЦЭМ!$A$33:$A$776,$A31,СВЦЭМ!$B$33:$B$776,G$11)+'СЕТ СН'!$F$11+СВЦЭМ!$D$10+'СЕТ СН'!$F$6-'СЕТ СН'!$F$23</f>
        <v>1130.39230223</v>
      </c>
      <c r="H31" s="36">
        <f>SUMIFS(СВЦЭМ!$D$33:$D$776,СВЦЭМ!$A$33:$A$776,$A31,СВЦЭМ!$B$33:$B$776,H$11)+'СЕТ СН'!$F$11+СВЦЭМ!$D$10+'СЕТ СН'!$F$6-'СЕТ СН'!$F$23</f>
        <v>1122.9236241600001</v>
      </c>
      <c r="I31" s="36">
        <f>SUMIFS(СВЦЭМ!$D$33:$D$776,СВЦЭМ!$A$33:$A$776,$A31,СВЦЭМ!$B$33:$B$776,I$11)+'СЕТ СН'!$F$11+СВЦЭМ!$D$10+'СЕТ СН'!$F$6-'СЕТ СН'!$F$23</f>
        <v>1079.7382276799999</v>
      </c>
      <c r="J31" s="36">
        <f>SUMIFS(СВЦЭМ!$D$33:$D$776,СВЦЭМ!$A$33:$A$776,$A31,СВЦЭМ!$B$33:$B$776,J$11)+'СЕТ СН'!$F$11+СВЦЭМ!$D$10+'СЕТ СН'!$F$6-'СЕТ СН'!$F$23</f>
        <v>1015.2437200600001</v>
      </c>
      <c r="K31" s="36">
        <f>SUMIFS(СВЦЭМ!$D$33:$D$776,СВЦЭМ!$A$33:$A$776,$A31,СВЦЭМ!$B$33:$B$776,K$11)+'СЕТ СН'!$F$11+СВЦЭМ!$D$10+'СЕТ СН'!$F$6-'СЕТ СН'!$F$23</f>
        <v>977.26939762000006</v>
      </c>
      <c r="L31" s="36">
        <f>SUMIFS(СВЦЭМ!$D$33:$D$776,СВЦЭМ!$A$33:$A$776,$A31,СВЦЭМ!$B$33:$B$776,L$11)+'СЕТ СН'!$F$11+СВЦЭМ!$D$10+'СЕТ СН'!$F$6-'СЕТ СН'!$F$23</f>
        <v>970.4549044800001</v>
      </c>
      <c r="M31" s="36">
        <f>SUMIFS(СВЦЭМ!$D$33:$D$776,СВЦЭМ!$A$33:$A$776,$A31,СВЦЭМ!$B$33:$B$776,M$11)+'СЕТ СН'!$F$11+СВЦЭМ!$D$10+'СЕТ СН'!$F$6-'СЕТ СН'!$F$23</f>
        <v>968.23166978000006</v>
      </c>
      <c r="N31" s="36">
        <f>SUMIFS(СВЦЭМ!$D$33:$D$776,СВЦЭМ!$A$33:$A$776,$A31,СВЦЭМ!$B$33:$B$776,N$11)+'СЕТ СН'!$F$11+СВЦЭМ!$D$10+'СЕТ СН'!$F$6-'СЕТ СН'!$F$23</f>
        <v>976.81475663000003</v>
      </c>
      <c r="O31" s="36">
        <f>SUMIFS(СВЦЭМ!$D$33:$D$776,СВЦЭМ!$A$33:$A$776,$A31,СВЦЭМ!$B$33:$B$776,O$11)+'СЕТ СН'!$F$11+СВЦЭМ!$D$10+'СЕТ СН'!$F$6-'СЕТ СН'!$F$23</f>
        <v>1023.3193018700001</v>
      </c>
      <c r="P31" s="36">
        <f>SUMIFS(СВЦЭМ!$D$33:$D$776,СВЦЭМ!$A$33:$A$776,$A31,СВЦЭМ!$B$33:$B$776,P$11)+'СЕТ СН'!$F$11+СВЦЭМ!$D$10+'СЕТ СН'!$F$6-'СЕТ СН'!$F$23</f>
        <v>1038.51385946</v>
      </c>
      <c r="Q31" s="36">
        <f>SUMIFS(СВЦЭМ!$D$33:$D$776,СВЦЭМ!$A$33:$A$776,$A31,СВЦЭМ!$B$33:$B$776,Q$11)+'СЕТ СН'!$F$11+СВЦЭМ!$D$10+'СЕТ СН'!$F$6-'СЕТ СН'!$F$23</f>
        <v>1040.65533078</v>
      </c>
      <c r="R31" s="36">
        <f>SUMIFS(СВЦЭМ!$D$33:$D$776,СВЦЭМ!$A$33:$A$776,$A31,СВЦЭМ!$B$33:$B$776,R$11)+'СЕТ СН'!$F$11+СВЦЭМ!$D$10+'СЕТ СН'!$F$6-'СЕТ СН'!$F$23</f>
        <v>998.04157827000006</v>
      </c>
      <c r="S31" s="36">
        <f>SUMIFS(СВЦЭМ!$D$33:$D$776,СВЦЭМ!$A$33:$A$776,$A31,СВЦЭМ!$B$33:$B$776,S$11)+'СЕТ СН'!$F$11+СВЦЭМ!$D$10+'СЕТ СН'!$F$6-'СЕТ СН'!$F$23</f>
        <v>968.75247778000005</v>
      </c>
      <c r="T31" s="36">
        <f>SUMIFS(СВЦЭМ!$D$33:$D$776,СВЦЭМ!$A$33:$A$776,$A31,СВЦЭМ!$B$33:$B$776,T$11)+'СЕТ СН'!$F$11+СВЦЭМ!$D$10+'СЕТ СН'!$F$6-'СЕТ СН'!$F$23</f>
        <v>974.99134156000002</v>
      </c>
      <c r="U31" s="36">
        <f>SUMIFS(СВЦЭМ!$D$33:$D$776,СВЦЭМ!$A$33:$A$776,$A31,СВЦЭМ!$B$33:$B$776,U$11)+'СЕТ СН'!$F$11+СВЦЭМ!$D$10+'СЕТ СН'!$F$6-'СЕТ СН'!$F$23</f>
        <v>976.70714819000011</v>
      </c>
      <c r="V31" s="36">
        <f>SUMIFS(СВЦЭМ!$D$33:$D$776,СВЦЭМ!$A$33:$A$776,$A31,СВЦЭМ!$B$33:$B$776,V$11)+'СЕТ СН'!$F$11+СВЦЭМ!$D$10+'СЕТ СН'!$F$6-'СЕТ СН'!$F$23</f>
        <v>979.76738138000007</v>
      </c>
      <c r="W31" s="36">
        <f>SUMIFS(СВЦЭМ!$D$33:$D$776,СВЦЭМ!$A$33:$A$776,$A31,СВЦЭМ!$B$33:$B$776,W$11)+'СЕТ СН'!$F$11+СВЦЭМ!$D$10+'СЕТ СН'!$F$6-'СЕТ СН'!$F$23</f>
        <v>992.62998514000003</v>
      </c>
      <c r="X31" s="36">
        <f>SUMIFS(СВЦЭМ!$D$33:$D$776,СВЦЭМ!$A$33:$A$776,$A31,СВЦЭМ!$B$33:$B$776,X$11)+'СЕТ СН'!$F$11+СВЦЭМ!$D$10+'СЕТ СН'!$F$6-'СЕТ СН'!$F$23</f>
        <v>1001.3468706200001</v>
      </c>
      <c r="Y31" s="36">
        <f>SUMIFS(СВЦЭМ!$D$33:$D$776,СВЦЭМ!$A$33:$A$776,$A31,СВЦЭМ!$B$33:$B$776,Y$11)+'СЕТ СН'!$F$11+СВЦЭМ!$D$10+'СЕТ СН'!$F$6-'СЕТ СН'!$F$23</f>
        <v>1019.2492171800001</v>
      </c>
    </row>
    <row r="32" spans="1:25" ht="15.75" x14ac:dyDescent="0.2">
      <c r="A32" s="35">
        <f t="shared" si="0"/>
        <v>44186</v>
      </c>
      <c r="B32" s="36">
        <f>SUMIFS(СВЦЭМ!$D$33:$D$776,СВЦЭМ!$A$33:$A$776,$A32,СВЦЭМ!$B$33:$B$776,B$11)+'СЕТ СН'!$F$11+СВЦЭМ!$D$10+'СЕТ СН'!$F$6-'СЕТ СН'!$F$23</f>
        <v>1040.78149684</v>
      </c>
      <c r="C32" s="36">
        <f>SUMIFS(СВЦЭМ!$D$33:$D$776,СВЦЭМ!$A$33:$A$776,$A32,СВЦЭМ!$B$33:$B$776,C$11)+'СЕТ СН'!$F$11+СВЦЭМ!$D$10+'СЕТ СН'!$F$6-'СЕТ СН'!$F$23</f>
        <v>1088.0236399400001</v>
      </c>
      <c r="D32" s="36">
        <f>SUMIFS(СВЦЭМ!$D$33:$D$776,СВЦЭМ!$A$33:$A$776,$A32,СВЦЭМ!$B$33:$B$776,D$11)+'СЕТ СН'!$F$11+СВЦЭМ!$D$10+'СЕТ СН'!$F$6-'СЕТ СН'!$F$23</f>
        <v>1089.05219584</v>
      </c>
      <c r="E32" s="36">
        <f>SUMIFS(СВЦЭМ!$D$33:$D$776,СВЦЭМ!$A$33:$A$776,$A32,СВЦЭМ!$B$33:$B$776,E$11)+'СЕТ СН'!$F$11+СВЦЭМ!$D$10+'СЕТ СН'!$F$6-'СЕТ СН'!$F$23</f>
        <v>1101.1873872799999</v>
      </c>
      <c r="F32" s="36">
        <f>SUMIFS(СВЦЭМ!$D$33:$D$776,СВЦЭМ!$A$33:$A$776,$A32,СВЦЭМ!$B$33:$B$776,F$11)+'СЕТ СН'!$F$11+СВЦЭМ!$D$10+'СЕТ СН'!$F$6-'СЕТ СН'!$F$23</f>
        <v>1099.8337702900001</v>
      </c>
      <c r="G32" s="36">
        <f>SUMIFS(СВЦЭМ!$D$33:$D$776,СВЦЭМ!$A$33:$A$776,$A32,СВЦЭМ!$B$33:$B$776,G$11)+'СЕТ СН'!$F$11+СВЦЭМ!$D$10+'СЕТ СН'!$F$6-'СЕТ СН'!$F$23</f>
        <v>1105.8703333200001</v>
      </c>
      <c r="H32" s="36">
        <f>SUMIFS(СВЦЭМ!$D$33:$D$776,СВЦЭМ!$A$33:$A$776,$A32,СВЦЭМ!$B$33:$B$776,H$11)+'СЕТ СН'!$F$11+СВЦЭМ!$D$10+'СЕТ СН'!$F$6-'СЕТ СН'!$F$23</f>
        <v>1091.7783960500001</v>
      </c>
      <c r="I32" s="36">
        <f>SUMIFS(СВЦЭМ!$D$33:$D$776,СВЦЭМ!$A$33:$A$776,$A32,СВЦЭМ!$B$33:$B$776,I$11)+'СЕТ СН'!$F$11+СВЦЭМ!$D$10+'СЕТ СН'!$F$6-'СЕТ СН'!$F$23</f>
        <v>1035.1095459200001</v>
      </c>
      <c r="J32" s="36">
        <f>SUMIFS(СВЦЭМ!$D$33:$D$776,СВЦЭМ!$A$33:$A$776,$A32,СВЦЭМ!$B$33:$B$776,J$11)+'СЕТ СН'!$F$11+СВЦЭМ!$D$10+'СЕТ СН'!$F$6-'СЕТ СН'!$F$23</f>
        <v>992.06019747000005</v>
      </c>
      <c r="K32" s="36">
        <f>SUMIFS(СВЦЭМ!$D$33:$D$776,СВЦЭМ!$A$33:$A$776,$A32,СВЦЭМ!$B$33:$B$776,K$11)+'СЕТ СН'!$F$11+СВЦЭМ!$D$10+'СЕТ СН'!$F$6-'СЕТ СН'!$F$23</f>
        <v>1039.6109742599999</v>
      </c>
      <c r="L32" s="36">
        <f>SUMIFS(СВЦЭМ!$D$33:$D$776,СВЦЭМ!$A$33:$A$776,$A32,СВЦЭМ!$B$33:$B$776,L$11)+'СЕТ СН'!$F$11+СВЦЭМ!$D$10+'СЕТ СН'!$F$6-'СЕТ СН'!$F$23</f>
        <v>1041.56245481</v>
      </c>
      <c r="M32" s="36">
        <f>SUMIFS(СВЦЭМ!$D$33:$D$776,СВЦЭМ!$A$33:$A$776,$A32,СВЦЭМ!$B$33:$B$776,M$11)+'СЕТ СН'!$F$11+СВЦЭМ!$D$10+'СЕТ СН'!$F$6-'СЕТ СН'!$F$23</f>
        <v>1036.7486303000001</v>
      </c>
      <c r="N32" s="36">
        <f>SUMIFS(СВЦЭМ!$D$33:$D$776,СВЦЭМ!$A$33:$A$776,$A32,СВЦЭМ!$B$33:$B$776,N$11)+'СЕТ СН'!$F$11+СВЦЭМ!$D$10+'СЕТ СН'!$F$6-'СЕТ СН'!$F$23</f>
        <v>1033.0685952700001</v>
      </c>
      <c r="O32" s="36">
        <f>SUMIFS(СВЦЭМ!$D$33:$D$776,СВЦЭМ!$A$33:$A$776,$A32,СВЦЭМ!$B$33:$B$776,O$11)+'СЕТ СН'!$F$11+СВЦЭМ!$D$10+'СЕТ СН'!$F$6-'СЕТ СН'!$F$23</f>
        <v>1031.11535697</v>
      </c>
      <c r="P32" s="36">
        <f>SUMIFS(СВЦЭМ!$D$33:$D$776,СВЦЭМ!$A$33:$A$776,$A32,СВЦЭМ!$B$33:$B$776,P$11)+'СЕТ СН'!$F$11+СВЦЭМ!$D$10+'СЕТ СН'!$F$6-'СЕТ СН'!$F$23</f>
        <v>1029.8368326</v>
      </c>
      <c r="Q32" s="36">
        <f>SUMIFS(СВЦЭМ!$D$33:$D$776,СВЦЭМ!$A$33:$A$776,$A32,СВЦЭМ!$B$33:$B$776,Q$11)+'СЕТ СН'!$F$11+СВЦЭМ!$D$10+'СЕТ СН'!$F$6-'СЕТ СН'!$F$23</f>
        <v>1031.27158721</v>
      </c>
      <c r="R32" s="36">
        <f>SUMIFS(СВЦЭМ!$D$33:$D$776,СВЦЭМ!$A$33:$A$776,$A32,СВЦЭМ!$B$33:$B$776,R$11)+'СЕТ СН'!$F$11+СВЦЭМ!$D$10+'СЕТ СН'!$F$6-'СЕТ СН'!$F$23</f>
        <v>1022.7955376800001</v>
      </c>
      <c r="S32" s="36">
        <f>SUMIFS(СВЦЭМ!$D$33:$D$776,СВЦЭМ!$A$33:$A$776,$A32,СВЦЭМ!$B$33:$B$776,S$11)+'СЕТ СН'!$F$11+СВЦЭМ!$D$10+'СЕТ СН'!$F$6-'СЕТ СН'!$F$23</f>
        <v>1035.7790495199999</v>
      </c>
      <c r="T32" s="36">
        <f>SUMIFS(СВЦЭМ!$D$33:$D$776,СВЦЭМ!$A$33:$A$776,$A32,СВЦЭМ!$B$33:$B$776,T$11)+'СЕТ СН'!$F$11+СВЦЭМ!$D$10+'СЕТ СН'!$F$6-'СЕТ СН'!$F$23</f>
        <v>1002.8862746300001</v>
      </c>
      <c r="U32" s="36">
        <f>SUMIFS(СВЦЭМ!$D$33:$D$776,СВЦЭМ!$A$33:$A$776,$A32,СВЦЭМ!$B$33:$B$776,U$11)+'СЕТ СН'!$F$11+СВЦЭМ!$D$10+'СЕТ СН'!$F$6-'СЕТ СН'!$F$23</f>
        <v>963.39927860000012</v>
      </c>
      <c r="V32" s="36">
        <f>SUMIFS(СВЦЭМ!$D$33:$D$776,СВЦЭМ!$A$33:$A$776,$A32,СВЦЭМ!$B$33:$B$776,V$11)+'СЕТ СН'!$F$11+СВЦЭМ!$D$10+'СЕТ СН'!$F$6-'СЕТ СН'!$F$23</f>
        <v>963.77019630000007</v>
      </c>
      <c r="W32" s="36">
        <f>SUMIFS(СВЦЭМ!$D$33:$D$776,СВЦЭМ!$A$33:$A$776,$A32,СВЦЭМ!$B$33:$B$776,W$11)+'СЕТ СН'!$F$11+СВЦЭМ!$D$10+'СЕТ СН'!$F$6-'СЕТ СН'!$F$23</f>
        <v>969.84350982000001</v>
      </c>
      <c r="X32" s="36">
        <f>SUMIFS(СВЦЭМ!$D$33:$D$776,СВЦЭМ!$A$33:$A$776,$A32,СВЦЭМ!$B$33:$B$776,X$11)+'СЕТ СН'!$F$11+СВЦЭМ!$D$10+'СЕТ СН'!$F$6-'СЕТ СН'!$F$23</f>
        <v>978.19058868000002</v>
      </c>
      <c r="Y32" s="36">
        <f>SUMIFS(СВЦЭМ!$D$33:$D$776,СВЦЭМ!$A$33:$A$776,$A32,СВЦЭМ!$B$33:$B$776,Y$11)+'СЕТ СН'!$F$11+СВЦЭМ!$D$10+'СЕТ СН'!$F$6-'СЕТ СН'!$F$23</f>
        <v>1007.71472968</v>
      </c>
    </row>
    <row r="33" spans="1:27" ht="15.75" x14ac:dyDescent="0.2">
      <c r="A33" s="35">
        <f t="shared" si="0"/>
        <v>44187</v>
      </c>
      <c r="B33" s="36">
        <f>SUMIFS(СВЦЭМ!$D$33:$D$776,СВЦЭМ!$A$33:$A$776,$A33,СВЦЭМ!$B$33:$B$776,B$11)+'СЕТ СН'!$F$11+СВЦЭМ!$D$10+'СЕТ СН'!$F$6-'СЕТ СН'!$F$23</f>
        <v>1066.54586468</v>
      </c>
      <c r="C33" s="36">
        <f>SUMIFS(СВЦЭМ!$D$33:$D$776,СВЦЭМ!$A$33:$A$776,$A33,СВЦЭМ!$B$33:$B$776,C$11)+'СЕТ СН'!$F$11+СВЦЭМ!$D$10+'СЕТ СН'!$F$6-'СЕТ СН'!$F$23</f>
        <v>1121.7755947400001</v>
      </c>
      <c r="D33" s="36">
        <f>SUMIFS(СВЦЭМ!$D$33:$D$776,СВЦЭМ!$A$33:$A$776,$A33,СВЦЭМ!$B$33:$B$776,D$11)+'СЕТ СН'!$F$11+СВЦЭМ!$D$10+'СЕТ СН'!$F$6-'СЕТ СН'!$F$23</f>
        <v>1137.8821192700002</v>
      </c>
      <c r="E33" s="36">
        <f>SUMIFS(СВЦЭМ!$D$33:$D$776,СВЦЭМ!$A$33:$A$776,$A33,СВЦЭМ!$B$33:$B$776,E$11)+'СЕТ СН'!$F$11+СВЦЭМ!$D$10+'СЕТ СН'!$F$6-'СЕТ СН'!$F$23</f>
        <v>1145.17247853</v>
      </c>
      <c r="F33" s="36">
        <f>SUMIFS(СВЦЭМ!$D$33:$D$776,СВЦЭМ!$A$33:$A$776,$A33,СВЦЭМ!$B$33:$B$776,F$11)+'СЕТ СН'!$F$11+СВЦЭМ!$D$10+'СЕТ СН'!$F$6-'СЕТ СН'!$F$23</f>
        <v>1143.1270962100002</v>
      </c>
      <c r="G33" s="36">
        <f>SUMIFS(СВЦЭМ!$D$33:$D$776,СВЦЭМ!$A$33:$A$776,$A33,СВЦЭМ!$B$33:$B$776,G$11)+'СЕТ СН'!$F$11+СВЦЭМ!$D$10+'СЕТ СН'!$F$6-'СЕТ СН'!$F$23</f>
        <v>1128.12236209</v>
      </c>
      <c r="H33" s="36">
        <f>SUMIFS(СВЦЭМ!$D$33:$D$776,СВЦЭМ!$A$33:$A$776,$A33,СВЦЭМ!$B$33:$B$776,H$11)+'СЕТ СН'!$F$11+СВЦЭМ!$D$10+'СЕТ СН'!$F$6-'СЕТ СН'!$F$23</f>
        <v>1094.7368926900001</v>
      </c>
      <c r="I33" s="36">
        <f>SUMIFS(СВЦЭМ!$D$33:$D$776,СВЦЭМ!$A$33:$A$776,$A33,СВЦЭМ!$B$33:$B$776,I$11)+'СЕТ СН'!$F$11+СВЦЭМ!$D$10+'СЕТ СН'!$F$6-'СЕТ СН'!$F$23</f>
        <v>1022.93342312</v>
      </c>
      <c r="J33" s="36">
        <f>SUMIFS(СВЦЭМ!$D$33:$D$776,СВЦЭМ!$A$33:$A$776,$A33,СВЦЭМ!$B$33:$B$776,J$11)+'СЕТ СН'!$F$11+СВЦЭМ!$D$10+'СЕТ СН'!$F$6-'СЕТ СН'!$F$23</f>
        <v>964.78637050000009</v>
      </c>
      <c r="K33" s="36">
        <f>SUMIFS(СВЦЭМ!$D$33:$D$776,СВЦЭМ!$A$33:$A$776,$A33,СВЦЭМ!$B$33:$B$776,K$11)+'СЕТ СН'!$F$11+СВЦЭМ!$D$10+'СЕТ СН'!$F$6-'СЕТ СН'!$F$23</f>
        <v>1026.83496472</v>
      </c>
      <c r="L33" s="36">
        <f>SUMIFS(СВЦЭМ!$D$33:$D$776,СВЦЭМ!$A$33:$A$776,$A33,СВЦЭМ!$B$33:$B$776,L$11)+'СЕТ СН'!$F$11+СВЦЭМ!$D$10+'СЕТ СН'!$F$6-'СЕТ СН'!$F$23</f>
        <v>1031.62072698</v>
      </c>
      <c r="M33" s="36">
        <f>SUMIFS(СВЦЭМ!$D$33:$D$776,СВЦЭМ!$A$33:$A$776,$A33,СВЦЭМ!$B$33:$B$776,M$11)+'СЕТ СН'!$F$11+СВЦЭМ!$D$10+'СЕТ СН'!$F$6-'СЕТ СН'!$F$23</f>
        <v>1023.66311752</v>
      </c>
      <c r="N33" s="36">
        <f>SUMIFS(СВЦЭМ!$D$33:$D$776,СВЦЭМ!$A$33:$A$776,$A33,СВЦЭМ!$B$33:$B$776,N$11)+'СЕТ СН'!$F$11+СВЦЭМ!$D$10+'СЕТ СН'!$F$6-'СЕТ СН'!$F$23</f>
        <v>1017.7175913100001</v>
      </c>
      <c r="O33" s="36">
        <f>SUMIFS(СВЦЭМ!$D$33:$D$776,СВЦЭМ!$A$33:$A$776,$A33,СВЦЭМ!$B$33:$B$776,O$11)+'СЕТ СН'!$F$11+СВЦЭМ!$D$10+'СЕТ СН'!$F$6-'СЕТ СН'!$F$23</f>
        <v>1015.89370151</v>
      </c>
      <c r="P33" s="36">
        <f>SUMIFS(СВЦЭМ!$D$33:$D$776,СВЦЭМ!$A$33:$A$776,$A33,СВЦЭМ!$B$33:$B$776,P$11)+'СЕТ СН'!$F$11+СВЦЭМ!$D$10+'СЕТ СН'!$F$6-'СЕТ СН'!$F$23</f>
        <v>1021.9961887000001</v>
      </c>
      <c r="Q33" s="36">
        <f>SUMIFS(СВЦЭМ!$D$33:$D$776,СВЦЭМ!$A$33:$A$776,$A33,СВЦЭМ!$B$33:$B$776,Q$11)+'СЕТ СН'!$F$11+СВЦЭМ!$D$10+'СЕТ СН'!$F$6-'СЕТ СН'!$F$23</f>
        <v>1023.2615430200001</v>
      </c>
      <c r="R33" s="36">
        <f>SUMIFS(СВЦЭМ!$D$33:$D$776,СВЦЭМ!$A$33:$A$776,$A33,СВЦЭМ!$B$33:$B$776,R$11)+'СЕТ СН'!$F$11+СВЦЭМ!$D$10+'СЕТ СН'!$F$6-'СЕТ СН'!$F$23</f>
        <v>1006.87450189</v>
      </c>
      <c r="S33" s="36">
        <f>SUMIFS(СВЦЭМ!$D$33:$D$776,СВЦЭМ!$A$33:$A$776,$A33,СВЦЭМ!$B$33:$B$776,S$11)+'СЕТ СН'!$F$11+СВЦЭМ!$D$10+'СЕТ СН'!$F$6-'СЕТ СН'!$F$23</f>
        <v>1021.56531252</v>
      </c>
      <c r="T33" s="36">
        <f>SUMIFS(СВЦЭМ!$D$33:$D$776,СВЦЭМ!$A$33:$A$776,$A33,СВЦЭМ!$B$33:$B$776,T$11)+'СЕТ СН'!$F$11+СВЦЭМ!$D$10+'СЕТ СН'!$F$6-'СЕТ СН'!$F$23</f>
        <v>994.02017157000012</v>
      </c>
      <c r="U33" s="36">
        <f>SUMIFS(СВЦЭМ!$D$33:$D$776,СВЦЭМ!$A$33:$A$776,$A33,СВЦЭМ!$B$33:$B$776,U$11)+'СЕТ СН'!$F$11+СВЦЭМ!$D$10+'СЕТ СН'!$F$6-'СЕТ СН'!$F$23</f>
        <v>943.38098557000001</v>
      </c>
      <c r="V33" s="36">
        <f>SUMIFS(СВЦЭМ!$D$33:$D$776,СВЦЭМ!$A$33:$A$776,$A33,СВЦЭМ!$B$33:$B$776,V$11)+'СЕТ СН'!$F$11+СВЦЭМ!$D$10+'СЕТ СН'!$F$6-'СЕТ СН'!$F$23</f>
        <v>944.35006576000001</v>
      </c>
      <c r="W33" s="36">
        <f>SUMIFS(СВЦЭМ!$D$33:$D$776,СВЦЭМ!$A$33:$A$776,$A33,СВЦЭМ!$B$33:$B$776,W$11)+'СЕТ СН'!$F$11+СВЦЭМ!$D$10+'СЕТ СН'!$F$6-'СЕТ СН'!$F$23</f>
        <v>953.4079479400001</v>
      </c>
      <c r="X33" s="36">
        <f>SUMIFS(СВЦЭМ!$D$33:$D$776,СВЦЭМ!$A$33:$A$776,$A33,СВЦЭМ!$B$33:$B$776,X$11)+'СЕТ СН'!$F$11+СВЦЭМ!$D$10+'СЕТ СН'!$F$6-'СЕТ СН'!$F$23</f>
        <v>960.12497201000008</v>
      </c>
      <c r="Y33" s="36">
        <f>SUMIFS(СВЦЭМ!$D$33:$D$776,СВЦЭМ!$A$33:$A$776,$A33,СВЦЭМ!$B$33:$B$776,Y$11)+'СЕТ СН'!$F$11+СВЦЭМ!$D$10+'СЕТ СН'!$F$6-'СЕТ СН'!$F$23</f>
        <v>980.51439034000009</v>
      </c>
    </row>
    <row r="34" spans="1:27" ht="15.75" x14ac:dyDescent="0.2">
      <c r="A34" s="35">
        <f t="shared" si="0"/>
        <v>44188</v>
      </c>
      <c r="B34" s="36">
        <f>SUMIFS(СВЦЭМ!$D$33:$D$776,СВЦЭМ!$A$33:$A$776,$A34,СВЦЭМ!$B$33:$B$776,B$11)+'СЕТ СН'!$F$11+СВЦЭМ!$D$10+'СЕТ СН'!$F$6-'СЕТ СН'!$F$23</f>
        <v>1060.7982799900001</v>
      </c>
      <c r="C34" s="36">
        <f>SUMIFS(СВЦЭМ!$D$33:$D$776,СВЦЭМ!$A$33:$A$776,$A34,СВЦЭМ!$B$33:$B$776,C$11)+'СЕТ СН'!$F$11+СВЦЭМ!$D$10+'СЕТ СН'!$F$6-'СЕТ СН'!$F$23</f>
        <v>1098.37784487</v>
      </c>
      <c r="D34" s="36">
        <f>SUMIFS(СВЦЭМ!$D$33:$D$776,СВЦЭМ!$A$33:$A$776,$A34,СВЦЭМ!$B$33:$B$776,D$11)+'СЕТ СН'!$F$11+СВЦЭМ!$D$10+'СЕТ СН'!$F$6-'СЕТ СН'!$F$23</f>
        <v>1111.1369431500002</v>
      </c>
      <c r="E34" s="36">
        <f>SUMIFS(СВЦЭМ!$D$33:$D$776,СВЦЭМ!$A$33:$A$776,$A34,СВЦЭМ!$B$33:$B$776,E$11)+'СЕТ СН'!$F$11+СВЦЭМ!$D$10+'СЕТ СН'!$F$6-'СЕТ СН'!$F$23</f>
        <v>1121.7256883300001</v>
      </c>
      <c r="F34" s="36">
        <f>SUMIFS(СВЦЭМ!$D$33:$D$776,СВЦЭМ!$A$33:$A$776,$A34,СВЦЭМ!$B$33:$B$776,F$11)+'СЕТ СН'!$F$11+СВЦЭМ!$D$10+'СЕТ СН'!$F$6-'СЕТ СН'!$F$23</f>
        <v>1123.25763256</v>
      </c>
      <c r="G34" s="36">
        <f>SUMIFS(СВЦЭМ!$D$33:$D$776,СВЦЭМ!$A$33:$A$776,$A34,СВЦЭМ!$B$33:$B$776,G$11)+'СЕТ СН'!$F$11+СВЦЭМ!$D$10+'СЕТ СН'!$F$6-'СЕТ СН'!$F$23</f>
        <v>1117.3292469900002</v>
      </c>
      <c r="H34" s="36">
        <f>SUMIFS(СВЦЭМ!$D$33:$D$776,СВЦЭМ!$A$33:$A$776,$A34,СВЦЭМ!$B$33:$B$776,H$11)+'СЕТ СН'!$F$11+СВЦЭМ!$D$10+'СЕТ СН'!$F$6-'СЕТ СН'!$F$23</f>
        <v>1087.5205892900001</v>
      </c>
      <c r="I34" s="36">
        <f>SUMIFS(СВЦЭМ!$D$33:$D$776,СВЦЭМ!$A$33:$A$776,$A34,СВЦЭМ!$B$33:$B$776,I$11)+'СЕТ СН'!$F$11+СВЦЭМ!$D$10+'СЕТ СН'!$F$6-'СЕТ СН'!$F$23</f>
        <v>1031.7648969500001</v>
      </c>
      <c r="J34" s="36">
        <f>SUMIFS(СВЦЭМ!$D$33:$D$776,СВЦЭМ!$A$33:$A$776,$A34,СВЦЭМ!$B$33:$B$776,J$11)+'СЕТ СН'!$F$11+СВЦЭМ!$D$10+'СЕТ СН'!$F$6-'СЕТ СН'!$F$23</f>
        <v>995.94462642000008</v>
      </c>
      <c r="K34" s="36">
        <f>SUMIFS(СВЦЭМ!$D$33:$D$776,СВЦЭМ!$A$33:$A$776,$A34,СВЦЭМ!$B$33:$B$776,K$11)+'СЕТ СН'!$F$11+СВЦЭМ!$D$10+'СЕТ СН'!$F$6-'СЕТ СН'!$F$23</f>
        <v>988.9212323700001</v>
      </c>
      <c r="L34" s="36">
        <f>SUMIFS(СВЦЭМ!$D$33:$D$776,СВЦЭМ!$A$33:$A$776,$A34,СВЦЭМ!$B$33:$B$776,L$11)+'СЕТ СН'!$F$11+СВЦЭМ!$D$10+'СЕТ СН'!$F$6-'СЕТ СН'!$F$23</f>
        <v>992.45614139000008</v>
      </c>
      <c r="M34" s="36">
        <f>SUMIFS(СВЦЭМ!$D$33:$D$776,СВЦЭМ!$A$33:$A$776,$A34,СВЦЭМ!$B$33:$B$776,M$11)+'СЕТ СН'!$F$11+СВЦЭМ!$D$10+'СЕТ СН'!$F$6-'СЕТ СН'!$F$23</f>
        <v>992.0099603000001</v>
      </c>
      <c r="N34" s="36">
        <f>SUMIFS(СВЦЭМ!$D$33:$D$776,СВЦЭМ!$A$33:$A$776,$A34,СВЦЭМ!$B$33:$B$776,N$11)+'СЕТ СН'!$F$11+СВЦЭМ!$D$10+'СЕТ СН'!$F$6-'СЕТ СН'!$F$23</f>
        <v>990.35956120000003</v>
      </c>
      <c r="O34" s="36">
        <f>SUMIFS(СВЦЭМ!$D$33:$D$776,СВЦЭМ!$A$33:$A$776,$A34,СВЦЭМ!$B$33:$B$776,O$11)+'СЕТ СН'!$F$11+СВЦЭМ!$D$10+'СЕТ СН'!$F$6-'СЕТ СН'!$F$23</f>
        <v>1034.97300494</v>
      </c>
      <c r="P34" s="36">
        <f>SUMIFS(СВЦЭМ!$D$33:$D$776,СВЦЭМ!$A$33:$A$776,$A34,СВЦЭМ!$B$33:$B$776,P$11)+'СЕТ СН'!$F$11+СВЦЭМ!$D$10+'СЕТ СН'!$F$6-'СЕТ СН'!$F$23</f>
        <v>1048.6691591000001</v>
      </c>
      <c r="Q34" s="36">
        <f>SUMIFS(СВЦЭМ!$D$33:$D$776,СВЦЭМ!$A$33:$A$776,$A34,СВЦЭМ!$B$33:$B$776,Q$11)+'СЕТ СН'!$F$11+СВЦЭМ!$D$10+'СЕТ СН'!$F$6-'СЕТ СН'!$F$23</f>
        <v>1051.12725677</v>
      </c>
      <c r="R34" s="36">
        <f>SUMIFS(СВЦЭМ!$D$33:$D$776,СВЦЭМ!$A$33:$A$776,$A34,СВЦЭМ!$B$33:$B$776,R$11)+'СЕТ СН'!$F$11+СВЦЭМ!$D$10+'СЕТ СН'!$F$6-'СЕТ СН'!$F$23</f>
        <v>1012.3500555700001</v>
      </c>
      <c r="S34" s="36">
        <f>SUMIFS(СВЦЭМ!$D$33:$D$776,СВЦЭМ!$A$33:$A$776,$A34,СВЦЭМ!$B$33:$B$776,S$11)+'СЕТ СН'!$F$11+СВЦЭМ!$D$10+'СЕТ СН'!$F$6-'СЕТ СН'!$F$23</f>
        <v>989.12644956000008</v>
      </c>
      <c r="T34" s="36">
        <f>SUMIFS(СВЦЭМ!$D$33:$D$776,СВЦЭМ!$A$33:$A$776,$A34,СВЦЭМ!$B$33:$B$776,T$11)+'СЕТ СН'!$F$11+СВЦЭМ!$D$10+'СЕТ СН'!$F$6-'СЕТ СН'!$F$23</f>
        <v>990.06950341000004</v>
      </c>
      <c r="U34" s="36">
        <f>SUMIFS(СВЦЭМ!$D$33:$D$776,СВЦЭМ!$A$33:$A$776,$A34,СВЦЭМ!$B$33:$B$776,U$11)+'СЕТ СН'!$F$11+СВЦЭМ!$D$10+'СЕТ СН'!$F$6-'СЕТ СН'!$F$23</f>
        <v>988.05415707000009</v>
      </c>
      <c r="V34" s="36">
        <f>SUMIFS(СВЦЭМ!$D$33:$D$776,СВЦЭМ!$A$33:$A$776,$A34,СВЦЭМ!$B$33:$B$776,V$11)+'СЕТ СН'!$F$11+СВЦЭМ!$D$10+'СЕТ СН'!$F$6-'СЕТ СН'!$F$23</f>
        <v>991.15360413000008</v>
      </c>
      <c r="W34" s="36">
        <f>SUMIFS(СВЦЭМ!$D$33:$D$776,СВЦЭМ!$A$33:$A$776,$A34,СВЦЭМ!$B$33:$B$776,W$11)+'СЕТ СН'!$F$11+СВЦЭМ!$D$10+'СЕТ СН'!$F$6-'СЕТ СН'!$F$23</f>
        <v>992.38349667000011</v>
      </c>
      <c r="X34" s="36">
        <f>SUMIFS(СВЦЭМ!$D$33:$D$776,СВЦЭМ!$A$33:$A$776,$A34,СВЦЭМ!$B$33:$B$776,X$11)+'СЕТ СН'!$F$11+СВЦЭМ!$D$10+'СЕТ СН'!$F$6-'СЕТ СН'!$F$23</f>
        <v>1001.1073591100001</v>
      </c>
      <c r="Y34" s="36">
        <f>SUMIFS(СВЦЭМ!$D$33:$D$776,СВЦЭМ!$A$33:$A$776,$A34,СВЦЭМ!$B$33:$B$776,Y$11)+'СЕТ СН'!$F$11+СВЦЭМ!$D$10+'СЕТ СН'!$F$6-'СЕТ СН'!$F$23</f>
        <v>1020.71131474</v>
      </c>
    </row>
    <row r="35" spans="1:27" ht="15.75" x14ac:dyDescent="0.2">
      <c r="A35" s="35">
        <f t="shared" si="0"/>
        <v>44189</v>
      </c>
      <c r="B35" s="36">
        <f>SUMIFS(СВЦЭМ!$D$33:$D$776,СВЦЭМ!$A$33:$A$776,$A35,СВЦЭМ!$B$33:$B$776,B$11)+'СЕТ СН'!$F$11+СВЦЭМ!$D$10+'СЕТ СН'!$F$6-'СЕТ СН'!$F$23</f>
        <v>1059.64404006</v>
      </c>
      <c r="C35" s="36">
        <f>SUMIFS(СВЦЭМ!$D$33:$D$776,СВЦЭМ!$A$33:$A$776,$A35,СВЦЭМ!$B$33:$B$776,C$11)+'СЕТ СН'!$F$11+СВЦЭМ!$D$10+'СЕТ СН'!$F$6-'СЕТ СН'!$F$23</f>
        <v>1113.1025218899999</v>
      </c>
      <c r="D35" s="36">
        <f>SUMIFS(СВЦЭМ!$D$33:$D$776,СВЦЭМ!$A$33:$A$776,$A35,СВЦЭМ!$B$33:$B$776,D$11)+'СЕТ СН'!$F$11+СВЦЭМ!$D$10+'СЕТ СН'!$F$6-'СЕТ СН'!$F$23</f>
        <v>1122.0223882</v>
      </c>
      <c r="E35" s="36">
        <f>SUMIFS(СВЦЭМ!$D$33:$D$776,СВЦЭМ!$A$33:$A$776,$A35,СВЦЭМ!$B$33:$B$776,E$11)+'СЕТ СН'!$F$11+СВЦЭМ!$D$10+'СЕТ СН'!$F$6-'СЕТ СН'!$F$23</f>
        <v>1124.8997094700001</v>
      </c>
      <c r="F35" s="36">
        <f>SUMIFS(СВЦЭМ!$D$33:$D$776,СВЦЭМ!$A$33:$A$776,$A35,СВЦЭМ!$B$33:$B$776,F$11)+'СЕТ СН'!$F$11+СВЦЭМ!$D$10+'СЕТ СН'!$F$6-'СЕТ СН'!$F$23</f>
        <v>1121.1397197599999</v>
      </c>
      <c r="G35" s="36">
        <f>SUMIFS(СВЦЭМ!$D$33:$D$776,СВЦЭМ!$A$33:$A$776,$A35,СВЦЭМ!$B$33:$B$776,G$11)+'СЕТ СН'!$F$11+СВЦЭМ!$D$10+'СЕТ СН'!$F$6-'СЕТ СН'!$F$23</f>
        <v>1106.3822864600002</v>
      </c>
      <c r="H35" s="36">
        <f>SUMIFS(СВЦЭМ!$D$33:$D$776,СВЦЭМ!$A$33:$A$776,$A35,СВЦЭМ!$B$33:$B$776,H$11)+'СЕТ СН'!$F$11+СВЦЭМ!$D$10+'СЕТ СН'!$F$6-'СЕТ СН'!$F$23</f>
        <v>1070.4047065</v>
      </c>
      <c r="I35" s="36">
        <f>SUMIFS(СВЦЭМ!$D$33:$D$776,СВЦЭМ!$A$33:$A$776,$A35,СВЦЭМ!$B$33:$B$776,I$11)+'СЕТ СН'!$F$11+СВЦЭМ!$D$10+'СЕТ СН'!$F$6-'СЕТ СН'!$F$23</f>
        <v>1027.6001393700001</v>
      </c>
      <c r="J35" s="36">
        <f>SUMIFS(СВЦЭМ!$D$33:$D$776,СВЦЭМ!$A$33:$A$776,$A35,СВЦЭМ!$B$33:$B$776,J$11)+'СЕТ СН'!$F$11+СВЦЭМ!$D$10+'СЕТ СН'!$F$6-'СЕТ СН'!$F$23</f>
        <v>995.40740801000004</v>
      </c>
      <c r="K35" s="36">
        <f>SUMIFS(СВЦЭМ!$D$33:$D$776,СВЦЭМ!$A$33:$A$776,$A35,СВЦЭМ!$B$33:$B$776,K$11)+'СЕТ СН'!$F$11+СВЦЭМ!$D$10+'СЕТ СН'!$F$6-'СЕТ СН'!$F$23</f>
        <v>1001.1770284900001</v>
      </c>
      <c r="L35" s="36">
        <f>SUMIFS(СВЦЭМ!$D$33:$D$776,СВЦЭМ!$A$33:$A$776,$A35,СВЦЭМ!$B$33:$B$776,L$11)+'СЕТ СН'!$F$11+СВЦЭМ!$D$10+'СЕТ СН'!$F$6-'СЕТ СН'!$F$23</f>
        <v>1000.39149739</v>
      </c>
      <c r="M35" s="36">
        <f>SUMIFS(СВЦЭМ!$D$33:$D$776,СВЦЭМ!$A$33:$A$776,$A35,СВЦЭМ!$B$33:$B$776,M$11)+'СЕТ СН'!$F$11+СВЦЭМ!$D$10+'СЕТ СН'!$F$6-'СЕТ СН'!$F$23</f>
        <v>1001.0206981600001</v>
      </c>
      <c r="N35" s="36">
        <f>SUMIFS(СВЦЭМ!$D$33:$D$776,СВЦЭМ!$A$33:$A$776,$A35,СВЦЭМ!$B$33:$B$776,N$11)+'СЕТ СН'!$F$11+СВЦЭМ!$D$10+'СЕТ СН'!$F$6-'СЕТ СН'!$F$23</f>
        <v>999.96193647000007</v>
      </c>
      <c r="O35" s="36">
        <f>SUMIFS(СВЦЭМ!$D$33:$D$776,СВЦЭМ!$A$33:$A$776,$A35,СВЦЭМ!$B$33:$B$776,O$11)+'СЕТ СН'!$F$11+СВЦЭМ!$D$10+'СЕТ СН'!$F$6-'СЕТ СН'!$F$23</f>
        <v>1035.8753100199999</v>
      </c>
      <c r="P35" s="36">
        <f>SUMIFS(СВЦЭМ!$D$33:$D$776,СВЦЭМ!$A$33:$A$776,$A35,СВЦЭМ!$B$33:$B$776,P$11)+'СЕТ СН'!$F$11+СВЦЭМ!$D$10+'СЕТ СН'!$F$6-'СЕТ СН'!$F$23</f>
        <v>1050.3954457699999</v>
      </c>
      <c r="Q35" s="36">
        <f>SUMIFS(СВЦЭМ!$D$33:$D$776,СВЦЭМ!$A$33:$A$776,$A35,СВЦЭМ!$B$33:$B$776,Q$11)+'СЕТ СН'!$F$11+СВЦЭМ!$D$10+'СЕТ СН'!$F$6-'СЕТ СН'!$F$23</f>
        <v>1050.84753856</v>
      </c>
      <c r="R35" s="36">
        <f>SUMIFS(СВЦЭМ!$D$33:$D$776,СВЦЭМ!$A$33:$A$776,$A35,СВЦЭМ!$B$33:$B$776,R$11)+'СЕТ СН'!$F$11+СВЦЭМ!$D$10+'СЕТ СН'!$F$6-'СЕТ СН'!$F$23</f>
        <v>1010.218511</v>
      </c>
      <c r="S35" s="36">
        <f>SUMIFS(СВЦЭМ!$D$33:$D$776,СВЦЭМ!$A$33:$A$776,$A35,СВЦЭМ!$B$33:$B$776,S$11)+'СЕТ СН'!$F$11+СВЦЭМ!$D$10+'СЕТ СН'!$F$6-'СЕТ СН'!$F$23</f>
        <v>992.55972052000004</v>
      </c>
      <c r="T35" s="36">
        <f>SUMIFS(СВЦЭМ!$D$33:$D$776,СВЦЭМ!$A$33:$A$776,$A35,СВЦЭМ!$B$33:$B$776,T$11)+'СЕТ СН'!$F$11+СВЦЭМ!$D$10+'СЕТ СН'!$F$6-'СЕТ СН'!$F$23</f>
        <v>996.04000385000006</v>
      </c>
      <c r="U35" s="36">
        <f>SUMIFS(СВЦЭМ!$D$33:$D$776,СВЦЭМ!$A$33:$A$776,$A35,СВЦЭМ!$B$33:$B$776,U$11)+'СЕТ СН'!$F$11+СВЦЭМ!$D$10+'СЕТ СН'!$F$6-'СЕТ СН'!$F$23</f>
        <v>995.95350827000004</v>
      </c>
      <c r="V35" s="36">
        <f>SUMIFS(СВЦЭМ!$D$33:$D$776,СВЦЭМ!$A$33:$A$776,$A35,СВЦЭМ!$B$33:$B$776,V$11)+'СЕТ СН'!$F$11+СВЦЭМ!$D$10+'СЕТ СН'!$F$6-'СЕТ СН'!$F$23</f>
        <v>993.35773903000006</v>
      </c>
      <c r="W35" s="36">
        <f>SUMIFS(СВЦЭМ!$D$33:$D$776,СВЦЭМ!$A$33:$A$776,$A35,СВЦЭМ!$B$33:$B$776,W$11)+'СЕТ СН'!$F$11+СВЦЭМ!$D$10+'СЕТ СН'!$F$6-'СЕТ СН'!$F$23</f>
        <v>996.35239033000005</v>
      </c>
      <c r="X35" s="36">
        <f>SUMIFS(СВЦЭМ!$D$33:$D$776,СВЦЭМ!$A$33:$A$776,$A35,СВЦЭМ!$B$33:$B$776,X$11)+'СЕТ СН'!$F$11+СВЦЭМ!$D$10+'СЕТ СН'!$F$6-'СЕТ СН'!$F$23</f>
        <v>995.31893154000011</v>
      </c>
      <c r="Y35" s="36">
        <f>SUMIFS(СВЦЭМ!$D$33:$D$776,СВЦЭМ!$A$33:$A$776,$A35,СВЦЭМ!$B$33:$B$776,Y$11)+'СЕТ СН'!$F$11+СВЦЭМ!$D$10+'СЕТ СН'!$F$6-'СЕТ СН'!$F$23</f>
        <v>1011.2791486100001</v>
      </c>
    </row>
    <row r="36" spans="1:27" ht="15.75" x14ac:dyDescent="0.2">
      <c r="A36" s="35">
        <f t="shared" si="0"/>
        <v>44190</v>
      </c>
      <c r="B36" s="36">
        <f>SUMIFS(СВЦЭМ!$D$33:$D$776,СВЦЭМ!$A$33:$A$776,$A36,СВЦЭМ!$B$33:$B$776,B$11)+'СЕТ СН'!$F$11+СВЦЭМ!$D$10+'СЕТ СН'!$F$6-'СЕТ СН'!$F$23</f>
        <v>1047.0324887900001</v>
      </c>
      <c r="C36" s="36">
        <f>SUMIFS(СВЦЭМ!$D$33:$D$776,СВЦЭМ!$A$33:$A$776,$A36,СВЦЭМ!$B$33:$B$776,C$11)+'СЕТ СН'!$F$11+СВЦЭМ!$D$10+'СЕТ СН'!$F$6-'СЕТ СН'!$F$23</f>
        <v>1102.0311533399999</v>
      </c>
      <c r="D36" s="36">
        <f>SUMIFS(СВЦЭМ!$D$33:$D$776,СВЦЭМ!$A$33:$A$776,$A36,СВЦЭМ!$B$33:$B$776,D$11)+'СЕТ СН'!$F$11+СВЦЭМ!$D$10+'СЕТ СН'!$F$6-'СЕТ СН'!$F$23</f>
        <v>1123.0092668500001</v>
      </c>
      <c r="E36" s="36">
        <f>SUMIFS(СВЦЭМ!$D$33:$D$776,СВЦЭМ!$A$33:$A$776,$A36,СВЦЭМ!$B$33:$B$776,E$11)+'СЕТ СН'!$F$11+СВЦЭМ!$D$10+'СЕТ СН'!$F$6-'СЕТ СН'!$F$23</f>
        <v>1131.6711543400002</v>
      </c>
      <c r="F36" s="36">
        <f>SUMIFS(СВЦЭМ!$D$33:$D$776,СВЦЭМ!$A$33:$A$776,$A36,СВЦЭМ!$B$33:$B$776,F$11)+'СЕТ СН'!$F$11+СВЦЭМ!$D$10+'СЕТ СН'!$F$6-'СЕТ СН'!$F$23</f>
        <v>1123.9056160700002</v>
      </c>
      <c r="G36" s="36">
        <f>SUMIFS(СВЦЭМ!$D$33:$D$776,СВЦЭМ!$A$33:$A$776,$A36,СВЦЭМ!$B$33:$B$776,G$11)+'СЕТ СН'!$F$11+СВЦЭМ!$D$10+'СЕТ СН'!$F$6-'СЕТ СН'!$F$23</f>
        <v>1107.9919751299999</v>
      </c>
      <c r="H36" s="36">
        <f>SUMIFS(СВЦЭМ!$D$33:$D$776,СВЦЭМ!$A$33:$A$776,$A36,СВЦЭМ!$B$33:$B$776,H$11)+'СЕТ СН'!$F$11+СВЦЭМ!$D$10+'СЕТ СН'!$F$6-'СЕТ СН'!$F$23</f>
        <v>1071.3363219099999</v>
      </c>
      <c r="I36" s="36">
        <f>SUMIFS(СВЦЭМ!$D$33:$D$776,СВЦЭМ!$A$33:$A$776,$A36,СВЦЭМ!$B$33:$B$776,I$11)+'СЕТ СН'!$F$11+СВЦЭМ!$D$10+'СЕТ СН'!$F$6-'СЕТ СН'!$F$23</f>
        <v>1024.1645656000001</v>
      </c>
      <c r="J36" s="36">
        <f>SUMIFS(СВЦЭМ!$D$33:$D$776,СВЦЭМ!$A$33:$A$776,$A36,СВЦЭМ!$B$33:$B$776,J$11)+'СЕТ СН'!$F$11+СВЦЭМ!$D$10+'СЕТ СН'!$F$6-'СЕТ СН'!$F$23</f>
        <v>985.58554737000009</v>
      </c>
      <c r="K36" s="36">
        <f>SUMIFS(СВЦЭМ!$D$33:$D$776,СВЦЭМ!$A$33:$A$776,$A36,СВЦЭМ!$B$33:$B$776,K$11)+'СЕТ СН'!$F$11+СВЦЭМ!$D$10+'СЕТ СН'!$F$6-'СЕТ СН'!$F$23</f>
        <v>985.03899268000009</v>
      </c>
      <c r="L36" s="36">
        <f>SUMIFS(СВЦЭМ!$D$33:$D$776,СВЦЭМ!$A$33:$A$776,$A36,СВЦЭМ!$B$33:$B$776,L$11)+'СЕТ СН'!$F$11+СВЦЭМ!$D$10+'СЕТ СН'!$F$6-'СЕТ СН'!$F$23</f>
        <v>989.70390012000007</v>
      </c>
      <c r="M36" s="36">
        <f>SUMIFS(СВЦЭМ!$D$33:$D$776,СВЦЭМ!$A$33:$A$776,$A36,СВЦЭМ!$B$33:$B$776,M$11)+'СЕТ СН'!$F$11+СВЦЭМ!$D$10+'СЕТ СН'!$F$6-'СЕТ СН'!$F$23</f>
        <v>983.56161062000001</v>
      </c>
      <c r="N36" s="36">
        <f>SUMIFS(СВЦЭМ!$D$33:$D$776,СВЦЭМ!$A$33:$A$776,$A36,СВЦЭМ!$B$33:$B$776,N$11)+'СЕТ СН'!$F$11+СВЦЭМ!$D$10+'СЕТ СН'!$F$6-'СЕТ СН'!$F$23</f>
        <v>976.55377603000011</v>
      </c>
      <c r="O36" s="36">
        <f>SUMIFS(СВЦЭМ!$D$33:$D$776,СВЦЭМ!$A$33:$A$776,$A36,СВЦЭМ!$B$33:$B$776,O$11)+'СЕТ СН'!$F$11+СВЦЭМ!$D$10+'СЕТ СН'!$F$6-'СЕТ СН'!$F$23</f>
        <v>1012.1709693900001</v>
      </c>
      <c r="P36" s="36">
        <f>SUMIFS(СВЦЭМ!$D$33:$D$776,СВЦЭМ!$A$33:$A$776,$A36,СВЦЭМ!$B$33:$B$776,P$11)+'СЕТ СН'!$F$11+СВЦЭМ!$D$10+'СЕТ СН'!$F$6-'СЕТ СН'!$F$23</f>
        <v>1030.3471565100001</v>
      </c>
      <c r="Q36" s="36">
        <f>SUMIFS(СВЦЭМ!$D$33:$D$776,СВЦЭМ!$A$33:$A$776,$A36,СВЦЭМ!$B$33:$B$776,Q$11)+'СЕТ СН'!$F$11+СВЦЭМ!$D$10+'СЕТ СН'!$F$6-'СЕТ СН'!$F$23</f>
        <v>1033.5008611000001</v>
      </c>
      <c r="R36" s="36">
        <f>SUMIFS(СВЦЭМ!$D$33:$D$776,СВЦЭМ!$A$33:$A$776,$A36,СВЦЭМ!$B$33:$B$776,R$11)+'СЕТ СН'!$F$11+СВЦЭМ!$D$10+'СЕТ СН'!$F$6-'СЕТ СН'!$F$23</f>
        <v>990.33385109000005</v>
      </c>
      <c r="S36" s="36">
        <f>SUMIFS(СВЦЭМ!$D$33:$D$776,СВЦЭМ!$A$33:$A$776,$A36,СВЦЭМ!$B$33:$B$776,S$11)+'СЕТ СН'!$F$11+СВЦЭМ!$D$10+'СЕТ СН'!$F$6-'СЕТ СН'!$F$23</f>
        <v>975.62217275000012</v>
      </c>
      <c r="T36" s="36">
        <f>SUMIFS(СВЦЭМ!$D$33:$D$776,СВЦЭМ!$A$33:$A$776,$A36,СВЦЭМ!$B$33:$B$776,T$11)+'СЕТ СН'!$F$11+СВЦЭМ!$D$10+'СЕТ СН'!$F$6-'СЕТ СН'!$F$23</f>
        <v>985.15234663000001</v>
      </c>
      <c r="U36" s="36">
        <f>SUMIFS(СВЦЭМ!$D$33:$D$776,СВЦЭМ!$A$33:$A$776,$A36,СВЦЭМ!$B$33:$B$776,U$11)+'СЕТ СН'!$F$11+СВЦЭМ!$D$10+'СЕТ СН'!$F$6-'СЕТ СН'!$F$23</f>
        <v>986.38618514000007</v>
      </c>
      <c r="V36" s="36">
        <f>SUMIFS(СВЦЭМ!$D$33:$D$776,СВЦЭМ!$A$33:$A$776,$A36,СВЦЭМ!$B$33:$B$776,V$11)+'СЕТ СН'!$F$11+СВЦЭМ!$D$10+'СЕТ СН'!$F$6-'СЕТ СН'!$F$23</f>
        <v>977.59887083000001</v>
      </c>
      <c r="W36" s="36">
        <f>SUMIFS(СВЦЭМ!$D$33:$D$776,СВЦЭМ!$A$33:$A$776,$A36,СВЦЭМ!$B$33:$B$776,W$11)+'СЕТ СН'!$F$11+СВЦЭМ!$D$10+'СЕТ СН'!$F$6-'СЕТ СН'!$F$23</f>
        <v>975.20876637000003</v>
      </c>
      <c r="X36" s="36">
        <f>SUMIFS(СВЦЭМ!$D$33:$D$776,СВЦЭМ!$A$33:$A$776,$A36,СВЦЭМ!$B$33:$B$776,X$11)+'СЕТ СН'!$F$11+СВЦЭМ!$D$10+'СЕТ СН'!$F$6-'СЕТ СН'!$F$23</f>
        <v>979.16570547000003</v>
      </c>
      <c r="Y36" s="36">
        <f>SUMIFS(СВЦЭМ!$D$33:$D$776,СВЦЭМ!$A$33:$A$776,$A36,СВЦЭМ!$B$33:$B$776,Y$11)+'СЕТ СН'!$F$11+СВЦЭМ!$D$10+'СЕТ СН'!$F$6-'СЕТ СН'!$F$23</f>
        <v>992.51532356000007</v>
      </c>
    </row>
    <row r="37" spans="1:27" ht="15.75" x14ac:dyDescent="0.2">
      <c r="A37" s="35">
        <f t="shared" si="0"/>
        <v>44191</v>
      </c>
      <c r="B37" s="36">
        <f>SUMIFS(СВЦЭМ!$D$33:$D$776,СВЦЭМ!$A$33:$A$776,$A37,СВЦЭМ!$B$33:$B$776,B$11)+'СЕТ СН'!$F$11+СВЦЭМ!$D$10+'СЕТ СН'!$F$6-'СЕТ СН'!$F$23</f>
        <v>1059.595949</v>
      </c>
      <c r="C37" s="36">
        <f>SUMIFS(СВЦЭМ!$D$33:$D$776,СВЦЭМ!$A$33:$A$776,$A37,СВЦЭМ!$B$33:$B$776,C$11)+'СЕТ СН'!$F$11+СВЦЭМ!$D$10+'СЕТ СН'!$F$6-'СЕТ СН'!$F$23</f>
        <v>1110.1124291599999</v>
      </c>
      <c r="D37" s="36">
        <f>SUMIFS(СВЦЭМ!$D$33:$D$776,СВЦЭМ!$A$33:$A$776,$A37,СВЦЭМ!$B$33:$B$776,D$11)+'СЕТ СН'!$F$11+СВЦЭМ!$D$10+'СЕТ СН'!$F$6-'СЕТ СН'!$F$23</f>
        <v>1126.3098734300002</v>
      </c>
      <c r="E37" s="36">
        <f>SUMIFS(СВЦЭМ!$D$33:$D$776,СВЦЭМ!$A$33:$A$776,$A37,СВЦЭМ!$B$33:$B$776,E$11)+'СЕТ СН'!$F$11+СВЦЭМ!$D$10+'СЕТ СН'!$F$6-'СЕТ СН'!$F$23</f>
        <v>1140.51351107</v>
      </c>
      <c r="F37" s="36">
        <f>SUMIFS(СВЦЭМ!$D$33:$D$776,СВЦЭМ!$A$33:$A$776,$A37,СВЦЭМ!$B$33:$B$776,F$11)+'СЕТ СН'!$F$11+СВЦЭМ!$D$10+'СЕТ СН'!$F$6-'СЕТ СН'!$F$23</f>
        <v>1150.0190261400001</v>
      </c>
      <c r="G37" s="36">
        <f>SUMIFS(СВЦЭМ!$D$33:$D$776,СВЦЭМ!$A$33:$A$776,$A37,СВЦЭМ!$B$33:$B$776,G$11)+'СЕТ СН'!$F$11+СВЦЭМ!$D$10+'СЕТ СН'!$F$6-'СЕТ СН'!$F$23</f>
        <v>1139.05497218</v>
      </c>
      <c r="H37" s="36">
        <f>SUMIFS(СВЦЭМ!$D$33:$D$776,СВЦЭМ!$A$33:$A$776,$A37,СВЦЭМ!$B$33:$B$776,H$11)+'СЕТ СН'!$F$11+СВЦЭМ!$D$10+'СЕТ СН'!$F$6-'СЕТ СН'!$F$23</f>
        <v>1090.7882424700001</v>
      </c>
      <c r="I37" s="36">
        <f>SUMIFS(СВЦЭМ!$D$33:$D$776,СВЦЭМ!$A$33:$A$776,$A37,СВЦЭМ!$B$33:$B$776,I$11)+'СЕТ СН'!$F$11+СВЦЭМ!$D$10+'СЕТ СН'!$F$6-'СЕТ СН'!$F$23</f>
        <v>1044.57550197</v>
      </c>
      <c r="J37" s="36">
        <f>SUMIFS(СВЦЭМ!$D$33:$D$776,СВЦЭМ!$A$33:$A$776,$A37,СВЦЭМ!$B$33:$B$776,J$11)+'СЕТ СН'!$F$11+СВЦЭМ!$D$10+'СЕТ СН'!$F$6-'СЕТ СН'!$F$23</f>
        <v>1004.9255607</v>
      </c>
      <c r="K37" s="36">
        <f>SUMIFS(СВЦЭМ!$D$33:$D$776,СВЦЭМ!$A$33:$A$776,$A37,СВЦЭМ!$B$33:$B$776,K$11)+'СЕТ СН'!$F$11+СВЦЭМ!$D$10+'СЕТ СН'!$F$6-'СЕТ СН'!$F$23</f>
        <v>969.85648461000005</v>
      </c>
      <c r="L37" s="36">
        <f>SUMIFS(СВЦЭМ!$D$33:$D$776,СВЦЭМ!$A$33:$A$776,$A37,СВЦЭМ!$B$33:$B$776,L$11)+'СЕТ СН'!$F$11+СВЦЭМ!$D$10+'СЕТ СН'!$F$6-'СЕТ СН'!$F$23</f>
        <v>967.06437681000011</v>
      </c>
      <c r="M37" s="36">
        <f>SUMIFS(СВЦЭМ!$D$33:$D$776,СВЦЭМ!$A$33:$A$776,$A37,СВЦЭМ!$B$33:$B$776,M$11)+'СЕТ СН'!$F$11+СВЦЭМ!$D$10+'СЕТ СН'!$F$6-'СЕТ СН'!$F$23</f>
        <v>969.1972226800001</v>
      </c>
      <c r="N37" s="36">
        <f>SUMIFS(СВЦЭМ!$D$33:$D$776,СВЦЭМ!$A$33:$A$776,$A37,СВЦЭМ!$B$33:$B$776,N$11)+'СЕТ СН'!$F$11+СВЦЭМ!$D$10+'СЕТ СН'!$F$6-'СЕТ СН'!$F$23</f>
        <v>974.04650193000009</v>
      </c>
      <c r="O37" s="36">
        <f>SUMIFS(СВЦЭМ!$D$33:$D$776,СВЦЭМ!$A$33:$A$776,$A37,СВЦЭМ!$B$33:$B$776,O$11)+'СЕТ СН'!$F$11+СВЦЭМ!$D$10+'СЕТ СН'!$F$6-'СЕТ СН'!$F$23</f>
        <v>1016.7337561700001</v>
      </c>
      <c r="P37" s="36">
        <f>SUMIFS(СВЦЭМ!$D$33:$D$776,СВЦЭМ!$A$33:$A$776,$A37,СВЦЭМ!$B$33:$B$776,P$11)+'СЕТ СН'!$F$11+СВЦЭМ!$D$10+'СЕТ СН'!$F$6-'СЕТ СН'!$F$23</f>
        <v>1035.41288435</v>
      </c>
      <c r="Q37" s="36">
        <f>SUMIFS(СВЦЭМ!$D$33:$D$776,СВЦЭМ!$A$33:$A$776,$A37,СВЦЭМ!$B$33:$B$776,Q$11)+'СЕТ СН'!$F$11+СВЦЭМ!$D$10+'СЕТ СН'!$F$6-'СЕТ СН'!$F$23</f>
        <v>1036.7211362999999</v>
      </c>
      <c r="R37" s="36">
        <f>SUMIFS(СВЦЭМ!$D$33:$D$776,СВЦЭМ!$A$33:$A$776,$A37,СВЦЭМ!$B$33:$B$776,R$11)+'СЕТ СН'!$F$11+СВЦЭМ!$D$10+'СЕТ СН'!$F$6-'СЕТ СН'!$F$23</f>
        <v>995.05020403000003</v>
      </c>
      <c r="S37" s="36">
        <f>SUMIFS(СВЦЭМ!$D$33:$D$776,СВЦЭМ!$A$33:$A$776,$A37,СВЦЭМ!$B$33:$B$776,S$11)+'СЕТ СН'!$F$11+СВЦЭМ!$D$10+'СЕТ СН'!$F$6-'СЕТ СН'!$F$23</f>
        <v>967.89563592000002</v>
      </c>
      <c r="T37" s="36">
        <f>SUMIFS(СВЦЭМ!$D$33:$D$776,СВЦЭМ!$A$33:$A$776,$A37,СВЦЭМ!$B$33:$B$776,T$11)+'СЕТ СН'!$F$11+СВЦЭМ!$D$10+'СЕТ СН'!$F$6-'СЕТ СН'!$F$23</f>
        <v>955.60425425000005</v>
      </c>
      <c r="U37" s="36">
        <f>SUMIFS(СВЦЭМ!$D$33:$D$776,СВЦЭМ!$A$33:$A$776,$A37,СВЦЭМ!$B$33:$B$776,U$11)+'СЕТ СН'!$F$11+СВЦЭМ!$D$10+'СЕТ СН'!$F$6-'СЕТ СН'!$F$23</f>
        <v>953.9836072600001</v>
      </c>
      <c r="V37" s="36">
        <f>SUMIFS(СВЦЭМ!$D$33:$D$776,СВЦЭМ!$A$33:$A$776,$A37,СВЦЭМ!$B$33:$B$776,V$11)+'СЕТ СН'!$F$11+СВЦЭМ!$D$10+'СЕТ СН'!$F$6-'СЕТ СН'!$F$23</f>
        <v>962.89533262000009</v>
      </c>
      <c r="W37" s="36">
        <f>SUMIFS(СВЦЭМ!$D$33:$D$776,СВЦЭМ!$A$33:$A$776,$A37,СВЦЭМ!$B$33:$B$776,W$11)+'СЕТ СН'!$F$11+СВЦЭМ!$D$10+'СЕТ СН'!$F$6-'СЕТ СН'!$F$23</f>
        <v>973.63844447000008</v>
      </c>
      <c r="X37" s="36">
        <f>SUMIFS(СВЦЭМ!$D$33:$D$776,СВЦЭМ!$A$33:$A$776,$A37,СВЦЭМ!$B$33:$B$776,X$11)+'СЕТ СН'!$F$11+СВЦЭМ!$D$10+'СЕТ СН'!$F$6-'СЕТ СН'!$F$23</f>
        <v>991.71197287000007</v>
      </c>
      <c r="Y37" s="36">
        <f>SUMIFS(СВЦЭМ!$D$33:$D$776,СВЦЭМ!$A$33:$A$776,$A37,СВЦЭМ!$B$33:$B$776,Y$11)+'СЕТ СН'!$F$11+СВЦЭМ!$D$10+'СЕТ СН'!$F$6-'СЕТ СН'!$F$23</f>
        <v>1014.94077156</v>
      </c>
    </row>
    <row r="38" spans="1:27" ht="15.75" x14ac:dyDescent="0.2">
      <c r="A38" s="35">
        <f t="shared" si="0"/>
        <v>44192</v>
      </c>
      <c r="B38" s="36">
        <f>SUMIFS(СВЦЭМ!$D$33:$D$776,СВЦЭМ!$A$33:$A$776,$A38,СВЦЭМ!$B$33:$B$776,B$11)+'СЕТ СН'!$F$11+СВЦЭМ!$D$10+'СЕТ СН'!$F$6-'СЕТ СН'!$F$23</f>
        <v>1046.5976260800001</v>
      </c>
      <c r="C38" s="36">
        <f>SUMIFS(СВЦЭМ!$D$33:$D$776,СВЦЭМ!$A$33:$A$776,$A38,СВЦЭМ!$B$33:$B$776,C$11)+'СЕТ СН'!$F$11+СВЦЭМ!$D$10+'СЕТ СН'!$F$6-'СЕТ СН'!$F$23</f>
        <v>1100.73850814</v>
      </c>
      <c r="D38" s="36">
        <f>SUMIFS(СВЦЭМ!$D$33:$D$776,СВЦЭМ!$A$33:$A$776,$A38,СВЦЭМ!$B$33:$B$776,D$11)+'СЕТ СН'!$F$11+СВЦЭМ!$D$10+'СЕТ СН'!$F$6-'СЕТ СН'!$F$23</f>
        <v>1117.09666853</v>
      </c>
      <c r="E38" s="36">
        <f>SUMIFS(СВЦЭМ!$D$33:$D$776,СВЦЭМ!$A$33:$A$776,$A38,СВЦЭМ!$B$33:$B$776,E$11)+'СЕТ СН'!$F$11+СВЦЭМ!$D$10+'СЕТ СН'!$F$6-'СЕТ СН'!$F$23</f>
        <v>1129.38006526</v>
      </c>
      <c r="F38" s="36">
        <f>SUMIFS(СВЦЭМ!$D$33:$D$776,СВЦЭМ!$A$33:$A$776,$A38,СВЦЭМ!$B$33:$B$776,F$11)+'СЕТ СН'!$F$11+СВЦЭМ!$D$10+'СЕТ СН'!$F$6-'СЕТ СН'!$F$23</f>
        <v>1134.7660431200002</v>
      </c>
      <c r="G38" s="36">
        <f>SUMIFS(СВЦЭМ!$D$33:$D$776,СВЦЭМ!$A$33:$A$776,$A38,СВЦЭМ!$B$33:$B$776,G$11)+'СЕТ СН'!$F$11+СВЦЭМ!$D$10+'СЕТ СН'!$F$6-'СЕТ СН'!$F$23</f>
        <v>1128.7986237700002</v>
      </c>
      <c r="H38" s="36">
        <f>SUMIFS(СВЦЭМ!$D$33:$D$776,СВЦЭМ!$A$33:$A$776,$A38,СВЦЭМ!$B$33:$B$776,H$11)+'СЕТ СН'!$F$11+СВЦЭМ!$D$10+'СЕТ СН'!$F$6-'СЕТ СН'!$F$23</f>
        <v>1112.74611357</v>
      </c>
      <c r="I38" s="36">
        <f>SUMIFS(СВЦЭМ!$D$33:$D$776,СВЦЭМ!$A$33:$A$776,$A38,СВЦЭМ!$B$33:$B$776,I$11)+'СЕТ СН'!$F$11+СВЦЭМ!$D$10+'СЕТ СН'!$F$6-'СЕТ СН'!$F$23</f>
        <v>1061.2957357400001</v>
      </c>
      <c r="J38" s="36">
        <f>SUMIFS(СВЦЭМ!$D$33:$D$776,СВЦЭМ!$A$33:$A$776,$A38,СВЦЭМ!$B$33:$B$776,J$11)+'СЕТ СН'!$F$11+СВЦЭМ!$D$10+'СЕТ СН'!$F$6-'СЕТ СН'!$F$23</f>
        <v>1000.6719955100001</v>
      </c>
      <c r="K38" s="36">
        <f>SUMIFS(СВЦЭМ!$D$33:$D$776,СВЦЭМ!$A$33:$A$776,$A38,СВЦЭМ!$B$33:$B$776,K$11)+'СЕТ СН'!$F$11+СВЦЭМ!$D$10+'СЕТ СН'!$F$6-'СЕТ СН'!$F$23</f>
        <v>971.34537797000007</v>
      </c>
      <c r="L38" s="36">
        <f>SUMIFS(СВЦЭМ!$D$33:$D$776,СВЦЭМ!$A$33:$A$776,$A38,СВЦЭМ!$B$33:$B$776,L$11)+'СЕТ СН'!$F$11+СВЦЭМ!$D$10+'СЕТ СН'!$F$6-'СЕТ СН'!$F$23</f>
        <v>970.64522792000002</v>
      </c>
      <c r="M38" s="36">
        <f>SUMIFS(СВЦЭМ!$D$33:$D$776,СВЦЭМ!$A$33:$A$776,$A38,СВЦЭМ!$B$33:$B$776,M$11)+'СЕТ СН'!$F$11+СВЦЭМ!$D$10+'СЕТ СН'!$F$6-'СЕТ СН'!$F$23</f>
        <v>971.16979958000002</v>
      </c>
      <c r="N38" s="36">
        <f>SUMIFS(СВЦЭМ!$D$33:$D$776,СВЦЭМ!$A$33:$A$776,$A38,СВЦЭМ!$B$33:$B$776,N$11)+'СЕТ СН'!$F$11+СВЦЭМ!$D$10+'СЕТ СН'!$F$6-'СЕТ СН'!$F$23</f>
        <v>979.7610801300001</v>
      </c>
      <c r="O38" s="36">
        <f>SUMIFS(СВЦЭМ!$D$33:$D$776,СВЦЭМ!$A$33:$A$776,$A38,СВЦЭМ!$B$33:$B$776,O$11)+'СЕТ СН'!$F$11+СВЦЭМ!$D$10+'СЕТ СН'!$F$6-'СЕТ СН'!$F$23</f>
        <v>1027.0343777400001</v>
      </c>
      <c r="P38" s="36">
        <f>SUMIFS(СВЦЭМ!$D$33:$D$776,СВЦЭМ!$A$33:$A$776,$A38,СВЦЭМ!$B$33:$B$776,P$11)+'СЕТ СН'!$F$11+СВЦЭМ!$D$10+'СЕТ СН'!$F$6-'СЕТ СН'!$F$23</f>
        <v>1038.7177553199999</v>
      </c>
      <c r="Q38" s="36">
        <f>SUMIFS(СВЦЭМ!$D$33:$D$776,СВЦЭМ!$A$33:$A$776,$A38,СВЦЭМ!$B$33:$B$776,Q$11)+'СЕТ СН'!$F$11+СВЦЭМ!$D$10+'СЕТ СН'!$F$6-'СЕТ СН'!$F$23</f>
        <v>1039.8284955399999</v>
      </c>
      <c r="R38" s="36">
        <f>SUMIFS(СВЦЭМ!$D$33:$D$776,СВЦЭМ!$A$33:$A$776,$A38,СВЦЭМ!$B$33:$B$776,R$11)+'СЕТ СН'!$F$11+СВЦЭМ!$D$10+'СЕТ СН'!$F$6-'СЕТ СН'!$F$23</f>
        <v>1004.7106394000001</v>
      </c>
      <c r="S38" s="36">
        <f>SUMIFS(СВЦЭМ!$D$33:$D$776,СВЦЭМ!$A$33:$A$776,$A38,СВЦЭМ!$B$33:$B$776,S$11)+'СЕТ СН'!$F$11+СВЦЭМ!$D$10+'СЕТ СН'!$F$6-'СЕТ СН'!$F$23</f>
        <v>986.84207790000005</v>
      </c>
      <c r="T38" s="36">
        <f>SUMIFS(СВЦЭМ!$D$33:$D$776,СВЦЭМ!$A$33:$A$776,$A38,СВЦЭМ!$B$33:$B$776,T$11)+'СЕТ СН'!$F$11+СВЦЭМ!$D$10+'СЕТ СН'!$F$6-'СЕТ СН'!$F$23</f>
        <v>995.19654028000002</v>
      </c>
      <c r="U38" s="36">
        <f>SUMIFS(СВЦЭМ!$D$33:$D$776,СВЦЭМ!$A$33:$A$776,$A38,СВЦЭМ!$B$33:$B$776,U$11)+'СЕТ СН'!$F$11+СВЦЭМ!$D$10+'СЕТ СН'!$F$6-'СЕТ СН'!$F$23</f>
        <v>990.63658690000011</v>
      </c>
      <c r="V38" s="36">
        <f>SUMIFS(СВЦЭМ!$D$33:$D$776,СВЦЭМ!$A$33:$A$776,$A38,СВЦЭМ!$B$33:$B$776,V$11)+'СЕТ СН'!$F$11+СВЦЭМ!$D$10+'СЕТ СН'!$F$6-'СЕТ СН'!$F$23</f>
        <v>966.39402173000008</v>
      </c>
      <c r="W38" s="36">
        <f>SUMIFS(СВЦЭМ!$D$33:$D$776,СВЦЭМ!$A$33:$A$776,$A38,СВЦЭМ!$B$33:$B$776,W$11)+'СЕТ СН'!$F$11+СВЦЭМ!$D$10+'СЕТ СН'!$F$6-'СЕТ СН'!$F$23</f>
        <v>976.21411468000008</v>
      </c>
      <c r="X38" s="36">
        <f>SUMIFS(СВЦЭМ!$D$33:$D$776,СВЦЭМ!$A$33:$A$776,$A38,СВЦЭМ!$B$33:$B$776,X$11)+'СЕТ СН'!$F$11+СВЦЭМ!$D$10+'СЕТ СН'!$F$6-'СЕТ СН'!$F$23</f>
        <v>993.64206080000008</v>
      </c>
      <c r="Y38" s="36">
        <f>SUMIFS(СВЦЭМ!$D$33:$D$776,СВЦЭМ!$A$33:$A$776,$A38,СВЦЭМ!$B$33:$B$776,Y$11)+'СЕТ СН'!$F$11+СВЦЭМ!$D$10+'СЕТ СН'!$F$6-'СЕТ СН'!$F$23</f>
        <v>1009.6722431700001</v>
      </c>
    </row>
    <row r="39" spans="1:27" ht="15.75" x14ac:dyDescent="0.2">
      <c r="A39" s="35">
        <f t="shared" si="0"/>
        <v>44193</v>
      </c>
      <c r="B39" s="36">
        <f>SUMIFS(СВЦЭМ!$D$33:$D$776,СВЦЭМ!$A$33:$A$776,$A39,СВЦЭМ!$B$33:$B$776,B$11)+'СЕТ СН'!$F$11+СВЦЭМ!$D$10+'СЕТ СН'!$F$6-'СЕТ СН'!$F$23</f>
        <v>1057.70388598</v>
      </c>
      <c r="C39" s="36">
        <f>SUMIFS(СВЦЭМ!$D$33:$D$776,СВЦЭМ!$A$33:$A$776,$A39,СВЦЭМ!$B$33:$B$776,C$11)+'СЕТ СН'!$F$11+СВЦЭМ!$D$10+'СЕТ СН'!$F$6-'СЕТ СН'!$F$23</f>
        <v>1113.78258383</v>
      </c>
      <c r="D39" s="36">
        <f>SUMIFS(СВЦЭМ!$D$33:$D$776,СВЦЭМ!$A$33:$A$776,$A39,СВЦЭМ!$B$33:$B$776,D$11)+'СЕТ СН'!$F$11+СВЦЭМ!$D$10+'СЕТ СН'!$F$6-'СЕТ СН'!$F$23</f>
        <v>1135.91862726</v>
      </c>
      <c r="E39" s="36">
        <f>SUMIFS(СВЦЭМ!$D$33:$D$776,СВЦЭМ!$A$33:$A$776,$A39,СВЦЭМ!$B$33:$B$776,E$11)+'СЕТ СН'!$F$11+СВЦЭМ!$D$10+'СЕТ СН'!$F$6-'СЕТ СН'!$F$23</f>
        <v>1159.95780384</v>
      </c>
      <c r="F39" s="36">
        <f>SUMIFS(СВЦЭМ!$D$33:$D$776,СВЦЭМ!$A$33:$A$776,$A39,СВЦЭМ!$B$33:$B$776,F$11)+'СЕТ СН'!$F$11+СВЦЭМ!$D$10+'СЕТ СН'!$F$6-'СЕТ СН'!$F$23</f>
        <v>1159.7505068100002</v>
      </c>
      <c r="G39" s="36">
        <f>SUMIFS(СВЦЭМ!$D$33:$D$776,СВЦЭМ!$A$33:$A$776,$A39,СВЦЭМ!$B$33:$B$776,G$11)+'СЕТ СН'!$F$11+СВЦЭМ!$D$10+'СЕТ СН'!$F$6-'СЕТ СН'!$F$23</f>
        <v>1141.4852738200002</v>
      </c>
      <c r="H39" s="36">
        <f>SUMIFS(СВЦЭМ!$D$33:$D$776,СВЦЭМ!$A$33:$A$776,$A39,СВЦЭМ!$B$33:$B$776,H$11)+'СЕТ СН'!$F$11+СВЦЭМ!$D$10+'СЕТ СН'!$F$6-'СЕТ СН'!$F$23</f>
        <v>1097.4096280599999</v>
      </c>
      <c r="I39" s="36">
        <f>SUMIFS(СВЦЭМ!$D$33:$D$776,СВЦЭМ!$A$33:$A$776,$A39,СВЦЭМ!$B$33:$B$776,I$11)+'СЕТ СН'!$F$11+СВЦЭМ!$D$10+'СЕТ СН'!$F$6-'СЕТ СН'!$F$23</f>
        <v>1036.62897185</v>
      </c>
      <c r="J39" s="36">
        <f>SUMIFS(СВЦЭМ!$D$33:$D$776,СВЦЭМ!$A$33:$A$776,$A39,СВЦЭМ!$B$33:$B$776,J$11)+'СЕТ СН'!$F$11+СВЦЭМ!$D$10+'СЕТ СН'!$F$6-'СЕТ СН'!$F$23</f>
        <v>994.65511363000007</v>
      </c>
      <c r="K39" s="36">
        <f>SUMIFS(СВЦЭМ!$D$33:$D$776,СВЦЭМ!$A$33:$A$776,$A39,СВЦЭМ!$B$33:$B$776,K$11)+'СЕТ СН'!$F$11+СВЦЭМ!$D$10+'СЕТ СН'!$F$6-'СЕТ СН'!$F$23</f>
        <v>1027.6383057999999</v>
      </c>
      <c r="L39" s="36">
        <f>SUMIFS(СВЦЭМ!$D$33:$D$776,СВЦЭМ!$A$33:$A$776,$A39,СВЦЭМ!$B$33:$B$776,L$11)+'СЕТ СН'!$F$11+СВЦЭМ!$D$10+'СЕТ СН'!$F$6-'СЕТ СН'!$F$23</f>
        <v>1032.19767968</v>
      </c>
      <c r="M39" s="36">
        <f>SUMIFS(СВЦЭМ!$D$33:$D$776,СВЦЭМ!$A$33:$A$776,$A39,СВЦЭМ!$B$33:$B$776,M$11)+'СЕТ СН'!$F$11+СВЦЭМ!$D$10+'СЕТ СН'!$F$6-'СЕТ СН'!$F$23</f>
        <v>1026.51402074</v>
      </c>
      <c r="N39" s="36">
        <f>SUMIFS(СВЦЭМ!$D$33:$D$776,СВЦЭМ!$A$33:$A$776,$A39,СВЦЭМ!$B$33:$B$776,N$11)+'СЕТ СН'!$F$11+СВЦЭМ!$D$10+'СЕТ СН'!$F$6-'СЕТ СН'!$F$23</f>
        <v>1023.2066905300001</v>
      </c>
      <c r="O39" s="36">
        <f>SUMIFS(СВЦЭМ!$D$33:$D$776,СВЦЭМ!$A$33:$A$776,$A39,СВЦЭМ!$B$33:$B$776,O$11)+'СЕТ СН'!$F$11+СВЦЭМ!$D$10+'СЕТ СН'!$F$6-'СЕТ СН'!$F$23</f>
        <v>1031.2636467699999</v>
      </c>
      <c r="P39" s="36">
        <f>SUMIFS(СВЦЭМ!$D$33:$D$776,СВЦЭМ!$A$33:$A$776,$A39,СВЦЭМ!$B$33:$B$776,P$11)+'СЕТ СН'!$F$11+СВЦЭМ!$D$10+'СЕТ СН'!$F$6-'СЕТ СН'!$F$23</f>
        <v>1053.4132897500001</v>
      </c>
      <c r="Q39" s="36">
        <f>SUMIFS(СВЦЭМ!$D$33:$D$776,СВЦЭМ!$A$33:$A$776,$A39,СВЦЭМ!$B$33:$B$776,Q$11)+'СЕТ СН'!$F$11+СВЦЭМ!$D$10+'СЕТ СН'!$F$6-'СЕТ СН'!$F$23</f>
        <v>1055.5174532799999</v>
      </c>
      <c r="R39" s="36">
        <f>SUMIFS(СВЦЭМ!$D$33:$D$776,СВЦЭМ!$A$33:$A$776,$A39,СВЦЭМ!$B$33:$B$776,R$11)+'СЕТ СН'!$F$11+СВЦЭМ!$D$10+'СЕТ СН'!$F$6-'СЕТ СН'!$F$23</f>
        <v>1024.7112859700001</v>
      </c>
      <c r="S39" s="36">
        <f>SUMIFS(СВЦЭМ!$D$33:$D$776,СВЦЭМ!$A$33:$A$776,$A39,СВЦЭМ!$B$33:$B$776,S$11)+'СЕТ СН'!$F$11+СВЦЭМ!$D$10+'СЕТ СН'!$F$6-'СЕТ СН'!$F$23</f>
        <v>1028.3184058100001</v>
      </c>
      <c r="T39" s="36">
        <f>SUMIFS(СВЦЭМ!$D$33:$D$776,СВЦЭМ!$A$33:$A$776,$A39,СВЦЭМ!$B$33:$B$776,T$11)+'СЕТ СН'!$F$11+СВЦЭМ!$D$10+'СЕТ СН'!$F$6-'СЕТ СН'!$F$23</f>
        <v>1001.5275909200001</v>
      </c>
      <c r="U39" s="36">
        <f>SUMIFS(СВЦЭМ!$D$33:$D$776,СВЦЭМ!$A$33:$A$776,$A39,СВЦЭМ!$B$33:$B$776,U$11)+'СЕТ СН'!$F$11+СВЦЭМ!$D$10+'СЕТ СН'!$F$6-'СЕТ СН'!$F$23</f>
        <v>961.26433365000003</v>
      </c>
      <c r="V39" s="36">
        <f>SUMIFS(СВЦЭМ!$D$33:$D$776,СВЦЭМ!$A$33:$A$776,$A39,СВЦЭМ!$B$33:$B$776,V$11)+'СЕТ СН'!$F$11+СВЦЭМ!$D$10+'СЕТ СН'!$F$6-'СЕТ СН'!$F$23</f>
        <v>954.57150888000001</v>
      </c>
      <c r="W39" s="36">
        <f>SUMIFS(СВЦЭМ!$D$33:$D$776,СВЦЭМ!$A$33:$A$776,$A39,СВЦЭМ!$B$33:$B$776,W$11)+'СЕТ СН'!$F$11+СВЦЭМ!$D$10+'СЕТ СН'!$F$6-'СЕТ СН'!$F$23</f>
        <v>961.64570628000001</v>
      </c>
      <c r="X39" s="36">
        <f>SUMIFS(СВЦЭМ!$D$33:$D$776,СВЦЭМ!$A$33:$A$776,$A39,СВЦЭМ!$B$33:$B$776,X$11)+'СЕТ СН'!$F$11+СВЦЭМ!$D$10+'СЕТ СН'!$F$6-'СЕТ СН'!$F$23</f>
        <v>964.4758154000001</v>
      </c>
      <c r="Y39" s="36">
        <f>SUMIFS(СВЦЭМ!$D$33:$D$776,СВЦЭМ!$A$33:$A$776,$A39,СВЦЭМ!$B$33:$B$776,Y$11)+'СЕТ СН'!$F$11+СВЦЭМ!$D$10+'СЕТ СН'!$F$6-'СЕТ СН'!$F$23</f>
        <v>988.52533829000004</v>
      </c>
    </row>
    <row r="40" spans="1:27" ht="15.75" x14ac:dyDescent="0.2">
      <c r="A40" s="35">
        <f t="shared" si="0"/>
        <v>44194</v>
      </c>
      <c r="B40" s="36">
        <f>SUMIFS(СВЦЭМ!$D$33:$D$776,СВЦЭМ!$A$33:$A$776,$A40,СВЦЭМ!$B$33:$B$776,B$11)+'СЕТ СН'!$F$11+СВЦЭМ!$D$10+'СЕТ СН'!$F$6-'СЕТ СН'!$F$23</f>
        <v>1093.10598476</v>
      </c>
      <c r="C40" s="36">
        <f>SUMIFS(СВЦЭМ!$D$33:$D$776,СВЦЭМ!$A$33:$A$776,$A40,СВЦЭМ!$B$33:$B$776,C$11)+'СЕТ СН'!$F$11+СВЦЭМ!$D$10+'СЕТ СН'!$F$6-'СЕТ СН'!$F$23</f>
        <v>1151.79747539</v>
      </c>
      <c r="D40" s="36">
        <f>SUMIFS(СВЦЭМ!$D$33:$D$776,СВЦЭМ!$A$33:$A$776,$A40,СВЦЭМ!$B$33:$B$776,D$11)+'СЕТ СН'!$F$11+СВЦЭМ!$D$10+'СЕТ СН'!$F$6-'СЕТ СН'!$F$23</f>
        <v>1164.5532490600001</v>
      </c>
      <c r="E40" s="36">
        <f>SUMIFS(СВЦЭМ!$D$33:$D$776,СВЦЭМ!$A$33:$A$776,$A40,СВЦЭМ!$B$33:$B$776,E$11)+'СЕТ СН'!$F$11+СВЦЭМ!$D$10+'СЕТ СН'!$F$6-'СЕТ СН'!$F$23</f>
        <v>1172.4651963700001</v>
      </c>
      <c r="F40" s="36">
        <f>SUMIFS(СВЦЭМ!$D$33:$D$776,СВЦЭМ!$A$33:$A$776,$A40,СВЦЭМ!$B$33:$B$776,F$11)+'СЕТ СН'!$F$11+СВЦЭМ!$D$10+'СЕТ СН'!$F$6-'СЕТ СН'!$F$23</f>
        <v>1171.6805140700001</v>
      </c>
      <c r="G40" s="36">
        <f>SUMIFS(СВЦЭМ!$D$33:$D$776,СВЦЭМ!$A$33:$A$776,$A40,СВЦЭМ!$B$33:$B$776,G$11)+'СЕТ СН'!$F$11+СВЦЭМ!$D$10+'СЕТ СН'!$F$6-'СЕТ СН'!$F$23</f>
        <v>1149.7122955100001</v>
      </c>
      <c r="H40" s="36">
        <f>SUMIFS(СВЦЭМ!$D$33:$D$776,СВЦЭМ!$A$33:$A$776,$A40,СВЦЭМ!$B$33:$B$776,H$11)+'СЕТ СН'!$F$11+СВЦЭМ!$D$10+'СЕТ СН'!$F$6-'СЕТ СН'!$F$23</f>
        <v>1108.3498885900001</v>
      </c>
      <c r="I40" s="36">
        <f>SUMIFS(СВЦЭМ!$D$33:$D$776,СВЦЭМ!$A$33:$A$776,$A40,СВЦЭМ!$B$33:$B$776,I$11)+'СЕТ СН'!$F$11+СВЦЭМ!$D$10+'СЕТ СН'!$F$6-'СЕТ СН'!$F$23</f>
        <v>1042.9199504200001</v>
      </c>
      <c r="J40" s="36">
        <f>SUMIFS(СВЦЭМ!$D$33:$D$776,СВЦЭМ!$A$33:$A$776,$A40,СВЦЭМ!$B$33:$B$776,J$11)+'СЕТ СН'!$F$11+СВЦЭМ!$D$10+'СЕТ СН'!$F$6-'СЕТ СН'!$F$23</f>
        <v>994.09257185000001</v>
      </c>
      <c r="K40" s="36">
        <f>SUMIFS(СВЦЭМ!$D$33:$D$776,СВЦЭМ!$A$33:$A$776,$A40,СВЦЭМ!$B$33:$B$776,K$11)+'СЕТ СН'!$F$11+СВЦЭМ!$D$10+'СЕТ СН'!$F$6-'СЕТ СН'!$F$23</f>
        <v>973.2845898600001</v>
      </c>
      <c r="L40" s="36">
        <f>SUMIFS(СВЦЭМ!$D$33:$D$776,СВЦЭМ!$A$33:$A$776,$A40,СВЦЭМ!$B$33:$B$776,L$11)+'СЕТ СН'!$F$11+СВЦЭМ!$D$10+'СЕТ СН'!$F$6-'СЕТ СН'!$F$23</f>
        <v>977.08939914000007</v>
      </c>
      <c r="M40" s="36">
        <f>SUMIFS(СВЦЭМ!$D$33:$D$776,СВЦЭМ!$A$33:$A$776,$A40,СВЦЭМ!$B$33:$B$776,M$11)+'СЕТ СН'!$F$11+СВЦЭМ!$D$10+'СЕТ СН'!$F$6-'СЕТ СН'!$F$23</f>
        <v>974.24985179000009</v>
      </c>
      <c r="N40" s="36">
        <f>SUMIFS(СВЦЭМ!$D$33:$D$776,СВЦЭМ!$A$33:$A$776,$A40,СВЦЭМ!$B$33:$B$776,N$11)+'СЕТ СН'!$F$11+СВЦЭМ!$D$10+'СЕТ СН'!$F$6-'СЕТ СН'!$F$23</f>
        <v>991.3173626900001</v>
      </c>
      <c r="O40" s="36">
        <f>SUMIFS(СВЦЭМ!$D$33:$D$776,СВЦЭМ!$A$33:$A$776,$A40,СВЦЭМ!$B$33:$B$776,O$11)+'СЕТ СН'!$F$11+СВЦЭМ!$D$10+'СЕТ СН'!$F$6-'СЕТ СН'!$F$23</f>
        <v>1051.7940902299999</v>
      </c>
      <c r="P40" s="36">
        <f>SUMIFS(СВЦЭМ!$D$33:$D$776,СВЦЭМ!$A$33:$A$776,$A40,СВЦЭМ!$B$33:$B$776,P$11)+'СЕТ СН'!$F$11+СВЦЭМ!$D$10+'СЕТ СН'!$F$6-'СЕТ СН'!$F$23</f>
        <v>1078.7218330999999</v>
      </c>
      <c r="Q40" s="36">
        <f>SUMIFS(СВЦЭМ!$D$33:$D$776,СВЦЭМ!$A$33:$A$776,$A40,СВЦЭМ!$B$33:$B$776,Q$11)+'СЕТ СН'!$F$11+СВЦЭМ!$D$10+'СЕТ СН'!$F$6-'СЕТ СН'!$F$23</f>
        <v>1079.8741546000001</v>
      </c>
      <c r="R40" s="36">
        <f>SUMIFS(СВЦЭМ!$D$33:$D$776,СВЦЭМ!$A$33:$A$776,$A40,СВЦЭМ!$B$33:$B$776,R$11)+'СЕТ СН'!$F$11+СВЦЭМ!$D$10+'СЕТ СН'!$F$6-'СЕТ СН'!$F$23</f>
        <v>1017.87274734</v>
      </c>
      <c r="S40" s="36">
        <f>SUMIFS(СВЦЭМ!$D$33:$D$776,СВЦЭМ!$A$33:$A$776,$A40,СВЦЭМ!$B$33:$B$776,S$11)+'СЕТ СН'!$F$11+СВЦЭМ!$D$10+'СЕТ СН'!$F$6-'СЕТ СН'!$F$23</f>
        <v>988.6386697800001</v>
      </c>
      <c r="T40" s="36">
        <f>SUMIFS(СВЦЭМ!$D$33:$D$776,СВЦЭМ!$A$33:$A$776,$A40,СВЦЭМ!$B$33:$B$776,T$11)+'СЕТ СН'!$F$11+СВЦЭМ!$D$10+'СЕТ СН'!$F$6-'СЕТ СН'!$F$23</f>
        <v>989.41113897000002</v>
      </c>
      <c r="U40" s="36">
        <f>SUMIFS(СВЦЭМ!$D$33:$D$776,СВЦЭМ!$A$33:$A$776,$A40,СВЦЭМ!$B$33:$B$776,U$11)+'СЕТ СН'!$F$11+СВЦЭМ!$D$10+'СЕТ СН'!$F$6-'СЕТ СН'!$F$23</f>
        <v>984.32992492000005</v>
      </c>
      <c r="V40" s="36">
        <f>SUMIFS(СВЦЭМ!$D$33:$D$776,СВЦЭМ!$A$33:$A$776,$A40,СВЦЭМ!$B$33:$B$776,V$11)+'СЕТ СН'!$F$11+СВЦЭМ!$D$10+'СЕТ СН'!$F$6-'СЕТ СН'!$F$23</f>
        <v>986.8128843400001</v>
      </c>
      <c r="W40" s="36">
        <f>SUMIFS(СВЦЭМ!$D$33:$D$776,СВЦЭМ!$A$33:$A$776,$A40,СВЦЭМ!$B$33:$B$776,W$11)+'СЕТ СН'!$F$11+СВЦЭМ!$D$10+'СЕТ СН'!$F$6-'СЕТ СН'!$F$23</f>
        <v>997.4867604100001</v>
      </c>
      <c r="X40" s="36">
        <f>SUMIFS(СВЦЭМ!$D$33:$D$776,СВЦЭМ!$A$33:$A$776,$A40,СВЦЭМ!$B$33:$B$776,X$11)+'СЕТ СН'!$F$11+СВЦЭМ!$D$10+'СЕТ СН'!$F$6-'СЕТ СН'!$F$23</f>
        <v>1006.5586068600001</v>
      </c>
      <c r="Y40" s="36">
        <f>SUMIFS(СВЦЭМ!$D$33:$D$776,СВЦЭМ!$A$33:$A$776,$A40,СВЦЭМ!$B$33:$B$776,Y$11)+'СЕТ СН'!$F$11+СВЦЭМ!$D$10+'СЕТ СН'!$F$6-'СЕТ СН'!$F$23</f>
        <v>1026.2976222</v>
      </c>
    </row>
    <row r="41" spans="1:27" ht="15.75" x14ac:dyDescent="0.2">
      <c r="A41" s="35">
        <f t="shared" si="0"/>
        <v>44195</v>
      </c>
      <c r="B41" s="36">
        <f>SUMIFS(СВЦЭМ!$D$33:$D$776,СВЦЭМ!$A$33:$A$776,$A41,СВЦЭМ!$B$33:$B$776,B$11)+'СЕТ СН'!$F$11+СВЦЭМ!$D$10+'СЕТ СН'!$F$6-'СЕТ СН'!$F$23</f>
        <v>1100.99436277</v>
      </c>
      <c r="C41" s="36">
        <f>SUMIFS(СВЦЭМ!$D$33:$D$776,СВЦЭМ!$A$33:$A$776,$A41,СВЦЭМ!$B$33:$B$776,C$11)+'СЕТ СН'!$F$11+СВЦЭМ!$D$10+'СЕТ СН'!$F$6-'СЕТ СН'!$F$23</f>
        <v>1156.27885606</v>
      </c>
      <c r="D41" s="36">
        <f>SUMIFS(СВЦЭМ!$D$33:$D$776,СВЦЭМ!$A$33:$A$776,$A41,СВЦЭМ!$B$33:$B$776,D$11)+'СЕТ СН'!$F$11+СВЦЭМ!$D$10+'СЕТ СН'!$F$6-'СЕТ СН'!$F$23</f>
        <v>1172.0711953300001</v>
      </c>
      <c r="E41" s="36">
        <f>SUMIFS(СВЦЭМ!$D$33:$D$776,СВЦЭМ!$A$33:$A$776,$A41,СВЦЭМ!$B$33:$B$776,E$11)+'СЕТ СН'!$F$11+СВЦЭМ!$D$10+'СЕТ СН'!$F$6-'СЕТ СН'!$F$23</f>
        <v>1180.1862214400001</v>
      </c>
      <c r="F41" s="36">
        <f>SUMIFS(СВЦЭМ!$D$33:$D$776,СВЦЭМ!$A$33:$A$776,$A41,СВЦЭМ!$B$33:$B$776,F$11)+'СЕТ СН'!$F$11+СВЦЭМ!$D$10+'СЕТ СН'!$F$6-'СЕТ СН'!$F$23</f>
        <v>1179.71174505</v>
      </c>
      <c r="G41" s="36">
        <f>SUMIFS(СВЦЭМ!$D$33:$D$776,СВЦЭМ!$A$33:$A$776,$A41,СВЦЭМ!$B$33:$B$776,G$11)+'СЕТ СН'!$F$11+СВЦЭМ!$D$10+'СЕТ СН'!$F$6-'СЕТ СН'!$F$23</f>
        <v>1160.0675277100001</v>
      </c>
      <c r="H41" s="36">
        <f>SUMIFS(СВЦЭМ!$D$33:$D$776,СВЦЭМ!$A$33:$A$776,$A41,СВЦЭМ!$B$33:$B$776,H$11)+'СЕТ СН'!$F$11+СВЦЭМ!$D$10+'СЕТ СН'!$F$6-'СЕТ СН'!$F$23</f>
        <v>1125.0752722100001</v>
      </c>
      <c r="I41" s="36">
        <f>SUMIFS(СВЦЭМ!$D$33:$D$776,СВЦЭМ!$A$33:$A$776,$A41,СВЦЭМ!$B$33:$B$776,I$11)+'СЕТ СН'!$F$11+СВЦЭМ!$D$10+'СЕТ СН'!$F$6-'СЕТ СН'!$F$23</f>
        <v>1069.9935842</v>
      </c>
      <c r="J41" s="36">
        <f>SUMIFS(СВЦЭМ!$D$33:$D$776,СВЦЭМ!$A$33:$A$776,$A41,СВЦЭМ!$B$33:$B$776,J$11)+'СЕТ СН'!$F$11+СВЦЭМ!$D$10+'СЕТ СН'!$F$6-'СЕТ СН'!$F$23</f>
        <v>1019.0827084000001</v>
      </c>
      <c r="K41" s="36">
        <f>SUMIFS(СВЦЭМ!$D$33:$D$776,СВЦЭМ!$A$33:$A$776,$A41,СВЦЭМ!$B$33:$B$776,K$11)+'СЕТ СН'!$F$11+СВЦЭМ!$D$10+'СЕТ СН'!$F$6-'СЕТ СН'!$F$23</f>
        <v>994.08776551000005</v>
      </c>
      <c r="L41" s="36">
        <f>SUMIFS(СВЦЭМ!$D$33:$D$776,СВЦЭМ!$A$33:$A$776,$A41,СВЦЭМ!$B$33:$B$776,L$11)+'СЕТ СН'!$F$11+СВЦЭМ!$D$10+'СЕТ СН'!$F$6-'СЕТ СН'!$F$23</f>
        <v>995.88599477000002</v>
      </c>
      <c r="M41" s="36">
        <f>SUMIFS(СВЦЭМ!$D$33:$D$776,СВЦЭМ!$A$33:$A$776,$A41,СВЦЭМ!$B$33:$B$776,M$11)+'СЕТ СН'!$F$11+СВЦЭМ!$D$10+'СЕТ СН'!$F$6-'СЕТ СН'!$F$23</f>
        <v>998.59853265000004</v>
      </c>
      <c r="N41" s="36">
        <f>SUMIFS(СВЦЭМ!$D$33:$D$776,СВЦЭМ!$A$33:$A$776,$A41,СВЦЭМ!$B$33:$B$776,N$11)+'СЕТ СН'!$F$11+СВЦЭМ!$D$10+'СЕТ СН'!$F$6-'СЕТ СН'!$F$23</f>
        <v>1004.32659287</v>
      </c>
      <c r="O41" s="36">
        <f>SUMIFS(СВЦЭМ!$D$33:$D$776,СВЦЭМ!$A$33:$A$776,$A41,СВЦЭМ!$B$33:$B$776,O$11)+'СЕТ СН'!$F$11+СВЦЭМ!$D$10+'СЕТ СН'!$F$6-'СЕТ СН'!$F$23</f>
        <v>1043.9376680299999</v>
      </c>
      <c r="P41" s="36">
        <f>SUMIFS(СВЦЭМ!$D$33:$D$776,СВЦЭМ!$A$33:$A$776,$A41,СВЦЭМ!$B$33:$B$776,P$11)+'СЕТ СН'!$F$11+СВЦЭМ!$D$10+'СЕТ СН'!$F$6-'СЕТ СН'!$F$23</f>
        <v>1059.0689152299999</v>
      </c>
      <c r="Q41" s="36">
        <f>SUMIFS(СВЦЭМ!$D$33:$D$776,СВЦЭМ!$A$33:$A$776,$A41,СВЦЭМ!$B$33:$B$776,Q$11)+'СЕТ СН'!$F$11+СВЦЭМ!$D$10+'СЕТ СН'!$F$6-'СЕТ СН'!$F$23</f>
        <v>1058.9020485999999</v>
      </c>
      <c r="R41" s="36">
        <f>SUMIFS(СВЦЭМ!$D$33:$D$776,СВЦЭМ!$A$33:$A$776,$A41,СВЦЭМ!$B$33:$B$776,R$11)+'СЕТ СН'!$F$11+СВЦЭМ!$D$10+'СЕТ СН'!$F$6-'СЕТ СН'!$F$23</f>
        <v>1023.1313449800001</v>
      </c>
      <c r="S41" s="36">
        <f>SUMIFS(СВЦЭМ!$D$33:$D$776,СВЦЭМ!$A$33:$A$776,$A41,СВЦЭМ!$B$33:$B$776,S$11)+'СЕТ СН'!$F$11+СВЦЭМ!$D$10+'СЕТ СН'!$F$6-'СЕТ СН'!$F$23</f>
        <v>1002.5288641300001</v>
      </c>
      <c r="T41" s="36">
        <f>SUMIFS(СВЦЭМ!$D$33:$D$776,СВЦЭМ!$A$33:$A$776,$A41,СВЦЭМ!$B$33:$B$776,T$11)+'СЕТ СН'!$F$11+СВЦЭМ!$D$10+'СЕТ СН'!$F$6-'СЕТ СН'!$F$23</f>
        <v>1001.20977758</v>
      </c>
      <c r="U41" s="36">
        <f>SUMIFS(СВЦЭМ!$D$33:$D$776,СВЦЭМ!$A$33:$A$776,$A41,СВЦЭМ!$B$33:$B$776,U$11)+'СЕТ СН'!$F$11+СВЦЭМ!$D$10+'СЕТ СН'!$F$6-'СЕТ СН'!$F$23</f>
        <v>993.66838977000009</v>
      </c>
      <c r="V41" s="36">
        <f>SUMIFS(СВЦЭМ!$D$33:$D$776,СВЦЭМ!$A$33:$A$776,$A41,СВЦЭМ!$B$33:$B$776,V$11)+'СЕТ СН'!$F$11+СВЦЭМ!$D$10+'СЕТ СН'!$F$6-'СЕТ СН'!$F$23</f>
        <v>998.91543104000004</v>
      </c>
      <c r="W41" s="36">
        <f>SUMIFS(СВЦЭМ!$D$33:$D$776,СВЦЭМ!$A$33:$A$776,$A41,СВЦЭМ!$B$33:$B$776,W$11)+'СЕТ СН'!$F$11+СВЦЭМ!$D$10+'СЕТ СН'!$F$6-'СЕТ СН'!$F$23</f>
        <v>1013.01005739</v>
      </c>
      <c r="X41" s="36">
        <f>SUMIFS(СВЦЭМ!$D$33:$D$776,СВЦЭМ!$A$33:$A$776,$A41,СВЦЭМ!$B$33:$B$776,X$11)+'СЕТ СН'!$F$11+СВЦЭМ!$D$10+'СЕТ СН'!$F$6-'СЕТ СН'!$F$23</f>
        <v>1027.8788018499999</v>
      </c>
      <c r="Y41" s="36">
        <f>SUMIFS(СВЦЭМ!$D$33:$D$776,СВЦЭМ!$A$33:$A$776,$A41,СВЦЭМ!$B$33:$B$776,Y$11)+'СЕТ СН'!$F$11+СВЦЭМ!$D$10+'СЕТ СН'!$F$6-'СЕТ СН'!$F$23</f>
        <v>1036.9621582100001</v>
      </c>
    </row>
    <row r="42" spans="1:27" ht="15.75" x14ac:dyDescent="0.2">
      <c r="A42" s="35">
        <f t="shared" si="0"/>
        <v>44196</v>
      </c>
      <c r="B42" s="36">
        <f>SUMIFS(СВЦЭМ!$D$33:$D$776,СВЦЭМ!$A$33:$A$776,$A42,СВЦЭМ!$B$33:$B$776,B$11)+'СЕТ СН'!$F$11+СВЦЭМ!$D$10+'СЕТ СН'!$F$6-'СЕТ СН'!$F$23</f>
        <v>1087.0083709600001</v>
      </c>
      <c r="C42" s="36">
        <f>SUMIFS(СВЦЭМ!$D$33:$D$776,СВЦЭМ!$A$33:$A$776,$A42,СВЦЭМ!$B$33:$B$776,C$11)+'СЕТ СН'!$F$11+СВЦЭМ!$D$10+'СЕТ СН'!$F$6-'СЕТ СН'!$F$23</f>
        <v>1136.08056738</v>
      </c>
      <c r="D42" s="36">
        <f>SUMIFS(СВЦЭМ!$D$33:$D$776,СВЦЭМ!$A$33:$A$776,$A42,СВЦЭМ!$B$33:$B$776,D$11)+'СЕТ СН'!$F$11+СВЦЭМ!$D$10+'СЕТ СН'!$F$6-'СЕТ СН'!$F$23</f>
        <v>1152.1098946100001</v>
      </c>
      <c r="E42" s="36">
        <f>SUMIFS(СВЦЭМ!$D$33:$D$776,СВЦЭМ!$A$33:$A$776,$A42,СВЦЭМ!$B$33:$B$776,E$11)+'СЕТ СН'!$F$11+СВЦЭМ!$D$10+'СЕТ СН'!$F$6-'СЕТ СН'!$F$23</f>
        <v>1169.7066173400001</v>
      </c>
      <c r="F42" s="36">
        <f>SUMIFS(СВЦЭМ!$D$33:$D$776,СВЦЭМ!$A$33:$A$776,$A42,СВЦЭМ!$B$33:$B$776,F$11)+'СЕТ СН'!$F$11+СВЦЭМ!$D$10+'СЕТ СН'!$F$6-'СЕТ СН'!$F$23</f>
        <v>1169.5427219600001</v>
      </c>
      <c r="G42" s="36">
        <f>SUMIFS(СВЦЭМ!$D$33:$D$776,СВЦЭМ!$A$33:$A$776,$A42,СВЦЭМ!$B$33:$B$776,G$11)+'СЕТ СН'!$F$11+СВЦЭМ!$D$10+'СЕТ СН'!$F$6-'СЕТ СН'!$F$23</f>
        <v>1148.58774675</v>
      </c>
      <c r="H42" s="36">
        <f>SUMIFS(СВЦЭМ!$D$33:$D$776,СВЦЭМ!$A$33:$A$776,$A42,СВЦЭМ!$B$33:$B$776,H$11)+'СЕТ СН'!$F$11+СВЦЭМ!$D$10+'СЕТ СН'!$F$6-'СЕТ СН'!$F$23</f>
        <v>1123.5408204800001</v>
      </c>
      <c r="I42" s="36">
        <f>SUMIFS(СВЦЭМ!$D$33:$D$776,СВЦЭМ!$A$33:$A$776,$A42,СВЦЭМ!$B$33:$B$776,I$11)+'СЕТ СН'!$F$11+СВЦЭМ!$D$10+'СЕТ СН'!$F$6-'СЕТ СН'!$F$23</f>
        <v>1072.8462852800001</v>
      </c>
      <c r="J42" s="36">
        <f>SUMIFS(СВЦЭМ!$D$33:$D$776,СВЦЭМ!$A$33:$A$776,$A42,СВЦЭМ!$B$33:$B$776,J$11)+'СЕТ СН'!$F$11+СВЦЭМ!$D$10+'СЕТ СН'!$F$6-'СЕТ СН'!$F$23</f>
        <v>1036.11634149</v>
      </c>
      <c r="K42" s="36">
        <f>SUMIFS(СВЦЭМ!$D$33:$D$776,СВЦЭМ!$A$33:$A$776,$A42,СВЦЭМ!$B$33:$B$776,K$11)+'СЕТ СН'!$F$11+СВЦЭМ!$D$10+'СЕТ СН'!$F$6-'СЕТ СН'!$F$23</f>
        <v>1017.9668027800001</v>
      </c>
      <c r="L42" s="36">
        <f>SUMIFS(СВЦЭМ!$D$33:$D$776,СВЦЭМ!$A$33:$A$776,$A42,СВЦЭМ!$B$33:$B$776,L$11)+'СЕТ СН'!$F$11+СВЦЭМ!$D$10+'СЕТ СН'!$F$6-'СЕТ СН'!$F$23</f>
        <v>1003.0967485000001</v>
      </c>
      <c r="M42" s="36">
        <f>SUMIFS(СВЦЭМ!$D$33:$D$776,СВЦЭМ!$A$33:$A$776,$A42,СВЦЭМ!$B$33:$B$776,M$11)+'СЕТ СН'!$F$11+СВЦЭМ!$D$10+'СЕТ СН'!$F$6-'СЕТ СН'!$F$23</f>
        <v>1006.0212745900001</v>
      </c>
      <c r="N42" s="36">
        <f>SUMIFS(СВЦЭМ!$D$33:$D$776,СВЦЭМ!$A$33:$A$776,$A42,СВЦЭМ!$B$33:$B$776,N$11)+'СЕТ СН'!$F$11+СВЦЭМ!$D$10+'СЕТ СН'!$F$6-'СЕТ СН'!$F$23</f>
        <v>1009.17502147</v>
      </c>
      <c r="O42" s="36">
        <f>SUMIFS(СВЦЭМ!$D$33:$D$776,СВЦЭМ!$A$33:$A$776,$A42,СВЦЭМ!$B$33:$B$776,O$11)+'СЕТ СН'!$F$11+СВЦЭМ!$D$10+'СЕТ СН'!$F$6-'СЕТ СН'!$F$23</f>
        <v>1055.4133682300001</v>
      </c>
      <c r="P42" s="36">
        <f>SUMIFS(СВЦЭМ!$D$33:$D$776,СВЦЭМ!$A$33:$A$776,$A42,СВЦЭМ!$B$33:$B$776,P$11)+'СЕТ СН'!$F$11+СВЦЭМ!$D$10+'СЕТ СН'!$F$6-'СЕТ СН'!$F$23</f>
        <v>1067.5381105199999</v>
      </c>
      <c r="Q42" s="36">
        <f>SUMIFS(СВЦЭМ!$D$33:$D$776,СВЦЭМ!$A$33:$A$776,$A42,СВЦЭМ!$B$33:$B$776,Q$11)+'СЕТ СН'!$F$11+СВЦЭМ!$D$10+'СЕТ СН'!$F$6-'СЕТ СН'!$F$23</f>
        <v>1073.82616936</v>
      </c>
      <c r="R42" s="36">
        <f>SUMIFS(СВЦЭМ!$D$33:$D$776,СВЦЭМ!$A$33:$A$776,$A42,СВЦЭМ!$B$33:$B$776,R$11)+'СЕТ СН'!$F$11+СВЦЭМ!$D$10+'СЕТ СН'!$F$6-'СЕТ СН'!$F$23</f>
        <v>1040.2158062599999</v>
      </c>
      <c r="S42" s="36">
        <f>SUMIFS(СВЦЭМ!$D$33:$D$776,СВЦЭМ!$A$33:$A$776,$A42,СВЦЭМ!$B$33:$B$776,S$11)+'СЕТ СН'!$F$11+СВЦЭМ!$D$10+'СЕТ СН'!$F$6-'СЕТ СН'!$F$23</f>
        <v>1002.2183535400001</v>
      </c>
      <c r="T42" s="36">
        <f>SUMIFS(СВЦЭМ!$D$33:$D$776,СВЦЭМ!$A$33:$A$776,$A42,СВЦЭМ!$B$33:$B$776,T$11)+'СЕТ СН'!$F$11+СВЦЭМ!$D$10+'СЕТ СН'!$F$6-'СЕТ СН'!$F$23</f>
        <v>978.88836127000002</v>
      </c>
      <c r="U42" s="36">
        <f>SUMIFS(СВЦЭМ!$D$33:$D$776,СВЦЭМ!$A$33:$A$776,$A42,СВЦЭМ!$B$33:$B$776,U$11)+'СЕТ СН'!$F$11+СВЦЭМ!$D$10+'СЕТ СН'!$F$6-'СЕТ СН'!$F$23</f>
        <v>978.56252964000009</v>
      </c>
      <c r="V42" s="36">
        <f>SUMIFS(СВЦЭМ!$D$33:$D$776,СВЦЭМ!$A$33:$A$776,$A42,СВЦЭМ!$B$33:$B$776,V$11)+'СЕТ СН'!$F$11+СВЦЭМ!$D$10+'СЕТ СН'!$F$6-'СЕТ СН'!$F$23</f>
        <v>983.51960282000005</v>
      </c>
      <c r="W42" s="36">
        <f>SUMIFS(СВЦЭМ!$D$33:$D$776,СВЦЭМ!$A$33:$A$776,$A42,СВЦЭМ!$B$33:$B$776,W$11)+'СЕТ СН'!$F$11+СВЦЭМ!$D$10+'СЕТ СН'!$F$6-'СЕТ СН'!$F$23</f>
        <v>997.87011840000002</v>
      </c>
      <c r="X42" s="36">
        <f>SUMIFS(СВЦЭМ!$D$33:$D$776,СВЦЭМ!$A$33:$A$776,$A42,СВЦЭМ!$B$33:$B$776,X$11)+'СЕТ СН'!$F$11+СВЦЭМ!$D$10+'СЕТ СН'!$F$6-'СЕТ СН'!$F$23</f>
        <v>993.69180907000009</v>
      </c>
      <c r="Y42" s="36">
        <f>SUMIFS(СВЦЭМ!$D$33:$D$776,СВЦЭМ!$A$33:$A$776,$A42,СВЦЭМ!$B$33:$B$776,Y$11)+'СЕТ СН'!$F$11+СВЦЭМ!$D$10+'СЕТ СН'!$F$6-'СЕТ СН'!$F$23</f>
        <v>1008.1723566000001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01.12.2020</v>
      </c>
      <c r="B48" s="36">
        <f>SUMIFS(СВЦЭМ!$D$33:$D$776,СВЦЭМ!$A$33:$A$776,$A48,СВЦЭМ!$B$33:$B$776,B$47)+'СЕТ СН'!$G$11+СВЦЭМ!$D$10+'СЕТ СН'!$G$6-'СЕТ СН'!$G$23</f>
        <v>1538.2485454800001</v>
      </c>
      <c r="C48" s="36">
        <f>SUMIFS(СВЦЭМ!$D$33:$D$776,СВЦЭМ!$A$33:$A$776,$A48,СВЦЭМ!$B$33:$B$776,C$47)+'СЕТ СН'!$G$11+СВЦЭМ!$D$10+'СЕТ СН'!$G$6-'СЕТ СН'!$G$23</f>
        <v>1604.43306398</v>
      </c>
      <c r="D48" s="36">
        <f>SUMIFS(СВЦЭМ!$D$33:$D$776,СВЦЭМ!$A$33:$A$776,$A48,СВЦЭМ!$B$33:$B$776,D$47)+'СЕТ СН'!$G$11+СВЦЭМ!$D$10+'СЕТ СН'!$G$6-'СЕТ СН'!$G$23</f>
        <v>1609.1176794600001</v>
      </c>
      <c r="E48" s="36">
        <f>SUMIFS(СВЦЭМ!$D$33:$D$776,СВЦЭМ!$A$33:$A$776,$A48,СВЦЭМ!$B$33:$B$776,E$47)+'СЕТ СН'!$G$11+СВЦЭМ!$D$10+'СЕТ СН'!$G$6-'СЕТ СН'!$G$23</f>
        <v>1614.99200505</v>
      </c>
      <c r="F48" s="36">
        <f>SUMIFS(СВЦЭМ!$D$33:$D$776,СВЦЭМ!$A$33:$A$776,$A48,СВЦЭМ!$B$33:$B$776,F$47)+'СЕТ СН'!$G$11+СВЦЭМ!$D$10+'СЕТ СН'!$G$6-'СЕТ СН'!$G$23</f>
        <v>1603.6761618400001</v>
      </c>
      <c r="G48" s="36">
        <f>SUMIFS(СВЦЭМ!$D$33:$D$776,СВЦЭМ!$A$33:$A$776,$A48,СВЦЭМ!$B$33:$B$776,G$47)+'СЕТ СН'!$G$11+СВЦЭМ!$D$10+'СЕТ СН'!$G$6-'СЕТ СН'!$G$23</f>
        <v>1590.6716940800002</v>
      </c>
      <c r="H48" s="36">
        <f>SUMIFS(СВЦЭМ!$D$33:$D$776,СВЦЭМ!$A$33:$A$776,$A48,СВЦЭМ!$B$33:$B$776,H$47)+'СЕТ СН'!$G$11+СВЦЭМ!$D$10+'СЕТ СН'!$G$6-'СЕТ СН'!$G$23</f>
        <v>1560.3124161999999</v>
      </c>
      <c r="I48" s="36">
        <f>SUMIFS(СВЦЭМ!$D$33:$D$776,СВЦЭМ!$A$33:$A$776,$A48,СВЦЭМ!$B$33:$B$776,I$47)+'СЕТ СН'!$G$11+СВЦЭМ!$D$10+'СЕТ СН'!$G$6-'СЕТ СН'!$G$23</f>
        <v>1500.3619815400002</v>
      </c>
      <c r="J48" s="36">
        <f>SUMIFS(СВЦЭМ!$D$33:$D$776,СВЦЭМ!$A$33:$A$776,$A48,СВЦЭМ!$B$33:$B$776,J$47)+'СЕТ СН'!$G$11+СВЦЭМ!$D$10+'СЕТ СН'!$G$6-'СЕТ СН'!$G$23</f>
        <v>1459.5784245499999</v>
      </c>
      <c r="K48" s="36">
        <f>SUMIFS(СВЦЭМ!$D$33:$D$776,СВЦЭМ!$A$33:$A$776,$A48,СВЦЭМ!$B$33:$B$776,K$47)+'СЕТ СН'!$G$11+СВЦЭМ!$D$10+'СЕТ СН'!$G$6-'СЕТ СН'!$G$23</f>
        <v>1428.1235455400001</v>
      </c>
      <c r="L48" s="36">
        <f>SUMIFS(СВЦЭМ!$D$33:$D$776,СВЦЭМ!$A$33:$A$776,$A48,СВЦЭМ!$B$33:$B$776,L$47)+'СЕТ СН'!$G$11+СВЦЭМ!$D$10+'СЕТ СН'!$G$6-'СЕТ СН'!$G$23</f>
        <v>1443.0952055900002</v>
      </c>
      <c r="M48" s="36">
        <f>SUMIFS(СВЦЭМ!$D$33:$D$776,СВЦЭМ!$A$33:$A$776,$A48,СВЦЭМ!$B$33:$B$776,M$47)+'СЕТ СН'!$G$11+СВЦЭМ!$D$10+'СЕТ СН'!$G$6-'СЕТ СН'!$G$23</f>
        <v>1464.9510487500002</v>
      </c>
      <c r="N48" s="36">
        <f>SUMIFS(СВЦЭМ!$D$33:$D$776,СВЦЭМ!$A$33:$A$776,$A48,СВЦЭМ!$B$33:$B$776,N$47)+'СЕТ СН'!$G$11+СВЦЭМ!$D$10+'СЕТ СН'!$G$6-'СЕТ СН'!$G$23</f>
        <v>1471.72137961</v>
      </c>
      <c r="O48" s="36">
        <f>SUMIFS(СВЦЭМ!$D$33:$D$776,СВЦЭМ!$A$33:$A$776,$A48,СВЦЭМ!$B$33:$B$776,O$47)+'СЕТ СН'!$G$11+СВЦЭМ!$D$10+'СЕТ СН'!$G$6-'СЕТ СН'!$G$23</f>
        <v>1514.5025791799999</v>
      </c>
      <c r="P48" s="36">
        <f>SUMIFS(СВЦЭМ!$D$33:$D$776,СВЦЭМ!$A$33:$A$776,$A48,СВЦЭМ!$B$33:$B$776,P$47)+'СЕТ СН'!$G$11+СВЦЭМ!$D$10+'СЕТ СН'!$G$6-'СЕТ СН'!$G$23</f>
        <v>1527.9029046400001</v>
      </c>
      <c r="Q48" s="36">
        <f>SUMIFS(СВЦЭМ!$D$33:$D$776,СВЦЭМ!$A$33:$A$776,$A48,СВЦЭМ!$B$33:$B$776,Q$47)+'СЕТ СН'!$G$11+СВЦЭМ!$D$10+'СЕТ СН'!$G$6-'СЕТ СН'!$G$23</f>
        <v>1525.33232137</v>
      </c>
      <c r="R48" s="36">
        <f>SUMIFS(СВЦЭМ!$D$33:$D$776,СВЦЭМ!$A$33:$A$776,$A48,СВЦЭМ!$B$33:$B$776,R$47)+'СЕТ СН'!$G$11+СВЦЭМ!$D$10+'СЕТ СН'!$G$6-'СЕТ СН'!$G$23</f>
        <v>1491.67702291</v>
      </c>
      <c r="S48" s="36">
        <f>SUMIFS(СВЦЭМ!$D$33:$D$776,СВЦЭМ!$A$33:$A$776,$A48,СВЦЭМ!$B$33:$B$776,S$47)+'СЕТ СН'!$G$11+СВЦЭМ!$D$10+'СЕТ СН'!$G$6-'СЕТ СН'!$G$23</f>
        <v>1452.0680330800001</v>
      </c>
      <c r="T48" s="36">
        <f>SUMIFS(СВЦЭМ!$D$33:$D$776,СВЦЭМ!$A$33:$A$776,$A48,СВЦЭМ!$B$33:$B$776,T$47)+'СЕТ СН'!$G$11+СВЦЭМ!$D$10+'СЕТ СН'!$G$6-'СЕТ СН'!$G$23</f>
        <v>1437.7628218099999</v>
      </c>
      <c r="U48" s="36">
        <f>SUMIFS(СВЦЭМ!$D$33:$D$776,СВЦЭМ!$A$33:$A$776,$A48,СВЦЭМ!$B$33:$B$776,U$47)+'СЕТ СН'!$G$11+СВЦЭМ!$D$10+'СЕТ СН'!$G$6-'СЕТ СН'!$G$23</f>
        <v>1439.6742761200001</v>
      </c>
      <c r="V48" s="36">
        <f>SUMIFS(СВЦЭМ!$D$33:$D$776,СВЦЭМ!$A$33:$A$776,$A48,СВЦЭМ!$B$33:$B$776,V$47)+'СЕТ СН'!$G$11+СВЦЭМ!$D$10+'СЕТ СН'!$G$6-'СЕТ СН'!$G$23</f>
        <v>1459.5792544200001</v>
      </c>
      <c r="W48" s="36">
        <f>SUMIFS(СВЦЭМ!$D$33:$D$776,СВЦЭМ!$A$33:$A$776,$A48,СВЦЭМ!$B$33:$B$776,W$47)+'СЕТ СН'!$G$11+СВЦЭМ!$D$10+'СЕТ СН'!$G$6-'СЕТ СН'!$G$23</f>
        <v>1473.57328338</v>
      </c>
      <c r="X48" s="36">
        <f>SUMIFS(СВЦЭМ!$D$33:$D$776,СВЦЭМ!$A$33:$A$776,$A48,СВЦЭМ!$B$33:$B$776,X$47)+'СЕТ СН'!$G$11+СВЦЭМ!$D$10+'СЕТ СН'!$G$6-'СЕТ СН'!$G$23</f>
        <v>1481.0457080800002</v>
      </c>
      <c r="Y48" s="36">
        <f>SUMIFS(СВЦЭМ!$D$33:$D$776,СВЦЭМ!$A$33:$A$776,$A48,СВЦЭМ!$B$33:$B$776,Y$47)+'СЕТ СН'!$G$11+СВЦЭМ!$D$10+'СЕТ СН'!$G$6-'СЕТ СН'!$G$23</f>
        <v>1505.70344032</v>
      </c>
      <c r="AA48" s="45"/>
    </row>
    <row r="49" spans="1:25" ht="15.75" x14ac:dyDescent="0.2">
      <c r="A49" s="35">
        <f>A48+1</f>
        <v>44167</v>
      </c>
      <c r="B49" s="36">
        <f>SUMIFS(СВЦЭМ!$D$33:$D$776,СВЦЭМ!$A$33:$A$776,$A49,СВЦЭМ!$B$33:$B$776,B$47)+'СЕТ СН'!$G$11+СВЦЭМ!$D$10+'СЕТ СН'!$G$6-'СЕТ СН'!$G$23</f>
        <v>1571.0729072500001</v>
      </c>
      <c r="C49" s="36">
        <f>SUMIFS(СВЦЭМ!$D$33:$D$776,СВЦЭМ!$A$33:$A$776,$A49,СВЦЭМ!$B$33:$B$776,C$47)+'СЕТ СН'!$G$11+СВЦЭМ!$D$10+'СЕТ СН'!$G$6-'СЕТ СН'!$G$23</f>
        <v>1633.6817210499999</v>
      </c>
      <c r="D49" s="36">
        <f>SUMIFS(СВЦЭМ!$D$33:$D$776,СВЦЭМ!$A$33:$A$776,$A49,СВЦЭМ!$B$33:$B$776,D$47)+'СЕТ СН'!$G$11+СВЦЭМ!$D$10+'СЕТ СН'!$G$6-'СЕТ СН'!$G$23</f>
        <v>1640.8846631699998</v>
      </c>
      <c r="E49" s="36">
        <f>SUMIFS(СВЦЭМ!$D$33:$D$776,СВЦЭМ!$A$33:$A$776,$A49,СВЦЭМ!$B$33:$B$776,E$47)+'СЕТ СН'!$G$11+СВЦЭМ!$D$10+'СЕТ СН'!$G$6-'СЕТ СН'!$G$23</f>
        <v>1642.1984688900002</v>
      </c>
      <c r="F49" s="36">
        <f>SUMIFS(СВЦЭМ!$D$33:$D$776,СВЦЭМ!$A$33:$A$776,$A49,СВЦЭМ!$B$33:$B$776,F$47)+'СЕТ СН'!$G$11+СВЦЭМ!$D$10+'СЕТ СН'!$G$6-'СЕТ СН'!$G$23</f>
        <v>1638.6043138800001</v>
      </c>
      <c r="G49" s="36">
        <f>SUMIFS(СВЦЭМ!$D$33:$D$776,СВЦЭМ!$A$33:$A$776,$A49,СВЦЭМ!$B$33:$B$776,G$47)+'СЕТ СН'!$G$11+СВЦЭМ!$D$10+'СЕТ СН'!$G$6-'СЕТ СН'!$G$23</f>
        <v>1629.8306448799999</v>
      </c>
      <c r="H49" s="36">
        <f>SUMIFS(СВЦЭМ!$D$33:$D$776,СВЦЭМ!$A$33:$A$776,$A49,СВЦЭМ!$B$33:$B$776,H$47)+'СЕТ СН'!$G$11+СВЦЭМ!$D$10+'СЕТ СН'!$G$6-'СЕТ СН'!$G$23</f>
        <v>1591.6399576900001</v>
      </c>
      <c r="I49" s="36">
        <f>SUMIFS(СВЦЭМ!$D$33:$D$776,СВЦЭМ!$A$33:$A$776,$A49,СВЦЭМ!$B$33:$B$776,I$47)+'СЕТ СН'!$G$11+СВЦЭМ!$D$10+'СЕТ СН'!$G$6-'СЕТ СН'!$G$23</f>
        <v>1538.86873019</v>
      </c>
      <c r="J49" s="36">
        <f>SUMIFS(СВЦЭМ!$D$33:$D$776,СВЦЭМ!$A$33:$A$776,$A49,СВЦЭМ!$B$33:$B$776,J$47)+'СЕТ СН'!$G$11+СВЦЭМ!$D$10+'СЕТ СН'!$G$6-'СЕТ СН'!$G$23</f>
        <v>1484.50143991</v>
      </c>
      <c r="K49" s="36">
        <f>SUMIFS(СВЦЭМ!$D$33:$D$776,СВЦЭМ!$A$33:$A$776,$A49,СВЦЭМ!$B$33:$B$776,K$47)+'СЕТ СН'!$G$11+СВЦЭМ!$D$10+'СЕТ СН'!$G$6-'СЕТ СН'!$G$23</f>
        <v>1447.19027497</v>
      </c>
      <c r="L49" s="36">
        <f>SUMIFS(СВЦЭМ!$D$33:$D$776,СВЦЭМ!$A$33:$A$776,$A49,СВЦЭМ!$B$33:$B$776,L$47)+'СЕТ СН'!$G$11+СВЦЭМ!$D$10+'СЕТ СН'!$G$6-'СЕТ СН'!$G$23</f>
        <v>1468.9669835300001</v>
      </c>
      <c r="M49" s="36">
        <f>SUMIFS(СВЦЭМ!$D$33:$D$776,СВЦЭМ!$A$33:$A$776,$A49,СВЦЭМ!$B$33:$B$776,M$47)+'СЕТ СН'!$G$11+СВЦЭМ!$D$10+'СЕТ СН'!$G$6-'СЕТ СН'!$G$23</f>
        <v>1493.76521189</v>
      </c>
      <c r="N49" s="36">
        <f>SUMIFS(СВЦЭМ!$D$33:$D$776,СВЦЭМ!$A$33:$A$776,$A49,СВЦЭМ!$B$33:$B$776,N$47)+'СЕТ СН'!$G$11+СВЦЭМ!$D$10+'СЕТ СН'!$G$6-'СЕТ СН'!$G$23</f>
        <v>1484.6968652300002</v>
      </c>
      <c r="O49" s="36">
        <f>SUMIFS(СВЦЭМ!$D$33:$D$776,СВЦЭМ!$A$33:$A$776,$A49,СВЦЭМ!$B$33:$B$776,O$47)+'СЕТ СН'!$G$11+СВЦЭМ!$D$10+'СЕТ СН'!$G$6-'СЕТ СН'!$G$23</f>
        <v>1534.74963684</v>
      </c>
      <c r="P49" s="36">
        <f>SUMIFS(СВЦЭМ!$D$33:$D$776,СВЦЭМ!$A$33:$A$776,$A49,СВЦЭМ!$B$33:$B$776,P$47)+'СЕТ СН'!$G$11+СВЦЭМ!$D$10+'СЕТ СН'!$G$6-'СЕТ СН'!$G$23</f>
        <v>1570.9207161899999</v>
      </c>
      <c r="Q49" s="36">
        <f>SUMIFS(СВЦЭМ!$D$33:$D$776,СВЦЭМ!$A$33:$A$776,$A49,СВЦЭМ!$B$33:$B$776,Q$47)+'СЕТ СН'!$G$11+СВЦЭМ!$D$10+'СЕТ СН'!$G$6-'СЕТ СН'!$G$23</f>
        <v>1561.9824416700001</v>
      </c>
      <c r="R49" s="36">
        <f>SUMIFS(СВЦЭМ!$D$33:$D$776,СВЦЭМ!$A$33:$A$776,$A49,СВЦЭМ!$B$33:$B$776,R$47)+'СЕТ СН'!$G$11+СВЦЭМ!$D$10+'СЕТ СН'!$G$6-'СЕТ СН'!$G$23</f>
        <v>1497.09076301</v>
      </c>
      <c r="S49" s="36">
        <f>SUMIFS(СВЦЭМ!$D$33:$D$776,СВЦЭМ!$A$33:$A$776,$A49,СВЦЭМ!$B$33:$B$776,S$47)+'СЕТ СН'!$G$11+СВЦЭМ!$D$10+'СЕТ СН'!$G$6-'СЕТ СН'!$G$23</f>
        <v>1487.6044836900001</v>
      </c>
      <c r="T49" s="36">
        <f>SUMIFS(СВЦЭМ!$D$33:$D$776,СВЦЭМ!$A$33:$A$776,$A49,СВЦЭМ!$B$33:$B$776,T$47)+'СЕТ СН'!$G$11+СВЦЭМ!$D$10+'СЕТ СН'!$G$6-'СЕТ СН'!$G$23</f>
        <v>1441.1371002599999</v>
      </c>
      <c r="U49" s="36">
        <f>SUMIFS(СВЦЭМ!$D$33:$D$776,СВЦЭМ!$A$33:$A$776,$A49,СВЦЭМ!$B$33:$B$776,U$47)+'СЕТ СН'!$G$11+СВЦЭМ!$D$10+'СЕТ СН'!$G$6-'СЕТ СН'!$G$23</f>
        <v>1440.67513938</v>
      </c>
      <c r="V49" s="36">
        <f>SUMIFS(СВЦЭМ!$D$33:$D$776,СВЦЭМ!$A$33:$A$776,$A49,СВЦЭМ!$B$33:$B$776,V$47)+'СЕТ СН'!$G$11+СВЦЭМ!$D$10+'СЕТ СН'!$G$6-'СЕТ СН'!$G$23</f>
        <v>1483.6426219300001</v>
      </c>
      <c r="W49" s="36">
        <f>SUMIFS(СВЦЭМ!$D$33:$D$776,СВЦЭМ!$A$33:$A$776,$A49,СВЦЭМ!$B$33:$B$776,W$47)+'СЕТ СН'!$G$11+СВЦЭМ!$D$10+'СЕТ СН'!$G$6-'СЕТ СН'!$G$23</f>
        <v>1485.5598798400001</v>
      </c>
      <c r="X49" s="36">
        <f>SUMIFS(СВЦЭМ!$D$33:$D$776,СВЦЭМ!$A$33:$A$776,$A49,СВЦЭМ!$B$33:$B$776,X$47)+'СЕТ СН'!$G$11+СВЦЭМ!$D$10+'СЕТ СН'!$G$6-'СЕТ СН'!$G$23</f>
        <v>1483.47718037</v>
      </c>
      <c r="Y49" s="36">
        <f>SUMIFS(СВЦЭМ!$D$33:$D$776,СВЦЭМ!$A$33:$A$776,$A49,СВЦЭМ!$B$33:$B$776,Y$47)+'СЕТ СН'!$G$11+СВЦЭМ!$D$10+'СЕТ СН'!$G$6-'СЕТ СН'!$G$23</f>
        <v>1499.33361472</v>
      </c>
    </row>
    <row r="50" spans="1:25" ht="15.75" x14ac:dyDescent="0.2">
      <c r="A50" s="35">
        <f t="shared" ref="A50:A78" si="1">A49+1</f>
        <v>44168</v>
      </c>
      <c r="B50" s="36">
        <f>SUMIFS(СВЦЭМ!$D$33:$D$776,СВЦЭМ!$A$33:$A$776,$A50,СВЦЭМ!$B$33:$B$776,B$47)+'СЕТ СН'!$G$11+СВЦЭМ!$D$10+'СЕТ СН'!$G$6-'СЕТ СН'!$G$23</f>
        <v>1561.2558158900001</v>
      </c>
      <c r="C50" s="36">
        <f>SUMIFS(СВЦЭМ!$D$33:$D$776,СВЦЭМ!$A$33:$A$776,$A50,СВЦЭМ!$B$33:$B$776,C$47)+'СЕТ СН'!$G$11+СВЦЭМ!$D$10+'СЕТ СН'!$G$6-'СЕТ СН'!$G$23</f>
        <v>1614.45106829</v>
      </c>
      <c r="D50" s="36">
        <f>SUMIFS(СВЦЭМ!$D$33:$D$776,СВЦЭМ!$A$33:$A$776,$A50,СВЦЭМ!$B$33:$B$776,D$47)+'СЕТ СН'!$G$11+СВЦЭМ!$D$10+'СЕТ СН'!$G$6-'СЕТ СН'!$G$23</f>
        <v>1621.95740415</v>
      </c>
      <c r="E50" s="36">
        <f>SUMIFS(СВЦЭМ!$D$33:$D$776,СВЦЭМ!$A$33:$A$776,$A50,СВЦЭМ!$B$33:$B$776,E$47)+'СЕТ СН'!$G$11+СВЦЭМ!$D$10+'СЕТ СН'!$G$6-'СЕТ СН'!$G$23</f>
        <v>1629.8043359799999</v>
      </c>
      <c r="F50" s="36">
        <f>SUMIFS(СВЦЭМ!$D$33:$D$776,СВЦЭМ!$A$33:$A$776,$A50,СВЦЭМ!$B$33:$B$776,F$47)+'СЕТ СН'!$G$11+СВЦЭМ!$D$10+'СЕТ СН'!$G$6-'СЕТ СН'!$G$23</f>
        <v>1621.3118559499999</v>
      </c>
      <c r="G50" s="36">
        <f>SUMIFS(СВЦЭМ!$D$33:$D$776,СВЦЭМ!$A$33:$A$776,$A50,СВЦЭМ!$B$33:$B$776,G$47)+'СЕТ СН'!$G$11+СВЦЭМ!$D$10+'СЕТ СН'!$G$6-'СЕТ СН'!$G$23</f>
        <v>1614.0507049600001</v>
      </c>
      <c r="H50" s="36">
        <f>SUMIFS(СВЦЭМ!$D$33:$D$776,СВЦЭМ!$A$33:$A$776,$A50,СВЦЭМ!$B$33:$B$776,H$47)+'СЕТ СН'!$G$11+СВЦЭМ!$D$10+'СЕТ СН'!$G$6-'СЕТ СН'!$G$23</f>
        <v>1581.2816137700001</v>
      </c>
      <c r="I50" s="36">
        <f>SUMIFS(СВЦЭМ!$D$33:$D$776,СВЦЭМ!$A$33:$A$776,$A50,СВЦЭМ!$B$33:$B$776,I$47)+'СЕТ СН'!$G$11+СВЦЭМ!$D$10+'СЕТ СН'!$G$6-'СЕТ СН'!$G$23</f>
        <v>1528.67732417</v>
      </c>
      <c r="J50" s="36">
        <f>SUMIFS(СВЦЭМ!$D$33:$D$776,СВЦЭМ!$A$33:$A$776,$A50,СВЦЭМ!$B$33:$B$776,J$47)+'СЕТ СН'!$G$11+СВЦЭМ!$D$10+'СЕТ СН'!$G$6-'СЕТ СН'!$G$23</f>
        <v>1478.5551723200001</v>
      </c>
      <c r="K50" s="36">
        <f>SUMIFS(СВЦЭМ!$D$33:$D$776,СВЦЭМ!$A$33:$A$776,$A50,СВЦЭМ!$B$33:$B$776,K$47)+'СЕТ СН'!$G$11+СВЦЭМ!$D$10+'СЕТ СН'!$G$6-'СЕТ СН'!$G$23</f>
        <v>1447.8617970099999</v>
      </c>
      <c r="L50" s="36">
        <f>SUMIFS(СВЦЭМ!$D$33:$D$776,СВЦЭМ!$A$33:$A$776,$A50,СВЦЭМ!$B$33:$B$776,L$47)+'СЕТ СН'!$G$11+СВЦЭМ!$D$10+'СЕТ СН'!$G$6-'СЕТ СН'!$G$23</f>
        <v>1447.0648891300002</v>
      </c>
      <c r="M50" s="36">
        <f>SUMIFS(СВЦЭМ!$D$33:$D$776,СВЦЭМ!$A$33:$A$776,$A50,СВЦЭМ!$B$33:$B$776,M$47)+'СЕТ СН'!$G$11+СВЦЭМ!$D$10+'СЕТ СН'!$G$6-'СЕТ СН'!$G$23</f>
        <v>1463.2475219200001</v>
      </c>
      <c r="N50" s="36">
        <f>SUMIFS(СВЦЭМ!$D$33:$D$776,СВЦЭМ!$A$33:$A$776,$A50,СВЦЭМ!$B$33:$B$776,N$47)+'СЕТ СН'!$G$11+СВЦЭМ!$D$10+'СЕТ СН'!$G$6-'СЕТ СН'!$G$23</f>
        <v>1477.13710642</v>
      </c>
      <c r="O50" s="36">
        <f>SUMIFS(СВЦЭМ!$D$33:$D$776,СВЦЭМ!$A$33:$A$776,$A50,СВЦЭМ!$B$33:$B$776,O$47)+'СЕТ СН'!$G$11+СВЦЭМ!$D$10+'СЕТ СН'!$G$6-'СЕТ СН'!$G$23</f>
        <v>1527.0226736300001</v>
      </c>
      <c r="P50" s="36">
        <f>SUMIFS(СВЦЭМ!$D$33:$D$776,СВЦЭМ!$A$33:$A$776,$A50,СВЦЭМ!$B$33:$B$776,P$47)+'СЕТ СН'!$G$11+СВЦЭМ!$D$10+'СЕТ СН'!$G$6-'СЕТ СН'!$G$23</f>
        <v>1546.2485615000001</v>
      </c>
      <c r="Q50" s="36">
        <f>SUMIFS(СВЦЭМ!$D$33:$D$776,СВЦЭМ!$A$33:$A$776,$A50,СВЦЭМ!$B$33:$B$776,Q$47)+'СЕТ СН'!$G$11+СВЦЭМ!$D$10+'СЕТ СН'!$G$6-'СЕТ СН'!$G$23</f>
        <v>1541.8717715500002</v>
      </c>
      <c r="R50" s="36">
        <f>SUMIFS(СВЦЭМ!$D$33:$D$776,СВЦЭМ!$A$33:$A$776,$A50,СВЦЭМ!$B$33:$B$776,R$47)+'СЕТ СН'!$G$11+СВЦЭМ!$D$10+'СЕТ СН'!$G$6-'СЕТ СН'!$G$23</f>
        <v>1506.1393118599999</v>
      </c>
      <c r="S50" s="36">
        <f>SUMIFS(СВЦЭМ!$D$33:$D$776,СВЦЭМ!$A$33:$A$776,$A50,СВЦЭМ!$B$33:$B$776,S$47)+'СЕТ СН'!$G$11+СВЦЭМ!$D$10+'СЕТ СН'!$G$6-'СЕТ СН'!$G$23</f>
        <v>1480.6178832300002</v>
      </c>
      <c r="T50" s="36">
        <f>SUMIFS(СВЦЭМ!$D$33:$D$776,СВЦЭМ!$A$33:$A$776,$A50,СВЦЭМ!$B$33:$B$776,T$47)+'СЕТ СН'!$G$11+СВЦЭМ!$D$10+'СЕТ СН'!$G$6-'СЕТ СН'!$G$23</f>
        <v>1455.2690108100001</v>
      </c>
      <c r="U50" s="36">
        <f>SUMIFS(СВЦЭМ!$D$33:$D$776,СВЦЭМ!$A$33:$A$776,$A50,СВЦЭМ!$B$33:$B$776,U$47)+'СЕТ СН'!$G$11+СВЦЭМ!$D$10+'СЕТ СН'!$G$6-'СЕТ СН'!$G$23</f>
        <v>1461.7712397099999</v>
      </c>
      <c r="V50" s="36">
        <f>SUMIFS(СВЦЭМ!$D$33:$D$776,СВЦЭМ!$A$33:$A$776,$A50,СВЦЭМ!$B$33:$B$776,V$47)+'СЕТ СН'!$G$11+СВЦЭМ!$D$10+'СЕТ СН'!$G$6-'СЕТ СН'!$G$23</f>
        <v>1474.30826394</v>
      </c>
      <c r="W50" s="36">
        <f>SUMIFS(СВЦЭМ!$D$33:$D$776,СВЦЭМ!$A$33:$A$776,$A50,СВЦЭМ!$B$33:$B$776,W$47)+'СЕТ СН'!$G$11+СВЦЭМ!$D$10+'СЕТ СН'!$G$6-'СЕТ СН'!$G$23</f>
        <v>1487.3996191400001</v>
      </c>
      <c r="X50" s="36">
        <f>SUMIFS(СВЦЭМ!$D$33:$D$776,СВЦЭМ!$A$33:$A$776,$A50,СВЦЭМ!$B$33:$B$776,X$47)+'СЕТ СН'!$G$11+СВЦЭМ!$D$10+'СЕТ СН'!$G$6-'СЕТ СН'!$G$23</f>
        <v>1492.2977907500001</v>
      </c>
      <c r="Y50" s="36">
        <f>SUMIFS(СВЦЭМ!$D$33:$D$776,СВЦЭМ!$A$33:$A$776,$A50,СВЦЭМ!$B$33:$B$776,Y$47)+'СЕТ СН'!$G$11+СВЦЭМ!$D$10+'СЕТ СН'!$G$6-'СЕТ СН'!$G$23</f>
        <v>1506.1226034700001</v>
      </c>
    </row>
    <row r="51" spans="1:25" ht="15.75" x14ac:dyDescent="0.2">
      <c r="A51" s="35">
        <f t="shared" si="1"/>
        <v>44169</v>
      </c>
      <c r="B51" s="36">
        <f>SUMIFS(СВЦЭМ!$D$33:$D$776,СВЦЭМ!$A$33:$A$776,$A51,СВЦЭМ!$B$33:$B$776,B$47)+'СЕТ СН'!$G$11+СВЦЭМ!$D$10+'СЕТ СН'!$G$6-'СЕТ СН'!$G$23</f>
        <v>1518.41368644</v>
      </c>
      <c r="C51" s="36">
        <f>SUMIFS(СВЦЭМ!$D$33:$D$776,СВЦЭМ!$A$33:$A$776,$A51,СВЦЭМ!$B$33:$B$776,C$47)+'СЕТ СН'!$G$11+СВЦЭМ!$D$10+'СЕТ СН'!$G$6-'СЕТ СН'!$G$23</f>
        <v>1579.1582753600001</v>
      </c>
      <c r="D51" s="36">
        <f>SUMIFS(СВЦЭМ!$D$33:$D$776,СВЦЭМ!$A$33:$A$776,$A51,СВЦЭМ!$B$33:$B$776,D$47)+'СЕТ СН'!$G$11+СВЦЭМ!$D$10+'СЕТ СН'!$G$6-'СЕТ СН'!$G$23</f>
        <v>1592.7902589300002</v>
      </c>
      <c r="E51" s="36">
        <f>SUMIFS(СВЦЭМ!$D$33:$D$776,СВЦЭМ!$A$33:$A$776,$A51,СВЦЭМ!$B$33:$B$776,E$47)+'СЕТ СН'!$G$11+СВЦЭМ!$D$10+'СЕТ СН'!$G$6-'СЕТ СН'!$G$23</f>
        <v>1600.93810181</v>
      </c>
      <c r="F51" s="36">
        <f>SUMIFS(СВЦЭМ!$D$33:$D$776,СВЦЭМ!$A$33:$A$776,$A51,СВЦЭМ!$B$33:$B$776,F$47)+'СЕТ СН'!$G$11+СВЦЭМ!$D$10+'СЕТ СН'!$G$6-'СЕТ СН'!$G$23</f>
        <v>1594.1423336500002</v>
      </c>
      <c r="G51" s="36">
        <f>SUMIFS(СВЦЭМ!$D$33:$D$776,СВЦЭМ!$A$33:$A$776,$A51,СВЦЭМ!$B$33:$B$776,G$47)+'СЕТ СН'!$G$11+СВЦЭМ!$D$10+'СЕТ СН'!$G$6-'СЕТ СН'!$G$23</f>
        <v>1584.2711117200001</v>
      </c>
      <c r="H51" s="36">
        <f>SUMIFS(СВЦЭМ!$D$33:$D$776,СВЦЭМ!$A$33:$A$776,$A51,СВЦЭМ!$B$33:$B$776,H$47)+'СЕТ СН'!$G$11+СВЦЭМ!$D$10+'СЕТ СН'!$G$6-'СЕТ СН'!$G$23</f>
        <v>1551.73378804</v>
      </c>
      <c r="I51" s="36">
        <f>SUMIFS(СВЦЭМ!$D$33:$D$776,СВЦЭМ!$A$33:$A$776,$A51,СВЦЭМ!$B$33:$B$776,I$47)+'СЕТ СН'!$G$11+СВЦЭМ!$D$10+'СЕТ СН'!$G$6-'СЕТ СН'!$G$23</f>
        <v>1509.6132319799999</v>
      </c>
      <c r="J51" s="36">
        <f>SUMIFS(СВЦЭМ!$D$33:$D$776,СВЦЭМ!$A$33:$A$776,$A51,СВЦЭМ!$B$33:$B$776,J$47)+'СЕТ СН'!$G$11+СВЦЭМ!$D$10+'СЕТ СН'!$G$6-'СЕТ СН'!$G$23</f>
        <v>1489.6094085200002</v>
      </c>
      <c r="K51" s="36">
        <f>SUMIFS(СВЦЭМ!$D$33:$D$776,СВЦЭМ!$A$33:$A$776,$A51,СВЦЭМ!$B$33:$B$776,K$47)+'СЕТ СН'!$G$11+СВЦЭМ!$D$10+'СЕТ СН'!$G$6-'СЕТ СН'!$G$23</f>
        <v>1498.9885241100001</v>
      </c>
      <c r="L51" s="36">
        <f>SUMIFS(СВЦЭМ!$D$33:$D$776,СВЦЭМ!$A$33:$A$776,$A51,СВЦЭМ!$B$33:$B$776,L$47)+'СЕТ СН'!$G$11+СВЦЭМ!$D$10+'СЕТ СН'!$G$6-'СЕТ СН'!$G$23</f>
        <v>1502.7819275500001</v>
      </c>
      <c r="M51" s="36">
        <f>SUMIFS(СВЦЭМ!$D$33:$D$776,СВЦЭМ!$A$33:$A$776,$A51,СВЦЭМ!$B$33:$B$776,M$47)+'СЕТ СН'!$G$11+СВЦЭМ!$D$10+'СЕТ СН'!$G$6-'СЕТ СН'!$G$23</f>
        <v>1500.17286386</v>
      </c>
      <c r="N51" s="36">
        <f>SUMIFS(СВЦЭМ!$D$33:$D$776,СВЦЭМ!$A$33:$A$776,$A51,СВЦЭМ!$B$33:$B$776,N$47)+'СЕТ СН'!$G$11+СВЦЭМ!$D$10+'СЕТ СН'!$G$6-'СЕТ СН'!$G$23</f>
        <v>1503.94039576</v>
      </c>
      <c r="O51" s="36">
        <f>SUMIFS(СВЦЭМ!$D$33:$D$776,СВЦЭМ!$A$33:$A$776,$A51,СВЦЭМ!$B$33:$B$776,O$47)+'СЕТ СН'!$G$11+СВЦЭМ!$D$10+'СЕТ СН'!$G$6-'СЕТ СН'!$G$23</f>
        <v>1543.7514944</v>
      </c>
      <c r="P51" s="36">
        <f>SUMIFS(СВЦЭМ!$D$33:$D$776,СВЦЭМ!$A$33:$A$776,$A51,СВЦЭМ!$B$33:$B$776,P$47)+'СЕТ СН'!$G$11+СВЦЭМ!$D$10+'СЕТ СН'!$G$6-'СЕТ СН'!$G$23</f>
        <v>1555.54426416</v>
      </c>
      <c r="Q51" s="36">
        <f>SUMIFS(СВЦЭМ!$D$33:$D$776,СВЦЭМ!$A$33:$A$776,$A51,СВЦЭМ!$B$33:$B$776,Q$47)+'СЕТ СН'!$G$11+СВЦЭМ!$D$10+'СЕТ СН'!$G$6-'СЕТ СН'!$G$23</f>
        <v>1558.7414613999999</v>
      </c>
      <c r="R51" s="36">
        <f>SUMIFS(СВЦЭМ!$D$33:$D$776,СВЦЭМ!$A$33:$A$776,$A51,СВЦЭМ!$B$33:$B$776,R$47)+'СЕТ СН'!$G$11+СВЦЭМ!$D$10+'СЕТ СН'!$G$6-'СЕТ СН'!$G$23</f>
        <v>1514.3134857</v>
      </c>
      <c r="S51" s="36">
        <f>SUMIFS(СВЦЭМ!$D$33:$D$776,СВЦЭМ!$A$33:$A$776,$A51,СВЦЭМ!$B$33:$B$776,S$47)+'СЕТ СН'!$G$11+СВЦЭМ!$D$10+'СЕТ СН'!$G$6-'СЕТ СН'!$G$23</f>
        <v>1484.0698082500001</v>
      </c>
      <c r="T51" s="36">
        <f>SUMIFS(СВЦЭМ!$D$33:$D$776,СВЦЭМ!$A$33:$A$776,$A51,СВЦЭМ!$B$33:$B$776,T$47)+'СЕТ СН'!$G$11+СВЦЭМ!$D$10+'СЕТ СН'!$G$6-'СЕТ СН'!$G$23</f>
        <v>1497.9718356200001</v>
      </c>
      <c r="U51" s="36">
        <f>SUMIFS(СВЦЭМ!$D$33:$D$776,СВЦЭМ!$A$33:$A$776,$A51,СВЦЭМ!$B$33:$B$776,U$47)+'СЕТ СН'!$G$11+СВЦЭМ!$D$10+'СЕТ СН'!$G$6-'СЕТ СН'!$G$23</f>
        <v>1495.9195305200001</v>
      </c>
      <c r="V51" s="36">
        <f>SUMIFS(СВЦЭМ!$D$33:$D$776,СВЦЭМ!$A$33:$A$776,$A51,СВЦЭМ!$B$33:$B$776,V$47)+'СЕТ СН'!$G$11+СВЦЭМ!$D$10+'СЕТ СН'!$G$6-'СЕТ СН'!$G$23</f>
        <v>1491.3842128000001</v>
      </c>
      <c r="W51" s="36">
        <f>SUMIFS(СВЦЭМ!$D$33:$D$776,СВЦЭМ!$A$33:$A$776,$A51,СВЦЭМ!$B$33:$B$776,W$47)+'СЕТ СН'!$G$11+СВЦЭМ!$D$10+'СЕТ СН'!$G$6-'СЕТ СН'!$G$23</f>
        <v>1490.13904271</v>
      </c>
      <c r="X51" s="36">
        <f>SUMIFS(СВЦЭМ!$D$33:$D$776,СВЦЭМ!$A$33:$A$776,$A51,СВЦЭМ!$B$33:$B$776,X$47)+'СЕТ СН'!$G$11+СВЦЭМ!$D$10+'СЕТ СН'!$G$6-'СЕТ СН'!$G$23</f>
        <v>1487.3958151400002</v>
      </c>
      <c r="Y51" s="36">
        <f>SUMIFS(СВЦЭМ!$D$33:$D$776,СВЦЭМ!$A$33:$A$776,$A51,СВЦЭМ!$B$33:$B$776,Y$47)+'СЕТ СН'!$G$11+СВЦЭМ!$D$10+'СЕТ СН'!$G$6-'СЕТ СН'!$G$23</f>
        <v>1510.25487286</v>
      </c>
    </row>
    <row r="52" spans="1:25" ht="15.75" x14ac:dyDescent="0.2">
      <c r="A52" s="35">
        <f t="shared" si="1"/>
        <v>44170</v>
      </c>
      <c r="B52" s="36">
        <f>SUMIFS(СВЦЭМ!$D$33:$D$776,СВЦЭМ!$A$33:$A$776,$A52,СВЦЭМ!$B$33:$B$776,B$47)+'СЕТ СН'!$G$11+СВЦЭМ!$D$10+'СЕТ СН'!$G$6-'СЕТ СН'!$G$23</f>
        <v>1551.7991866100001</v>
      </c>
      <c r="C52" s="36">
        <f>SUMIFS(СВЦЭМ!$D$33:$D$776,СВЦЭМ!$A$33:$A$776,$A52,СВЦЭМ!$B$33:$B$776,C$47)+'СЕТ СН'!$G$11+СВЦЭМ!$D$10+'СЕТ СН'!$G$6-'СЕТ СН'!$G$23</f>
        <v>1605.35161655</v>
      </c>
      <c r="D52" s="36">
        <f>SUMIFS(СВЦЭМ!$D$33:$D$776,СВЦЭМ!$A$33:$A$776,$A52,СВЦЭМ!$B$33:$B$776,D$47)+'СЕТ СН'!$G$11+СВЦЭМ!$D$10+'СЕТ СН'!$G$6-'СЕТ СН'!$G$23</f>
        <v>1612.181474</v>
      </c>
      <c r="E52" s="36">
        <f>SUMIFS(СВЦЭМ!$D$33:$D$776,СВЦЭМ!$A$33:$A$776,$A52,СВЦЭМ!$B$33:$B$776,E$47)+'СЕТ СН'!$G$11+СВЦЭМ!$D$10+'СЕТ СН'!$G$6-'СЕТ СН'!$G$23</f>
        <v>1623.5248557999998</v>
      </c>
      <c r="F52" s="36">
        <f>SUMIFS(СВЦЭМ!$D$33:$D$776,СВЦЭМ!$A$33:$A$776,$A52,СВЦЭМ!$B$33:$B$776,F$47)+'СЕТ СН'!$G$11+СВЦЭМ!$D$10+'СЕТ СН'!$G$6-'СЕТ СН'!$G$23</f>
        <v>1623.4711421799998</v>
      </c>
      <c r="G52" s="36">
        <f>SUMIFS(СВЦЭМ!$D$33:$D$776,СВЦЭМ!$A$33:$A$776,$A52,СВЦЭМ!$B$33:$B$776,G$47)+'СЕТ СН'!$G$11+СВЦЭМ!$D$10+'СЕТ СН'!$G$6-'СЕТ СН'!$G$23</f>
        <v>1614.5041060399999</v>
      </c>
      <c r="H52" s="36">
        <f>SUMIFS(СВЦЭМ!$D$33:$D$776,СВЦЭМ!$A$33:$A$776,$A52,СВЦЭМ!$B$33:$B$776,H$47)+'СЕТ СН'!$G$11+СВЦЭМ!$D$10+'СЕТ СН'!$G$6-'СЕТ СН'!$G$23</f>
        <v>1593.7462444400001</v>
      </c>
      <c r="I52" s="36">
        <f>SUMIFS(СВЦЭМ!$D$33:$D$776,СВЦЭМ!$A$33:$A$776,$A52,СВЦЭМ!$B$33:$B$776,I$47)+'СЕТ СН'!$G$11+СВЦЭМ!$D$10+'СЕТ СН'!$G$6-'СЕТ СН'!$G$23</f>
        <v>1532.9032568900002</v>
      </c>
      <c r="J52" s="36">
        <f>SUMIFS(СВЦЭМ!$D$33:$D$776,СВЦЭМ!$A$33:$A$776,$A52,СВЦЭМ!$B$33:$B$776,J$47)+'СЕТ СН'!$G$11+СВЦЭМ!$D$10+'СЕТ СН'!$G$6-'СЕТ СН'!$G$23</f>
        <v>1481.80730801</v>
      </c>
      <c r="K52" s="36">
        <f>SUMIFS(СВЦЭМ!$D$33:$D$776,СВЦЭМ!$A$33:$A$776,$A52,СВЦЭМ!$B$33:$B$776,K$47)+'СЕТ СН'!$G$11+СВЦЭМ!$D$10+'СЕТ СН'!$G$6-'СЕТ СН'!$G$23</f>
        <v>1469.81997262</v>
      </c>
      <c r="L52" s="36">
        <f>SUMIFS(СВЦЭМ!$D$33:$D$776,СВЦЭМ!$A$33:$A$776,$A52,СВЦЭМ!$B$33:$B$776,L$47)+'СЕТ СН'!$G$11+СВЦЭМ!$D$10+'СЕТ СН'!$G$6-'СЕТ СН'!$G$23</f>
        <v>1477.7397206600001</v>
      </c>
      <c r="M52" s="36">
        <f>SUMIFS(СВЦЭМ!$D$33:$D$776,СВЦЭМ!$A$33:$A$776,$A52,СВЦЭМ!$B$33:$B$776,M$47)+'СЕТ СН'!$G$11+СВЦЭМ!$D$10+'СЕТ СН'!$G$6-'СЕТ СН'!$G$23</f>
        <v>1472.7917429399999</v>
      </c>
      <c r="N52" s="36">
        <f>SUMIFS(СВЦЭМ!$D$33:$D$776,СВЦЭМ!$A$33:$A$776,$A52,СВЦЭМ!$B$33:$B$776,N$47)+'СЕТ СН'!$G$11+СВЦЭМ!$D$10+'СЕТ СН'!$G$6-'СЕТ СН'!$G$23</f>
        <v>1465.2201378700001</v>
      </c>
      <c r="O52" s="36">
        <f>SUMIFS(СВЦЭМ!$D$33:$D$776,СВЦЭМ!$A$33:$A$776,$A52,СВЦЭМ!$B$33:$B$776,O$47)+'СЕТ СН'!$G$11+СВЦЭМ!$D$10+'СЕТ СН'!$G$6-'СЕТ СН'!$G$23</f>
        <v>1514.38712695</v>
      </c>
      <c r="P52" s="36">
        <f>SUMIFS(СВЦЭМ!$D$33:$D$776,СВЦЭМ!$A$33:$A$776,$A52,СВЦЭМ!$B$33:$B$776,P$47)+'СЕТ СН'!$G$11+СВЦЭМ!$D$10+'СЕТ СН'!$G$6-'СЕТ СН'!$G$23</f>
        <v>1532.96897362</v>
      </c>
      <c r="Q52" s="36">
        <f>SUMIFS(СВЦЭМ!$D$33:$D$776,СВЦЭМ!$A$33:$A$776,$A52,СВЦЭМ!$B$33:$B$776,Q$47)+'СЕТ СН'!$G$11+СВЦЭМ!$D$10+'СЕТ СН'!$G$6-'СЕТ СН'!$G$23</f>
        <v>1533.7402236600001</v>
      </c>
      <c r="R52" s="36">
        <f>SUMIFS(СВЦЭМ!$D$33:$D$776,СВЦЭМ!$A$33:$A$776,$A52,СВЦЭМ!$B$33:$B$776,R$47)+'СЕТ СН'!$G$11+СВЦЭМ!$D$10+'СЕТ СН'!$G$6-'СЕТ СН'!$G$23</f>
        <v>1503.1296191599999</v>
      </c>
      <c r="S52" s="36">
        <f>SUMIFS(СВЦЭМ!$D$33:$D$776,СВЦЭМ!$A$33:$A$776,$A52,СВЦЭМ!$B$33:$B$776,S$47)+'СЕТ СН'!$G$11+СВЦЭМ!$D$10+'СЕТ СН'!$G$6-'СЕТ СН'!$G$23</f>
        <v>1477.72317617</v>
      </c>
      <c r="T52" s="36">
        <f>SUMIFS(СВЦЭМ!$D$33:$D$776,СВЦЭМ!$A$33:$A$776,$A52,СВЦЭМ!$B$33:$B$776,T$47)+'СЕТ СН'!$G$11+СВЦЭМ!$D$10+'СЕТ СН'!$G$6-'СЕТ СН'!$G$23</f>
        <v>1489.0965627600001</v>
      </c>
      <c r="U52" s="36">
        <f>SUMIFS(СВЦЭМ!$D$33:$D$776,СВЦЭМ!$A$33:$A$776,$A52,СВЦЭМ!$B$33:$B$776,U$47)+'СЕТ СН'!$G$11+СВЦЭМ!$D$10+'СЕТ СН'!$G$6-'СЕТ СН'!$G$23</f>
        <v>1478.9032477200001</v>
      </c>
      <c r="V52" s="36">
        <f>SUMIFS(СВЦЭМ!$D$33:$D$776,СВЦЭМ!$A$33:$A$776,$A52,СВЦЭМ!$B$33:$B$776,V$47)+'СЕТ СН'!$G$11+СВЦЭМ!$D$10+'СЕТ СН'!$G$6-'СЕТ СН'!$G$23</f>
        <v>1469.1109193000002</v>
      </c>
      <c r="W52" s="36">
        <f>SUMIFS(СВЦЭМ!$D$33:$D$776,СВЦЭМ!$A$33:$A$776,$A52,СВЦЭМ!$B$33:$B$776,W$47)+'СЕТ СН'!$G$11+СВЦЭМ!$D$10+'СЕТ СН'!$G$6-'СЕТ СН'!$G$23</f>
        <v>1464.9411538300001</v>
      </c>
      <c r="X52" s="36">
        <f>SUMIFS(СВЦЭМ!$D$33:$D$776,СВЦЭМ!$A$33:$A$776,$A52,СВЦЭМ!$B$33:$B$776,X$47)+'СЕТ СН'!$G$11+СВЦЭМ!$D$10+'СЕТ СН'!$G$6-'СЕТ СН'!$G$23</f>
        <v>1470.8092775800001</v>
      </c>
      <c r="Y52" s="36">
        <f>SUMIFS(СВЦЭМ!$D$33:$D$776,СВЦЭМ!$A$33:$A$776,$A52,СВЦЭМ!$B$33:$B$776,Y$47)+'СЕТ СН'!$G$11+СВЦЭМ!$D$10+'СЕТ СН'!$G$6-'СЕТ СН'!$G$23</f>
        <v>1491.6419137800001</v>
      </c>
    </row>
    <row r="53" spans="1:25" ht="15.75" x14ac:dyDescent="0.2">
      <c r="A53" s="35">
        <f t="shared" si="1"/>
        <v>44171</v>
      </c>
      <c r="B53" s="36">
        <f>SUMIFS(СВЦЭМ!$D$33:$D$776,СВЦЭМ!$A$33:$A$776,$A53,СВЦЭМ!$B$33:$B$776,B$47)+'СЕТ СН'!$G$11+СВЦЭМ!$D$10+'СЕТ СН'!$G$6-'СЕТ СН'!$G$23</f>
        <v>1546.4545503700001</v>
      </c>
      <c r="C53" s="36">
        <f>SUMIFS(СВЦЭМ!$D$33:$D$776,СВЦЭМ!$A$33:$A$776,$A53,СВЦЭМ!$B$33:$B$776,C$47)+'СЕТ СН'!$G$11+СВЦЭМ!$D$10+'СЕТ СН'!$G$6-'СЕТ СН'!$G$23</f>
        <v>1604.9060204299999</v>
      </c>
      <c r="D53" s="36">
        <f>SUMIFS(СВЦЭМ!$D$33:$D$776,СВЦЭМ!$A$33:$A$776,$A53,СВЦЭМ!$B$33:$B$776,D$47)+'СЕТ СН'!$G$11+СВЦЭМ!$D$10+'СЕТ СН'!$G$6-'СЕТ СН'!$G$23</f>
        <v>1616.7747308100002</v>
      </c>
      <c r="E53" s="36">
        <f>SUMIFS(СВЦЭМ!$D$33:$D$776,СВЦЭМ!$A$33:$A$776,$A53,СВЦЭМ!$B$33:$B$776,E$47)+'СЕТ СН'!$G$11+СВЦЭМ!$D$10+'СЕТ СН'!$G$6-'СЕТ СН'!$G$23</f>
        <v>1626.44403758</v>
      </c>
      <c r="F53" s="36">
        <f>SUMIFS(СВЦЭМ!$D$33:$D$776,СВЦЭМ!$A$33:$A$776,$A53,СВЦЭМ!$B$33:$B$776,F$47)+'СЕТ СН'!$G$11+СВЦЭМ!$D$10+'СЕТ СН'!$G$6-'СЕТ СН'!$G$23</f>
        <v>1627.1685493700002</v>
      </c>
      <c r="G53" s="36">
        <f>SUMIFS(СВЦЭМ!$D$33:$D$776,СВЦЭМ!$A$33:$A$776,$A53,СВЦЭМ!$B$33:$B$776,G$47)+'СЕТ СН'!$G$11+СВЦЭМ!$D$10+'СЕТ СН'!$G$6-'СЕТ СН'!$G$23</f>
        <v>1620.0375569600001</v>
      </c>
      <c r="H53" s="36">
        <f>SUMIFS(СВЦЭМ!$D$33:$D$776,СВЦЭМ!$A$33:$A$776,$A53,СВЦЭМ!$B$33:$B$776,H$47)+'СЕТ СН'!$G$11+СВЦЭМ!$D$10+'СЕТ СН'!$G$6-'СЕТ СН'!$G$23</f>
        <v>1611.24678556</v>
      </c>
      <c r="I53" s="36">
        <f>SUMIFS(СВЦЭМ!$D$33:$D$776,СВЦЭМ!$A$33:$A$776,$A53,СВЦЭМ!$B$33:$B$776,I$47)+'СЕТ СН'!$G$11+СВЦЭМ!$D$10+'СЕТ СН'!$G$6-'СЕТ СН'!$G$23</f>
        <v>1559.3730749000001</v>
      </c>
      <c r="J53" s="36">
        <f>SUMIFS(СВЦЭМ!$D$33:$D$776,СВЦЭМ!$A$33:$A$776,$A53,СВЦЭМ!$B$33:$B$776,J$47)+'СЕТ СН'!$G$11+СВЦЭМ!$D$10+'СЕТ СН'!$G$6-'СЕТ СН'!$G$23</f>
        <v>1493.4105452399999</v>
      </c>
      <c r="K53" s="36">
        <f>SUMIFS(СВЦЭМ!$D$33:$D$776,СВЦЭМ!$A$33:$A$776,$A53,СВЦЭМ!$B$33:$B$776,K$47)+'СЕТ СН'!$G$11+СВЦЭМ!$D$10+'СЕТ СН'!$G$6-'СЕТ СН'!$G$23</f>
        <v>1455.3469126099999</v>
      </c>
      <c r="L53" s="36">
        <f>SUMIFS(СВЦЭМ!$D$33:$D$776,СВЦЭМ!$A$33:$A$776,$A53,СВЦЭМ!$B$33:$B$776,L$47)+'СЕТ СН'!$G$11+СВЦЭМ!$D$10+'СЕТ СН'!$G$6-'СЕТ СН'!$G$23</f>
        <v>1457.6703013199999</v>
      </c>
      <c r="M53" s="36">
        <f>SUMIFS(СВЦЭМ!$D$33:$D$776,СВЦЭМ!$A$33:$A$776,$A53,СВЦЭМ!$B$33:$B$776,M$47)+'СЕТ СН'!$G$11+СВЦЭМ!$D$10+'СЕТ СН'!$G$6-'СЕТ СН'!$G$23</f>
        <v>1456.84862361</v>
      </c>
      <c r="N53" s="36">
        <f>SUMIFS(СВЦЭМ!$D$33:$D$776,СВЦЭМ!$A$33:$A$776,$A53,СВЦЭМ!$B$33:$B$776,N$47)+'СЕТ СН'!$G$11+СВЦЭМ!$D$10+'СЕТ СН'!$G$6-'СЕТ СН'!$G$23</f>
        <v>1458.59747326</v>
      </c>
      <c r="O53" s="36">
        <f>SUMIFS(СВЦЭМ!$D$33:$D$776,СВЦЭМ!$A$33:$A$776,$A53,СВЦЭМ!$B$33:$B$776,O$47)+'СЕТ СН'!$G$11+СВЦЭМ!$D$10+'СЕТ СН'!$G$6-'СЕТ СН'!$G$23</f>
        <v>1514.0676597000001</v>
      </c>
      <c r="P53" s="36">
        <f>SUMIFS(СВЦЭМ!$D$33:$D$776,СВЦЭМ!$A$33:$A$776,$A53,СВЦЭМ!$B$33:$B$776,P$47)+'СЕТ СН'!$G$11+СВЦЭМ!$D$10+'СЕТ СН'!$G$6-'СЕТ СН'!$G$23</f>
        <v>1531.3655835100001</v>
      </c>
      <c r="Q53" s="36">
        <f>SUMIFS(СВЦЭМ!$D$33:$D$776,СВЦЭМ!$A$33:$A$776,$A53,СВЦЭМ!$B$33:$B$776,Q$47)+'СЕТ СН'!$G$11+СВЦЭМ!$D$10+'СЕТ СН'!$G$6-'СЕТ СН'!$G$23</f>
        <v>1537.9861104400002</v>
      </c>
      <c r="R53" s="36">
        <f>SUMIFS(СВЦЭМ!$D$33:$D$776,СВЦЭМ!$A$33:$A$776,$A53,СВЦЭМ!$B$33:$B$776,R$47)+'СЕТ СН'!$G$11+СВЦЭМ!$D$10+'СЕТ СН'!$G$6-'СЕТ СН'!$G$23</f>
        <v>1494.7383434600001</v>
      </c>
      <c r="S53" s="36">
        <f>SUMIFS(СВЦЭМ!$D$33:$D$776,СВЦЭМ!$A$33:$A$776,$A53,СВЦЭМ!$B$33:$B$776,S$47)+'СЕТ СН'!$G$11+СВЦЭМ!$D$10+'СЕТ СН'!$G$6-'СЕТ СН'!$G$23</f>
        <v>1462.6289551099999</v>
      </c>
      <c r="T53" s="36">
        <f>SUMIFS(СВЦЭМ!$D$33:$D$776,СВЦЭМ!$A$33:$A$776,$A53,СВЦЭМ!$B$33:$B$776,T$47)+'СЕТ СН'!$G$11+СВЦЭМ!$D$10+'СЕТ СН'!$G$6-'СЕТ СН'!$G$23</f>
        <v>1483.9671595499999</v>
      </c>
      <c r="U53" s="36">
        <f>SUMIFS(СВЦЭМ!$D$33:$D$776,СВЦЭМ!$A$33:$A$776,$A53,СВЦЭМ!$B$33:$B$776,U$47)+'СЕТ СН'!$G$11+СВЦЭМ!$D$10+'СЕТ СН'!$G$6-'СЕТ СН'!$G$23</f>
        <v>1480.8079927700001</v>
      </c>
      <c r="V53" s="36">
        <f>SUMIFS(СВЦЭМ!$D$33:$D$776,СВЦЭМ!$A$33:$A$776,$A53,СВЦЭМ!$B$33:$B$776,V$47)+'СЕТ СН'!$G$11+СВЦЭМ!$D$10+'СЕТ СН'!$G$6-'СЕТ СН'!$G$23</f>
        <v>1476.2805066300002</v>
      </c>
      <c r="W53" s="36">
        <f>SUMIFS(СВЦЭМ!$D$33:$D$776,СВЦЭМ!$A$33:$A$776,$A53,СВЦЭМ!$B$33:$B$776,W$47)+'СЕТ СН'!$G$11+СВЦЭМ!$D$10+'СЕТ СН'!$G$6-'СЕТ СН'!$G$23</f>
        <v>1467.0131853900002</v>
      </c>
      <c r="X53" s="36">
        <f>SUMIFS(СВЦЭМ!$D$33:$D$776,СВЦЭМ!$A$33:$A$776,$A53,СВЦЭМ!$B$33:$B$776,X$47)+'СЕТ СН'!$G$11+СВЦЭМ!$D$10+'СЕТ СН'!$G$6-'СЕТ СН'!$G$23</f>
        <v>1457.5857595800001</v>
      </c>
      <c r="Y53" s="36">
        <f>SUMIFS(СВЦЭМ!$D$33:$D$776,СВЦЭМ!$A$33:$A$776,$A53,СВЦЭМ!$B$33:$B$776,Y$47)+'СЕТ СН'!$G$11+СВЦЭМ!$D$10+'СЕТ СН'!$G$6-'СЕТ СН'!$G$23</f>
        <v>1484.5864252400002</v>
      </c>
    </row>
    <row r="54" spans="1:25" ht="15.75" x14ac:dyDescent="0.2">
      <c r="A54" s="35">
        <f t="shared" si="1"/>
        <v>44172</v>
      </c>
      <c r="B54" s="36">
        <f>SUMIFS(СВЦЭМ!$D$33:$D$776,СВЦЭМ!$A$33:$A$776,$A54,СВЦЭМ!$B$33:$B$776,B$47)+'СЕТ СН'!$G$11+СВЦЭМ!$D$10+'СЕТ СН'!$G$6-'СЕТ СН'!$G$23</f>
        <v>1552.1683398700002</v>
      </c>
      <c r="C54" s="36">
        <f>SUMIFS(СВЦЭМ!$D$33:$D$776,СВЦЭМ!$A$33:$A$776,$A54,СВЦЭМ!$B$33:$B$776,C$47)+'СЕТ СН'!$G$11+СВЦЭМ!$D$10+'СЕТ СН'!$G$6-'СЕТ СН'!$G$23</f>
        <v>1604.63826178</v>
      </c>
      <c r="D54" s="36">
        <f>SUMIFS(СВЦЭМ!$D$33:$D$776,СВЦЭМ!$A$33:$A$776,$A54,СВЦЭМ!$B$33:$B$776,D$47)+'СЕТ СН'!$G$11+СВЦЭМ!$D$10+'СЕТ СН'!$G$6-'СЕТ СН'!$G$23</f>
        <v>1621.9797460999998</v>
      </c>
      <c r="E54" s="36">
        <f>SUMIFS(СВЦЭМ!$D$33:$D$776,СВЦЭМ!$A$33:$A$776,$A54,СВЦЭМ!$B$33:$B$776,E$47)+'СЕТ СН'!$G$11+СВЦЭМ!$D$10+'СЕТ СН'!$G$6-'СЕТ СН'!$G$23</f>
        <v>1631.1025778500002</v>
      </c>
      <c r="F54" s="36">
        <f>SUMIFS(СВЦЭМ!$D$33:$D$776,СВЦЭМ!$A$33:$A$776,$A54,СВЦЭМ!$B$33:$B$776,F$47)+'СЕТ СН'!$G$11+СВЦЭМ!$D$10+'СЕТ СН'!$G$6-'СЕТ СН'!$G$23</f>
        <v>1626.0667550100002</v>
      </c>
      <c r="G54" s="36">
        <f>SUMIFS(СВЦЭМ!$D$33:$D$776,СВЦЭМ!$A$33:$A$776,$A54,СВЦЭМ!$B$33:$B$776,G$47)+'СЕТ СН'!$G$11+СВЦЭМ!$D$10+'СЕТ СН'!$G$6-'СЕТ СН'!$G$23</f>
        <v>1611.7847514600001</v>
      </c>
      <c r="H54" s="36">
        <f>SUMIFS(СВЦЭМ!$D$33:$D$776,СВЦЭМ!$A$33:$A$776,$A54,СВЦЭМ!$B$33:$B$776,H$47)+'СЕТ СН'!$G$11+СВЦЭМ!$D$10+'СЕТ СН'!$G$6-'СЕТ СН'!$G$23</f>
        <v>1576.3752985800002</v>
      </c>
      <c r="I54" s="36">
        <f>SUMIFS(СВЦЭМ!$D$33:$D$776,СВЦЭМ!$A$33:$A$776,$A54,СВЦЭМ!$B$33:$B$776,I$47)+'СЕТ СН'!$G$11+СВЦЭМ!$D$10+'СЕТ СН'!$G$6-'СЕТ СН'!$G$23</f>
        <v>1527.7311340900001</v>
      </c>
      <c r="J54" s="36">
        <f>SUMIFS(СВЦЭМ!$D$33:$D$776,СВЦЭМ!$A$33:$A$776,$A54,СВЦЭМ!$B$33:$B$776,J$47)+'СЕТ СН'!$G$11+СВЦЭМ!$D$10+'СЕТ СН'!$G$6-'СЕТ СН'!$G$23</f>
        <v>1516.3188808099999</v>
      </c>
      <c r="K54" s="36">
        <f>SUMIFS(СВЦЭМ!$D$33:$D$776,СВЦЭМ!$A$33:$A$776,$A54,СВЦЭМ!$B$33:$B$776,K$47)+'СЕТ СН'!$G$11+СВЦЭМ!$D$10+'СЕТ СН'!$G$6-'СЕТ СН'!$G$23</f>
        <v>1491.0491710800002</v>
      </c>
      <c r="L54" s="36">
        <f>SUMIFS(СВЦЭМ!$D$33:$D$776,СВЦЭМ!$A$33:$A$776,$A54,СВЦЭМ!$B$33:$B$776,L$47)+'СЕТ СН'!$G$11+СВЦЭМ!$D$10+'СЕТ СН'!$G$6-'СЕТ СН'!$G$23</f>
        <v>1494.55761525</v>
      </c>
      <c r="M54" s="36">
        <f>SUMIFS(СВЦЭМ!$D$33:$D$776,СВЦЭМ!$A$33:$A$776,$A54,СВЦЭМ!$B$33:$B$776,M$47)+'СЕТ СН'!$G$11+СВЦЭМ!$D$10+'СЕТ СН'!$G$6-'СЕТ СН'!$G$23</f>
        <v>1484.1502384999999</v>
      </c>
      <c r="N54" s="36">
        <f>SUMIFS(СВЦЭМ!$D$33:$D$776,СВЦЭМ!$A$33:$A$776,$A54,СВЦЭМ!$B$33:$B$776,N$47)+'СЕТ СН'!$G$11+СВЦЭМ!$D$10+'СЕТ СН'!$G$6-'СЕТ СН'!$G$23</f>
        <v>1472.37178571</v>
      </c>
      <c r="O54" s="36">
        <f>SUMIFS(СВЦЭМ!$D$33:$D$776,СВЦЭМ!$A$33:$A$776,$A54,СВЦЭМ!$B$33:$B$776,O$47)+'СЕТ СН'!$G$11+СВЦЭМ!$D$10+'СЕТ СН'!$G$6-'СЕТ СН'!$G$23</f>
        <v>1509.2829049000002</v>
      </c>
      <c r="P54" s="36">
        <f>SUMIFS(СВЦЭМ!$D$33:$D$776,СВЦЭМ!$A$33:$A$776,$A54,СВЦЭМ!$B$33:$B$776,P$47)+'СЕТ СН'!$G$11+СВЦЭМ!$D$10+'СЕТ СН'!$G$6-'СЕТ СН'!$G$23</f>
        <v>1528.76200238</v>
      </c>
      <c r="Q54" s="36">
        <f>SUMIFS(СВЦЭМ!$D$33:$D$776,СВЦЭМ!$A$33:$A$776,$A54,СВЦЭМ!$B$33:$B$776,Q$47)+'СЕТ СН'!$G$11+СВЦЭМ!$D$10+'СЕТ СН'!$G$6-'СЕТ СН'!$G$23</f>
        <v>1529.86145429</v>
      </c>
      <c r="R54" s="36">
        <f>SUMIFS(СВЦЭМ!$D$33:$D$776,СВЦЭМ!$A$33:$A$776,$A54,СВЦЭМ!$B$33:$B$776,R$47)+'СЕТ СН'!$G$11+СВЦЭМ!$D$10+'СЕТ СН'!$G$6-'СЕТ СН'!$G$23</f>
        <v>1487.04467905</v>
      </c>
      <c r="S54" s="36">
        <f>SUMIFS(СВЦЭМ!$D$33:$D$776,СВЦЭМ!$A$33:$A$776,$A54,СВЦЭМ!$B$33:$B$776,S$47)+'СЕТ СН'!$G$11+СВЦЭМ!$D$10+'СЕТ СН'!$G$6-'СЕТ СН'!$G$23</f>
        <v>1479.1914684399999</v>
      </c>
      <c r="T54" s="36">
        <f>SUMIFS(СВЦЭМ!$D$33:$D$776,СВЦЭМ!$A$33:$A$776,$A54,СВЦЭМ!$B$33:$B$776,T$47)+'СЕТ СН'!$G$11+СВЦЭМ!$D$10+'СЕТ СН'!$G$6-'СЕТ СН'!$G$23</f>
        <v>1491.33407601</v>
      </c>
      <c r="U54" s="36">
        <f>SUMIFS(СВЦЭМ!$D$33:$D$776,СВЦЭМ!$A$33:$A$776,$A54,СВЦЭМ!$B$33:$B$776,U$47)+'СЕТ СН'!$G$11+СВЦЭМ!$D$10+'СЕТ СН'!$G$6-'СЕТ СН'!$G$23</f>
        <v>1480.8722085200002</v>
      </c>
      <c r="V54" s="36">
        <f>SUMIFS(СВЦЭМ!$D$33:$D$776,СВЦЭМ!$A$33:$A$776,$A54,СВЦЭМ!$B$33:$B$776,V$47)+'СЕТ СН'!$G$11+СВЦЭМ!$D$10+'СЕТ СН'!$G$6-'СЕТ СН'!$G$23</f>
        <v>1483.54293362</v>
      </c>
      <c r="W54" s="36">
        <f>SUMIFS(СВЦЭМ!$D$33:$D$776,СВЦЭМ!$A$33:$A$776,$A54,СВЦЭМ!$B$33:$B$776,W$47)+'СЕТ СН'!$G$11+СВЦЭМ!$D$10+'СЕТ СН'!$G$6-'СЕТ СН'!$G$23</f>
        <v>1487.9437204800001</v>
      </c>
      <c r="X54" s="36">
        <f>SUMIFS(СВЦЭМ!$D$33:$D$776,СВЦЭМ!$A$33:$A$776,$A54,СВЦЭМ!$B$33:$B$776,X$47)+'СЕТ СН'!$G$11+СВЦЭМ!$D$10+'СЕТ СН'!$G$6-'СЕТ СН'!$G$23</f>
        <v>1480.9233734700001</v>
      </c>
      <c r="Y54" s="36">
        <f>SUMIFS(СВЦЭМ!$D$33:$D$776,СВЦЭМ!$A$33:$A$776,$A54,СВЦЭМ!$B$33:$B$776,Y$47)+'СЕТ СН'!$G$11+СВЦЭМ!$D$10+'СЕТ СН'!$G$6-'СЕТ СН'!$G$23</f>
        <v>1499.6764782300002</v>
      </c>
    </row>
    <row r="55" spans="1:25" ht="15.75" x14ac:dyDescent="0.2">
      <c r="A55" s="35">
        <f t="shared" si="1"/>
        <v>44173</v>
      </c>
      <c r="B55" s="36">
        <f>SUMIFS(СВЦЭМ!$D$33:$D$776,СВЦЭМ!$A$33:$A$776,$A55,СВЦЭМ!$B$33:$B$776,B$47)+'СЕТ СН'!$G$11+СВЦЭМ!$D$10+'СЕТ СН'!$G$6-'СЕТ СН'!$G$23</f>
        <v>1541.9624267200002</v>
      </c>
      <c r="C55" s="36">
        <f>SUMIFS(СВЦЭМ!$D$33:$D$776,СВЦЭМ!$A$33:$A$776,$A55,СВЦЭМ!$B$33:$B$776,C$47)+'СЕТ СН'!$G$11+СВЦЭМ!$D$10+'СЕТ СН'!$G$6-'СЕТ СН'!$G$23</f>
        <v>1594.6399287600002</v>
      </c>
      <c r="D55" s="36">
        <f>SUMIFS(СВЦЭМ!$D$33:$D$776,СВЦЭМ!$A$33:$A$776,$A55,СВЦЭМ!$B$33:$B$776,D$47)+'СЕТ СН'!$G$11+СВЦЭМ!$D$10+'СЕТ СН'!$G$6-'СЕТ СН'!$G$23</f>
        <v>1597.9282941900001</v>
      </c>
      <c r="E55" s="36">
        <f>SUMIFS(СВЦЭМ!$D$33:$D$776,СВЦЭМ!$A$33:$A$776,$A55,СВЦЭМ!$B$33:$B$776,E$47)+'СЕТ СН'!$G$11+СВЦЭМ!$D$10+'СЕТ СН'!$G$6-'СЕТ СН'!$G$23</f>
        <v>1600.1262735800001</v>
      </c>
      <c r="F55" s="36">
        <f>SUMIFS(СВЦЭМ!$D$33:$D$776,СВЦЭМ!$A$33:$A$776,$A55,СВЦЭМ!$B$33:$B$776,F$47)+'СЕТ СН'!$G$11+СВЦЭМ!$D$10+'СЕТ СН'!$G$6-'СЕТ СН'!$G$23</f>
        <v>1598.7304174999999</v>
      </c>
      <c r="G55" s="36">
        <f>SUMIFS(СВЦЭМ!$D$33:$D$776,СВЦЭМ!$A$33:$A$776,$A55,СВЦЭМ!$B$33:$B$776,G$47)+'СЕТ СН'!$G$11+СВЦЭМ!$D$10+'СЕТ СН'!$G$6-'СЕТ СН'!$G$23</f>
        <v>1591.33422182</v>
      </c>
      <c r="H55" s="36">
        <f>SUMIFS(СВЦЭМ!$D$33:$D$776,СВЦЭМ!$A$33:$A$776,$A55,СВЦЭМ!$B$33:$B$776,H$47)+'СЕТ СН'!$G$11+СВЦЭМ!$D$10+'СЕТ СН'!$G$6-'СЕТ СН'!$G$23</f>
        <v>1538.3320746600002</v>
      </c>
      <c r="I55" s="36">
        <f>SUMIFS(СВЦЭМ!$D$33:$D$776,СВЦЭМ!$A$33:$A$776,$A55,СВЦЭМ!$B$33:$B$776,I$47)+'СЕТ СН'!$G$11+СВЦЭМ!$D$10+'СЕТ СН'!$G$6-'СЕТ СН'!$G$23</f>
        <v>1512.91887466</v>
      </c>
      <c r="J55" s="36">
        <f>SUMIFS(СВЦЭМ!$D$33:$D$776,СВЦЭМ!$A$33:$A$776,$A55,СВЦЭМ!$B$33:$B$776,J$47)+'СЕТ СН'!$G$11+СВЦЭМ!$D$10+'СЕТ СН'!$G$6-'СЕТ СН'!$G$23</f>
        <v>1477.9836405999999</v>
      </c>
      <c r="K55" s="36">
        <f>SUMIFS(СВЦЭМ!$D$33:$D$776,СВЦЭМ!$A$33:$A$776,$A55,СВЦЭМ!$B$33:$B$776,K$47)+'СЕТ СН'!$G$11+СВЦЭМ!$D$10+'СЕТ СН'!$G$6-'СЕТ СН'!$G$23</f>
        <v>1482.3515897299999</v>
      </c>
      <c r="L55" s="36">
        <f>SUMIFS(СВЦЭМ!$D$33:$D$776,СВЦЭМ!$A$33:$A$776,$A55,СВЦЭМ!$B$33:$B$776,L$47)+'СЕТ СН'!$G$11+СВЦЭМ!$D$10+'СЕТ СН'!$G$6-'СЕТ СН'!$G$23</f>
        <v>1488.7008368400002</v>
      </c>
      <c r="M55" s="36">
        <f>SUMIFS(СВЦЭМ!$D$33:$D$776,СВЦЭМ!$A$33:$A$776,$A55,СВЦЭМ!$B$33:$B$776,M$47)+'СЕТ СН'!$G$11+СВЦЭМ!$D$10+'СЕТ СН'!$G$6-'СЕТ СН'!$G$23</f>
        <v>1485.7647542700001</v>
      </c>
      <c r="N55" s="36">
        <f>SUMIFS(СВЦЭМ!$D$33:$D$776,СВЦЭМ!$A$33:$A$776,$A55,СВЦЭМ!$B$33:$B$776,N$47)+'СЕТ СН'!$G$11+СВЦЭМ!$D$10+'СЕТ СН'!$G$6-'СЕТ СН'!$G$23</f>
        <v>1484.8379150000001</v>
      </c>
      <c r="O55" s="36">
        <f>SUMIFS(СВЦЭМ!$D$33:$D$776,СВЦЭМ!$A$33:$A$776,$A55,СВЦЭМ!$B$33:$B$776,O$47)+'СЕТ СН'!$G$11+СВЦЭМ!$D$10+'СЕТ СН'!$G$6-'СЕТ СН'!$G$23</f>
        <v>1515.13364557</v>
      </c>
      <c r="P55" s="36">
        <f>SUMIFS(СВЦЭМ!$D$33:$D$776,СВЦЭМ!$A$33:$A$776,$A55,СВЦЭМ!$B$33:$B$776,P$47)+'СЕТ СН'!$G$11+СВЦЭМ!$D$10+'СЕТ СН'!$G$6-'СЕТ СН'!$G$23</f>
        <v>1523.8700181200002</v>
      </c>
      <c r="Q55" s="36">
        <f>SUMIFS(СВЦЭМ!$D$33:$D$776,СВЦЭМ!$A$33:$A$776,$A55,СВЦЭМ!$B$33:$B$776,Q$47)+'СЕТ СН'!$G$11+СВЦЭМ!$D$10+'СЕТ СН'!$G$6-'СЕТ СН'!$G$23</f>
        <v>1522.72622475</v>
      </c>
      <c r="R55" s="36">
        <f>SUMIFS(СВЦЭМ!$D$33:$D$776,СВЦЭМ!$A$33:$A$776,$A55,СВЦЭМ!$B$33:$B$776,R$47)+'СЕТ СН'!$G$11+СВЦЭМ!$D$10+'СЕТ СН'!$G$6-'СЕТ СН'!$G$23</f>
        <v>1496.91549663</v>
      </c>
      <c r="S55" s="36">
        <f>SUMIFS(СВЦЭМ!$D$33:$D$776,СВЦЭМ!$A$33:$A$776,$A55,СВЦЭМ!$B$33:$B$776,S$47)+'СЕТ СН'!$G$11+СВЦЭМ!$D$10+'СЕТ СН'!$G$6-'СЕТ СН'!$G$23</f>
        <v>1487.92475728</v>
      </c>
      <c r="T55" s="36">
        <f>SUMIFS(СВЦЭМ!$D$33:$D$776,СВЦЭМ!$A$33:$A$776,$A55,СВЦЭМ!$B$33:$B$776,T$47)+'СЕТ СН'!$G$11+СВЦЭМ!$D$10+'СЕТ СН'!$G$6-'СЕТ СН'!$G$23</f>
        <v>1490.5859093500001</v>
      </c>
      <c r="U55" s="36">
        <f>SUMIFS(СВЦЭМ!$D$33:$D$776,СВЦЭМ!$A$33:$A$776,$A55,СВЦЭМ!$B$33:$B$776,U$47)+'СЕТ СН'!$G$11+СВЦЭМ!$D$10+'СЕТ СН'!$G$6-'СЕТ СН'!$G$23</f>
        <v>1486.9779492100001</v>
      </c>
      <c r="V55" s="36">
        <f>SUMIFS(СВЦЭМ!$D$33:$D$776,СВЦЭМ!$A$33:$A$776,$A55,СВЦЭМ!$B$33:$B$776,V$47)+'СЕТ СН'!$G$11+СВЦЭМ!$D$10+'СЕТ СН'!$G$6-'СЕТ СН'!$G$23</f>
        <v>1487.6059220100001</v>
      </c>
      <c r="W55" s="36">
        <f>SUMIFS(СВЦЭМ!$D$33:$D$776,СВЦЭМ!$A$33:$A$776,$A55,СВЦЭМ!$B$33:$B$776,W$47)+'СЕТ СН'!$G$11+СВЦЭМ!$D$10+'СЕТ СН'!$G$6-'СЕТ СН'!$G$23</f>
        <v>1483.7506150500001</v>
      </c>
      <c r="X55" s="36">
        <f>SUMIFS(СВЦЭМ!$D$33:$D$776,СВЦЭМ!$A$33:$A$776,$A55,СВЦЭМ!$B$33:$B$776,X$47)+'СЕТ СН'!$G$11+СВЦЭМ!$D$10+'СЕТ СН'!$G$6-'СЕТ СН'!$G$23</f>
        <v>1486.5816846500002</v>
      </c>
      <c r="Y55" s="36">
        <f>SUMIFS(СВЦЭМ!$D$33:$D$776,СВЦЭМ!$A$33:$A$776,$A55,СВЦЭМ!$B$33:$B$776,Y$47)+'СЕТ СН'!$G$11+СВЦЭМ!$D$10+'СЕТ СН'!$G$6-'СЕТ СН'!$G$23</f>
        <v>1488.4466435100001</v>
      </c>
    </row>
    <row r="56" spans="1:25" ht="15.75" x14ac:dyDescent="0.2">
      <c r="A56" s="35">
        <f t="shared" si="1"/>
        <v>44174</v>
      </c>
      <c r="B56" s="36">
        <f>SUMIFS(СВЦЭМ!$D$33:$D$776,СВЦЭМ!$A$33:$A$776,$A56,СВЦЭМ!$B$33:$B$776,B$47)+'СЕТ СН'!$G$11+СВЦЭМ!$D$10+'СЕТ СН'!$G$6-'СЕТ СН'!$G$23</f>
        <v>1544.58507078</v>
      </c>
      <c r="C56" s="36">
        <f>SUMIFS(СВЦЭМ!$D$33:$D$776,СВЦЭМ!$A$33:$A$776,$A56,СВЦЭМ!$B$33:$B$776,C$47)+'СЕТ СН'!$G$11+СВЦЭМ!$D$10+'СЕТ СН'!$G$6-'СЕТ СН'!$G$23</f>
        <v>1578.2392369600002</v>
      </c>
      <c r="D56" s="36">
        <f>SUMIFS(СВЦЭМ!$D$33:$D$776,СВЦЭМ!$A$33:$A$776,$A56,СВЦЭМ!$B$33:$B$776,D$47)+'СЕТ СН'!$G$11+СВЦЭМ!$D$10+'СЕТ СН'!$G$6-'СЕТ СН'!$G$23</f>
        <v>1597.4893832600001</v>
      </c>
      <c r="E56" s="36">
        <f>SUMIFS(СВЦЭМ!$D$33:$D$776,СВЦЭМ!$A$33:$A$776,$A56,СВЦЭМ!$B$33:$B$776,E$47)+'СЕТ СН'!$G$11+СВЦЭМ!$D$10+'СЕТ СН'!$G$6-'СЕТ СН'!$G$23</f>
        <v>1608.9410195099999</v>
      </c>
      <c r="F56" s="36">
        <f>SUMIFS(СВЦЭМ!$D$33:$D$776,СВЦЭМ!$A$33:$A$776,$A56,СВЦЭМ!$B$33:$B$776,F$47)+'СЕТ СН'!$G$11+СВЦЭМ!$D$10+'СЕТ СН'!$G$6-'СЕТ СН'!$G$23</f>
        <v>1608.71337797</v>
      </c>
      <c r="G56" s="36">
        <f>SUMIFS(СВЦЭМ!$D$33:$D$776,СВЦЭМ!$A$33:$A$776,$A56,СВЦЭМ!$B$33:$B$776,G$47)+'СЕТ СН'!$G$11+СВЦЭМ!$D$10+'СЕТ СН'!$G$6-'СЕТ СН'!$G$23</f>
        <v>1600.4466698000001</v>
      </c>
      <c r="H56" s="36">
        <f>SUMIFS(СВЦЭМ!$D$33:$D$776,СВЦЭМ!$A$33:$A$776,$A56,СВЦЭМ!$B$33:$B$776,H$47)+'СЕТ СН'!$G$11+СВЦЭМ!$D$10+'СЕТ СН'!$G$6-'СЕТ СН'!$G$23</f>
        <v>1566.5538409200001</v>
      </c>
      <c r="I56" s="36">
        <f>SUMIFS(СВЦЭМ!$D$33:$D$776,СВЦЭМ!$A$33:$A$776,$A56,СВЦЭМ!$B$33:$B$776,I$47)+'СЕТ СН'!$G$11+СВЦЭМ!$D$10+'СЕТ СН'!$G$6-'СЕТ СН'!$G$23</f>
        <v>1520.0564595300002</v>
      </c>
      <c r="J56" s="36">
        <f>SUMIFS(СВЦЭМ!$D$33:$D$776,СВЦЭМ!$A$33:$A$776,$A56,СВЦЭМ!$B$33:$B$776,J$47)+'СЕТ СН'!$G$11+СВЦЭМ!$D$10+'СЕТ СН'!$G$6-'СЕТ СН'!$G$23</f>
        <v>1489.7971730700001</v>
      </c>
      <c r="K56" s="36">
        <f>SUMIFS(СВЦЭМ!$D$33:$D$776,СВЦЭМ!$A$33:$A$776,$A56,СВЦЭМ!$B$33:$B$776,K$47)+'СЕТ СН'!$G$11+СВЦЭМ!$D$10+'СЕТ СН'!$G$6-'СЕТ СН'!$G$23</f>
        <v>1483.3351706799999</v>
      </c>
      <c r="L56" s="36">
        <f>SUMIFS(СВЦЭМ!$D$33:$D$776,СВЦЭМ!$A$33:$A$776,$A56,СВЦЭМ!$B$33:$B$776,L$47)+'СЕТ СН'!$G$11+СВЦЭМ!$D$10+'СЕТ СН'!$G$6-'СЕТ СН'!$G$23</f>
        <v>1486.6983600100002</v>
      </c>
      <c r="M56" s="36">
        <f>SUMIFS(СВЦЭМ!$D$33:$D$776,СВЦЭМ!$A$33:$A$776,$A56,СВЦЭМ!$B$33:$B$776,M$47)+'СЕТ СН'!$G$11+СВЦЭМ!$D$10+'СЕТ СН'!$G$6-'СЕТ СН'!$G$23</f>
        <v>1494.3992236600002</v>
      </c>
      <c r="N56" s="36">
        <f>SUMIFS(СВЦЭМ!$D$33:$D$776,СВЦЭМ!$A$33:$A$776,$A56,СВЦЭМ!$B$33:$B$776,N$47)+'СЕТ СН'!$G$11+СВЦЭМ!$D$10+'СЕТ СН'!$G$6-'СЕТ СН'!$G$23</f>
        <v>1495.0730630400001</v>
      </c>
      <c r="O56" s="36">
        <f>SUMIFS(СВЦЭМ!$D$33:$D$776,СВЦЭМ!$A$33:$A$776,$A56,СВЦЭМ!$B$33:$B$776,O$47)+'СЕТ СН'!$G$11+СВЦЭМ!$D$10+'СЕТ СН'!$G$6-'СЕТ СН'!$G$23</f>
        <v>1536.6036044500001</v>
      </c>
      <c r="P56" s="36">
        <f>SUMIFS(СВЦЭМ!$D$33:$D$776,СВЦЭМ!$A$33:$A$776,$A56,СВЦЭМ!$B$33:$B$776,P$47)+'СЕТ СН'!$G$11+СВЦЭМ!$D$10+'СЕТ СН'!$G$6-'СЕТ СН'!$G$23</f>
        <v>1550.96028602</v>
      </c>
      <c r="Q56" s="36">
        <f>SUMIFS(СВЦЭМ!$D$33:$D$776,СВЦЭМ!$A$33:$A$776,$A56,СВЦЭМ!$B$33:$B$776,Q$47)+'СЕТ СН'!$G$11+СВЦЭМ!$D$10+'СЕТ СН'!$G$6-'СЕТ СН'!$G$23</f>
        <v>1556.04138096</v>
      </c>
      <c r="R56" s="36">
        <f>SUMIFS(СВЦЭМ!$D$33:$D$776,СВЦЭМ!$A$33:$A$776,$A56,СВЦЭМ!$B$33:$B$776,R$47)+'СЕТ СН'!$G$11+СВЦЭМ!$D$10+'СЕТ СН'!$G$6-'СЕТ СН'!$G$23</f>
        <v>1516.47145237</v>
      </c>
      <c r="S56" s="36">
        <f>SUMIFS(СВЦЭМ!$D$33:$D$776,СВЦЭМ!$A$33:$A$776,$A56,СВЦЭМ!$B$33:$B$776,S$47)+'СЕТ СН'!$G$11+СВЦЭМ!$D$10+'СЕТ СН'!$G$6-'СЕТ СН'!$G$23</f>
        <v>1497.09215451</v>
      </c>
      <c r="T56" s="36">
        <f>SUMIFS(СВЦЭМ!$D$33:$D$776,СВЦЭМ!$A$33:$A$776,$A56,СВЦЭМ!$B$33:$B$776,T$47)+'СЕТ СН'!$G$11+СВЦЭМ!$D$10+'СЕТ СН'!$G$6-'СЕТ СН'!$G$23</f>
        <v>1489.27719278</v>
      </c>
      <c r="U56" s="36">
        <f>SUMIFS(СВЦЭМ!$D$33:$D$776,СВЦЭМ!$A$33:$A$776,$A56,СВЦЭМ!$B$33:$B$776,U$47)+'СЕТ СН'!$G$11+СВЦЭМ!$D$10+'СЕТ СН'!$G$6-'СЕТ СН'!$G$23</f>
        <v>1486.63255813</v>
      </c>
      <c r="V56" s="36">
        <f>SUMIFS(СВЦЭМ!$D$33:$D$776,СВЦЭМ!$A$33:$A$776,$A56,СВЦЭМ!$B$33:$B$776,V$47)+'СЕТ СН'!$G$11+СВЦЭМ!$D$10+'СЕТ СН'!$G$6-'СЕТ СН'!$G$23</f>
        <v>1488.27732818</v>
      </c>
      <c r="W56" s="36">
        <f>SUMIFS(СВЦЭМ!$D$33:$D$776,СВЦЭМ!$A$33:$A$776,$A56,СВЦЭМ!$B$33:$B$776,W$47)+'СЕТ СН'!$G$11+СВЦЭМ!$D$10+'СЕТ СН'!$G$6-'СЕТ СН'!$G$23</f>
        <v>1497.01582899</v>
      </c>
      <c r="X56" s="36">
        <f>SUMIFS(СВЦЭМ!$D$33:$D$776,СВЦЭМ!$A$33:$A$776,$A56,СВЦЭМ!$B$33:$B$776,X$47)+'СЕТ СН'!$G$11+СВЦЭМ!$D$10+'СЕТ СН'!$G$6-'СЕТ СН'!$G$23</f>
        <v>1506.02400504</v>
      </c>
      <c r="Y56" s="36">
        <f>SUMIFS(СВЦЭМ!$D$33:$D$776,СВЦЭМ!$A$33:$A$776,$A56,СВЦЭМ!$B$33:$B$776,Y$47)+'СЕТ СН'!$G$11+СВЦЭМ!$D$10+'СЕТ СН'!$G$6-'СЕТ СН'!$G$23</f>
        <v>1520.8464164500001</v>
      </c>
    </row>
    <row r="57" spans="1:25" ht="15.75" x14ac:dyDescent="0.2">
      <c r="A57" s="35">
        <f t="shared" si="1"/>
        <v>44175</v>
      </c>
      <c r="B57" s="36">
        <f>SUMIFS(СВЦЭМ!$D$33:$D$776,СВЦЭМ!$A$33:$A$776,$A57,СВЦЭМ!$B$33:$B$776,B$47)+'СЕТ СН'!$G$11+СВЦЭМ!$D$10+'СЕТ СН'!$G$6-'СЕТ СН'!$G$23</f>
        <v>1577.0577845800001</v>
      </c>
      <c r="C57" s="36">
        <f>SUMIFS(СВЦЭМ!$D$33:$D$776,СВЦЭМ!$A$33:$A$776,$A57,СВЦЭМ!$B$33:$B$776,C$47)+'СЕТ СН'!$G$11+СВЦЭМ!$D$10+'СЕТ СН'!$G$6-'СЕТ СН'!$G$23</f>
        <v>1635.3988426199999</v>
      </c>
      <c r="D57" s="36">
        <f>SUMIFS(СВЦЭМ!$D$33:$D$776,СВЦЭМ!$A$33:$A$776,$A57,СВЦЭМ!$B$33:$B$776,D$47)+'СЕТ СН'!$G$11+СВЦЭМ!$D$10+'СЕТ СН'!$G$6-'СЕТ СН'!$G$23</f>
        <v>1648.3640590599998</v>
      </c>
      <c r="E57" s="36">
        <f>SUMIFS(СВЦЭМ!$D$33:$D$776,СВЦЭМ!$A$33:$A$776,$A57,СВЦЭМ!$B$33:$B$776,E$47)+'СЕТ СН'!$G$11+СВЦЭМ!$D$10+'СЕТ СН'!$G$6-'СЕТ СН'!$G$23</f>
        <v>1650.9525767700002</v>
      </c>
      <c r="F57" s="36">
        <f>SUMIFS(СВЦЭМ!$D$33:$D$776,СВЦЭМ!$A$33:$A$776,$A57,СВЦЭМ!$B$33:$B$776,F$47)+'СЕТ СН'!$G$11+СВЦЭМ!$D$10+'СЕТ СН'!$G$6-'СЕТ СН'!$G$23</f>
        <v>1654.0523180599998</v>
      </c>
      <c r="G57" s="36">
        <f>SUMIFS(СВЦЭМ!$D$33:$D$776,СВЦЭМ!$A$33:$A$776,$A57,СВЦЭМ!$B$33:$B$776,G$47)+'СЕТ СН'!$G$11+СВЦЭМ!$D$10+'СЕТ СН'!$G$6-'СЕТ СН'!$G$23</f>
        <v>1637.9321757500002</v>
      </c>
      <c r="H57" s="36">
        <f>SUMIFS(СВЦЭМ!$D$33:$D$776,СВЦЭМ!$A$33:$A$776,$A57,СВЦЭМ!$B$33:$B$776,H$47)+'СЕТ СН'!$G$11+СВЦЭМ!$D$10+'СЕТ СН'!$G$6-'СЕТ СН'!$G$23</f>
        <v>1606.8765903600001</v>
      </c>
      <c r="I57" s="36">
        <f>SUMIFS(СВЦЭМ!$D$33:$D$776,СВЦЭМ!$A$33:$A$776,$A57,СВЦЭМ!$B$33:$B$776,I$47)+'СЕТ СН'!$G$11+СВЦЭМ!$D$10+'СЕТ СН'!$G$6-'СЕТ СН'!$G$23</f>
        <v>1541.0794831799999</v>
      </c>
      <c r="J57" s="36">
        <f>SUMIFS(СВЦЭМ!$D$33:$D$776,СВЦЭМ!$A$33:$A$776,$A57,СВЦЭМ!$B$33:$B$776,J$47)+'СЕТ СН'!$G$11+СВЦЭМ!$D$10+'СЕТ СН'!$G$6-'СЕТ СН'!$G$23</f>
        <v>1495.99339616</v>
      </c>
      <c r="K57" s="36">
        <f>SUMIFS(СВЦЭМ!$D$33:$D$776,СВЦЭМ!$A$33:$A$776,$A57,СВЦЭМ!$B$33:$B$776,K$47)+'СЕТ СН'!$G$11+СВЦЭМ!$D$10+'СЕТ СН'!$G$6-'СЕТ СН'!$G$23</f>
        <v>1481.19716711</v>
      </c>
      <c r="L57" s="36">
        <f>SUMIFS(СВЦЭМ!$D$33:$D$776,СВЦЭМ!$A$33:$A$776,$A57,СВЦЭМ!$B$33:$B$776,L$47)+'СЕТ СН'!$G$11+СВЦЭМ!$D$10+'СЕТ СН'!$G$6-'СЕТ СН'!$G$23</f>
        <v>1478.1172789699999</v>
      </c>
      <c r="M57" s="36">
        <f>SUMIFS(СВЦЭМ!$D$33:$D$776,СВЦЭМ!$A$33:$A$776,$A57,СВЦЭМ!$B$33:$B$776,M$47)+'СЕТ СН'!$G$11+СВЦЭМ!$D$10+'СЕТ СН'!$G$6-'СЕТ СН'!$G$23</f>
        <v>1476.76366319</v>
      </c>
      <c r="N57" s="36">
        <f>SUMIFS(СВЦЭМ!$D$33:$D$776,СВЦЭМ!$A$33:$A$776,$A57,СВЦЭМ!$B$33:$B$776,N$47)+'СЕТ СН'!$G$11+СВЦЭМ!$D$10+'СЕТ СН'!$G$6-'СЕТ СН'!$G$23</f>
        <v>1490.0363219999999</v>
      </c>
      <c r="O57" s="36">
        <f>SUMIFS(СВЦЭМ!$D$33:$D$776,СВЦЭМ!$A$33:$A$776,$A57,СВЦЭМ!$B$33:$B$776,O$47)+'СЕТ СН'!$G$11+СВЦЭМ!$D$10+'СЕТ СН'!$G$6-'СЕТ СН'!$G$23</f>
        <v>1525.90568777</v>
      </c>
      <c r="P57" s="36">
        <f>SUMIFS(СВЦЭМ!$D$33:$D$776,СВЦЭМ!$A$33:$A$776,$A57,СВЦЭМ!$B$33:$B$776,P$47)+'СЕТ СН'!$G$11+СВЦЭМ!$D$10+'СЕТ СН'!$G$6-'СЕТ СН'!$G$23</f>
        <v>1546.9693097100001</v>
      </c>
      <c r="Q57" s="36">
        <f>SUMIFS(СВЦЭМ!$D$33:$D$776,СВЦЭМ!$A$33:$A$776,$A57,СВЦЭМ!$B$33:$B$776,Q$47)+'СЕТ СН'!$G$11+СВЦЭМ!$D$10+'СЕТ СН'!$G$6-'СЕТ СН'!$G$23</f>
        <v>1553.78460068</v>
      </c>
      <c r="R57" s="36">
        <f>SUMIFS(СВЦЭМ!$D$33:$D$776,СВЦЭМ!$A$33:$A$776,$A57,СВЦЭМ!$B$33:$B$776,R$47)+'СЕТ СН'!$G$11+СВЦЭМ!$D$10+'СЕТ СН'!$G$6-'СЕТ СН'!$G$23</f>
        <v>1522.7219891700001</v>
      </c>
      <c r="S57" s="36">
        <f>SUMIFS(СВЦЭМ!$D$33:$D$776,СВЦЭМ!$A$33:$A$776,$A57,СВЦЭМ!$B$33:$B$776,S$47)+'СЕТ СН'!$G$11+СВЦЭМ!$D$10+'СЕТ СН'!$G$6-'СЕТ СН'!$G$23</f>
        <v>1492.8897209400002</v>
      </c>
      <c r="T57" s="36">
        <f>SUMIFS(СВЦЭМ!$D$33:$D$776,СВЦЭМ!$A$33:$A$776,$A57,СВЦЭМ!$B$33:$B$776,T$47)+'СЕТ СН'!$G$11+СВЦЭМ!$D$10+'СЕТ СН'!$G$6-'СЕТ СН'!$G$23</f>
        <v>1488.1075558299999</v>
      </c>
      <c r="U57" s="36">
        <f>SUMIFS(СВЦЭМ!$D$33:$D$776,СВЦЭМ!$A$33:$A$776,$A57,СВЦЭМ!$B$33:$B$776,U$47)+'СЕТ СН'!$G$11+СВЦЭМ!$D$10+'СЕТ СН'!$G$6-'СЕТ СН'!$G$23</f>
        <v>1487.1029299500001</v>
      </c>
      <c r="V57" s="36">
        <f>SUMIFS(СВЦЭМ!$D$33:$D$776,СВЦЭМ!$A$33:$A$776,$A57,СВЦЭМ!$B$33:$B$776,V$47)+'СЕТ СН'!$G$11+СВЦЭМ!$D$10+'СЕТ СН'!$G$6-'СЕТ СН'!$G$23</f>
        <v>1491.2470031</v>
      </c>
      <c r="W57" s="36">
        <f>SUMIFS(СВЦЭМ!$D$33:$D$776,СВЦЭМ!$A$33:$A$776,$A57,СВЦЭМ!$B$33:$B$776,W$47)+'СЕТ СН'!$G$11+СВЦЭМ!$D$10+'СЕТ СН'!$G$6-'СЕТ СН'!$G$23</f>
        <v>1499.15401505</v>
      </c>
      <c r="X57" s="36">
        <f>SUMIFS(СВЦЭМ!$D$33:$D$776,СВЦЭМ!$A$33:$A$776,$A57,СВЦЭМ!$B$33:$B$776,X$47)+'СЕТ СН'!$G$11+СВЦЭМ!$D$10+'СЕТ СН'!$G$6-'СЕТ СН'!$G$23</f>
        <v>1498.4481029399999</v>
      </c>
      <c r="Y57" s="36">
        <f>SUMIFS(СВЦЭМ!$D$33:$D$776,СВЦЭМ!$A$33:$A$776,$A57,СВЦЭМ!$B$33:$B$776,Y$47)+'СЕТ СН'!$G$11+СВЦЭМ!$D$10+'СЕТ СН'!$G$6-'СЕТ СН'!$G$23</f>
        <v>1515.1035787800001</v>
      </c>
    </row>
    <row r="58" spans="1:25" ht="15.75" x14ac:dyDescent="0.2">
      <c r="A58" s="35">
        <f t="shared" si="1"/>
        <v>44176</v>
      </c>
      <c r="B58" s="36">
        <f>SUMIFS(СВЦЭМ!$D$33:$D$776,СВЦЭМ!$A$33:$A$776,$A58,СВЦЭМ!$B$33:$B$776,B$47)+'СЕТ СН'!$G$11+СВЦЭМ!$D$10+'СЕТ СН'!$G$6-'СЕТ СН'!$G$23</f>
        <v>1539.0765688900001</v>
      </c>
      <c r="C58" s="36">
        <f>SUMIFS(СВЦЭМ!$D$33:$D$776,СВЦЭМ!$A$33:$A$776,$A58,СВЦЭМ!$B$33:$B$776,C$47)+'СЕТ СН'!$G$11+СВЦЭМ!$D$10+'СЕТ СН'!$G$6-'СЕТ СН'!$G$23</f>
        <v>1596.8272295199999</v>
      </c>
      <c r="D58" s="36">
        <f>SUMIFS(СВЦЭМ!$D$33:$D$776,СВЦЭМ!$A$33:$A$776,$A58,СВЦЭМ!$B$33:$B$776,D$47)+'СЕТ СН'!$G$11+СВЦЭМ!$D$10+'СЕТ СН'!$G$6-'СЕТ СН'!$G$23</f>
        <v>1610.70821944</v>
      </c>
      <c r="E58" s="36">
        <f>SUMIFS(СВЦЭМ!$D$33:$D$776,СВЦЭМ!$A$33:$A$776,$A58,СВЦЭМ!$B$33:$B$776,E$47)+'СЕТ СН'!$G$11+СВЦЭМ!$D$10+'СЕТ СН'!$G$6-'СЕТ СН'!$G$23</f>
        <v>1612.1198742199999</v>
      </c>
      <c r="F58" s="36">
        <f>SUMIFS(СВЦЭМ!$D$33:$D$776,СВЦЭМ!$A$33:$A$776,$A58,СВЦЭМ!$B$33:$B$776,F$47)+'СЕТ СН'!$G$11+СВЦЭМ!$D$10+'СЕТ СН'!$G$6-'СЕТ СН'!$G$23</f>
        <v>1615.07103628</v>
      </c>
      <c r="G58" s="36">
        <f>SUMIFS(СВЦЭМ!$D$33:$D$776,СВЦЭМ!$A$33:$A$776,$A58,СВЦЭМ!$B$33:$B$776,G$47)+'СЕТ СН'!$G$11+СВЦЭМ!$D$10+'СЕТ СН'!$G$6-'СЕТ СН'!$G$23</f>
        <v>1598.1950882599999</v>
      </c>
      <c r="H58" s="36">
        <f>SUMIFS(СВЦЭМ!$D$33:$D$776,СВЦЭМ!$A$33:$A$776,$A58,СВЦЭМ!$B$33:$B$776,H$47)+'СЕТ СН'!$G$11+СВЦЭМ!$D$10+'СЕТ СН'!$G$6-'СЕТ СН'!$G$23</f>
        <v>1574.1597738099999</v>
      </c>
      <c r="I58" s="36">
        <f>SUMIFS(СВЦЭМ!$D$33:$D$776,СВЦЭМ!$A$33:$A$776,$A58,СВЦЭМ!$B$33:$B$776,I$47)+'СЕТ СН'!$G$11+СВЦЭМ!$D$10+'СЕТ СН'!$G$6-'СЕТ СН'!$G$23</f>
        <v>1529.1224883099999</v>
      </c>
      <c r="J58" s="36">
        <f>SUMIFS(СВЦЭМ!$D$33:$D$776,СВЦЭМ!$A$33:$A$776,$A58,СВЦЭМ!$B$33:$B$776,J$47)+'СЕТ СН'!$G$11+СВЦЭМ!$D$10+'СЕТ СН'!$G$6-'СЕТ СН'!$G$23</f>
        <v>1485.6710361200001</v>
      </c>
      <c r="K58" s="36">
        <f>SUMIFS(СВЦЭМ!$D$33:$D$776,СВЦЭМ!$A$33:$A$776,$A58,СВЦЭМ!$B$33:$B$776,K$47)+'СЕТ СН'!$G$11+СВЦЭМ!$D$10+'СЕТ СН'!$G$6-'СЕТ СН'!$G$23</f>
        <v>1472.1635816400001</v>
      </c>
      <c r="L58" s="36">
        <f>SUMIFS(СВЦЭМ!$D$33:$D$776,СВЦЭМ!$A$33:$A$776,$A58,СВЦЭМ!$B$33:$B$776,L$47)+'СЕТ СН'!$G$11+СВЦЭМ!$D$10+'СЕТ СН'!$G$6-'СЕТ СН'!$G$23</f>
        <v>1469.5123985700002</v>
      </c>
      <c r="M58" s="36">
        <f>SUMIFS(СВЦЭМ!$D$33:$D$776,СВЦЭМ!$A$33:$A$776,$A58,СВЦЭМ!$B$33:$B$776,M$47)+'СЕТ СН'!$G$11+СВЦЭМ!$D$10+'СЕТ СН'!$G$6-'СЕТ СН'!$G$23</f>
        <v>1467.84250533</v>
      </c>
      <c r="N58" s="36">
        <f>SUMIFS(СВЦЭМ!$D$33:$D$776,СВЦЭМ!$A$33:$A$776,$A58,СВЦЭМ!$B$33:$B$776,N$47)+'СЕТ СН'!$G$11+СВЦЭМ!$D$10+'СЕТ СН'!$G$6-'СЕТ СН'!$G$23</f>
        <v>1466.8969245799999</v>
      </c>
      <c r="O58" s="36">
        <f>SUMIFS(СВЦЭМ!$D$33:$D$776,СВЦЭМ!$A$33:$A$776,$A58,СВЦЭМ!$B$33:$B$776,O$47)+'СЕТ СН'!$G$11+СВЦЭМ!$D$10+'СЕТ СН'!$G$6-'СЕТ СН'!$G$23</f>
        <v>1507.4641028800002</v>
      </c>
      <c r="P58" s="36">
        <f>SUMIFS(СВЦЭМ!$D$33:$D$776,СВЦЭМ!$A$33:$A$776,$A58,СВЦЭМ!$B$33:$B$776,P$47)+'СЕТ СН'!$G$11+СВЦЭМ!$D$10+'СЕТ СН'!$G$6-'СЕТ СН'!$G$23</f>
        <v>1529.23744491</v>
      </c>
      <c r="Q58" s="36">
        <f>SUMIFS(СВЦЭМ!$D$33:$D$776,СВЦЭМ!$A$33:$A$776,$A58,СВЦЭМ!$B$33:$B$776,Q$47)+'СЕТ СН'!$G$11+СВЦЭМ!$D$10+'СЕТ СН'!$G$6-'СЕТ СН'!$G$23</f>
        <v>1532.4795390500001</v>
      </c>
      <c r="R58" s="36">
        <f>SUMIFS(СВЦЭМ!$D$33:$D$776,СВЦЭМ!$A$33:$A$776,$A58,СВЦЭМ!$B$33:$B$776,R$47)+'СЕТ СН'!$G$11+СВЦЭМ!$D$10+'СЕТ СН'!$G$6-'СЕТ СН'!$G$23</f>
        <v>1508.98322624</v>
      </c>
      <c r="S58" s="36">
        <f>SUMIFS(СВЦЭМ!$D$33:$D$776,СВЦЭМ!$A$33:$A$776,$A58,СВЦЭМ!$B$33:$B$776,S$47)+'СЕТ СН'!$G$11+СВЦЭМ!$D$10+'СЕТ СН'!$G$6-'СЕТ СН'!$G$23</f>
        <v>1475.7023192000001</v>
      </c>
      <c r="T58" s="36">
        <f>SUMIFS(СВЦЭМ!$D$33:$D$776,СВЦЭМ!$A$33:$A$776,$A58,СВЦЭМ!$B$33:$B$776,T$47)+'СЕТ СН'!$G$11+СВЦЭМ!$D$10+'СЕТ СН'!$G$6-'СЕТ СН'!$G$23</f>
        <v>1466.0377224200001</v>
      </c>
      <c r="U58" s="36">
        <f>SUMIFS(СВЦЭМ!$D$33:$D$776,СВЦЭМ!$A$33:$A$776,$A58,СВЦЭМ!$B$33:$B$776,U$47)+'СЕТ СН'!$G$11+СВЦЭМ!$D$10+'СЕТ СН'!$G$6-'СЕТ СН'!$G$23</f>
        <v>1458.2845600300002</v>
      </c>
      <c r="V58" s="36">
        <f>SUMIFS(СВЦЭМ!$D$33:$D$776,СВЦЭМ!$A$33:$A$776,$A58,СВЦЭМ!$B$33:$B$776,V$47)+'СЕТ СН'!$G$11+СВЦЭМ!$D$10+'СЕТ СН'!$G$6-'СЕТ СН'!$G$23</f>
        <v>1468.5244416300002</v>
      </c>
      <c r="W58" s="36">
        <f>SUMIFS(СВЦЭМ!$D$33:$D$776,СВЦЭМ!$A$33:$A$776,$A58,СВЦЭМ!$B$33:$B$776,W$47)+'СЕТ СН'!$G$11+СВЦЭМ!$D$10+'СЕТ СН'!$G$6-'СЕТ СН'!$G$23</f>
        <v>1474.6864523500001</v>
      </c>
      <c r="X58" s="36">
        <f>SUMIFS(СВЦЭМ!$D$33:$D$776,СВЦЭМ!$A$33:$A$776,$A58,СВЦЭМ!$B$33:$B$776,X$47)+'СЕТ СН'!$G$11+СВЦЭМ!$D$10+'СЕТ СН'!$G$6-'СЕТ СН'!$G$23</f>
        <v>1483.5706126800001</v>
      </c>
      <c r="Y58" s="36">
        <f>SUMIFS(СВЦЭМ!$D$33:$D$776,СВЦЭМ!$A$33:$A$776,$A58,СВЦЭМ!$B$33:$B$776,Y$47)+'СЕТ СН'!$G$11+СВЦЭМ!$D$10+'СЕТ СН'!$G$6-'СЕТ СН'!$G$23</f>
        <v>1503.00191251</v>
      </c>
    </row>
    <row r="59" spans="1:25" ht="15.75" x14ac:dyDescent="0.2">
      <c r="A59" s="35">
        <f t="shared" si="1"/>
        <v>44177</v>
      </c>
      <c r="B59" s="36">
        <f>SUMIFS(СВЦЭМ!$D$33:$D$776,СВЦЭМ!$A$33:$A$776,$A59,СВЦЭМ!$B$33:$B$776,B$47)+'СЕТ СН'!$G$11+СВЦЭМ!$D$10+'СЕТ СН'!$G$6-'СЕТ СН'!$G$23</f>
        <v>1510.5621565500001</v>
      </c>
      <c r="C59" s="36">
        <f>SUMIFS(СВЦЭМ!$D$33:$D$776,СВЦЭМ!$A$33:$A$776,$A59,СВЦЭМ!$B$33:$B$776,C$47)+'СЕТ СН'!$G$11+СВЦЭМ!$D$10+'СЕТ СН'!$G$6-'СЕТ СН'!$G$23</f>
        <v>1555.9570004000002</v>
      </c>
      <c r="D59" s="36">
        <f>SUMIFS(СВЦЭМ!$D$33:$D$776,СВЦЭМ!$A$33:$A$776,$A59,СВЦЭМ!$B$33:$B$776,D$47)+'СЕТ СН'!$G$11+СВЦЭМ!$D$10+'СЕТ СН'!$G$6-'СЕТ СН'!$G$23</f>
        <v>1577.8460615500001</v>
      </c>
      <c r="E59" s="36">
        <f>SUMIFS(СВЦЭМ!$D$33:$D$776,СВЦЭМ!$A$33:$A$776,$A59,СВЦЭМ!$B$33:$B$776,E$47)+'СЕТ СН'!$G$11+СВЦЭМ!$D$10+'СЕТ СН'!$G$6-'СЕТ СН'!$G$23</f>
        <v>1596.7010932500002</v>
      </c>
      <c r="F59" s="36">
        <f>SUMIFS(СВЦЭМ!$D$33:$D$776,СВЦЭМ!$A$33:$A$776,$A59,СВЦЭМ!$B$33:$B$776,F$47)+'СЕТ СН'!$G$11+СВЦЭМ!$D$10+'СЕТ СН'!$G$6-'СЕТ СН'!$G$23</f>
        <v>1605.30159929</v>
      </c>
      <c r="G59" s="36">
        <f>SUMIFS(СВЦЭМ!$D$33:$D$776,СВЦЭМ!$A$33:$A$776,$A59,СВЦЭМ!$B$33:$B$776,G$47)+'СЕТ СН'!$G$11+СВЦЭМ!$D$10+'СЕТ СН'!$G$6-'СЕТ СН'!$G$23</f>
        <v>1602.65692878</v>
      </c>
      <c r="H59" s="36">
        <f>SUMIFS(СВЦЭМ!$D$33:$D$776,СВЦЭМ!$A$33:$A$776,$A59,СВЦЭМ!$B$33:$B$776,H$47)+'СЕТ СН'!$G$11+СВЦЭМ!$D$10+'СЕТ СН'!$G$6-'СЕТ СН'!$G$23</f>
        <v>1599.70781659</v>
      </c>
      <c r="I59" s="36">
        <f>SUMIFS(СВЦЭМ!$D$33:$D$776,СВЦЭМ!$A$33:$A$776,$A59,СВЦЭМ!$B$33:$B$776,I$47)+'СЕТ СН'!$G$11+СВЦЭМ!$D$10+'СЕТ СН'!$G$6-'СЕТ СН'!$G$23</f>
        <v>1555.00721376</v>
      </c>
      <c r="J59" s="36">
        <f>SUMIFS(СВЦЭМ!$D$33:$D$776,СВЦЭМ!$A$33:$A$776,$A59,СВЦЭМ!$B$33:$B$776,J$47)+'СЕТ СН'!$G$11+СВЦЭМ!$D$10+'СЕТ СН'!$G$6-'СЕТ СН'!$G$23</f>
        <v>1484.6748235700002</v>
      </c>
      <c r="K59" s="36">
        <f>SUMIFS(СВЦЭМ!$D$33:$D$776,СВЦЭМ!$A$33:$A$776,$A59,СВЦЭМ!$B$33:$B$776,K$47)+'СЕТ СН'!$G$11+СВЦЭМ!$D$10+'СЕТ СН'!$G$6-'СЕТ СН'!$G$23</f>
        <v>1474.7993111400001</v>
      </c>
      <c r="L59" s="36">
        <f>SUMIFS(СВЦЭМ!$D$33:$D$776,СВЦЭМ!$A$33:$A$776,$A59,СВЦЭМ!$B$33:$B$776,L$47)+'СЕТ СН'!$G$11+СВЦЭМ!$D$10+'СЕТ СН'!$G$6-'СЕТ СН'!$G$23</f>
        <v>1480.8811219200002</v>
      </c>
      <c r="M59" s="36">
        <f>SUMIFS(СВЦЭМ!$D$33:$D$776,СВЦЭМ!$A$33:$A$776,$A59,СВЦЭМ!$B$33:$B$776,M$47)+'СЕТ СН'!$G$11+СВЦЭМ!$D$10+'СЕТ СН'!$G$6-'СЕТ СН'!$G$23</f>
        <v>1473.29331656</v>
      </c>
      <c r="N59" s="36">
        <f>SUMIFS(СВЦЭМ!$D$33:$D$776,СВЦЭМ!$A$33:$A$776,$A59,СВЦЭМ!$B$33:$B$776,N$47)+'СЕТ СН'!$G$11+СВЦЭМ!$D$10+'СЕТ СН'!$G$6-'СЕТ СН'!$G$23</f>
        <v>1465.42397039</v>
      </c>
      <c r="O59" s="36">
        <f>SUMIFS(СВЦЭМ!$D$33:$D$776,СВЦЭМ!$A$33:$A$776,$A59,СВЦЭМ!$B$33:$B$776,O$47)+'СЕТ СН'!$G$11+СВЦЭМ!$D$10+'СЕТ СН'!$G$6-'СЕТ СН'!$G$23</f>
        <v>1496.61576397</v>
      </c>
      <c r="P59" s="36">
        <f>SUMIFS(СВЦЭМ!$D$33:$D$776,СВЦЭМ!$A$33:$A$776,$A59,СВЦЭМ!$B$33:$B$776,P$47)+'СЕТ СН'!$G$11+СВЦЭМ!$D$10+'СЕТ СН'!$G$6-'СЕТ СН'!$G$23</f>
        <v>1512.0184191600001</v>
      </c>
      <c r="Q59" s="36">
        <f>SUMIFS(СВЦЭМ!$D$33:$D$776,СВЦЭМ!$A$33:$A$776,$A59,СВЦЭМ!$B$33:$B$776,Q$47)+'СЕТ СН'!$G$11+СВЦЭМ!$D$10+'СЕТ СН'!$G$6-'СЕТ СН'!$G$23</f>
        <v>1511.6666087799999</v>
      </c>
      <c r="R59" s="36">
        <f>SUMIFS(СВЦЭМ!$D$33:$D$776,СВЦЭМ!$A$33:$A$776,$A59,СВЦЭМ!$B$33:$B$776,R$47)+'СЕТ СН'!$G$11+СВЦЭМ!$D$10+'СЕТ СН'!$G$6-'СЕТ СН'!$G$23</f>
        <v>1472.4914069199999</v>
      </c>
      <c r="S59" s="36">
        <f>SUMIFS(СВЦЭМ!$D$33:$D$776,СВЦЭМ!$A$33:$A$776,$A59,СВЦЭМ!$B$33:$B$776,S$47)+'СЕТ СН'!$G$11+СВЦЭМ!$D$10+'СЕТ СН'!$G$6-'СЕТ СН'!$G$23</f>
        <v>1468.6314697500002</v>
      </c>
      <c r="T59" s="36">
        <f>SUMIFS(СВЦЭМ!$D$33:$D$776,СВЦЭМ!$A$33:$A$776,$A59,СВЦЭМ!$B$33:$B$776,T$47)+'СЕТ СН'!$G$11+СВЦЭМ!$D$10+'СЕТ СН'!$G$6-'СЕТ СН'!$G$23</f>
        <v>1485.1509165500001</v>
      </c>
      <c r="U59" s="36">
        <f>SUMIFS(СВЦЭМ!$D$33:$D$776,СВЦЭМ!$A$33:$A$776,$A59,СВЦЭМ!$B$33:$B$776,U$47)+'СЕТ СН'!$G$11+СВЦЭМ!$D$10+'СЕТ СН'!$G$6-'СЕТ СН'!$G$23</f>
        <v>1479.5128054400002</v>
      </c>
      <c r="V59" s="36">
        <f>SUMIFS(СВЦЭМ!$D$33:$D$776,СВЦЭМ!$A$33:$A$776,$A59,СВЦЭМ!$B$33:$B$776,V$47)+'СЕТ СН'!$G$11+СВЦЭМ!$D$10+'СЕТ СН'!$G$6-'СЕТ СН'!$G$23</f>
        <v>1471.69212524</v>
      </c>
      <c r="W59" s="36">
        <f>SUMIFS(СВЦЭМ!$D$33:$D$776,СВЦЭМ!$A$33:$A$776,$A59,СВЦЭМ!$B$33:$B$776,W$47)+'СЕТ СН'!$G$11+СВЦЭМ!$D$10+'СЕТ СН'!$G$6-'СЕТ СН'!$G$23</f>
        <v>1470.1365462900001</v>
      </c>
      <c r="X59" s="36">
        <f>SUMIFS(СВЦЭМ!$D$33:$D$776,СВЦЭМ!$A$33:$A$776,$A59,СВЦЭМ!$B$33:$B$776,X$47)+'СЕТ СН'!$G$11+СВЦЭМ!$D$10+'СЕТ СН'!$G$6-'СЕТ СН'!$G$23</f>
        <v>1471.59303529</v>
      </c>
      <c r="Y59" s="36">
        <f>SUMIFS(СВЦЭМ!$D$33:$D$776,СВЦЭМ!$A$33:$A$776,$A59,СВЦЭМ!$B$33:$B$776,Y$47)+'СЕТ СН'!$G$11+СВЦЭМ!$D$10+'СЕТ СН'!$G$6-'СЕТ СН'!$G$23</f>
        <v>1489.1505074199999</v>
      </c>
    </row>
    <row r="60" spans="1:25" ht="15.75" x14ac:dyDescent="0.2">
      <c r="A60" s="35">
        <f t="shared" si="1"/>
        <v>44178</v>
      </c>
      <c r="B60" s="36">
        <f>SUMIFS(СВЦЭМ!$D$33:$D$776,СВЦЭМ!$A$33:$A$776,$A60,СВЦЭМ!$B$33:$B$776,B$47)+'СЕТ СН'!$G$11+СВЦЭМ!$D$10+'СЕТ СН'!$G$6-'СЕТ СН'!$G$23</f>
        <v>1539.5353689200001</v>
      </c>
      <c r="C60" s="36">
        <f>SUMIFS(СВЦЭМ!$D$33:$D$776,СВЦЭМ!$A$33:$A$776,$A60,СВЦЭМ!$B$33:$B$776,C$47)+'СЕТ СН'!$G$11+СВЦЭМ!$D$10+'СЕТ СН'!$G$6-'СЕТ СН'!$G$23</f>
        <v>1591.2467407300001</v>
      </c>
      <c r="D60" s="36">
        <f>SUMIFS(СВЦЭМ!$D$33:$D$776,СВЦЭМ!$A$33:$A$776,$A60,СВЦЭМ!$B$33:$B$776,D$47)+'СЕТ СН'!$G$11+СВЦЭМ!$D$10+'СЕТ СН'!$G$6-'СЕТ СН'!$G$23</f>
        <v>1609.73672687</v>
      </c>
      <c r="E60" s="36">
        <f>SUMIFS(СВЦЭМ!$D$33:$D$776,СВЦЭМ!$A$33:$A$776,$A60,СВЦЭМ!$B$33:$B$776,E$47)+'СЕТ СН'!$G$11+СВЦЭМ!$D$10+'СЕТ СН'!$G$6-'СЕТ СН'!$G$23</f>
        <v>1618.4857812600001</v>
      </c>
      <c r="F60" s="36">
        <f>SUMIFS(СВЦЭМ!$D$33:$D$776,СВЦЭМ!$A$33:$A$776,$A60,СВЦЭМ!$B$33:$B$776,F$47)+'СЕТ СН'!$G$11+СВЦЭМ!$D$10+'СЕТ СН'!$G$6-'СЕТ СН'!$G$23</f>
        <v>1617.7523897199999</v>
      </c>
      <c r="G60" s="36">
        <f>SUMIFS(СВЦЭМ!$D$33:$D$776,СВЦЭМ!$A$33:$A$776,$A60,СВЦЭМ!$B$33:$B$776,G$47)+'СЕТ СН'!$G$11+СВЦЭМ!$D$10+'СЕТ СН'!$G$6-'СЕТ СН'!$G$23</f>
        <v>1612.6414554100002</v>
      </c>
      <c r="H60" s="36">
        <f>SUMIFS(СВЦЭМ!$D$33:$D$776,СВЦЭМ!$A$33:$A$776,$A60,СВЦЭМ!$B$33:$B$776,H$47)+'СЕТ СН'!$G$11+СВЦЭМ!$D$10+'СЕТ СН'!$G$6-'СЕТ СН'!$G$23</f>
        <v>1593.4935300300001</v>
      </c>
      <c r="I60" s="36">
        <f>SUMIFS(СВЦЭМ!$D$33:$D$776,СВЦЭМ!$A$33:$A$776,$A60,СВЦЭМ!$B$33:$B$776,I$47)+'СЕТ СН'!$G$11+СВЦЭМ!$D$10+'СЕТ СН'!$G$6-'СЕТ СН'!$G$23</f>
        <v>1539.6906186000001</v>
      </c>
      <c r="J60" s="36">
        <f>SUMIFS(СВЦЭМ!$D$33:$D$776,СВЦЭМ!$A$33:$A$776,$A60,СВЦЭМ!$B$33:$B$776,J$47)+'СЕТ СН'!$G$11+СВЦЭМ!$D$10+'СЕТ СН'!$G$6-'СЕТ СН'!$G$23</f>
        <v>1483.1582311000002</v>
      </c>
      <c r="K60" s="36">
        <f>SUMIFS(СВЦЭМ!$D$33:$D$776,СВЦЭМ!$A$33:$A$776,$A60,СВЦЭМ!$B$33:$B$776,K$47)+'СЕТ СН'!$G$11+СВЦЭМ!$D$10+'СЕТ СН'!$G$6-'СЕТ СН'!$G$23</f>
        <v>1457.6481992200002</v>
      </c>
      <c r="L60" s="36">
        <f>SUMIFS(СВЦЭМ!$D$33:$D$776,СВЦЭМ!$A$33:$A$776,$A60,СВЦЭМ!$B$33:$B$776,L$47)+'СЕТ СН'!$G$11+СВЦЭМ!$D$10+'СЕТ СН'!$G$6-'СЕТ СН'!$G$23</f>
        <v>1467.2422378599999</v>
      </c>
      <c r="M60" s="36">
        <f>SUMIFS(СВЦЭМ!$D$33:$D$776,СВЦЭМ!$A$33:$A$776,$A60,СВЦЭМ!$B$33:$B$776,M$47)+'СЕТ СН'!$G$11+СВЦЭМ!$D$10+'СЕТ СН'!$G$6-'СЕТ СН'!$G$23</f>
        <v>1466.3869576300001</v>
      </c>
      <c r="N60" s="36">
        <f>SUMIFS(СВЦЭМ!$D$33:$D$776,СВЦЭМ!$A$33:$A$776,$A60,СВЦЭМ!$B$33:$B$776,N$47)+'СЕТ СН'!$G$11+СВЦЭМ!$D$10+'СЕТ СН'!$G$6-'СЕТ СН'!$G$23</f>
        <v>1459.2973292199999</v>
      </c>
      <c r="O60" s="36">
        <f>SUMIFS(СВЦЭМ!$D$33:$D$776,СВЦЭМ!$A$33:$A$776,$A60,СВЦЭМ!$B$33:$B$776,O$47)+'СЕТ СН'!$G$11+СВЦЭМ!$D$10+'СЕТ СН'!$G$6-'СЕТ СН'!$G$23</f>
        <v>1498.63349754</v>
      </c>
      <c r="P60" s="36">
        <f>SUMIFS(СВЦЭМ!$D$33:$D$776,СВЦЭМ!$A$33:$A$776,$A60,СВЦЭМ!$B$33:$B$776,P$47)+'СЕТ СН'!$G$11+СВЦЭМ!$D$10+'СЕТ СН'!$G$6-'СЕТ СН'!$G$23</f>
        <v>1517.52892638</v>
      </c>
      <c r="Q60" s="36">
        <f>SUMIFS(СВЦЭМ!$D$33:$D$776,СВЦЭМ!$A$33:$A$776,$A60,СВЦЭМ!$B$33:$B$776,Q$47)+'СЕТ СН'!$G$11+СВЦЭМ!$D$10+'СЕТ СН'!$G$6-'СЕТ СН'!$G$23</f>
        <v>1528.2048300199999</v>
      </c>
      <c r="R60" s="36">
        <f>SUMIFS(СВЦЭМ!$D$33:$D$776,СВЦЭМ!$A$33:$A$776,$A60,СВЦЭМ!$B$33:$B$776,R$47)+'СЕТ СН'!$G$11+СВЦЭМ!$D$10+'СЕТ СН'!$G$6-'СЕТ СН'!$G$23</f>
        <v>1478.21086354</v>
      </c>
      <c r="S60" s="36">
        <f>SUMIFS(СВЦЭМ!$D$33:$D$776,СВЦЭМ!$A$33:$A$776,$A60,СВЦЭМ!$B$33:$B$776,S$47)+'СЕТ СН'!$G$11+СВЦЭМ!$D$10+'СЕТ СН'!$G$6-'СЕТ СН'!$G$23</f>
        <v>1461.39764264</v>
      </c>
      <c r="T60" s="36">
        <f>SUMIFS(СВЦЭМ!$D$33:$D$776,СВЦЭМ!$A$33:$A$776,$A60,СВЦЭМ!$B$33:$B$776,T$47)+'СЕТ СН'!$G$11+СВЦЭМ!$D$10+'СЕТ СН'!$G$6-'СЕТ СН'!$G$23</f>
        <v>1469.31967553</v>
      </c>
      <c r="U60" s="36">
        <f>SUMIFS(СВЦЭМ!$D$33:$D$776,СВЦЭМ!$A$33:$A$776,$A60,СВЦЭМ!$B$33:$B$776,U$47)+'СЕТ СН'!$G$11+СВЦЭМ!$D$10+'СЕТ СН'!$G$6-'СЕТ СН'!$G$23</f>
        <v>1468.7567296299999</v>
      </c>
      <c r="V60" s="36">
        <f>SUMIFS(СВЦЭМ!$D$33:$D$776,СВЦЭМ!$A$33:$A$776,$A60,СВЦЭМ!$B$33:$B$776,V$47)+'СЕТ СН'!$G$11+СВЦЭМ!$D$10+'СЕТ СН'!$G$6-'СЕТ СН'!$G$23</f>
        <v>1472.29539047</v>
      </c>
      <c r="W60" s="36">
        <f>SUMIFS(СВЦЭМ!$D$33:$D$776,СВЦЭМ!$A$33:$A$776,$A60,СВЦЭМ!$B$33:$B$776,W$47)+'СЕТ СН'!$G$11+СВЦЭМ!$D$10+'СЕТ СН'!$G$6-'СЕТ СН'!$G$23</f>
        <v>1470.8431580500001</v>
      </c>
      <c r="X60" s="36">
        <f>SUMIFS(СВЦЭМ!$D$33:$D$776,СВЦЭМ!$A$33:$A$776,$A60,СВЦЭМ!$B$33:$B$776,X$47)+'СЕТ СН'!$G$11+СВЦЭМ!$D$10+'СЕТ СН'!$G$6-'СЕТ СН'!$G$23</f>
        <v>1462.2598831800001</v>
      </c>
      <c r="Y60" s="36">
        <f>SUMIFS(СВЦЭМ!$D$33:$D$776,СВЦЭМ!$A$33:$A$776,$A60,СВЦЭМ!$B$33:$B$776,Y$47)+'СЕТ СН'!$G$11+СВЦЭМ!$D$10+'СЕТ СН'!$G$6-'СЕТ СН'!$G$23</f>
        <v>1454.74007742</v>
      </c>
    </row>
    <row r="61" spans="1:25" ht="15.75" x14ac:dyDescent="0.2">
      <c r="A61" s="35">
        <f t="shared" si="1"/>
        <v>44179</v>
      </c>
      <c r="B61" s="36">
        <f>SUMIFS(СВЦЭМ!$D$33:$D$776,СВЦЭМ!$A$33:$A$776,$A61,СВЦЭМ!$B$33:$B$776,B$47)+'СЕТ СН'!$G$11+СВЦЭМ!$D$10+'СЕТ СН'!$G$6-'СЕТ СН'!$G$23</f>
        <v>1497.0503000600002</v>
      </c>
      <c r="C61" s="36">
        <f>SUMIFS(СВЦЭМ!$D$33:$D$776,СВЦЭМ!$A$33:$A$776,$A61,СВЦЭМ!$B$33:$B$776,C$47)+'СЕТ СН'!$G$11+СВЦЭМ!$D$10+'СЕТ СН'!$G$6-'СЕТ СН'!$G$23</f>
        <v>1573.7547759200002</v>
      </c>
      <c r="D61" s="36">
        <f>SUMIFS(СВЦЭМ!$D$33:$D$776,СВЦЭМ!$A$33:$A$776,$A61,СВЦЭМ!$B$33:$B$776,D$47)+'СЕТ СН'!$G$11+СВЦЭМ!$D$10+'СЕТ СН'!$G$6-'СЕТ СН'!$G$23</f>
        <v>1602.71226123</v>
      </c>
      <c r="E61" s="36">
        <f>SUMIFS(СВЦЭМ!$D$33:$D$776,СВЦЭМ!$A$33:$A$776,$A61,СВЦЭМ!$B$33:$B$776,E$47)+'СЕТ СН'!$G$11+СВЦЭМ!$D$10+'СЕТ СН'!$G$6-'СЕТ СН'!$G$23</f>
        <v>1620.0191154999998</v>
      </c>
      <c r="F61" s="36">
        <f>SUMIFS(СВЦЭМ!$D$33:$D$776,СВЦЭМ!$A$33:$A$776,$A61,СВЦЭМ!$B$33:$B$776,F$47)+'СЕТ СН'!$G$11+СВЦЭМ!$D$10+'СЕТ СН'!$G$6-'СЕТ СН'!$G$23</f>
        <v>1619.04643495</v>
      </c>
      <c r="G61" s="36">
        <f>SUMIFS(СВЦЭМ!$D$33:$D$776,СВЦЭМ!$A$33:$A$776,$A61,СВЦЭМ!$B$33:$B$776,G$47)+'СЕТ СН'!$G$11+СВЦЭМ!$D$10+'СЕТ СН'!$G$6-'СЕТ СН'!$G$23</f>
        <v>1603.1641904200001</v>
      </c>
      <c r="H61" s="36">
        <f>SUMIFS(СВЦЭМ!$D$33:$D$776,СВЦЭМ!$A$33:$A$776,$A61,СВЦЭМ!$B$33:$B$776,H$47)+'СЕТ СН'!$G$11+СВЦЭМ!$D$10+'СЕТ СН'!$G$6-'СЕТ СН'!$G$23</f>
        <v>1575.5544835200001</v>
      </c>
      <c r="I61" s="36">
        <f>SUMIFS(СВЦЭМ!$D$33:$D$776,СВЦЭМ!$A$33:$A$776,$A61,СВЦЭМ!$B$33:$B$776,I$47)+'СЕТ СН'!$G$11+СВЦЭМ!$D$10+'СЕТ СН'!$G$6-'СЕТ СН'!$G$23</f>
        <v>1521.4555528800001</v>
      </c>
      <c r="J61" s="36">
        <f>SUMIFS(СВЦЭМ!$D$33:$D$776,СВЦЭМ!$A$33:$A$776,$A61,СВЦЭМ!$B$33:$B$776,J$47)+'СЕТ СН'!$G$11+СВЦЭМ!$D$10+'СЕТ СН'!$G$6-'СЕТ СН'!$G$23</f>
        <v>1495.32272152</v>
      </c>
      <c r="K61" s="36">
        <f>SUMIFS(СВЦЭМ!$D$33:$D$776,СВЦЭМ!$A$33:$A$776,$A61,СВЦЭМ!$B$33:$B$776,K$47)+'СЕТ СН'!$G$11+СВЦЭМ!$D$10+'СЕТ СН'!$G$6-'СЕТ СН'!$G$23</f>
        <v>1476.0092734899999</v>
      </c>
      <c r="L61" s="36">
        <f>SUMIFS(СВЦЭМ!$D$33:$D$776,СВЦЭМ!$A$33:$A$776,$A61,СВЦЭМ!$B$33:$B$776,L$47)+'СЕТ СН'!$G$11+СВЦЭМ!$D$10+'СЕТ СН'!$G$6-'СЕТ СН'!$G$23</f>
        <v>1478.0519887999999</v>
      </c>
      <c r="M61" s="36">
        <f>SUMIFS(СВЦЭМ!$D$33:$D$776,СВЦЭМ!$A$33:$A$776,$A61,СВЦЭМ!$B$33:$B$776,M$47)+'СЕТ СН'!$G$11+СВЦЭМ!$D$10+'СЕТ СН'!$G$6-'СЕТ СН'!$G$23</f>
        <v>1479.9119595699999</v>
      </c>
      <c r="N61" s="36">
        <f>SUMIFS(СВЦЭМ!$D$33:$D$776,СВЦЭМ!$A$33:$A$776,$A61,СВЦЭМ!$B$33:$B$776,N$47)+'СЕТ СН'!$G$11+СВЦЭМ!$D$10+'СЕТ СН'!$G$6-'СЕТ СН'!$G$23</f>
        <v>1471.6250261</v>
      </c>
      <c r="O61" s="36">
        <f>SUMIFS(СВЦЭМ!$D$33:$D$776,СВЦЭМ!$A$33:$A$776,$A61,СВЦЭМ!$B$33:$B$776,O$47)+'СЕТ СН'!$G$11+СВЦЭМ!$D$10+'СЕТ СН'!$G$6-'СЕТ СН'!$G$23</f>
        <v>1509.1289005200001</v>
      </c>
      <c r="P61" s="36">
        <f>SUMIFS(СВЦЭМ!$D$33:$D$776,СВЦЭМ!$A$33:$A$776,$A61,СВЦЭМ!$B$33:$B$776,P$47)+'СЕТ СН'!$G$11+СВЦЭМ!$D$10+'СЕТ СН'!$G$6-'СЕТ СН'!$G$23</f>
        <v>1528.3936778000002</v>
      </c>
      <c r="Q61" s="36">
        <f>SUMIFS(СВЦЭМ!$D$33:$D$776,СВЦЭМ!$A$33:$A$776,$A61,СВЦЭМ!$B$33:$B$776,Q$47)+'СЕТ СН'!$G$11+СВЦЭМ!$D$10+'СЕТ СН'!$G$6-'СЕТ СН'!$G$23</f>
        <v>1535.4659704400001</v>
      </c>
      <c r="R61" s="36">
        <f>SUMIFS(СВЦЭМ!$D$33:$D$776,СВЦЭМ!$A$33:$A$776,$A61,СВЦЭМ!$B$33:$B$776,R$47)+'СЕТ СН'!$G$11+СВЦЭМ!$D$10+'СЕТ СН'!$G$6-'СЕТ СН'!$G$23</f>
        <v>1502.4602330800001</v>
      </c>
      <c r="S61" s="36">
        <f>SUMIFS(СВЦЭМ!$D$33:$D$776,СВЦЭМ!$A$33:$A$776,$A61,СВЦЭМ!$B$33:$B$776,S$47)+'СЕТ СН'!$G$11+СВЦЭМ!$D$10+'СЕТ СН'!$G$6-'СЕТ СН'!$G$23</f>
        <v>1476.02037599</v>
      </c>
      <c r="T61" s="36">
        <f>SUMIFS(СВЦЭМ!$D$33:$D$776,СВЦЭМ!$A$33:$A$776,$A61,СВЦЭМ!$B$33:$B$776,T$47)+'СЕТ СН'!$G$11+СВЦЭМ!$D$10+'СЕТ СН'!$G$6-'СЕТ СН'!$G$23</f>
        <v>1493.49755022</v>
      </c>
      <c r="U61" s="36">
        <f>SUMIFS(СВЦЭМ!$D$33:$D$776,СВЦЭМ!$A$33:$A$776,$A61,СВЦЭМ!$B$33:$B$776,U$47)+'СЕТ СН'!$G$11+СВЦЭМ!$D$10+'СЕТ СН'!$G$6-'СЕТ СН'!$G$23</f>
        <v>1487.51746409</v>
      </c>
      <c r="V61" s="36">
        <f>SUMIFS(СВЦЭМ!$D$33:$D$776,СВЦЭМ!$A$33:$A$776,$A61,СВЦЭМ!$B$33:$B$776,V$47)+'СЕТ СН'!$G$11+СВЦЭМ!$D$10+'СЕТ СН'!$G$6-'СЕТ СН'!$G$23</f>
        <v>1479.4519170000001</v>
      </c>
      <c r="W61" s="36">
        <f>SUMIFS(СВЦЭМ!$D$33:$D$776,СВЦЭМ!$A$33:$A$776,$A61,СВЦЭМ!$B$33:$B$776,W$47)+'СЕТ СН'!$G$11+СВЦЭМ!$D$10+'СЕТ СН'!$G$6-'СЕТ СН'!$G$23</f>
        <v>1473.9579986399999</v>
      </c>
      <c r="X61" s="36">
        <f>SUMIFS(СВЦЭМ!$D$33:$D$776,СВЦЭМ!$A$33:$A$776,$A61,СВЦЭМ!$B$33:$B$776,X$47)+'СЕТ СН'!$G$11+СВЦЭМ!$D$10+'СЕТ СН'!$G$6-'СЕТ СН'!$G$23</f>
        <v>1478.53311796</v>
      </c>
      <c r="Y61" s="36">
        <f>SUMIFS(СВЦЭМ!$D$33:$D$776,СВЦЭМ!$A$33:$A$776,$A61,СВЦЭМ!$B$33:$B$776,Y$47)+'СЕТ СН'!$G$11+СВЦЭМ!$D$10+'СЕТ СН'!$G$6-'СЕТ СН'!$G$23</f>
        <v>1507.5071403300001</v>
      </c>
    </row>
    <row r="62" spans="1:25" ht="15.75" x14ac:dyDescent="0.2">
      <c r="A62" s="35">
        <f t="shared" si="1"/>
        <v>44180</v>
      </c>
      <c r="B62" s="36">
        <f>SUMIFS(СВЦЭМ!$D$33:$D$776,СВЦЭМ!$A$33:$A$776,$A62,СВЦЭМ!$B$33:$B$776,B$47)+'СЕТ СН'!$G$11+СВЦЭМ!$D$10+'СЕТ СН'!$G$6-'СЕТ СН'!$G$23</f>
        <v>1576.7171559000001</v>
      </c>
      <c r="C62" s="36">
        <f>SUMIFS(СВЦЭМ!$D$33:$D$776,СВЦЭМ!$A$33:$A$776,$A62,СВЦЭМ!$B$33:$B$776,C$47)+'СЕТ СН'!$G$11+СВЦЭМ!$D$10+'СЕТ СН'!$G$6-'СЕТ СН'!$G$23</f>
        <v>1624.8742088499998</v>
      </c>
      <c r="D62" s="36">
        <f>SUMIFS(СВЦЭМ!$D$33:$D$776,СВЦЭМ!$A$33:$A$776,$A62,СВЦЭМ!$B$33:$B$776,D$47)+'СЕТ СН'!$G$11+СВЦЭМ!$D$10+'СЕТ СН'!$G$6-'СЕТ СН'!$G$23</f>
        <v>1630.2881725799998</v>
      </c>
      <c r="E62" s="36">
        <f>SUMIFS(СВЦЭМ!$D$33:$D$776,СВЦЭМ!$A$33:$A$776,$A62,СВЦЭМ!$B$33:$B$776,E$47)+'СЕТ СН'!$G$11+СВЦЭМ!$D$10+'СЕТ СН'!$G$6-'СЕТ СН'!$G$23</f>
        <v>1634.0317729899998</v>
      </c>
      <c r="F62" s="36">
        <f>SUMIFS(СВЦЭМ!$D$33:$D$776,СВЦЭМ!$A$33:$A$776,$A62,СВЦЭМ!$B$33:$B$776,F$47)+'СЕТ СН'!$G$11+СВЦЭМ!$D$10+'СЕТ СН'!$G$6-'СЕТ СН'!$G$23</f>
        <v>1623.77123708</v>
      </c>
      <c r="G62" s="36">
        <f>SUMIFS(СВЦЭМ!$D$33:$D$776,СВЦЭМ!$A$33:$A$776,$A62,СВЦЭМ!$B$33:$B$776,G$47)+'СЕТ СН'!$G$11+СВЦЭМ!$D$10+'СЕТ СН'!$G$6-'СЕТ СН'!$G$23</f>
        <v>1590.68364827</v>
      </c>
      <c r="H62" s="36">
        <f>SUMIFS(СВЦЭМ!$D$33:$D$776,СВЦЭМ!$A$33:$A$776,$A62,СВЦЭМ!$B$33:$B$776,H$47)+'СЕТ СН'!$G$11+СВЦЭМ!$D$10+'СЕТ СН'!$G$6-'СЕТ СН'!$G$23</f>
        <v>1549.17445602</v>
      </c>
      <c r="I62" s="36">
        <f>SUMIFS(СВЦЭМ!$D$33:$D$776,СВЦЭМ!$A$33:$A$776,$A62,СВЦЭМ!$B$33:$B$776,I$47)+'СЕТ СН'!$G$11+СВЦЭМ!$D$10+'СЕТ СН'!$G$6-'СЕТ СН'!$G$23</f>
        <v>1511.4929431099999</v>
      </c>
      <c r="J62" s="36">
        <f>SUMIFS(СВЦЭМ!$D$33:$D$776,СВЦЭМ!$A$33:$A$776,$A62,СВЦЭМ!$B$33:$B$776,J$47)+'СЕТ СН'!$G$11+СВЦЭМ!$D$10+'СЕТ СН'!$G$6-'СЕТ СН'!$G$23</f>
        <v>1486.9189395100002</v>
      </c>
      <c r="K62" s="36">
        <f>SUMIFS(СВЦЭМ!$D$33:$D$776,СВЦЭМ!$A$33:$A$776,$A62,СВЦЭМ!$B$33:$B$776,K$47)+'СЕТ СН'!$G$11+СВЦЭМ!$D$10+'СЕТ СН'!$G$6-'СЕТ СН'!$G$23</f>
        <v>1462.8917103399999</v>
      </c>
      <c r="L62" s="36">
        <f>SUMIFS(СВЦЭМ!$D$33:$D$776,СВЦЭМ!$A$33:$A$776,$A62,СВЦЭМ!$B$33:$B$776,L$47)+'СЕТ СН'!$G$11+СВЦЭМ!$D$10+'СЕТ СН'!$G$6-'СЕТ СН'!$G$23</f>
        <v>1464.3803562200001</v>
      </c>
      <c r="M62" s="36">
        <f>SUMIFS(СВЦЭМ!$D$33:$D$776,СВЦЭМ!$A$33:$A$776,$A62,СВЦЭМ!$B$33:$B$776,M$47)+'СЕТ СН'!$G$11+СВЦЭМ!$D$10+'СЕТ СН'!$G$6-'СЕТ СН'!$G$23</f>
        <v>1471.6866934700001</v>
      </c>
      <c r="N62" s="36">
        <f>SUMIFS(СВЦЭМ!$D$33:$D$776,СВЦЭМ!$A$33:$A$776,$A62,СВЦЭМ!$B$33:$B$776,N$47)+'СЕТ СН'!$G$11+СВЦЭМ!$D$10+'СЕТ СН'!$G$6-'СЕТ СН'!$G$23</f>
        <v>1482.4684050200001</v>
      </c>
      <c r="O62" s="36">
        <f>SUMIFS(СВЦЭМ!$D$33:$D$776,СВЦЭМ!$A$33:$A$776,$A62,СВЦЭМ!$B$33:$B$776,O$47)+'СЕТ СН'!$G$11+СВЦЭМ!$D$10+'СЕТ СН'!$G$6-'СЕТ СН'!$G$23</f>
        <v>1530.08349518</v>
      </c>
      <c r="P62" s="36">
        <f>SUMIFS(СВЦЭМ!$D$33:$D$776,СВЦЭМ!$A$33:$A$776,$A62,СВЦЭМ!$B$33:$B$776,P$47)+'СЕТ СН'!$G$11+СВЦЭМ!$D$10+'СЕТ СН'!$G$6-'СЕТ СН'!$G$23</f>
        <v>1544.9614849899999</v>
      </c>
      <c r="Q62" s="36">
        <f>SUMIFS(СВЦЭМ!$D$33:$D$776,СВЦЭМ!$A$33:$A$776,$A62,СВЦЭМ!$B$33:$B$776,Q$47)+'СЕТ СН'!$G$11+СВЦЭМ!$D$10+'СЕТ СН'!$G$6-'СЕТ СН'!$G$23</f>
        <v>1545.8972337499999</v>
      </c>
      <c r="R62" s="36">
        <f>SUMIFS(СВЦЭМ!$D$33:$D$776,СВЦЭМ!$A$33:$A$776,$A62,СВЦЭМ!$B$33:$B$776,R$47)+'СЕТ СН'!$G$11+СВЦЭМ!$D$10+'СЕТ СН'!$G$6-'СЕТ СН'!$G$23</f>
        <v>1503.8743999400001</v>
      </c>
      <c r="S62" s="36">
        <f>SUMIFS(СВЦЭМ!$D$33:$D$776,СВЦЭМ!$A$33:$A$776,$A62,СВЦЭМ!$B$33:$B$776,S$47)+'СЕТ СН'!$G$11+СВЦЭМ!$D$10+'СЕТ СН'!$G$6-'СЕТ СН'!$G$23</f>
        <v>1476.31928341</v>
      </c>
      <c r="T62" s="36">
        <f>SUMIFS(СВЦЭМ!$D$33:$D$776,СВЦЭМ!$A$33:$A$776,$A62,СВЦЭМ!$B$33:$B$776,T$47)+'СЕТ СН'!$G$11+СВЦЭМ!$D$10+'СЕТ СН'!$G$6-'СЕТ СН'!$G$23</f>
        <v>1467.4511146300001</v>
      </c>
      <c r="U62" s="36">
        <f>SUMIFS(СВЦЭМ!$D$33:$D$776,СВЦЭМ!$A$33:$A$776,$A62,СВЦЭМ!$B$33:$B$776,U$47)+'СЕТ СН'!$G$11+СВЦЭМ!$D$10+'СЕТ СН'!$G$6-'СЕТ СН'!$G$23</f>
        <v>1472.2958101600002</v>
      </c>
      <c r="V62" s="36">
        <f>SUMIFS(СВЦЭМ!$D$33:$D$776,СВЦЭМ!$A$33:$A$776,$A62,СВЦЭМ!$B$33:$B$776,V$47)+'СЕТ СН'!$G$11+СВЦЭМ!$D$10+'СЕТ СН'!$G$6-'СЕТ СН'!$G$23</f>
        <v>1446.39465062</v>
      </c>
      <c r="W62" s="36">
        <f>SUMIFS(СВЦЭМ!$D$33:$D$776,СВЦЭМ!$A$33:$A$776,$A62,СВЦЭМ!$B$33:$B$776,W$47)+'СЕТ СН'!$G$11+СВЦЭМ!$D$10+'СЕТ СН'!$G$6-'СЕТ СН'!$G$23</f>
        <v>1470.5937638400001</v>
      </c>
      <c r="X62" s="36">
        <f>SUMIFS(СВЦЭМ!$D$33:$D$776,СВЦЭМ!$A$33:$A$776,$A62,СВЦЭМ!$B$33:$B$776,X$47)+'СЕТ СН'!$G$11+СВЦЭМ!$D$10+'СЕТ СН'!$G$6-'СЕТ СН'!$G$23</f>
        <v>1469.9776485100001</v>
      </c>
      <c r="Y62" s="36">
        <f>SUMIFS(СВЦЭМ!$D$33:$D$776,СВЦЭМ!$A$33:$A$776,$A62,СВЦЭМ!$B$33:$B$776,Y$47)+'СЕТ СН'!$G$11+СВЦЭМ!$D$10+'СЕТ СН'!$G$6-'СЕТ СН'!$G$23</f>
        <v>1484.3574249600001</v>
      </c>
    </row>
    <row r="63" spans="1:25" ht="15.75" x14ac:dyDescent="0.2">
      <c r="A63" s="35">
        <f t="shared" si="1"/>
        <v>44181</v>
      </c>
      <c r="B63" s="36">
        <f>SUMIFS(СВЦЭМ!$D$33:$D$776,СВЦЭМ!$A$33:$A$776,$A63,СВЦЭМ!$B$33:$B$776,B$47)+'СЕТ СН'!$G$11+СВЦЭМ!$D$10+'СЕТ СН'!$G$6-'СЕТ СН'!$G$23</f>
        <v>1585.0745866100001</v>
      </c>
      <c r="C63" s="36">
        <f>SUMIFS(СВЦЭМ!$D$33:$D$776,СВЦЭМ!$A$33:$A$776,$A63,СВЦЭМ!$B$33:$B$776,C$47)+'СЕТ СН'!$G$11+СВЦЭМ!$D$10+'СЕТ СН'!$G$6-'СЕТ СН'!$G$23</f>
        <v>1638.5480271400002</v>
      </c>
      <c r="D63" s="36">
        <f>SUMIFS(СВЦЭМ!$D$33:$D$776,СВЦЭМ!$A$33:$A$776,$A63,СВЦЭМ!$B$33:$B$776,D$47)+'СЕТ СН'!$G$11+СВЦЭМ!$D$10+'СЕТ СН'!$G$6-'СЕТ СН'!$G$23</f>
        <v>1648.2627821800002</v>
      </c>
      <c r="E63" s="36">
        <f>SUMIFS(СВЦЭМ!$D$33:$D$776,СВЦЭМ!$A$33:$A$776,$A63,СВЦЭМ!$B$33:$B$776,E$47)+'СЕТ СН'!$G$11+СВЦЭМ!$D$10+'СЕТ СН'!$G$6-'СЕТ СН'!$G$23</f>
        <v>1651.1295410799999</v>
      </c>
      <c r="F63" s="36">
        <f>SUMIFS(СВЦЭМ!$D$33:$D$776,СВЦЭМ!$A$33:$A$776,$A63,СВЦЭМ!$B$33:$B$776,F$47)+'СЕТ СН'!$G$11+СВЦЭМ!$D$10+'СЕТ СН'!$G$6-'СЕТ СН'!$G$23</f>
        <v>1643.1215722400002</v>
      </c>
      <c r="G63" s="36">
        <f>SUMIFS(СВЦЭМ!$D$33:$D$776,СВЦЭМ!$A$33:$A$776,$A63,СВЦЭМ!$B$33:$B$776,G$47)+'СЕТ СН'!$G$11+СВЦЭМ!$D$10+'СЕТ СН'!$G$6-'СЕТ СН'!$G$23</f>
        <v>1632.18070352</v>
      </c>
      <c r="H63" s="36">
        <f>SUMIFS(СВЦЭМ!$D$33:$D$776,СВЦЭМ!$A$33:$A$776,$A63,СВЦЭМ!$B$33:$B$776,H$47)+'СЕТ СН'!$G$11+СВЦЭМ!$D$10+'СЕТ СН'!$G$6-'СЕТ СН'!$G$23</f>
        <v>1601.49541705</v>
      </c>
      <c r="I63" s="36">
        <f>SUMIFS(СВЦЭМ!$D$33:$D$776,СВЦЭМ!$A$33:$A$776,$A63,СВЦЭМ!$B$33:$B$776,I$47)+'СЕТ СН'!$G$11+СВЦЭМ!$D$10+'СЕТ СН'!$G$6-'СЕТ СН'!$G$23</f>
        <v>1543.8652720300001</v>
      </c>
      <c r="J63" s="36">
        <f>SUMIFS(СВЦЭМ!$D$33:$D$776,СВЦЭМ!$A$33:$A$776,$A63,СВЦЭМ!$B$33:$B$776,J$47)+'СЕТ СН'!$G$11+СВЦЭМ!$D$10+'СЕТ СН'!$G$6-'СЕТ СН'!$G$23</f>
        <v>1502.5935041299999</v>
      </c>
      <c r="K63" s="36">
        <f>SUMIFS(СВЦЭМ!$D$33:$D$776,СВЦЭМ!$A$33:$A$776,$A63,СВЦЭМ!$B$33:$B$776,K$47)+'СЕТ СН'!$G$11+СВЦЭМ!$D$10+'СЕТ СН'!$G$6-'СЕТ СН'!$G$23</f>
        <v>1482.0552669900001</v>
      </c>
      <c r="L63" s="36">
        <f>SUMIFS(СВЦЭМ!$D$33:$D$776,СВЦЭМ!$A$33:$A$776,$A63,СВЦЭМ!$B$33:$B$776,L$47)+'СЕТ СН'!$G$11+СВЦЭМ!$D$10+'СЕТ СН'!$G$6-'СЕТ СН'!$G$23</f>
        <v>1478.20647581</v>
      </c>
      <c r="M63" s="36">
        <f>SUMIFS(СВЦЭМ!$D$33:$D$776,СВЦЭМ!$A$33:$A$776,$A63,СВЦЭМ!$B$33:$B$776,M$47)+'СЕТ СН'!$G$11+СВЦЭМ!$D$10+'СЕТ СН'!$G$6-'СЕТ СН'!$G$23</f>
        <v>1484.7270404400001</v>
      </c>
      <c r="N63" s="36">
        <f>SUMIFS(СВЦЭМ!$D$33:$D$776,СВЦЭМ!$A$33:$A$776,$A63,СВЦЭМ!$B$33:$B$776,N$47)+'СЕТ СН'!$G$11+СВЦЭМ!$D$10+'СЕТ СН'!$G$6-'СЕТ СН'!$G$23</f>
        <v>1491.8364341000001</v>
      </c>
      <c r="O63" s="36">
        <f>SUMIFS(СВЦЭМ!$D$33:$D$776,СВЦЭМ!$A$33:$A$776,$A63,СВЦЭМ!$B$33:$B$776,O$47)+'СЕТ СН'!$G$11+СВЦЭМ!$D$10+'СЕТ СН'!$G$6-'СЕТ СН'!$G$23</f>
        <v>1535.80316515</v>
      </c>
      <c r="P63" s="36">
        <f>SUMIFS(СВЦЭМ!$D$33:$D$776,СВЦЭМ!$A$33:$A$776,$A63,СВЦЭМ!$B$33:$B$776,P$47)+'СЕТ СН'!$G$11+СВЦЭМ!$D$10+'СЕТ СН'!$G$6-'СЕТ СН'!$G$23</f>
        <v>1552.7939681800001</v>
      </c>
      <c r="Q63" s="36">
        <f>SUMIFS(СВЦЭМ!$D$33:$D$776,СВЦЭМ!$A$33:$A$776,$A63,СВЦЭМ!$B$33:$B$776,Q$47)+'СЕТ СН'!$G$11+СВЦЭМ!$D$10+'СЕТ СН'!$G$6-'СЕТ СН'!$G$23</f>
        <v>1559.6364804499999</v>
      </c>
      <c r="R63" s="36">
        <f>SUMIFS(СВЦЭМ!$D$33:$D$776,СВЦЭМ!$A$33:$A$776,$A63,СВЦЭМ!$B$33:$B$776,R$47)+'СЕТ СН'!$G$11+СВЦЭМ!$D$10+'СЕТ СН'!$G$6-'СЕТ СН'!$G$23</f>
        <v>1524.8322020000001</v>
      </c>
      <c r="S63" s="36">
        <f>SUMIFS(СВЦЭМ!$D$33:$D$776,СВЦЭМ!$A$33:$A$776,$A63,СВЦЭМ!$B$33:$B$776,S$47)+'СЕТ СН'!$G$11+СВЦЭМ!$D$10+'СЕТ СН'!$G$6-'СЕТ СН'!$G$23</f>
        <v>1497.63013426</v>
      </c>
      <c r="T63" s="36">
        <f>SUMIFS(СВЦЭМ!$D$33:$D$776,СВЦЭМ!$A$33:$A$776,$A63,СВЦЭМ!$B$33:$B$776,T$47)+'СЕТ СН'!$G$11+СВЦЭМ!$D$10+'СЕТ СН'!$G$6-'СЕТ СН'!$G$23</f>
        <v>1477.7983466599999</v>
      </c>
      <c r="U63" s="36">
        <f>SUMIFS(СВЦЭМ!$D$33:$D$776,СВЦЭМ!$A$33:$A$776,$A63,СВЦЭМ!$B$33:$B$776,U$47)+'СЕТ СН'!$G$11+СВЦЭМ!$D$10+'СЕТ СН'!$G$6-'СЕТ СН'!$G$23</f>
        <v>1480.39247965</v>
      </c>
      <c r="V63" s="36">
        <f>SUMIFS(СВЦЭМ!$D$33:$D$776,СВЦЭМ!$A$33:$A$776,$A63,СВЦЭМ!$B$33:$B$776,V$47)+'СЕТ СН'!$G$11+СВЦЭМ!$D$10+'СЕТ СН'!$G$6-'СЕТ СН'!$G$23</f>
        <v>1492.18995943</v>
      </c>
      <c r="W63" s="36">
        <f>SUMIFS(СВЦЭМ!$D$33:$D$776,СВЦЭМ!$A$33:$A$776,$A63,СВЦЭМ!$B$33:$B$776,W$47)+'СЕТ СН'!$G$11+СВЦЭМ!$D$10+'СЕТ СН'!$G$6-'СЕТ СН'!$G$23</f>
        <v>1505.2589510100001</v>
      </c>
      <c r="X63" s="36">
        <f>SUMIFS(СВЦЭМ!$D$33:$D$776,СВЦЭМ!$A$33:$A$776,$A63,СВЦЭМ!$B$33:$B$776,X$47)+'СЕТ СН'!$G$11+СВЦЭМ!$D$10+'СЕТ СН'!$G$6-'СЕТ СН'!$G$23</f>
        <v>1526.4294087600001</v>
      </c>
      <c r="Y63" s="36">
        <f>SUMIFS(СВЦЭМ!$D$33:$D$776,СВЦЭМ!$A$33:$A$776,$A63,СВЦЭМ!$B$33:$B$776,Y$47)+'СЕТ СН'!$G$11+СВЦЭМ!$D$10+'СЕТ СН'!$G$6-'СЕТ СН'!$G$23</f>
        <v>1544.8603035000001</v>
      </c>
    </row>
    <row r="64" spans="1:25" ht="15.75" x14ac:dyDescent="0.2">
      <c r="A64" s="35">
        <f t="shared" si="1"/>
        <v>44182</v>
      </c>
      <c r="B64" s="36">
        <f>SUMIFS(СВЦЭМ!$D$33:$D$776,СВЦЭМ!$A$33:$A$776,$A64,СВЦЭМ!$B$33:$B$776,B$47)+'СЕТ СН'!$G$11+СВЦЭМ!$D$10+'СЕТ СН'!$G$6-'СЕТ СН'!$G$23</f>
        <v>1591.4877423500002</v>
      </c>
      <c r="C64" s="36">
        <f>SUMIFS(СВЦЭМ!$D$33:$D$776,СВЦЭМ!$A$33:$A$776,$A64,СВЦЭМ!$B$33:$B$776,C$47)+'СЕТ СН'!$G$11+СВЦЭМ!$D$10+'СЕТ СН'!$G$6-'СЕТ СН'!$G$23</f>
        <v>1644.3364510800002</v>
      </c>
      <c r="D64" s="36">
        <f>SUMIFS(СВЦЭМ!$D$33:$D$776,СВЦЭМ!$A$33:$A$776,$A64,СВЦЭМ!$B$33:$B$776,D$47)+'СЕТ СН'!$G$11+СВЦЭМ!$D$10+'СЕТ СН'!$G$6-'СЕТ СН'!$G$23</f>
        <v>1651.7044164700001</v>
      </c>
      <c r="E64" s="36">
        <f>SUMIFS(СВЦЭМ!$D$33:$D$776,СВЦЭМ!$A$33:$A$776,$A64,СВЦЭМ!$B$33:$B$776,E$47)+'СЕТ СН'!$G$11+СВЦЭМ!$D$10+'СЕТ СН'!$G$6-'СЕТ СН'!$G$23</f>
        <v>1656.401237</v>
      </c>
      <c r="F64" s="36">
        <f>SUMIFS(СВЦЭМ!$D$33:$D$776,СВЦЭМ!$A$33:$A$776,$A64,СВЦЭМ!$B$33:$B$776,F$47)+'СЕТ СН'!$G$11+СВЦЭМ!$D$10+'СЕТ СН'!$G$6-'СЕТ СН'!$G$23</f>
        <v>1645.5343860100002</v>
      </c>
      <c r="G64" s="36">
        <f>SUMIFS(СВЦЭМ!$D$33:$D$776,СВЦЭМ!$A$33:$A$776,$A64,СВЦЭМ!$B$33:$B$776,G$47)+'СЕТ СН'!$G$11+СВЦЭМ!$D$10+'СЕТ СН'!$G$6-'СЕТ СН'!$G$23</f>
        <v>1633.6188871700001</v>
      </c>
      <c r="H64" s="36">
        <f>SUMIFS(СВЦЭМ!$D$33:$D$776,СВЦЭМ!$A$33:$A$776,$A64,СВЦЭМ!$B$33:$B$776,H$47)+'СЕТ СН'!$G$11+СВЦЭМ!$D$10+'СЕТ СН'!$G$6-'СЕТ СН'!$G$23</f>
        <v>1602.2671449899999</v>
      </c>
      <c r="I64" s="36">
        <f>SUMIFS(СВЦЭМ!$D$33:$D$776,СВЦЭМ!$A$33:$A$776,$A64,СВЦЭМ!$B$33:$B$776,I$47)+'СЕТ СН'!$G$11+СВЦЭМ!$D$10+'СЕТ СН'!$G$6-'СЕТ СН'!$G$23</f>
        <v>1557.0526174500001</v>
      </c>
      <c r="J64" s="36">
        <f>SUMIFS(СВЦЭМ!$D$33:$D$776,СВЦЭМ!$A$33:$A$776,$A64,СВЦЭМ!$B$33:$B$776,J$47)+'СЕТ СН'!$G$11+СВЦЭМ!$D$10+'СЕТ СН'!$G$6-'СЕТ СН'!$G$23</f>
        <v>1509.61742402</v>
      </c>
      <c r="K64" s="36">
        <f>SUMIFS(СВЦЭМ!$D$33:$D$776,СВЦЭМ!$A$33:$A$776,$A64,СВЦЭМ!$B$33:$B$776,K$47)+'СЕТ СН'!$G$11+СВЦЭМ!$D$10+'СЕТ СН'!$G$6-'СЕТ СН'!$G$23</f>
        <v>1481.7305491900001</v>
      </c>
      <c r="L64" s="36">
        <f>SUMIFS(СВЦЭМ!$D$33:$D$776,СВЦЭМ!$A$33:$A$776,$A64,СВЦЭМ!$B$33:$B$776,L$47)+'СЕТ СН'!$G$11+СВЦЭМ!$D$10+'СЕТ СН'!$G$6-'СЕТ СН'!$G$23</f>
        <v>1480.8209455400001</v>
      </c>
      <c r="M64" s="36">
        <f>SUMIFS(СВЦЭМ!$D$33:$D$776,СВЦЭМ!$A$33:$A$776,$A64,СВЦЭМ!$B$33:$B$776,M$47)+'СЕТ СН'!$G$11+СВЦЭМ!$D$10+'СЕТ СН'!$G$6-'СЕТ СН'!$G$23</f>
        <v>1492.5586990000002</v>
      </c>
      <c r="N64" s="36">
        <f>SUMIFS(СВЦЭМ!$D$33:$D$776,СВЦЭМ!$A$33:$A$776,$A64,СВЦЭМ!$B$33:$B$776,N$47)+'СЕТ СН'!$G$11+СВЦЭМ!$D$10+'СЕТ СН'!$G$6-'СЕТ СН'!$G$23</f>
        <v>1507.77623885</v>
      </c>
      <c r="O64" s="36">
        <f>SUMIFS(СВЦЭМ!$D$33:$D$776,СВЦЭМ!$A$33:$A$776,$A64,СВЦЭМ!$B$33:$B$776,O$47)+'СЕТ СН'!$G$11+СВЦЭМ!$D$10+'СЕТ СН'!$G$6-'СЕТ СН'!$G$23</f>
        <v>1552.6397623400001</v>
      </c>
      <c r="P64" s="36">
        <f>SUMIFS(СВЦЭМ!$D$33:$D$776,СВЦЭМ!$A$33:$A$776,$A64,СВЦЭМ!$B$33:$B$776,P$47)+'СЕТ СН'!$G$11+СВЦЭМ!$D$10+'СЕТ СН'!$G$6-'СЕТ СН'!$G$23</f>
        <v>1568.1205856900001</v>
      </c>
      <c r="Q64" s="36">
        <f>SUMIFS(СВЦЭМ!$D$33:$D$776,СВЦЭМ!$A$33:$A$776,$A64,СВЦЭМ!$B$33:$B$776,Q$47)+'СЕТ СН'!$G$11+СВЦЭМ!$D$10+'СЕТ СН'!$G$6-'СЕТ СН'!$G$23</f>
        <v>1572.15183497</v>
      </c>
      <c r="R64" s="36">
        <f>SUMIFS(СВЦЭМ!$D$33:$D$776,СВЦЭМ!$A$33:$A$776,$A64,СВЦЭМ!$B$33:$B$776,R$47)+'СЕТ СН'!$G$11+СВЦЭМ!$D$10+'СЕТ СН'!$G$6-'СЕТ СН'!$G$23</f>
        <v>1537.3702976100001</v>
      </c>
      <c r="S64" s="36">
        <f>SUMIFS(СВЦЭМ!$D$33:$D$776,СВЦЭМ!$A$33:$A$776,$A64,СВЦЭМ!$B$33:$B$776,S$47)+'СЕТ СН'!$G$11+СВЦЭМ!$D$10+'СЕТ СН'!$G$6-'СЕТ СН'!$G$23</f>
        <v>1501.9813902200001</v>
      </c>
      <c r="T64" s="36">
        <f>SUMIFS(СВЦЭМ!$D$33:$D$776,СВЦЭМ!$A$33:$A$776,$A64,СВЦЭМ!$B$33:$B$776,T$47)+'СЕТ СН'!$G$11+СВЦЭМ!$D$10+'СЕТ СН'!$G$6-'СЕТ СН'!$G$23</f>
        <v>1479.6201541</v>
      </c>
      <c r="U64" s="36">
        <f>SUMIFS(СВЦЭМ!$D$33:$D$776,СВЦЭМ!$A$33:$A$776,$A64,СВЦЭМ!$B$33:$B$776,U$47)+'СЕТ СН'!$G$11+СВЦЭМ!$D$10+'СЕТ СН'!$G$6-'СЕТ СН'!$G$23</f>
        <v>1484.6001284900001</v>
      </c>
      <c r="V64" s="36">
        <f>SUMIFS(СВЦЭМ!$D$33:$D$776,СВЦЭМ!$A$33:$A$776,$A64,СВЦЭМ!$B$33:$B$776,V$47)+'СЕТ СН'!$G$11+СВЦЭМ!$D$10+'СЕТ СН'!$G$6-'СЕТ СН'!$G$23</f>
        <v>1497.0867477000002</v>
      </c>
      <c r="W64" s="36">
        <f>SUMIFS(СВЦЭМ!$D$33:$D$776,СВЦЭМ!$A$33:$A$776,$A64,СВЦЭМ!$B$33:$B$776,W$47)+'СЕТ СН'!$G$11+СВЦЭМ!$D$10+'СЕТ СН'!$G$6-'СЕТ СН'!$G$23</f>
        <v>1511.23728028</v>
      </c>
      <c r="X64" s="36">
        <f>SUMIFS(СВЦЭМ!$D$33:$D$776,СВЦЭМ!$A$33:$A$776,$A64,СВЦЭМ!$B$33:$B$776,X$47)+'СЕТ СН'!$G$11+СВЦЭМ!$D$10+'СЕТ СН'!$G$6-'СЕТ СН'!$G$23</f>
        <v>1520.55713111</v>
      </c>
      <c r="Y64" s="36">
        <f>SUMIFS(СВЦЭМ!$D$33:$D$776,СВЦЭМ!$A$33:$A$776,$A64,СВЦЭМ!$B$33:$B$776,Y$47)+'СЕТ СН'!$G$11+СВЦЭМ!$D$10+'СЕТ СН'!$G$6-'СЕТ СН'!$G$23</f>
        <v>1540.0088619799999</v>
      </c>
    </row>
    <row r="65" spans="1:26" ht="15.75" x14ac:dyDescent="0.2">
      <c r="A65" s="35">
        <f t="shared" si="1"/>
        <v>44183</v>
      </c>
      <c r="B65" s="36">
        <f>SUMIFS(СВЦЭМ!$D$33:$D$776,СВЦЭМ!$A$33:$A$776,$A65,СВЦЭМ!$B$33:$B$776,B$47)+'СЕТ СН'!$G$11+СВЦЭМ!$D$10+'СЕТ СН'!$G$6-'СЕТ СН'!$G$23</f>
        <v>1575.2292987800001</v>
      </c>
      <c r="C65" s="36">
        <f>SUMIFS(СВЦЭМ!$D$33:$D$776,СВЦЭМ!$A$33:$A$776,$A65,СВЦЭМ!$B$33:$B$776,C$47)+'СЕТ СН'!$G$11+СВЦЭМ!$D$10+'СЕТ СН'!$G$6-'СЕТ СН'!$G$23</f>
        <v>1635.8607115499999</v>
      </c>
      <c r="D65" s="36">
        <f>SUMIFS(СВЦЭМ!$D$33:$D$776,СВЦЭМ!$A$33:$A$776,$A65,СВЦЭМ!$B$33:$B$776,D$47)+'СЕТ СН'!$G$11+СВЦЭМ!$D$10+'СЕТ СН'!$G$6-'СЕТ СН'!$G$23</f>
        <v>1657.23697459</v>
      </c>
      <c r="E65" s="36">
        <f>SUMIFS(СВЦЭМ!$D$33:$D$776,СВЦЭМ!$A$33:$A$776,$A65,СВЦЭМ!$B$33:$B$776,E$47)+'СЕТ СН'!$G$11+СВЦЭМ!$D$10+'СЕТ СН'!$G$6-'СЕТ СН'!$G$23</f>
        <v>1665.1950131399999</v>
      </c>
      <c r="F65" s="36">
        <f>SUMIFS(СВЦЭМ!$D$33:$D$776,СВЦЭМ!$A$33:$A$776,$A65,СВЦЭМ!$B$33:$B$776,F$47)+'СЕТ СН'!$G$11+СВЦЭМ!$D$10+'СЕТ СН'!$G$6-'СЕТ СН'!$G$23</f>
        <v>1667.5912514500001</v>
      </c>
      <c r="G65" s="36">
        <f>SUMIFS(СВЦЭМ!$D$33:$D$776,СВЦЭМ!$A$33:$A$776,$A65,СВЦЭМ!$B$33:$B$776,G$47)+'СЕТ СН'!$G$11+СВЦЭМ!$D$10+'СЕТ СН'!$G$6-'СЕТ СН'!$G$23</f>
        <v>1644.5742746599999</v>
      </c>
      <c r="H65" s="36">
        <f>SUMIFS(СВЦЭМ!$D$33:$D$776,СВЦЭМ!$A$33:$A$776,$A65,СВЦЭМ!$B$33:$B$776,H$47)+'СЕТ СН'!$G$11+СВЦЭМ!$D$10+'СЕТ СН'!$G$6-'СЕТ СН'!$G$23</f>
        <v>1609.46590498</v>
      </c>
      <c r="I65" s="36">
        <f>SUMIFS(СВЦЭМ!$D$33:$D$776,СВЦЭМ!$A$33:$A$776,$A65,СВЦЭМ!$B$33:$B$776,I$47)+'СЕТ СН'!$G$11+СВЦЭМ!$D$10+'СЕТ СН'!$G$6-'СЕТ СН'!$G$23</f>
        <v>1552.1751989500001</v>
      </c>
      <c r="J65" s="36">
        <f>SUMIFS(СВЦЭМ!$D$33:$D$776,СВЦЭМ!$A$33:$A$776,$A65,СВЦЭМ!$B$33:$B$776,J$47)+'СЕТ СН'!$G$11+СВЦЭМ!$D$10+'СЕТ СН'!$G$6-'СЕТ СН'!$G$23</f>
        <v>1506.34460709</v>
      </c>
      <c r="K65" s="36">
        <f>SUMIFS(СВЦЭМ!$D$33:$D$776,СВЦЭМ!$A$33:$A$776,$A65,СВЦЭМ!$B$33:$B$776,K$47)+'СЕТ СН'!$G$11+СВЦЭМ!$D$10+'СЕТ СН'!$G$6-'СЕТ СН'!$G$23</f>
        <v>1493.3634581800002</v>
      </c>
      <c r="L65" s="36">
        <f>SUMIFS(СВЦЭМ!$D$33:$D$776,СВЦЭМ!$A$33:$A$776,$A65,СВЦЭМ!$B$33:$B$776,L$47)+'СЕТ СН'!$G$11+СВЦЭМ!$D$10+'СЕТ СН'!$G$6-'СЕТ СН'!$G$23</f>
        <v>1500.2198982499999</v>
      </c>
      <c r="M65" s="36">
        <f>SUMIFS(СВЦЭМ!$D$33:$D$776,СВЦЭМ!$A$33:$A$776,$A65,СВЦЭМ!$B$33:$B$776,M$47)+'СЕТ СН'!$G$11+СВЦЭМ!$D$10+'СЕТ СН'!$G$6-'СЕТ СН'!$G$23</f>
        <v>1489.8620891600001</v>
      </c>
      <c r="N65" s="36">
        <f>SUMIFS(СВЦЭМ!$D$33:$D$776,СВЦЭМ!$A$33:$A$776,$A65,СВЦЭМ!$B$33:$B$776,N$47)+'СЕТ СН'!$G$11+СВЦЭМ!$D$10+'СЕТ СН'!$G$6-'СЕТ СН'!$G$23</f>
        <v>1483.68022584</v>
      </c>
      <c r="O65" s="36">
        <f>SUMIFS(СВЦЭМ!$D$33:$D$776,СВЦЭМ!$A$33:$A$776,$A65,СВЦЭМ!$B$33:$B$776,O$47)+'СЕТ СН'!$G$11+СВЦЭМ!$D$10+'СЕТ СН'!$G$6-'СЕТ СН'!$G$23</f>
        <v>1508.18536758</v>
      </c>
      <c r="P65" s="36">
        <f>SUMIFS(СВЦЭМ!$D$33:$D$776,СВЦЭМ!$A$33:$A$776,$A65,СВЦЭМ!$B$33:$B$776,P$47)+'СЕТ СН'!$G$11+СВЦЭМ!$D$10+'СЕТ СН'!$G$6-'СЕТ СН'!$G$23</f>
        <v>1527.4737644900001</v>
      </c>
      <c r="Q65" s="36">
        <f>SUMIFS(СВЦЭМ!$D$33:$D$776,СВЦЭМ!$A$33:$A$776,$A65,СВЦЭМ!$B$33:$B$776,Q$47)+'СЕТ СН'!$G$11+СВЦЭМ!$D$10+'СЕТ СН'!$G$6-'СЕТ СН'!$G$23</f>
        <v>1535.33280644</v>
      </c>
      <c r="R65" s="36">
        <f>SUMIFS(СВЦЭМ!$D$33:$D$776,СВЦЭМ!$A$33:$A$776,$A65,СВЦЭМ!$B$33:$B$776,R$47)+'СЕТ СН'!$G$11+СВЦЭМ!$D$10+'СЕТ СН'!$G$6-'СЕТ СН'!$G$23</f>
        <v>1504.7257949100001</v>
      </c>
      <c r="S65" s="36">
        <f>SUMIFS(СВЦЭМ!$D$33:$D$776,СВЦЭМ!$A$33:$A$776,$A65,СВЦЭМ!$B$33:$B$776,S$47)+'СЕТ СН'!$G$11+СВЦЭМ!$D$10+'СЕТ СН'!$G$6-'СЕТ СН'!$G$23</f>
        <v>1476.8019966500001</v>
      </c>
      <c r="T65" s="36">
        <f>SUMIFS(СВЦЭМ!$D$33:$D$776,СВЦЭМ!$A$33:$A$776,$A65,СВЦЭМ!$B$33:$B$776,T$47)+'СЕТ СН'!$G$11+СВЦЭМ!$D$10+'СЕТ СН'!$G$6-'СЕТ СН'!$G$23</f>
        <v>1489.66819618</v>
      </c>
      <c r="U65" s="36">
        <f>SUMIFS(СВЦЭМ!$D$33:$D$776,СВЦЭМ!$A$33:$A$776,$A65,СВЦЭМ!$B$33:$B$776,U$47)+'СЕТ СН'!$G$11+СВЦЭМ!$D$10+'СЕТ СН'!$G$6-'СЕТ СН'!$G$23</f>
        <v>1497.28613778</v>
      </c>
      <c r="V65" s="36">
        <f>SUMIFS(СВЦЭМ!$D$33:$D$776,СВЦЭМ!$A$33:$A$776,$A65,СВЦЭМ!$B$33:$B$776,V$47)+'СЕТ СН'!$G$11+СВЦЭМ!$D$10+'СЕТ СН'!$G$6-'СЕТ СН'!$G$23</f>
        <v>1481.65113397</v>
      </c>
      <c r="W65" s="36">
        <f>SUMIFS(СВЦЭМ!$D$33:$D$776,СВЦЭМ!$A$33:$A$776,$A65,СВЦЭМ!$B$33:$B$776,W$47)+'СЕТ СН'!$G$11+СВЦЭМ!$D$10+'СЕТ СН'!$G$6-'СЕТ СН'!$G$23</f>
        <v>1488.2992289399999</v>
      </c>
      <c r="X65" s="36">
        <f>SUMIFS(СВЦЭМ!$D$33:$D$776,СВЦЭМ!$A$33:$A$776,$A65,СВЦЭМ!$B$33:$B$776,X$47)+'СЕТ СН'!$G$11+СВЦЭМ!$D$10+'СЕТ СН'!$G$6-'СЕТ СН'!$G$23</f>
        <v>1498.2249525500001</v>
      </c>
      <c r="Y65" s="36">
        <f>SUMIFS(СВЦЭМ!$D$33:$D$776,СВЦЭМ!$A$33:$A$776,$A65,СВЦЭМ!$B$33:$B$776,Y$47)+'СЕТ СН'!$G$11+СВЦЭМ!$D$10+'СЕТ СН'!$G$6-'СЕТ СН'!$G$23</f>
        <v>1518.3151617600001</v>
      </c>
    </row>
    <row r="66" spans="1:26" ht="15.75" x14ac:dyDescent="0.2">
      <c r="A66" s="35">
        <f t="shared" si="1"/>
        <v>44184</v>
      </c>
      <c r="B66" s="36">
        <f>SUMIFS(СВЦЭМ!$D$33:$D$776,СВЦЭМ!$A$33:$A$776,$A66,СВЦЭМ!$B$33:$B$776,B$47)+'СЕТ СН'!$G$11+СВЦЭМ!$D$10+'СЕТ СН'!$G$6-'СЕТ СН'!$G$23</f>
        <v>1559.37292671</v>
      </c>
      <c r="C66" s="36">
        <f>SUMIFS(СВЦЭМ!$D$33:$D$776,СВЦЭМ!$A$33:$A$776,$A66,СВЦЭМ!$B$33:$B$776,C$47)+'СЕТ СН'!$G$11+СВЦЭМ!$D$10+'СЕТ СН'!$G$6-'СЕТ СН'!$G$23</f>
        <v>1624.1491967400002</v>
      </c>
      <c r="D66" s="36">
        <f>SUMIFS(СВЦЭМ!$D$33:$D$776,СВЦЭМ!$A$33:$A$776,$A66,СВЦЭМ!$B$33:$B$776,D$47)+'СЕТ СН'!$G$11+СВЦЭМ!$D$10+'СЕТ СН'!$G$6-'СЕТ СН'!$G$23</f>
        <v>1637.9637624699999</v>
      </c>
      <c r="E66" s="36">
        <f>SUMIFS(СВЦЭМ!$D$33:$D$776,СВЦЭМ!$A$33:$A$776,$A66,СВЦЭМ!$B$33:$B$776,E$47)+'СЕТ СН'!$G$11+СВЦЭМ!$D$10+'СЕТ СН'!$G$6-'СЕТ СН'!$G$23</f>
        <v>1647.1067696300001</v>
      </c>
      <c r="F66" s="36">
        <f>SUMIFS(СВЦЭМ!$D$33:$D$776,СВЦЭМ!$A$33:$A$776,$A66,СВЦЭМ!$B$33:$B$776,F$47)+'СЕТ СН'!$G$11+СВЦЭМ!$D$10+'СЕТ СН'!$G$6-'СЕТ СН'!$G$23</f>
        <v>1645.7570154499999</v>
      </c>
      <c r="G66" s="36">
        <f>SUMIFS(СВЦЭМ!$D$33:$D$776,СВЦЭМ!$A$33:$A$776,$A66,СВЦЭМ!$B$33:$B$776,G$47)+'СЕТ СН'!$G$11+СВЦЭМ!$D$10+'СЕТ СН'!$G$6-'СЕТ СН'!$G$23</f>
        <v>1641.9414053599999</v>
      </c>
      <c r="H66" s="36">
        <f>SUMIFS(СВЦЭМ!$D$33:$D$776,СВЦЭМ!$A$33:$A$776,$A66,СВЦЭМ!$B$33:$B$776,H$47)+'СЕТ СН'!$G$11+СВЦЭМ!$D$10+'СЕТ СН'!$G$6-'СЕТ СН'!$G$23</f>
        <v>1629.8489980899999</v>
      </c>
      <c r="I66" s="36">
        <f>SUMIFS(СВЦЭМ!$D$33:$D$776,СВЦЭМ!$A$33:$A$776,$A66,СВЦЭМ!$B$33:$B$776,I$47)+'СЕТ СН'!$G$11+СВЦЭМ!$D$10+'СЕТ СН'!$G$6-'СЕТ СН'!$G$23</f>
        <v>1591.0866687500002</v>
      </c>
      <c r="J66" s="36">
        <f>SUMIFS(СВЦЭМ!$D$33:$D$776,СВЦЭМ!$A$33:$A$776,$A66,СВЦЭМ!$B$33:$B$776,J$47)+'СЕТ СН'!$G$11+СВЦЭМ!$D$10+'СЕТ СН'!$G$6-'СЕТ СН'!$G$23</f>
        <v>1511.49403525</v>
      </c>
      <c r="K66" s="36">
        <f>SUMIFS(СВЦЭМ!$D$33:$D$776,СВЦЭМ!$A$33:$A$776,$A66,СВЦЭМ!$B$33:$B$776,K$47)+'СЕТ СН'!$G$11+СВЦЭМ!$D$10+'СЕТ СН'!$G$6-'СЕТ СН'!$G$23</f>
        <v>1473.2215596400001</v>
      </c>
      <c r="L66" s="36">
        <f>SUMIFS(СВЦЭМ!$D$33:$D$776,СВЦЭМ!$A$33:$A$776,$A66,СВЦЭМ!$B$33:$B$776,L$47)+'СЕТ СН'!$G$11+СВЦЭМ!$D$10+'СЕТ СН'!$G$6-'СЕТ СН'!$G$23</f>
        <v>1483.6454377800001</v>
      </c>
      <c r="M66" s="36">
        <f>SUMIFS(СВЦЭМ!$D$33:$D$776,СВЦЭМ!$A$33:$A$776,$A66,СВЦЭМ!$B$33:$B$776,M$47)+'СЕТ СН'!$G$11+СВЦЭМ!$D$10+'СЕТ СН'!$G$6-'СЕТ СН'!$G$23</f>
        <v>1478.27947797</v>
      </c>
      <c r="N66" s="36">
        <f>SUMIFS(СВЦЭМ!$D$33:$D$776,СВЦЭМ!$A$33:$A$776,$A66,СВЦЭМ!$B$33:$B$776,N$47)+'СЕТ СН'!$G$11+СВЦЭМ!$D$10+'СЕТ СН'!$G$6-'СЕТ СН'!$G$23</f>
        <v>1488.5591830000001</v>
      </c>
      <c r="O66" s="36">
        <f>SUMIFS(СВЦЭМ!$D$33:$D$776,СВЦЭМ!$A$33:$A$776,$A66,СВЦЭМ!$B$33:$B$776,O$47)+'СЕТ СН'!$G$11+СВЦЭМ!$D$10+'СЕТ СН'!$G$6-'СЕТ СН'!$G$23</f>
        <v>1539.5661492500001</v>
      </c>
      <c r="P66" s="36">
        <f>SUMIFS(СВЦЭМ!$D$33:$D$776,СВЦЭМ!$A$33:$A$776,$A66,СВЦЭМ!$B$33:$B$776,P$47)+'СЕТ СН'!$G$11+СВЦЭМ!$D$10+'СЕТ СН'!$G$6-'СЕТ СН'!$G$23</f>
        <v>1560.3780834500001</v>
      </c>
      <c r="Q66" s="36">
        <f>SUMIFS(СВЦЭМ!$D$33:$D$776,СВЦЭМ!$A$33:$A$776,$A66,СВЦЭМ!$B$33:$B$776,Q$47)+'СЕТ СН'!$G$11+СВЦЭМ!$D$10+'СЕТ СН'!$G$6-'СЕТ СН'!$G$23</f>
        <v>1561.08204931</v>
      </c>
      <c r="R66" s="36">
        <f>SUMIFS(СВЦЭМ!$D$33:$D$776,СВЦЭМ!$A$33:$A$776,$A66,СВЦЭМ!$B$33:$B$776,R$47)+'СЕТ СН'!$G$11+СВЦЭМ!$D$10+'СЕТ СН'!$G$6-'СЕТ СН'!$G$23</f>
        <v>1519.75426006</v>
      </c>
      <c r="S66" s="36">
        <f>SUMIFS(СВЦЭМ!$D$33:$D$776,СВЦЭМ!$A$33:$A$776,$A66,СВЦЭМ!$B$33:$B$776,S$47)+'СЕТ СН'!$G$11+СВЦЭМ!$D$10+'СЕТ СН'!$G$6-'СЕТ СН'!$G$23</f>
        <v>1486.586591</v>
      </c>
      <c r="T66" s="36">
        <f>SUMIFS(СВЦЭМ!$D$33:$D$776,СВЦЭМ!$A$33:$A$776,$A66,СВЦЭМ!$B$33:$B$776,T$47)+'СЕТ СН'!$G$11+СВЦЭМ!$D$10+'СЕТ СН'!$G$6-'СЕТ СН'!$G$23</f>
        <v>1483.1092966000001</v>
      </c>
      <c r="U66" s="36">
        <f>SUMIFS(СВЦЭМ!$D$33:$D$776,СВЦЭМ!$A$33:$A$776,$A66,СВЦЭМ!$B$33:$B$776,U$47)+'СЕТ СН'!$G$11+СВЦЭМ!$D$10+'СЕТ СН'!$G$6-'СЕТ СН'!$G$23</f>
        <v>1477.5356997399999</v>
      </c>
      <c r="V66" s="36">
        <f>SUMIFS(СВЦЭМ!$D$33:$D$776,СВЦЭМ!$A$33:$A$776,$A66,СВЦЭМ!$B$33:$B$776,V$47)+'СЕТ СН'!$G$11+СВЦЭМ!$D$10+'СЕТ СН'!$G$6-'СЕТ СН'!$G$23</f>
        <v>1478.8374013800001</v>
      </c>
      <c r="W66" s="36">
        <f>SUMIFS(СВЦЭМ!$D$33:$D$776,СВЦЭМ!$A$33:$A$776,$A66,СВЦЭМ!$B$33:$B$776,W$47)+'СЕТ СН'!$G$11+СВЦЭМ!$D$10+'СЕТ СН'!$G$6-'СЕТ СН'!$G$23</f>
        <v>1492.8302347600002</v>
      </c>
      <c r="X66" s="36">
        <f>SUMIFS(СВЦЭМ!$D$33:$D$776,СВЦЭМ!$A$33:$A$776,$A66,СВЦЭМ!$B$33:$B$776,X$47)+'СЕТ СН'!$G$11+СВЦЭМ!$D$10+'СЕТ СН'!$G$6-'СЕТ СН'!$G$23</f>
        <v>1508.3789837700001</v>
      </c>
      <c r="Y66" s="36">
        <f>SUMIFS(СВЦЭМ!$D$33:$D$776,СВЦЭМ!$A$33:$A$776,$A66,СВЦЭМ!$B$33:$B$776,Y$47)+'СЕТ СН'!$G$11+СВЦЭМ!$D$10+'СЕТ СН'!$G$6-'СЕТ СН'!$G$23</f>
        <v>1518.07720049</v>
      </c>
    </row>
    <row r="67" spans="1:26" ht="15.75" x14ac:dyDescent="0.2">
      <c r="A67" s="35">
        <f t="shared" si="1"/>
        <v>44185</v>
      </c>
      <c r="B67" s="36">
        <f>SUMIFS(СВЦЭМ!$D$33:$D$776,СВЦЭМ!$A$33:$A$776,$A67,СВЦЭМ!$B$33:$B$776,B$47)+'СЕТ СН'!$G$11+СВЦЭМ!$D$10+'СЕТ СН'!$G$6-'СЕТ СН'!$G$23</f>
        <v>1578.38661211</v>
      </c>
      <c r="C67" s="36">
        <f>SUMIFS(СВЦЭМ!$D$33:$D$776,СВЦЭМ!$A$33:$A$776,$A67,СВЦЭМ!$B$33:$B$776,C$47)+'СЕТ СН'!$G$11+СВЦЭМ!$D$10+'СЕТ СН'!$G$6-'СЕТ СН'!$G$23</f>
        <v>1635.7388269200001</v>
      </c>
      <c r="D67" s="36">
        <f>SUMIFS(СВЦЭМ!$D$33:$D$776,СВЦЭМ!$A$33:$A$776,$A67,СВЦЭМ!$B$33:$B$776,D$47)+'СЕТ СН'!$G$11+СВЦЭМ!$D$10+'СЕТ СН'!$G$6-'СЕТ СН'!$G$23</f>
        <v>1646.7250401000001</v>
      </c>
      <c r="E67" s="36">
        <f>SUMIFS(СВЦЭМ!$D$33:$D$776,СВЦЭМ!$A$33:$A$776,$A67,СВЦЭМ!$B$33:$B$776,E$47)+'СЕТ СН'!$G$11+СВЦЭМ!$D$10+'СЕТ СН'!$G$6-'СЕТ СН'!$G$23</f>
        <v>1652.3715711999998</v>
      </c>
      <c r="F67" s="36">
        <f>SUMIFS(СВЦЭМ!$D$33:$D$776,СВЦЭМ!$A$33:$A$776,$A67,СВЦЭМ!$B$33:$B$776,F$47)+'СЕТ СН'!$G$11+СВЦЭМ!$D$10+'СЕТ СН'!$G$6-'СЕТ СН'!$G$23</f>
        <v>1650.4117031199999</v>
      </c>
      <c r="G67" s="36">
        <f>SUMIFS(СВЦЭМ!$D$33:$D$776,СВЦЭМ!$A$33:$A$776,$A67,СВЦЭМ!$B$33:$B$776,G$47)+'СЕТ СН'!$G$11+СВЦЭМ!$D$10+'СЕТ СН'!$G$6-'СЕТ СН'!$G$23</f>
        <v>1652.2823022299999</v>
      </c>
      <c r="H67" s="36">
        <f>SUMIFS(СВЦЭМ!$D$33:$D$776,СВЦЭМ!$A$33:$A$776,$A67,СВЦЭМ!$B$33:$B$776,H$47)+'СЕТ СН'!$G$11+СВЦЭМ!$D$10+'СЕТ СН'!$G$6-'СЕТ СН'!$G$23</f>
        <v>1644.81362416</v>
      </c>
      <c r="I67" s="36">
        <f>SUMIFS(СВЦЭМ!$D$33:$D$776,СВЦЭМ!$A$33:$A$776,$A67,СВЦЭМ!$B$33:$B$776,I$47)+'СЕТ СН'!$G$11+СВЦЭМ!$D$10+'СЕТ СН'!$G$6-'СЕТ СН'!$G$23</f>
        <v>1601.62822768</v>
      </c>
      <c r="J67" s="36">
        <f>SUMIFS(СВЦЭМ!$D$33:$D$776,СВЦЭМ!$A$33:$A$776,$A67,СВЦЭМ!$B$33:$B$776,J$47)+'СЕТ СН'!$G$11+СВЦЭМ!$D$10+'СЕТ СН'!$G$6-'СЕТ СН'!$G$23</f>
        <v>1537.1337200600001</v>
      </c>
      <c r="K67" s="36">
        <f>SUMIFS(СВЦЭМ!$D$33:$D$776,СВЦЭМ!$A$33:$A$776,$A67,СВЦЭМ!$B$33:$B$776,K$47)+'СЕТ СН'!$G$11+СВЦЭМ!$D$10+'СЕТ СН'!$G$6-'СЕТ СН'!$G$23</f>
        <v>1499.1593976200002</v>
      </c>
      <c r="L67" s="36">
        <f>SUMIFS(СВЦЭМ!$D$33:$D$776,СВЦЭМ!$A$33:$A$776,$A67,СВЦЭМ!$B$33:$B$776,L$47)+'СЕТ СН'!$G$11+СВЦЭМ!$D$10+'СЕТ СН'!$G$6-'СЕТ СН'!$G$23</f>
        <v>1492.34490448</v>
      </c>
      <c r="M67" s="36">
        <f>SUMIFS(СВЦЭМ!$D$33:$D$776,СВЦЭМ!$A$33:$A$776,$A67,СВЦЭМ!$B$33:$B$776,M$47)+'СЕТ СН'!$G$11+СВЦЭМ!$D$10+'СЕТ СН'!$G$6-'СЕТ СН'!$G$23</f>
        <v>1490.12166978</v>
      </c>
      <c r="N67" s="36">
        <f>SUMIFS(СВЦЭМ!$D$33:$D$776,СВЦЭМ!$A$33:$A$776,$A67,СВЦЭМ!$B$33:$B$776,N$47)+'СЕТ СН'!$G$11+СВЦЭМ!$D$10+'СЕТ СН'!$G$6-'СЕТ СН'!$G$23</f>
        <v>1498.70475663</v>
      </c>
      <c r="O67" s="36">
        <f>SUMIFS(СВЦЭМ!$D$33:$D$776,СВЦЭМ!$A$33:$A$776,$A67,СВЦЭМ!$B$33:$B$776,O$47)+'СЕТ СН'!$G$11+СВЦЭМ!$D$10+'СЕТ СН'!$G$6-'СЕТ СН'!$G$23</f>
        <v>1545.2093018700002</v>
      </c>
      <c r="P67" s="36">
        <f>SUMIFS(СВЦЭМ!$D$33:$D$776,СВЦЭМ!$A$33:$A$776,$A67,СВЦЭМ!$B$33:$B$776,P$47)+'СЕТ СН'!$G$11+СВЦЭМ!$D$10+'СЕТ СН'!$G$6-'СЕТ СН'!$G$23</f>
        <v>1560.4038594600001</v>
      </c>
      <c r="Q67" s="36">
        <f>SUMIFS(СВЦЭМ!$D$33:$D$776,СВЦЭМ!$A$33:$A$776,$A67,СВЦЭМ!$B$33:$B$776,Q$47)+'СЕТ СН'!$G$11+СВЦЭМ!$D$10+'СЕТ СН'!$G$6-'СЕТ СН'!$G$23</f>
        <v>1562.5453307800001</v>
      </c>
      <c r="R67" s="36">
        <f>SUMIFS(СВЦЭМ!$D$33:$D$776,СВЦЭМ!$A$33:$A$776,$A67,СВЦЭМ!$B$33:$B$776,R$47)+'СЕТ СН'!$G$11+СВЦЭМ!$D$10+'СЕТ СН'!$G$6-'СЕТ СН'!$G$23</f>
        <v>1519.93157827</v>
      </c>
      <c r="S67" s="36">
        <f>SUMIFS(СВЦЭМ!$D$33:$D$776,СВЦЭМ!$A$33:$A$776,$A67,СВЦЭМ!$B$33:$B$776,S$47)+'СЕТ СН'!$G$11+СВЦЭМ!$D$10+'СЕТ СН'!$G$6-'СЕТ СН'!$G$23</f>
        <v>1490.64247778</v>
      </c>
      <c r="T67" s="36">
        <f>SUMIFS(СВЦЭМ!$D$33:$D$776,СВЦЭМ!$A$33:$A$776,$A67,СВЦЭМ!$B$33:$B$776,T$47)+'СЕТ СН'!$G$11+СВЦЭМ!$D$10+'СЕТ СН'!$G$6-'СЕТ СН'!$G$23</f>
        <v>1496.88134156</v>
      </c>
      <c r="U67" s="36">
        <f>SUMIFS(СВЦЭМ!$D$33:$D$776,СВЦЭМ!$A$33:$A$776,$A67,СВЦЭМ!$B$33:$B$776,U$47)+'СЕТ СН'!$G$11+СВЦЭМ!$D$10+'СЕТ СН'!$G$6-'СЕТ СН'!$G$23</f>
        <v>1498.5971481900001</v>
      </c>
      <c r="V67" s="36">
        <f>SUMIFS(СВЦЭМ!$D$33:$D$776,СВЦЭМ!$A$33:$A$776,$A67,СВЦЭМ!$B$33:$B$776,V$47)+'СЕТ СН'!$G$11+СВЦЭМ!$D$10+'СЕТ СН'!$G$6-'СЕТ СН'!$G$23</f>
        <v>1501.6573813800001</v>
      </c>
      <c r="W67" s="36">
        <f>SUMIFS(СВЦЭМ!$D$33:$D$776,СВЦЭМ!$A$33:$A$776,$A67,СВЦЭМ!$B$33:$B$776,W$47)+'СЕТ СН'!$G$11+СВЦЭМ!$D$10+'СЕТ СН'!$G$6-'СЕТ СН'!$G$23</f>
        <v>1514.51998514</v>
      </c>
      <c r="X67" s="36">
        <f>SUMIFS(СВЦЭМ!$D$33:$D$776,СВЦЭМ!$A$33:$A$776,$A67,СВЦЭМ!$B$33:$B$776,X$47)+'СЕТ СН'!$G$11+СВЦЭМ!$D$10+'СЕТ СН'!$G$6-'СЕТ СН'!$G$23</f>
        <v>1523.23687062</v>
      </c>
      <c r="Y67" s="36">
        <f>SUMIFS(СВЦЭМ!$D$33:$D$776,СВЦЭМ!$A$33:$A$776,$A67,СВЦЭМ!$B$33:$B$776,Y$47)+'СЕТ СН'!$G$11+СВЦЭМ!$D$10+'СЕТ СН'!$G$6-'СЕТ СН'!$G$23</f>
        <v>1541.1392171800001</v>
      </c>
    </row>
    <row r="68" spans="1:26" ht="15.75" x14ac:dyDescent="0.2">
      <c r="A68" s="35">
        <f t="shared" si="1"/>
        <v>44186</v>
      </c>
      <c r="B68" s="36">
        <f>SUMIFS(СВЦЭМ!$D$33:$D$776,СВЦЭМ!$A$33:$A$776,$A68,СВЦЭМ!$B$33:$B$776,B$47)+'СЕТ СН'!$G$11+СВЦЭМ!$D$10+'СЕТ СН'!$G$6-'СЕТ СН'!$G$23</f>
        <v>1562.6714968400001</v>
      </c>
      <c r="C68" s="36">
        <f>SUMIFS(СВЦЭМ!$D$33:$D$776,СВЦЭМ!$A$33:$A$776,$A68,СВЦЭМ!$B$33:$B$776,C$47)+'СЕТ СН'!$G$11+СВЦЭМ!$D$10+'СЕТ СН'!$G$6-'СЕТ СН'!$G$23</f>
        <v>1609.9136399399999</v>
      </c>
      <c r="D68" s="36">
        <f>SUMIFS(СВЦЭМ!$D$33:$D$776,СВЦЭМ!$A$33:$A$776,$A68,СВЦЭМ!$B$33:$B$776,D$47)+'СЕТ СН'!$G$11+СВЦЭМ!$D$10+'СЕТ СН'!$G$6-'СЕТ СН'!$G$23</f>
        <v>1610.9421958400001</v>
      </c>
      <c r="E68" s="36">
        <f>SUMIFS(СВЦЭМ!$D$33:$D$776,СВЦЭМ!$A$33:$A$776,$A68,СВЦЭМ!$B$33:$B$776,E$47)+'СЕТ СН'!$G$11+СВЦЭМ!$D$10+'СЕТ СН'!$G$6-'СЕТ СН'!$G$23</f>
        <v>1623.07738728</v>
      </c>
      <c r="F68" s="36">
        <f>SUMIFS(СВЦЭМ!$D$33:$D$776,СВЦЭМ!$A$33:$A$776,$A68,СВЦЭМ!$B$33:$B$776,F$47)+'СЕТ СН'!$G$11+СВЦЭМ!$D$10+'СЕТ СН'!$G$6-'СЕТ СН'!$G$23</f>
        <v>1621.7237702900002</v>
      </c>
      <c r="G68" s="36">
        <f>SUMIFS(СВЦЭМ!$D$33:$D$776,СВЦЭМ!$A$33:$A$776,$A68,СВЦЭМ!$B$33:$B$776,G$47)+'СЕТ СН'!$G$11+СВЦЭМ!$D$10+'СЕТ СН'!$G$6-'СЕТ СН'!$G$23</f>
        <v>1627.76033332</v>
      </c>
      <c r="H68" s="36">
        <f>SUMIFS(СВЦЭМ!$D$33:$D$776,СВЦЭМ!$A$33:$A$776,$A68,СВЦЭМ!$B$33:$B$776,H$47)+'СЕТ СН'!$G$11+СВЦЭМ!$D$10+'СЕТ СН'!$G$6-'СЕТ СН'!$G$23</f>
        <v>1613.66839605</v>
      </c>
      <c r="I68" s="36">
        <f>SUMIFS(СВЦЭМ!$D$33:$D$776,СВЦЭМ!$A$33:$A$776,$A68,СВЦЭМ!$B$33:$B$776,I$47)+'СЕТ СН'!$G$11+СВЦЭМ!$D$10+'СЕТ СН'!$G$6-'СЕТ СН'!$G$23</f>
        <v>1556.9995459199999</v>
      </c>
      <c r="J68" s="36">
        <f>SUMIFS(СВЦЭМ!$D$33:$D$776,СВЦЭМ!$A$33:$A$776,$A68,СВЦЭМ!$B$33:$B$776,J$47)+'СЕТ СН'!$G$11+СВЦЭМ!$D$10+'СЕТ СН'!$G$6-'СЕТ СН'!$G$23</f>
        <v>1513.9501974700001</v>
      </c>
      <c r="K68" s="36">
        <f>SUMIFS(СВЦЭМ!$D$33:$D$776,СВЦЭМ!$A$33:$A$776,$A68,СВЦЭМ!$B$33:$B$776,K$47)+'СЕТ СН'!$G$11+СВЦЭМ!$D$10+'СЕТ СН'!$G$6-'СЕТ СН'!$G$23</f>
        <v>1561.50097426</v>
      </c>
      <c r="L68" s="36">
        <f>SUMIFS(СВЦЭМ!$D$33:$D$776,СВЦЭМ!$A$33:$A$776,$A68,СВЦЭМ!$B$33:$B$776,L$47)+'СЕТ СН'!$G$11+СВЦЭМ!$D$10+'СЕТ СН'!$G$6-'СЕТ СН'!$G$23</f>
        <v>1563.4524548100001</v>
      </c>
      <c r="M68" s="36">
        <f>SUMIFS(СВЦЭМ!$D$33:$D$776,СВЦЭМ!$A$33:$A$776,$A68,СВЦЭМ!$B$33:$B$776,M$47)+'СЕТ СН'!$G$11+СВЦЭМ!$D$10+'СЕТ СН'!$G$6-'СЕТ СН'!$G$23</f>
        <v>1558.6386302999999</v>
      </c>
      <c r="N68" s="36">
        <f>SUMIFS(СВЦЭМ!$D$33:$D$776,СВЦЭМ!$A$33:$A$776,$A68,СВЦЭМ!$B$33:$B$776,N$47)+'СЕТ СН'!$G$11+СВЦЭМ!$D$10+'СЕТ СН'!$G$6-'СЕТ СН'!$G$23</f>
        <v>1554.9585952699999</v>
      </c>
      <c r="O68" s="36">
        <f>SUMIFS(СВЦЭМ!$D$33:$D$776,СВЦЭМ!$A$33:$A$776,$A68,СВЦЭМ!$B$33:$B$776,O$47)+'СЕТ СН'!$G$11+СВЦЭМ!$D$10+'СЕТ СН'!$G$6-'СЕТ СН'!$G$23</f>
        <v>1553.0053569700001</v>
      </c>
      <c r="P68" s="36">
        <f>SUMIFS(СВЦЭМ!$D$33:$D$776,СВЦЭМ!$A$33:$A$776,$A68,СВЦЭМ!$B$33:$B$776,P$47)+'СЕТ СН'!$G$11+СВЦЭМ!$D$10+'СЕТ СН'!$G$6-'СЕТ СН'!$G$23</f>
        <v>1551.7268326000001</v>
      </c>
      <c r="Q68" s="36">
        <f>SUMIFS(СВЦЭМ!$D$33:$D$776,СВЦЭМ!$A$33:$A$776,$A68,СВЦЭМ!$B$33:$B$776,Q$47)+'СЕТ СН'!$G$11+СВЦЭМ!$D$10+'СЕТ СН'!$G$6-'СЕТ СН'!$G$23</f>
        <v>1553.1615872100001</v>
      </c>
      <c r="R68" s="36">
        <f>SUMIFS(СВЦЭМ!$D$33:$D$776,СВЦЭМ!$A$33:$A$776,$A68,СВЦЭМ!$B$33:$B$776,R$47)+'СЕТ СН'!$G$11+СВЦЭМ!$D$10+'СЕТ СН'!$G$6-'СЕТ СН'!$G$23</f>
        <v>1544.6855376799999</v>
      </c>
      <c r="S68" s="36">
        <f>SUMIFS(СВЦЭМ!$D$33:$D$776,СВЦЭМ!$A$33:$A$776,$A68,СВЦЭМ!$B$33:$B$776,S$47)+'СЕТ СН'!$G$11+СВЦЭМ!$D$10+'СЕТ СН'!$G$6-'СЕТ СН'!$G$23</f>
        <v>1557.66904952</v>
      </c>
      <c r="T68" s="36">
        <f>SUMIFS(СВЦЭМ!$D$33:$D$776,СВЦЭМ!$A$33:$A$776,$A68,СВЦЭМ!$B$33:$B$776,T$47)+'СЕТ СН'!$G$11+СВЦЭМ!$D$10+'СЕТ СН'!$G$6-'СЕТ СН'!$G$23</f>
        <v>1524.77627463</v>
      </c>
      <c r="U68" s="36">
        <f>SUMIFS(СВЦЭМ!$D$33:$D$776,СВЦЭМ!$A$33:$A$776,$A68,СВЦЭМ!$B$33:$B$776,U$47)+'СЕТ СН'!$G$11+СВЦЭМ!$D$10+'СЕТ СН'!$G$6-'СЕТ СН'!$G$23</f>
        <v>1485.2892786000002</v>
      </c>
      <c r="V68" s="36">
        <f>SUMIFS(СВЦЭМ!$D$33:$D$776,СВЦЭМ!$A$33:$A$776,$A68,СВЦЭМ!$B$33:$B$776,V$47)+'СЕТ СН'!$G$11+СВЦЭМ!$D$10+'СЕТ СН'!$G$6-'СЕТ СН'!$G$23</f>
        <v>1485.6601963000001</v>
      </c>
      <c r="W68" s="36">
        <f>SUMIFS(СВЦЭМ!$D$33:$D$776,СВЦЭМ!$A$33:$A$776,$A68,СВЦЭМ!$B$33:$B$776,W$47)+'СЕТ СН'!$G$11+СВЦЭМ!$D$10+'СЕТ СН'!$G$6-'СЕТ СН'!$G$23</f>
        <v>1491.7335098200001</v>
      </c>
      <c r="X68" s="36">
        <f>SUMIFS(СВЦЭМ!$D$33:$D$776,СВЦЭМ!$A$33:$A$776,$A68,СВЦЭМ!$B$33:$B$776,X$47)+'СЕТ СН'!$G$11+СВЦЭМ!$D$10+'СЕТ СН'!$G$6-'СЕТ СН'!$G$23</f>
        <v>1500.0805886799999</v>
      </c>
      <c r="Y68" s="36">
        <f>SUMIFS(СВЦЭМ!$D$33:$D$776,СВЦЭМ!$A$33:$A$776,$A68,СВЦЭМ!$B$33:$B$776,Y$47)+'СЕТ СН'!$G$11+СВЦЭМ!$D$10+'СЕТ СН'!$G$6-'СЕТ СН'!$G$23</f>
        <v>1529.60472968</v>
      </c>
    </row>
    <row r="69" spans="1:26" ht="15.75" x14ac:dyDescent="0.2">
      <c r="A69" s="35">
        <f t="shared" si="1"/>
        <v>44187</v>
      </c>
      <c r="B69" s="36">
        <f>SUMIFS(СВЦЭМ!$D$33:$D$776,СВЦЭМ!$A$33:$A$776,$A69,СВЦЭМ!$B$33:$B$776,B$47)+'СЕТ СН'!$G$11+СВЦЭМ!$D$10+'СЕТ СН'!$G$6-'СЕТ СН'!$G$23</f>
        <v>1588.4358646800001</v>
      </c>
      <c r="C69" s="36">
        <f>SUMIFS(СВЦЭМ!$D$33:$D$776,СВЦЭМ!$A$33:$A$776,$A69,СВЦЭМ!$B$33:$B$776,C$47)+'СЕТ СН'!$G$11+СВЦЭМ!$D$10+'СЕТ СН'!$G$6-'СЕТ СН'!$G$23</f>
        <v>1643.66559474</v>
      </c>
      <c r="D69" s="36">
        <f>SUMIFS(СВЦЭМ!$D$33:$D$776,СВЦЭМ!$A$33:$A$776,$A69,СВЦЭМ!$B$33:$B$776,D$47)+'СЕТ СН'!$G$11+СВЦЭМ!$D$10+'СЕТ СН'!$G$6-'СЕТ СН'!$G$23</f>
        <v>1659.7721192700001</v>
      </c>
      <c r="E69" s="36">
        <f>SUMIFS(СВЦЭМ!$D$33:$D$776,СВЦЭМ!$A$33:$A$776,$A69,СВЦЭМ!$B$33:$B$776,E$47)+'СЕТ СН'!$G$11+СВЦЭМ!$D$10+'СЕТ СН'!$G$6-'СЕТ СН'!$G$23</f>
        <v>1667.0624785300001</v>
      </c>
      <c r="F69" s="36">
        <f>SUMIFS(СВЦЭМ!$D$33:$D$776,СВЦЭМ!$A$33:$A$776,$A69,СВЦЭМ!$B$33:$B$776,F$47)+'СЕТ СН'!$G$11+СВЦЭМ!$D$10+'СЕТ СН'!$G$6-'СЕТ СН'!$G$23</f>
        <v>1665.0170962100001</v>
      </c>
      <c r="G69" s="36">
        <f>SUMIFS(СВЦЭМ!$D$33:$D$776,СВЦЭМ!$A$33:$A$776,$A69,СВЦЭМ!$B$33:$B$776,G$47)+'СЕТ СН'!$G$11+СВЦЭМ!$D$10+'СЕТ СН'!$G$6-'СЕТ СН'!$G$23</f>
        <v>1650.0123620899999</v>
      </c>
      <c r="H69" s="36">
        <f>SUMIFS(СВЦЭМ!$D$33:$D$776,СВЦЭМ!$A$33:$A$776,$A69,СВЦЭМ!$B$33:$B$776,H$47)+'СЕТ СН'!$G$11+СВЦЭМ!$D$10+'СЕТ СН'!$G$6-'СЕТ СН'!$G$23</f>
        <v>1616.6268926900002</v>
      </c>
      <c r="I69" s="36">
        <f>SUMIFS(СВЦЭМ!$D$33:$D$776,СВЦЭМ!$A$33:$A$776,$A69,СВЦЭМ!$B$33:$B$776,I$47)+'СЕТ СН'!$G$11+СВЦЭМ!$D$10+'СЕТ СН'!$G$6-'СЕТ СН'!$G$23</f>
        <v>1544.8234231199999</v>
      </c>
      <c r="J69" s="36">
        <f>SUMIFS(СВЦЭМ!$D$33:$D$776,СВЦЭМ!$A$33:$A$776,$A69,СВЦЭМ!$B$33:$B$776,J$47)+'СЕТ СН'!$G$11+СВЦЭМ!$D$10+'СЕТ СН'!$G$6-'СЕТ СН'!$G$23</f>
        <v>1486.6763705000001</v>
      </c>
      <c r="K69" s="36">
        <f>SUMIFS(СВЦЭМ!$D$33:$D$776,СВЦЭМ!$A$33:$A$776,$A69,СВЦЭМ!$B$33:$B$776,K$47)+'СЕТ СН'!$G$11+СВЦЭМ!$D$10+'СЕТ СН'!$G$6-'СЕТ СН'!$G$23</f>
        <v>1548.7249647200001</v>
      </c>
      <c r="L69" s="36">
        <f>SUMIFS(СВЦЭМ!$D$33:$D$776,СВЦЭМ!$A$33:$A$776,$A69,СВЦЭМ!$B$33:$B$776,L$47)+'СЕТ СН'!$G$11+СВЦЭМ!$D$10+'СЕТ СН'!$G$6-'СЕТ СН'!$G$23</f>
        <v>1553.5107269800001</v>
      </c>
      <c r="M69" s="36">
        <f>SUMIFS(СВЦЭМ!$D$33:$D$776,СВЦЭМ!$A$33:$A$776,$A69,СВЦЭМ!$B$33:$B$776,M$47)+'СЕТ СН'!$G$11+СВЦЭМ!$D$10+'СЕТ СН'!$G$6-'СЕТ СН'!$G$23</f>
        <v>1545.5531175199999</v>
      </c>
      <c r="N69" s="36">
        <f>SUMIFS(СВЦЭМ!$D$33:$D$776,СВЦЭМ!$A$33:$A$776,$A69,СВЦЭМ!$B$33:$B$776,N$47)+'СЕТ СН'!$G$11+СВЦЭМ!$D$10+'СЕТ СН'!$G$6-'СЕТ СН'!$G$23</f>
        <v>1539.6075913100001</v>
      </c>
      <c r="O69" s="36">
        <f>SUMIFS(СВЦЭМ!$D$33:$D$776,СВЦЭМ!$A$33:$A$776,$A69,СВЦЭМ!$B$33:$B$776,O$47)+'СЕТ СН'!$G$11+СВЦЭМ!$D$10+'СЕТ СН'!$G$6-'СЕТ СН'!$G$23</f>
        <v>1537.7837015099999</v>
      </c>
      <c r="P69" s="36">
        <f>SUMIFS(СВЦЭМ!$D$33:$D$776,СВЦЭМ!$A$33:$A$776,$A69,СВЦЭМ!$B$33:$B$776,P$47)+'СЕТ СН'!$G$11+СВЦЭМ!$D$10+'СЕТ СН'!$G$6-'СЕТ СН'!$G$23</f>
        <v>1543.8861887</v>
      </c>
      <c r="Q69" s="36">
        <f>SUMIFS(СВЦЭМ!$D$33:$D$776,СВЦЭМ!$A$33:$A$776,$A69,СВЦЭМ!$B$33:$B$776,Q$47)+'СЕТ СН'!$G$11+СВЦЭМ!$D$10+'СЕТ СН'!$G$6-'СЕТ СН'!$G$23</f>
        <v>1545.1515430200002</v>
      </c>
      <c r="R69" s="36">
        <f>SUMIFS(СВЦЭМ!$D$33:$D$776,СВЦЭМ!$A$33:$A$776,$A69,СВЦЭМ!$B$33:$B$776,R$47)+'СЕТ СН'!$G$11+СВЦЭМ!$D$10+'СЕТ СН'!$G$6-'СЕТ СН'!$G$23</f>
        <v>1528.76450189</v>
      </c>
      <c r="S69" s="36">
        <f>SUMIFS(СВЦЭМ!$D$33:$D$776,СВЦЭМ!$A$33:$A$776,$A69,СВЦЭМ!$B$33:$B$776,S$47)+'СЕТ СН'!$G$11+СВЦЭМ!$D$10+'СЕТ СН'!$G$6-'СЕТ СН'!$G$23</f>
        <v>1543.45531252</v>
      </c>
      <c r="T69" s="36">
        <f>SUMIFS(СВЦЭМ!$D$33:$D$776,СВЦЭМ!$A$33:$A$776,$A69,СВЦЭМ!$B$33:$B$776,T$47)+'СЕТ СН'!$G$11+СВЦЭМ!$D$10+'СЕТ СН'!$G$6-'СЕТ СН'!$G$23</f>
        <v>1515.9101715700001</v>
      </c>
      <c r="U69" s="36">
        <f>SUMIFS(СВЦЭМ!$D$33:$D$776,СВЦЭМ!$A$33:$A$776,$A69,СВЦЭМ!$B$33:$B$776,U$47)+'СЕТ СН'!$G$11+СВЦЭМ!$D$10+'СЕТ СН'!$G$6-'СЕТ СН'!$G$23</f>
        <v>1465.27098557</v>
      </c>
      <c r="V69" s="36">
        <f>SUMIFS(СВЦЭМ!$D$33:$D$776,СВЦЭМ!$A$33:$A$776,$A69,СВЦЭМ!$B$33:$B$776,V$47)+'СЕТ СН'!$G$11+СВЦЭМ!$D$10+'СЕТ СН'!$G$6-'СЕТ СН'!$G$23</f>
        <v>1466.2400657600001</v>
      </c>
      <c r="W69" s="36">
        <f>SUMIFS(СВЦЭМ!$D$33:$D$776,СВЦЭМ!$A$33:$A$776,$A69,СВЦЭМ!$B$33:$B$776,W$47)+'СЕТ СН'!$G$11+СВЦЭМ!$D$10+'СЕТ СН'!$G$6-'СЕТ СН'!$G$23</f>
        <v>1475.2979479400001</v>
      </c>
      <c r="X69" s="36">
        <f>SUMIFS(СВЦЭМ!$D$33:$D$776,СВЦЭМ!$A$33:$A$776,$A69,СВЦЭМ!$B$33:$B$776,X$47)+'СЕТ СН'!$G$11+СВЦЭМ!$D$10+'СЕТ СН'!$G$6-'СЕТ СН'!$G$23</f>
        <v>1482.0149720100001</v>
      </c>
      <c r="Y69" s="36">
        <f>SUMIFS(СВЦЭМ!$D$33:$D$776,СВЦЭМ!$A$33:$A$776,$A69,СВЦЭМ!$B$33:$B$776,Y$47)+'СЕТ СН'!$G$11+СВЦЭМ!$D$10+'СЕТ СН'!$G$6-'СЕТ СН'!$G$23</f>
        <v>1502.4043903400002</v>
      </c>
    </row>
    <row r="70" spans="1:26" ht="15.75" x14ac:dyDescent="0.2">
      <c r="A70" s="35">
        <f t="shared" si="1"/>
        <v>44188</v>
      </c>
      <c r="B70" s="36">
        <f>SUMIFS(СВЦЭМ!$D$33:$D$776,СВЦЭМ!$A$33:$A$776,$A70,СВЦЭМ!$B$33:$B$776,B$47)+'СЕТ СН'!$G$11+СВЦЭМ!$D$10+'СЕТ СН'!$G$6-'СЕТ СН'!$G$23</f>
        <v>1582.68827999</v>
      </c>
      <c r="C70" s="36">
        <f>SUMIFS(СВЦЭМ!$D$33:$D$776,СВЦЭМ!$A$33:$A$776,$A70,СВЦЭМ!$B$33:$B$776,C$47)+'СЕТ СН'!$G$11+СВЦЭМ!$D$10+'СЕТ СН'!$G$6-'СЕТ СН'!$G$23</f>
        <v>1620.2678448699999</v>
      </c>
      <c r="D70" s="36">
        <f>SUMIFS(СВЦЭМ!$D$33:$D$776,СВЦЭМ!$A$33:$A$776,$A70,СВЦЭМ!$B$33:$B$776,D$47)+'СЕТ СН'!$G$11+СВЦЭМ!$D$10+'СЕТ СН'!$G$6-'СЕТ СН'!$G$23</f>
        <v>1633.0269431500001</v>
      </c>
      <c r="E70" s="36">
        <f>SUMIFS(СВЦЭМ!$D$33:$D$776,СВЦЭМ!$A$33:$A$776,$A70,СВЦЭМ!$B$33:$B$776,E$47)+'СЕТ СН'!$G$11+СВЦЭМ!$D$10+'СЕТ СН'!$G$6-'СЕТ СН'!$G$23</f>
        <v>1643.61568833</v>
      </c>
      <c r="F70" s="36">
        <f>SUMIFS(СВЦЭМ!$D$33:$D$776,СВЦЭМ!$A$33:$A$776,$A70,СВЦЭМ!$B$33:$B$776,F$47)+'СЕТ СН'!$G$11+СВЦЭМ!$D$10+'СЕТ СН'!$G$6-'СЕТ СН'!$G$23</f>
        <v>1645.1476325600001</v>
      </c>
      <c r="G70" s="36">
        <f>SUMIFS(СВЦЭМ!$D$33:$D$776,СВЦЭМ!$A$33:$A$776,$A70,СВЦЭМ!$B$33:$B$776,G$47)+'СЕТ СН'!$G$11+СВЦЭМ!$D$10+'СЕТ СН'!$G$6-'СЕТ СН'!$G$23</f>
        <v>1639.2192469900001</v>
      </c>
      <c r="H70" s="36">
        <f>SUMIFS(СВЦЭМ!$D$33:$D$776,СВЦЭМ!$A$33:$A$776,$A70,СВЦЭМ!$B$33:$B$776,H$47)+'СЕТ СН'!$G$11+СВЦЭМ!$D$10+'СЕТ СН'!$G$6-'СЕТ СН'!$G$23</f>
        <v>1609.4105892900002</v>
      </c>
      <c r="I70" s="36">
        <f>SUMIFS(СВЦЭМ!$D$33:$D$776,СВЦЭМ!$A$33:$A$776,$A70,СВЦЭМ!$B$33:$B$776,I$47)+'СЕТ СН'!$G$11+СВЦЭМ!$D$10+'СЕТ СН'!$G$6-'СЕТ СН'!$G$23</f>
        <v>1553.65489695</v>
      </c>
      <c r="J70" s="36">
        <f>SUMIFS(СВЦЭМ!$D$33:$D$776,СВЦЭМ!$A$33:$A$776,$A70,СВЦЭМ!$B$33:$B$776,J$47)+'СЕТ СН'!$G$11+СВЦЭМ!$D$10+'СЕТ СН'!$G$6-'СЕТ СН'!$G$23</f>
        <v>1517.8346264199999</v>
      </c>
      <c r="K70" s="36">
        <f>SUMIFS(СВЦЭМ!$D$33:$D$776,СВЦЭМ!$A$33:$A$776,$A70,СВЦЭМ!$B$33:$B$776,K$47)+'СЕТ СН'!$G$11+СВЦЭМ!$D$10+'СЕТ СН'!$G$6-'СЕТ СН'!$G$23</f>
        <v>1510.8112323700002</v>
      </c>
      <c r="L70" s="36">
        <f>SUMIFS(СВЦЭМ!$D$33:$D$776,СВЦЭМ!$A$33:$A$776,$A70,СВЦЭМ!$B$33:$B$776,L$47)+'СЕТ СН'!$G$11+СВЦЭМ!$D$10+'СЕТ СН'!$G$6-'СЕТ СН'!$G$23</f>
        <v>1514.34614139</v>
      </c>
      <c r="M70" s="36">
        <f>SUMIFS(СВЦЭМ!$D$33:$D$776,СВЦЭМ!$A$33:$A$776,$A70,СВЦЭМ!$B$33:$B$776,M$47)+'СЕТ СН'!$G$11+СВЦЭМ!$D$10+'СЕТ СН'!$G$6-'СЕТ СН'!$G$23</f>
        <v>1513.8999603000002</v>
      </c>
      <c r="N70" s="36">
        <f>SUMIFS(СВЦЭМ!$D$33:$D$776,СВЦЭМ!$A$33:$A$776,$A70,СВЦЭМ!$B$33:$B$776,N$47)+'СЕТ СН'!$G$11+СВЦЭМ!$D$10+'СЕТ СН'!$G$6-'СЕТ СН'!$G$23</f>
        <v>1512.2495612</v>
      </c>
      <c r="O70" s="36">
        <f>SUMIFS(СВЦЭМ!$D$33:$D$776,СВЦЭМ!$A$33:$A$776,$A70,СВЦЭМ!$B$33:$B$776,O$47)+'СЕТ СН'!$G$11+СВЦЭМ!$D$10+'СЕТ СН'!$G$6-'СЕТ СН'!$G$23</f>
        <v>1556.8630049399999</v>
      </c>
      <c r="P70" s="36">
        <f>SUMIFS(СВЦЭМ!$D$33:$D$776,СВЦЭМ!$A$33:$A$776,$A70,СВЦЭМ!$B$33:$B$776,P$47)+'СЕТ СН'!$G$11+СВЦЭМ!$D$10+'СЕТ СН'!$G$6-'СЕТ СН'!$G$23</f>
        <v>1570.5591591000002</v>
      </c>
      <c r="Q70" s="36">
        <f>SUMIFS(СВЦЭМ!$D$33:$D$776,СВЦЭМ!$A$33:$A$776,$A70,СВЦЭМ!$B$33:$B$776,Q$47)+'СЕТ СН'!$G$11+СВЦЭМ!$D$10+'СЕТ СН'!$G$6-'СЕТ СН'!$G$23</f>
        <v>1573.0172567700001</v>
      </c>
      <c r="R70" s="36">
        <f>SUMIFS(СВЦЭМ!$D$33:$D$776,СВЦЭМ!$A$33:$A$776,$A70,СВЦЭМ!$B$33:$B$776,R$47)+'СЕТ СН'!$G$11+СВЦЭМ!$D$10+'СЕТ СН'!$G$6-'СЕТ СН'!$G$23</f>
        <v>1534.2400555700001</v>
      </c>
      <c r="S70" s="36">
        <f>SUMIFS(СВЦЭМ!$D$33:$D$776,СВЦЭМ!$A$33:$A$776,$A70,СВЦЭМ!$B$33:$B$776,S$47)+'СЕТ СН'!$G$11+СВЦЭМ!$D$10+'СЕТ СН'!$G$6-'СЕТ СН'!$G$23</f>
        <v>1511.0164495600002</v>
      </c>
      <c r="T70" s="36">
        <f>SUMIFS(СВЦЭМ!$D$33:$D$776,СВЦЭМ!$A$33:$A$776,$A70,СВЦЭМ!$B$33:$B$776,T$47)+'СЕТ СН'!$G$11+СВЦЭМ!$D$10+'СЕТ СН'!$G$6-'СЕТ СН'!$G$23</f>
        <v>1511.95950341</v>
      </c>
      <c r="U70" s="36">
        <f>SUMIFS(СВЦЭМ!$D$33:$D$776,СВЦЭМ!$A$33:$A$776,$A70,СВЦЭМ!$B$33:$B$776,U$47)+'СЕТ СН'!$G$11+СВЦЭМ!$D$10+'СЕТ СН'!$G$6-'СЕТ СН'!$G$23</f>
        <v>1509.9441570700001</v>
      </c>
      <c r="V70" s="36">
        <f>SUMIFS(СВЦЭМ!$D$33:$D$776,СВЦЭМ!$A$33:$A$776,$A70,СВЦЭМ!$B$33:$B$776,V$47)+'СЕТ СН'!$G$11+СВЦЭМ!$D$10+'СЕТ СН'!$G$6-'СЕТ СН'!$G$23</f>
        <v>1513.0436041299999</v>
      </c>
      <c r="W70" s="36">
        <f>SUMIFS(СВЦЭМ!$D$33:$D$776,СВЦЭМ!$A$33:$A$776,$A70,СВЦЭМ!$B$33:$B$776,W$47)+'СЕТ СН'!$G$11+СВЦЭМ!$D$10+'СЕТ СН'!$G$6-'СЕТ СН'!$G$23</f>
        <v>1514.27349667</v>
      </c>
      <c r="X70" s="36">
        <f>SUMIFS(СВЦЭМ!$D$33:$D$776,СВЦЭМ!$A$33:$A$776,$A70,СВЦЭМ!$B$33:$B$776,X$47)+'СЕТ СН'!$G$11+СВЦЭМ!$D$10+'СЕТ СН'!$G$6-'СЕТ СН'!$G$23</f>
        <v>1522.9973591100002</v>
      </c>
      <c r="Y70" s="36">
        <f>SUMIFS(СВЦЭМ!$D$33:$D$776,СВЦЭМ!$A$33:$A$776,$A70,СВЦЭМ!$B$33:$B$776,Y$47)+'СЕТ СН'!$G$11+СВЦЭМ!$D$10+'СЕТ СН'!$G$6-'СЕТ СН'!$G$23</f>
        <v>1542.6013147399999</v>
      </c>
    </row>
    <row r="71" spans="1:26" ht="15.75" x14ac:dyDescent="0.2">
      <c r="A71" s="35">
        <f t="shared" si="1"/>
        <v>44189</v>
      </c>
      <c r="B71" s="36">
        <f>SUMIFS(СВЦЭМ!$D$33:$D$776,СВЦЭМ!$A$33:$A$776,$A71,СВЦЭМ!$B$33:$B$776,B$47)+'СЕТ СН'!$G$11+СВЦЭМ!$D$10+'СЕТ СН'!$G$6-'СЕТ СН'!$G$23</f>
        <v>1581.5340400600001</v>
      </c>
      <c r="C71" s="36">
        <f>SUMIFS(СВЦЭМ!$D$33:$D$776,СВЦЭМ!$A$33:$A$776,$A71,СВЦЭМ!$B$33:$B$776,C$47)+'СЕТ СН'!$G$11+СВЦЭМ!$D$10+'СЕТ СН'!$G$6-'СЕТ СН'!$G$23</f>
        <v>1634.9925218899998</v>
      </c>
      <c r="D71" s="36">
        <f>SUMIFS(СВЦЭМ!$D$33:$D$776,СВЦЭМ!$A$33:$A$776,$A71,СВЦЭМ!$B$33:$B$776,D$47)+'СЕТ СН'!$G$11+СВЦЭМ!$D$10+'СЕТ СН'!$G$6-'СЕТ СН'!$G$23</f>
        <v>1643.9123881999999</v>
      </c>
      <c r="E71" s="36">
        <f>SUMIFS(СВЦЭМ!$D$33:$D$776,СВЦЭМ!$A$33:$A$776,$A71,СВЦЭМ!$B$33:$B$776,E$47)+'СЕТ СН'!$G$11+СВЦЭМ!$D$10+'СЕТ СН'!$G$6-'СЕТ СН'!$G$23</f>
        <v>1646.7897094700002</v>
      </c>
      <c r="F71" s="36">
        <f>SUMIFS(СВЦЭМ!$D$33:$D$776,СВЦЭМ!$A$33:$A$776,$A71,СВЦЭМ!$B$33:$B$776,F$47)+'СЕТ СН'!$G$11+СВЦЭМ!$D$10+'СЕТ СН'!$G$6-'СЕТ СН'!$G$23</f>
        <v>1643.0297197599998</v>
      </c>
      <c r="G71" s="36">
        <f>SUMIFS(СВЦЭМ!$D$33:$D$776,СВЦЭМ!$A$33:$A$776,$A71,СВЦЭМ!$B$33:$B$776,G$47)+'СЕТ СН'!$G$11+СВЦЭМ!$D$10+'СЕТ СН'!$G$6-'СЕТ СН'!$G$23</f>
        <v>1628.27228646</v>
      </c>
      <c r="H71" s="36">
        <f>SUMIFS(СВЦЭМ!$D$33:$D$776,СВЦЭМ!$A$33:$A$776,$A71,СВЦЭМ!$B$33:$B$776,H$47)+'СЕТ СН'!$G$11+СВЦЭМ!$D$10+'СЕТ СН'!$G$6-'СЕТ СН'!$G$23</f>
        <v>1592.2947065000001</v>
      </c>
      <c r="I71" s="36">
        <f>SUMIFS(СВЦЭМ!$D$33:$D$776,СВЦЭМ!$A$33:$A$776,$A71,СВЦЭМ!$B$33:$B$776,I$47)+'СЕТ СН'!$G$11+СВЦЭМ!$D$10+'СЕТ СН'!$G$6-'СЕТ СН'!$G$23</f>
        <v>1549.4901393700002</v>
      </c>
      <c r="J71" s="36">
        <f>SUMIFS(СВЦЭМ!$D$33:$D$776,СВЦЭМ!$A$33:$A$776,$A71,СВЦЭМ!$B$33:$B$776,J$47)+'СЕТ СН'!$G$11+СВЦЭМ!$D$10+'СЕТ СН'!$G$6-'СЕТ СН'!$G$23</f>
        <v>1517.29740801</v>
      </c>
      <c r="K71" s="36">
        <f>SUMIFS(СВЦЭМ!$D$33:$D$776,СВЦЭМ!$A$33:$A$776,$A71,СВЦЭМ!$B$33:$B$776,K$47)+'СЕТ СН'!$G$11+СВЦЭМ!$D$10+'СЕТ СН'!$G$6-'СЕТ СН'!$G$23</f>
        <v>1523.0670284900002</v>
      </c>
      <c r="L71" s="36">
        <f>SUMIFS(СВЦЭМ!$D$33:$D$776,СВЦЭМ!$A$33:$A$776,$A71,СВЦЭМ!$B$33:$B$776,L$47)+'СЕТ СН'!$G$11+СВЦЭМ!$D$10+'СЕТ СН'!$G$6-'СЕТ СН'!$G$23</f>
        <v>1522.2814973899999</v>
      </c>
      <c r="M71" s="36">
        <f>SUMIFS(СВЦЭМ!$D$33:$D$776,СВЦЭМ!$A$33:$A$776,$A71,СВЦЭМ!$B$33:$B$776,M$47)+'СЕТ СН'!$G$11+СВЦЭМ!$D$10+'СЕТ СН'!$G$6-'СЕТ СН'!$G$23</f>
        <v>1522.91069816</v>
      </c>
      <c r="N71" s="36">
        <f>SUMIFS(СВЦЭМ!$D$33:$D$776,СВЦЭМ!$A$33:$A$776,$A71,СВЦЭМ!$B$33:$B$776,N$47)+'СЕТ СН'!$G$11+СВЦЭМ!$D$10+'СЕТ СН'!$G$6-'СЕТ СН'!$G$23</f>
        <v>1521.8519364700001</v>
      </c>
      <c r="O71" s="36">
        <f>SUMIFS(СВЦЭМ!$D$33:$D$776,СВЦЭМ!$A$33:$A$776,$A71,СВЦЭМ!$B$33:$B$776,O$47)+'СЕТ СН'!$G$11+СВЦЭМ!$D$10+'СЕТ СН'!$G$6-'СЕТ СН'!$G$23</f>
        <v>1557.76531002</v>
      </c>
      <c r="P71" s="36">
        <f>SUMIFS(СВЦЭМ!$D$33:$D$776,СВЦЭМ!$A$33:$A$776,$A71,СВЦЭМ!$B$33:$B$776,P$47)+'СЕТ СН'!$G$11+СВЦЭМ!$D$10+'СЕТ СН'!$G$6-'СЕТ СН'!$G$23</f>
        <v>1572.28544577</v>
      </c>
      <c r="Q71" s="36">
        <f>SUMIFS(СВЦЭМ!$D$33:$D$776,СВЦЭМ!$A$33:$A$776,$A71,СВЦЭМ!$B$33:$B$776,Q$47)+'СЕТ СН'!$G$11+СВЦЭМ!$D$10+'СЕТ СН'!$G$6-'СЕТ СН'!$G$23</f>
        <v>1572.7375385600001</v>
      </c>
      <c r="R71" s="36">
        <f>SUMIFS(СВЦЭМ!$D$33:$D$776,СВЦЭМ!$A$33:$A$776,$A71,СВЦЭМ!$B$33:$B$776,R$47)+'СЕТ СН'!$G$11+СВЦЭМ!$D$10+'СЕТ СН'!$G$6-'СЕТ СН'!$G$23</f>
        <v>1532.1085109999999</v>
      </c>
      <c r="S71" s="36">
        <f>SUMIFS(СВЦЭМ!$D$33:$D$776,СВЦЭМ!$A$33:$A$776,$A71,СВЦЭМ!$B$33:$B$776,S$47)+'СЕТ СН'!$G$11+СВЦЭМ!$D$10+'СЕТ СН'!$G$6-'СЕТ СН'!$G$23</f>
        <v>1514.44972052</v>
      </c>
      <c r="T71" s="36">
        <f>SUMIFS(СВЦЭМ!$D$33:$D$776,СВЦЭМ!$A$33:$A$776,$A71,СВЦЭМ!$B$33:$B$776,T$47)+'СЕТ СН'!$G$11+СВЦЭМ!$D$10+'СЕТ СН'!$G$6-'СЕТ СН'!$G$23</f>
        <v>1517.93000385</v>
      </c>
      <c r="U71" s="36">
        <f>SUMIFS(СВЦЭМ!$D$33:$D$776,СВЦЭМ!$A$33:$A$776,$A71,СВЦЭМ!$B$33:$B$776,U$47)+'СЕТ СН'!$G$11+СВЦЭМ!$D$10+'СЕТ СН'!$G$6-'СЕТ СН'!$G$23</f>
        <v>1517.84350827</v>
      </c>
      <c r="V71" s="36">
        <f>SUMIFS(СВЦЭМ!$D$33:$D$776,СВЦЭМ!$A$33:$A$776,$A71,СВЦЭМ!$B$33:$B$776,V$47)+'СЕТ СН'!$G$11+СВЦЭМ!$D$10+'СЕТ СН'!$G$6-'СЕТ СН'!$G$23</f>
        <v>1515.24773903</v>
      </c>
      <c r="W71" s="36">
        <f>SUMIFS(СВЦЭМ!$D$33:$D$776,СВЦЭМ!$A$33:$A$776,$A71,СВЦЭМ!$B$33:$B$776,W$47)+'СЕТ СН'!$G$11+СВЦЭМ!$D$10+'СЕТ СН'!$G$6-'СЕТ СН'!$G$23</f>
        <v>1518.24239033</v>
      </c>
      <c r="X71" s="36">
        <f>SUMIFS(СВЦЭМ!$D$33:$D$776,СВЦЭМ!$A$33:$A$776,$A71,СВЦЭМ!$B$33:$B$776,X$47)+'СЕТ СН'!$G$11+СВЦЭМ!$D$10+'СЕТ СН'!$G$6-'СЕТ СН'!$G$23</f>
        <v>1517.2089315400001</v>
      </c>
      <c r="Y71" s="36">
        <f>SUMIFS(СВЦЭМ!$D$33:$D$776,СВЦЭМ!$A$33:$A$776,$A71,СВЦЭМ!$B$33:$B$776,Y$47)+'СЕТ СН'!$G$11+СВЦЭМ!$D$10+'СЕТ СН'!$G$6-'СЕТ СН'!$G$23</f>
        <v>1533.1691486100001</v>
      </c>
    </row>
    <row r="72" spans="1:26" ht="15.75" x14ac:dyDescent="0.2">
      <c r="A72" s="35">
        <f t="shared" si="1"/>
        <v>44190</v>
      </c>
      <c r="B72" s="36">
        <f>SUMIFS(СВЦЭМ!$D$33:$D$776,СВЦЭМ!$A$33:$A$776,$A72,СВЦЭМ!$B$33:$B$776,B$47)+'СЕТ СН'!$G$11+СВЦЭМ!$D$10+'СЕТ СН'!$G$6-'СЕТ СН'!$G$23</f>
        <v>1568.92248879</v>
      </c>
      <c r="C72" s="36">
        <f>SUMIFS(СВЦЭМ!$D$33:$D$776,СВЦЭМ!$A$33:$A$776,$A72,СВЦЭМ!$B$33:$B$776,C$47)+'СЕТ СН'!$G$11+СВЦЭМ!$D$10+'СЕТ СН'!$G$6-'СЕТ СН'!$G$23</f>
        <v>1623.9211533399998</v>
      </c>
      <c r="D72" s="36">
        <f>SUMIFS(СВЦЭМ!$D$33:$D$776,СВЦЭМ!$A$33:$A$776,$A72,СВЦЭМ!$B$33:$B$776,D$47)+'СЕТ СН'!$G$11+СВЦЭМ!$D$10+'СЕТ СН'!$G$6-'СЕТ СН'!$G$23</f>
        <v>1644.89926685</v>
      </c>
      <c r="E72" s="36">
        <f>SUMIFS(СВЦЭМ!$D$33:$D$776,СВЦЭМ!$A$33:$A$776,$A72,СВЦЭМ!$B$33:$B$776,E$47)+'СЕТ СН'!$G$11+СВЦЭМ!$D$10+'СЕТ СН'!$G$6-'СЕТ СН'!$G$23</f>
        <v>1653.56115434</v>
      </c>
      <c r="F72" s="36">
        <f>SUMIFS(СВЦЭМ!$D$33:$D$776,СВЦЭМ!$A$33:$A$776,$A72,СВЦЭМ!$B$33:$B$776,F$47)+'СЕТ СН'!$G$11+СВЦЭМ!$D$10+'СЕТ СН'!$G$6-'СЕТ СН'!$G$23</f>
        <v>1645.7956160700001</v>
      </c>
      <c r="G72" s="36">
        <f>SUMIFS(СВЦЭМ!$D$33:$D$776,СВЦЭМ!$A$33:$A$776,$A72,СВЦЭМ!$B$33:$B$776,G$47)+'СЕТ СН'!$G$11+СВЦЭМ!$D$10+'СЕТ СН'!$G$6-'СЕТ СН'!$G$23</f>
        <v>1629.8819751299998</v>
      </c>
      <c r="H72" s="36">
        <f>SUMIFS(СВЦЭМ!$D$33:$D$776,СВЦЭМ!$A$33:$A$776,$A72,СВЦЭМ!$B$33:$B$776,H$47)+'СЕТ СН'!$G$11+СВЦЭМ!$D$10+'СЕТ СН'!$G$6-'СЕТ СН'!$G$23</f>
        <v>1593.22632191</v>
      </c>
      <c r="I72" s="36">
        <f>SUMIFS(СВЦЭМ!$D$33:$D$776,СВЦЭМ!$A$33:$A$776,$A72,СВЦЭМ!$B$33:$B$776,I$47)+'СЕТ СН'!$G$11+СВЦЭМ!$D$10+'СЕТ СН'!$G$6-'СЕТ СН'!$G$23</f>
        <v>1546.0545655999999</v>
      </c>
      <c r="J72" s="36">
        <f>SUMIFS(СВЦЭМ!$D$33:$D$776,СВЦЭМ!$A$33:$A$776,$A72,СВЦЭМ!$B$33:$B$776,J$47)+'СЕТ СН'!$G$11+СВЦЭМ!$D$10+'СЕТ СН'!$G$6-'СЕТ СН'!$G$23</f>
        <v>1507.4755473700002</v>
      </c>
      <c r="K72" s="36">
        <f>SUMIFS(СВЦЭМ!$D$33:$D$776,СВЦЭМ!$A$33:$A$776,$A72,СВЦЭМ!$B$33:$B$776,K$47)+'СЕТ СН'!$G$11+СВЦЭМ!$D$10+'СЕТ СН'!$G$6-'СЕТ СН'!$G$23</f>
        <v>1506.9289926800002</v>
      </c>
      <c r="L72" s="36">
        <f>SUMIFS(СВЦЭМ!$D$33:$D$776,СВЦЭМ!$A$33:$A$776,$A72,СВЦЭМ!$B$33:$B$776,L$47)+'СЕТ СН'!$G$11+СВЦЭМ!$D$10+'СЕТ СН'!$G$6-'СЕТ СН'!$G$23</f>
        <v>1511.5939001199999</v>
      </c>
      <c r="M72" s="36">
        <f>SUMIFS(СВЦЭМ!$D$33:$D$776,СВЦЭМ!$A$33:$A$776,$A72,СВЦЭМ!$B$33:$B$776,M$47)+'СЕТ СН'!$G$11+СВЦЭМ!$D$10+'СЕТ СН'!$G$6-'СЕТ СН'!$G$23</f>
        <v>1505.4516106199999</v>
      </c>
      <c r="N72" s="36">
        <f>SUMIFS(СВЦЭМ!$D$33:$D$776,СВЦЭМ!$A$33:$A$776,$A72,СВЦЭМ!$B$33:$B$776,N$47)+'СЕТ СН'!$G$11+СВЦЭМ!$D$10+'СЕТ СН'!$G$6-'СЕТ СН'!$G$23</f>
        <v>1498.4437760300002</v>
      </c>
      <c r="O72" s="36">
        <f>SUMIFS(СВЦЭМ!$D$33:$D$776,СВЦЭМ!$A$33:$A$776,$A72,СВЦЭМ!$B$33:$B$776,O$47)+'СЕТ СН'!$G$11+СВЦЭМ!$D$10+'СЕТ СН'!$G$6-'СЕТ СН'!$G$23</f>
        <v>1534.0609693900001</v>
      </c>
      <c r="P72" s="36">
        <f>SUMIFS(СВЦЭМ!$D$33:$D$776,СВЦЭМ!$A$33:$A$776,$A72,СВЦЭМ!$B$33:$B$776,P$47)+'СЕТ СН'!$G$11+СВЦЭМ!$D$10+'СЕТ СН'!$G$6-'СЕТ СН'!$G$23</f>
        <v>1552.2371565100002</v>
      </c>
      <c r="Q72" s="36">
        <f>SUMIFS(СВЦЭМ!$D$33:$D$776,СВЦЭМ!$A$33:$A$776,$A72,СВЦЭМ!$B$33:$B$776,Q$47)+'СЕТ СН'!$G$11+СВЦЭМ!$D$10+'СЕТ СН'!$G$6-'СЕТ СН'!$G$23</f>
        <v>1555.3908611000002</v>
      </c>
      <c r="R72" s="36">
        <f>SUMIFS(СВЦЭМ!$D$33:$D$776,СВЦЭМ!$A$33:$A$776,$A72,СВЦЭМ!$B$33:$B$776,R$47)+'СЕТ СН'!$G$11+СВЦЭМ!$D$10+'СЕТ СН'!$G$6-'СЕТ СН'!$G$23</f>
        <v>1512.2238510900002</v>
      </c>
      <c r="S72" s="36">
        <f>SUMIFS(СВЦЭМ!$D$33:$D$776,СВЦЭМ!$A$33:$A$776,$A72,СВЦЭМ!$B$33:$B$776,S$47)+'СЕТ СН'!$G$11+СВЦЭМ!$D$10+'СЕТ СН'!$G$6-'СЕТ СН'!$G$23</f>
        <v>1497.51217275</v>
      </c>
      <c r="T72" s="36">
        <f>SUMIFS(СВЦЭМ!$D$33:$D$776,СВЦЭМ!$A$33:$A$776,$A72,СВЦЭМ!$B$33:$B$776,T$47)+'СЕТ СН'!$G$11+СВЦЭМ!$D$10+'СЕТ СН'!$G$6-'СЕТ СН'!$G$23</f>
        <v>1507.0423466299999</v>
      </c>
      <c r="U72" s="36">
        <f>SUMIFS(СВЦЭМ!$D$33:$D$776,СВЦЭМ!$A$33:$A$776,$A72,СВЦЭМ!$B$33:$B$776,U$47)+'СЕТ СН'!$G$11+СВЦЭМ!$D$10+'СЕТ СН'!$G$6-'СЕТ СН'!$G$23</f>
        <v>1508.2761851400001</v>
      </c>
      <c r="V72" s="36">
        <f>SUMIFS(СВЦЭМ!$D$33:$D$776,СВЦЭМ!$A$33:$A$776,$A72,СВЦЭМ!$B$33:$B$776,V$47)+'СЕТ СН'!$G$11+СВЦЭМ!$D$10+'СЕТ СН'!$G$6-'СЕТ СН'!$G$23</f>
        <v>1499.48887083</v>
      </c>
      <c r="W72" s="36">
        <f>SUMIFS(СВЦЭМ!$D$33:$D$776,СВЦЭМ!$A$33:$A$776,$A72,СВЦЭМ!$B$33:$B$776,W$47)+'СЕТ СН'!$G$11+СВЦЭМ!$D$10+'СЕТ СН'!$G$6-'СЕТ СН'!$G$23</f>
        <v>1497.09876637</v>
      </c>
      <c r="X72" s="36">
        <f>SUMIFS(СВЦЭМ!$D$33:$D$776,СВЦЭМ!$A$33:$A$776,$A72,СВЦЭМ!$B$33:$B$776,X$47)+'СЕТ СН'!$G$11+СВЦЭМ!$D$10+'СЕТ СН'!$G$6-'СЕТ СН'!$G$23</f>
        <v>1501.05570547</v>
      </c>
      <c r="Y72" s="36">
        <f>SUMIFS(СВЦЭМ!$D$33:$D$776,СВЦЭМ!$A$33:$A$776,$A72,СВЦЭМ!$B$33:$B$776,Y$47)+'СЕТ СН'!$G$11+СВЦЭМ!$D$10+'СЕТ СН'!$G$6-'СЕТ СН'!$G$23</f>
        <v>1514.4053235599999</v>
      </c>
    </row>
    <row r="73" spans="1:26" ht="15.75" x14ac:dyDescent="0.2">
      <c r="A73" s="35">
        <f t="shared" si="1"/>
        <v>44191</v>
      </c>
      <c r="B73" s="36">
        <f>SUMIFS(СВЦЭМ!$D$33:$D$776,СВЦЭМ!$A$33:$A$776,$A73,СВЦЭМ!$B$33:$B$776,B$47)+'СЕТ СН'!$G$11+СВЦЭМ!$D$10+'СЕТ СН'!$G$6-'СЕТ СН'!$G$23</f>
        <v>1581.4859489999999</v>
      </c>
      <c r="C73" s="36">
        <f>SUMIFS(СВЦЭМ!$D$33:$D$776,СВЦЭМ!$A$33:$A$776,$A73,СВЦЭМ!$B$33:$B$776,C$47)+'СЕТ СН'!$G$11+СВЦЭМ!$D$10+'СЕТ СН'!$G$6-'СЕТ СН'!$G$23</f>
        <v>1632.0024291599998</v>
      </c>
      <c r="D73" s="36">
        <f>SUMIFS(СВЦЭМ!$D$33:$D$776,СВЦЭМ!$A$33:$A$776,$A73,СВЦЭМ!$B$33:$B$776,D$47)+'СЕТ СН'!$G$11+СВЦЭМ!$D$10+'СЕТ СН'!$G$6-'СЕТ СН'!$G$23</f>
        <v>1648.19987343</v>
      </c>
      <c r="E73" s="36">
        <f>SUMIFS(СВЦЭМ!$D$33:$D$776,СВЦЭМ!$A$33:$A$776,$A73,СВЦЭМ!$B$33:$B$776,E$47)+'СЕТ СН'!$G$11+СВЦЭМ!$D$10+'СЕТ СН'!$G$6-'СЕТ СН'!$G$23</f>
        <v>1662.4035110700001</v>
      </c>
      <c r="F73" s="36">
        <f>SUMIFS(СВЦЭМ!$D$33:$D$776,СВЦЭМ!$A$33:$A$776,$A73,СВЦЭМ!$B$33:$B$776,F$47)+'СЕТ СН'!$G$11+СВЦЭМ!$D$10+'СЕТ СН'!$G$6-'СЕТ СН'!$G$23</f>
        <v>1671.9090261400002</v>
      </c>
      <c r="G73" s="36">
        <f>SUMIFS(СВЦЭМ!$D$33:$D$776,СВЦЭМ!$A$33:$A$776,$A73,СВЦЭМ!$B$33:$B$776,G$47)+'СЕТ СН'!$G$11+СВЦЭМ!$D$10+'СЕТ СН'!$G$6-'СЕТ СН'!$G$23</f>
        <v>1660.9449721800001</v>
      </c>
      <c r="H73" s="36">
        <f>SUMIFS(СВЦЭМ!$D$33:$D$776,СВЦЭМ!$A$33:$A$776,$A73,СВЦЭМ!$B$33:$B$776,H$47)+'СЕТ СН'!$G$11+СВЦЭМ!$D$10+'СЕТ СН'!$G$6-'СЕТ СН'!$G$23</f>
        <v>1612.67824247</v>
      </c>
      <c r="I73" s="36">
        <f>SUMIFS(СВЦЭМ!$D$33:$D$776,СВЦЭМ!$A$33:$A$776,$A73,СВЦЭМ!$B$33:$B$776,I$47)+'СЕТ СН'!$G$11+СВЦЭМ!$D$10+'СЕТ СН'!$G$6-'СЕТ СН'!$G$23</f>
        <v>1566.4655019699999</v>
      </c>
      <c r="J73" s="36">
        <f>SUMIFS(СВЦЭМ!$D$33:$D$776,СВЦЭМ!$A$33:$A$776,$A73,СВЦЭМ!$B$33:$B$776,J$47)+'СЕТ СН'!$G$11+СВЦЭМ!$D$10+'СЕТ СН'!$G$6-'СЕТ СН'!$G$23</f>
        <v>1526.8155606999999</v>
      </c>
      <c r="K73" s="36">
        <f>SUMIFS(СВЦЭМ!$D$33:$D$776,СВЦЭМ!$A$33:$A$776,$A73,СВЦЭМ!$B$33:$B$776,K$47)+'СЕТ СН'!$G$11+СВЦЭМ!$D$10+'СЕТ СН'!$G$6-'СЕТ СН'!$G$23</f>
        <v>1491.7464846100002</v>
      </c>
      <c r="L73" s="36">
        <f>SUMIFS(СВЦЭМ!$D$33:$D$776,СВЦЭМ!$A$33:$A$776,$A73,СВЦЭМ!$B$33:$B$776,L$47)+'СЕТ СН'!$G$11+СВЦЭМ!$D$10+'СЕТ СН'!$G$6-'СЕТ СН'!$G$23</f>
        <v>1488.9543768100002</v>
      </c>
      <c r="M73" s="36">
        <f>SUMIFS(СВЦЭМ!$D$33:$D$776,СВЦЭМ!$A$33:$A$776,$A73,СВЦЭМ!$B$33:$B$776,M$47)+'СЕТ СН'!$G$11+СВЦЭМ!$D$10+'СЕТ СН'!$G$6-'СЕТ СН'!$G$23</f>
        <v>1491.0872226800002</v>
      </c>
      <c r="N73" s="36">
        <f>SUMIFS(СВЦЭМ!$D$33:$D$776,СВЦЭМ!$A$33:$A$776,$A73,СВЦЭМ!$B$33:$B$776,N$47)+'СЕТ СН'!$G$11+СВЦЭМ!$D$10+'СЕТ СН'!$G$6-'СЕТ СН'!$G$23</f>
        <v>1495.9365019300001</v>
      </c>
      <c r="O73" s="36">
        <f>SUMIFS(СВЦЭМ!$D$33:$D$776,СВЦЭМ!$A$33:$A$776,$A73,СВЦЭМ!$B$33:$B$776,O$47)+'СЕТ СН'!$G$11+СВЦЭМ!$D$10+'СЕТ СН'!$G$6-'СЕТ СН'!$G$23</f>
        <v>1538.62375617</v>
      </c>
      <c r="P73" s="36">
        <f>SUMIFS(СВЦЭМ!$D$33:$D$776,СВЦЭМ!$A$33:$A$776,$A73,СВЦЭМ!$B$33:$B$776,P$47)+'СЕТ СН'!$G$11+СВЦЭМ!$D$10+'СЕТ СН'!$G$6-'СЕТ СН'!$G$23</f>
        <v>1557.3028843500001</v>
      </c>
      <c r="Q73" s="36">
        <f>SUMIFS(СВЦЭМ!$D$33:$D$776,СВЦЭМ!$A$33:$A$776,$A73,СВЦЭМ!$B$33:$B$776,Q$47)+'СЕТ СН'!$G$11+СВЦЭМ!$D$10+'СЕТ СН'!$G$6-'СЕТ СН'!$G$23</f>
        <v>1558.6111363</v>
      </c>
      <c r="R73" s="36">
        <f>SUMIFS(СВЦЭМ!$D$33:$D$776,СВЦЭМ!$A$33:$A$776,$A73,СВЦЭМ!$B$33:$B$776,R$47)+'СЕТ СН'!$G$11+СВЦЭМ!$D$10+'СЕТ СН'!$G$6-'СЕТ СН'!$G$23</f>
        <v>1516.9402040300001</v>
      </c>
      <c r="S73" s="36">
        <f>SUMIFS(СВЦЭМ!$D$33:$D$776,СВЦЭМ!$A$33:$A$776,$A73,СВЦЭМ!$B$33:$B$776,S$47)+'СЕТ СН'!$G$11+СВЦЭМ!$D$10+'СЕТ СН'!$G$6-'СЕТ СН'!$G$23</f>
        <v>1489.78563592</v>
      </c>
      <c r="T73" s="36">
        <f>SUMIFS(СВЦЭМ!$D$33:$D$776,СВЦЭМ!$A$33:$A$776,$A73,СВЦЭМ!$B$33:$B$776,T$47)+'СЕТ СН'!$G$11+СВЦЭМ!$D$10+'СЕТ СН'!$G$6-'СЕТ СН'!$G$23</f>
        <v>1477.49425425</v>
      </c>
      <c r="U73" s="36">
        <f>SUMIFS(СВЦЭМ!$D$33:$D$776,СВЦЭМ!$A$33:$A$776,$A73,СВЦЭМ!$B$33:$B$776,U$47)+'СЕТ СН'!$G$11+СВЦЭМ!$D$10+'СЕТ СН'!$G$6-'СЕТ СН'!$G$23</f>
        <v>1475.87360726</v>
      </c>
      <c r="V73" s="36">
        <f>SUMIFS(СВЦЭМ!$D$33:$D$776,СВЦЭМ!$A$33:$A$776,$A73,СВЦЭМ!$B$33:$B$776,V$47)+'СЕТ СН'!$G$11+СВЦЭМ!$D$10+'СЕТ СН'!$G$6-'СЕТ СН'!$G$23</f>
        <v>1484.7853326200002</v>
      </c>
      <c r="W73" s="36">
        <f>SUMIFS(СВЦЭМ!$D$33:$D$776,СВЦЭМ!$A$33:$A$776,$A73,СВЦЭМ!$B$33:$B$776,W$47)+'СЕТ СН'!$G$11+СВЦЭМ!$D$10+'СЕТ СН'!$G$6-'СЕТ СН'!$G$23</f>
        <v>1495.5284444700001</v>
      </c>
      <c r="X73" s="36">
        <f>SUMIFS(СВЦЭМ!$D$33:$D$776,СВЦЭМ!$A$33:$A$776,$A73,СВЦЭМ!$B$33:$B$776,X$47)+'СЕТ СН'!$G$11+СВЦЭМ!$D$10+'СЕТ СН'!$G$6-'СЕТ СН'!$G$23</f>
        <v>1513.6019728700001</v>
      </c>
      <c r="Y73" s="36">
        <f>SUMIFS(СВЦЭМ!$D$33:$D$776,СВЦЭМ!$A$33:$A$776,$A73,СВЦЭМ!$B$33:$B$776,Y$47)+'СЕТ СН'!$G$11+СВЦЭМ!$D$10+'СЕТ СН'!$G$6-'СЕТ СН'!$G$23</f>
        <v>1536.8307715599999</v>
      </c>
    </row>
    <row r="74" spans="1:26" ht="15.75" x14ac:dyDescent="0.2">
      <c r="A74" s="35">
        <f t="shared" si="1"/>
        <v>44192</v>
      </c>
      <c r="B74" s="36">
        <f>SUMIFS(СВЦЭМ!$D$33:$D$776,СВЦЭМ!$A$33:$A$776,$A74,СВЦЭМ!$B$33:$B$776,B$47)+'СЕТ СН'!$G$11+СВЦЭМ!$D$10+'СЕТ СН'!$G$6-'СЕТ СН'!$G$23</f>
        <v>1568.4876260800002</v>
      </c>
      <c r="C74" s="36">
        <f>SUMIFS(СВЦЭМ!$D$33:$D$776,СВЦЭМ!$A$33:$A$776,$A74,СВЦЭМ!$B$33:$B$776,C$47)+'СЕТ СН'!$G$11+СВЦЭМ!$D$10+'СЕТ СН'!$G$6-'СЕТ СН'!$G$23</f>
        <v>1622.6285081400001</v>
      </c>
      <c r="D74" s="36">
        <f>SUMIFS(СВЦЭМ!$D$33:$D$776,СВЦЭМ!$A$33:$A$776,$A74,СВЦЭМ!$B$33:$B$776,D$47)+'СЕТ СН'!$G$11+СВЦЭМ!$D$10+'СЕТ СН'!$G$6-'СЕТ СН'!$G$23</f>
        <v>1638.9866685299999</v>
      </c>
      <c r="E74" s="36">
        <f>SUMIFS(СВЦЭМ!$D$33:$D$776,СВЦЭМ!$A$33:$A$776,$A74,СВЦЭМ!$B$33:$B$776,E$47)+'СЕТ СН'!$G$11+СВЦЭМ!$D$10+'СЕТ СН'!$G$6-'СЕТ СН'!$G$23</f>
        <v>1651.2700652600001</v>
      </c>
      <c r="F74" s="36">
        <f>SUMIFS(СВЦЭМ!$D$33:$D$776,СВЦЭМ!$A$33:$A$776,$A74,СВЦЭМ!$B$33:$B$776,F$47)+'СЕТ СН'!$G$11+СВЦЭМ!$D$10+'СЕТ СН'!$G$6-'СЕТ СН'!$G$23</f>
        <v>1656.65604312</v>
      </c>
      <c r="G74" s="36">
        <f>SUMIFS(СВЦЭМ!$D$33:$D$776,СВЦЭМ!$A$33:$A$776,$A74,СВЦЭМ!$B$33:$B$776,G$47)+'СЕТ СН'!$G$11+СВЦЭМ!$D$10+'СЕТ СН'!$G$6-'СЕТ СН'!$G$23</f>
        <v>1650.68862377</v>
      </c>
      <c r="H74" s="36">
        <f>SUMIFS(СВЦЭМ!$D$33:$D$776,СВЦЭМ!$A$33:$A$776,$A74,СВЦЭМ!$B$33:$B$776,H$47)+'СЕТ СН'!$G$11+СВЦЭМ!$D$10+'СЕТ СН'!$G$6-'СЕТ СН'!$G$23</f>
        <v>1634.6361135699999</v>
      </c>
      <c r="I74" s="36">
        <f>SUMIFS(СВЦЭМ!$D$33:$D$776,СВЦЭМ!$A$33:$A$776,$A74,СВЦЭМ!$B$33:$B$776,I$47)+'СЕТ СН'!$G$11+СВЦЭМ!$D$10+'СЕТ СН'!$G$6-'СЕТ СН'!$G$23</f>
        <v>1583.1857357399999</v>
      </c>
      <c r="J74" s="36">
        <f>SUMIFS(СВЦЭМ!$D$33:$D$776,СВЦЭМ!$A$33:$A$776,$A74,СВЦЭМ!$B$33:$B$776,J$47)+'СЕТ СН'!$G$11+СВЦЭМ!$D$10+'СЕТ СН'!$G$6-'СЕТ СН'!$G$23</f>
        <v>1522.5619955100001</v>
      </c>
      <c r="K74" s="36">
        <f>SUMIFS(СВЦЭМ!$D$33:$D$776,СВЦЭМ!$A$33:$A$776,$A74,СВЦЭМ!$B$33:$B$776,K$47)+'СЕТ СН'!$G$11+СВЦЭМ!$D$10+'СЕТ СН'!$G$6-'СЕТ СН'!$G$23</f>
        <v>1493.2353779700002</v>
      </c>
      <c r="L74" s="36">
        <f>SUMIFS(СВЦЭМ!$D$33:$D$776,СВЦЭМ!$A$33:$A$776,$A74,СВЦЭМ!$B$33:$B$776,L$47)+'СЕТ СН'!$G$11+СВЦЭМ!$D$10+'СЕТ СН'!$G$6-'СЕТ СН'!$G$23</f>
        <v>1492.5352279200001</v>
      </c>
      <c r="M74" s="36">
        <f>SUMIFS(СВЦЭМ!$D$33:$D$776,СВЦЭМ!$A$33:$A$776,$A74,СВЦЭМ!$B$33:$B$776,M$47)+'СЕТ СН'!$G$11+СВЦЭМ!$D$10+'СЕТ СН'!$G$6-'СЕТ СН'!$G$23</f>
        <v>1493.0597995799999</v>
      </c>
      <c r="N74" s="36">
        <f>SUMIFS(СВЦЭМ!$D$33:$D$776,СВЦЭМ!$A$33:$A$776,$A74,СВЦЭМ!$B$33:$B$776,N$47)+'СЕТ СН'!$G$11+СВЦЭМ!$D$10+'СЕТ СН'!$G$6-'СЕТ СН'!$G$23</f>
        <v>1501.6510801300001</v>
      </c>
      <c r="O74" s="36">
        <f>SUMIFS(СВЦЭМ!$D$33:$D$776,СВЦЭМ!$A$33:$A$776,$A74,СВЦЭМ!$B$33:$B$776,O$47)+'СЕТ СН'!$G$11+СВЦЭМ!$D$10+'СЕТ СН'!$G$6-'СЕТ СН'!$G$23</f>
        <v>1548.9243777400002</v>
      </c>
      <c r="P74" s="36">
        <f>SUMIFS(СВЦЭМ!$D$33:$D$776,СВЦЭМ!$A$33:$A$776,$A74,СВЦЭМ!$B$33:$B$776,P$47)+'СЕТ СН'!$G$11+СВЦЭМ!$D$10+'СЕТ СН'!$G$6-'СЕТ СН'!$G$23</f>
        <v>1560.60775532</v>
      </c>
      <c r="Q74" s="36">
        <f>SUMIFS(СВЦЭМ!$D$33:$D$776,СВЦЭМ!$A$33:$A$776,$A74,СВЦЭМ!$B$33:$B$776,Q$47)+'СЕТ СН'!$G$11+СВЦЭМ!$D$10+'СЕТ СН'!$G$6-'СЕТ СН'!$G$23</f>
        <v>1561.71849554</v>
      </c>
      <c r="R74" s="36">
        <f>SUMIFS(СВЦЭМ!$D$33:$D$776,СВЦЭМ!$A$33:$A$776,$A74,СВЦЭМ!$B$33:$B$776,R$47)+'СЕТ СН'!$G$11+СВЦЭМ!$D$10+'СЕТ СН'!$G$6-'СЕТ СН'!$G$23</f>
        <v>1526.6006394000001</v>
      </c>
      <c r="S74" s="36">
        <f>SUMIFS(СВЦЭМ!$D$33:$D$776,СВЦЭМ!$A$33:$A$776,$A74,СВЦЭМ!$B$33:$B$776,S$47)+'СЕТ СН'!$G$11+СВЦЭМ!$D$10+'СЕТ СН'!$G$6-'СЕТ СН'!$G$23</f>
        <v>1508.7320779000001</v>
      </c>
      <c r="T74" s="36">
        <f>SUMIFS(СВЦЭМ!$D$33:$D$776,СВЦЭМ!$A$33:$A$776,$A74,СВЦЭМ!$B$33:$B$776,T$47)+'СЕТ СН'!$G$11+СВЦЭМ!$D$10+'СЕТ СН'!$G$6-'СЕТ СН'!$G$23</f>
        <v>1517.08654028</v>
      </c>
      <c r="U74" s="36">
        <f>SUMIFS(СВЦЭМ!$D$33:$D$776,СВЦЭМ!$A$33:$A$776,$A74,СВЦЭМ!$B$33:$B$776,U$47)+'СЕТ СН'!$G$11+СВЦЭМ!$D$10+'СЕТ СН'!$G$6-'СЕТ СН'!$G$23</f>
        <v>1512.5265869</v>
      </c>
      <c r="V74" s="36">
        <f>SUMIFS(СВЦЭМ!$D$33:$D$776,СВЦЭМ!$A$33:$A$776,$A74,СВЦЭМ!$B$33:$B$776,V$47)+'СЕТ СН'!$G$11+СВЦЭМ!$D$10+'СЕТ СН'!$G$6-'СЕТ СН'!$G$23</f>
        <v>1488.2840217299999</v>
      </c>
      <c r="W74" s="36">
        <f>SUMIFS(СВЦЭМ!$D$33:$D$776,СВЦЭМ!$A$33:$A$776,$A74,СВЦЭМ!$B$33:$B$776,W$47)+'СЕТ СН'!$G$11+СВЦЭМ!$D$10+'СЕТ СН'!$G$6-'СЕТ СН'!$G$23</f>
        <v>1498.1041146800001</v>
      </c>
      <c r="X74" s="36">
        <f>SUMIFS(СВЦЭМ!$D$33:$D$776,СВЦЭМ!$A$33:$A$776,$A74,СВЦЭМ!$B$33:$B$776,X$47)+'СЕТ СН'!$G$11+СВЦЭМ!$D$10+'СЕТ СН'!$G$6-'СЕТ СН'!$G$23</f>
        <v>1515.5320608000002</v>
      </c>
      <c r="Y74" s="36">
        <f>SUMIFS(СВЦЭМ!$D$33:$D$776,СВЦЭМ!$A$33:$A$776,$A74,СВЦЭМ!$B$33:$B$776,Y$47)+'СЕТ СН'!$G$11+СВЦЭМ!$D$10+'СЕТ СН'!$G$6-'СЕТ СН'!$G$23</f>
        <v>1531.5622431700001</v>
      </c>
    </row>
    <row r="75" spans="1:26" ht="15.75" x14ac:dyDescent="0.2">
      <c r="A75" s="35">
        <f t="shared" si="1"/>
        <v>44193</v>
      </c>
      <c r="B75" s="36">
        <f>SUMIFS(СВЦЭМ!$D$33:$D$776,СВЦЭМ!$A$33:$A$776,$A75,СВЦЭМ!$B$33:$B$776,B$47)+'СЕТ СН'!$G$11+СВЦЭМ!$D$10+'СЕТ СН'!$G$6-'СЕТ СН'!$G$23</f>
        <v>1579.5938859800001</v>
      </c>
      <c r="C75" s="36">
        <f>SUMIFS(СВЦЭМ!$D$33:$D$776,СВЦЭМ!$A$33:$A$776,$A75,СВЦЭМ!$B$33:$B$776,C$47)+'СЕТ СН'!$G$11+СВЦЭМ!$D$10+'СЕТ СН'!$G$6-'СЕТ СН'!$G$23</f>
        <v>1635.6725838299999</v>
      </c>
      <c r="D75" s="36">
        <f>SUMIFS(СВЦЭМ!$D$33:$D$776,СВЦЭМ!$A$33:$A$776,$A75,СВЦЭМ!$B$33:$B$776,D$47)+'СЕТ СН'!$G$11+СВЦЭМ!$D$10+'СЕТ СН'!$G$6-'СЕТ СН'!$G$23</f>
        <v>1657.8086272599999</v>
      </c>
      <c r="E75" s="36">
        <f>SUMIFS(СВЦЭМ!$D$33:$D$776,СВЦЭМ!$A$33:$A$776,$A75,СВЦЭМ!$B$33:$B$776,E$47)+'СЕТ СН'!$G$11+СВЦЭМ!$D$10+'СЕТ СН'!$G$6-'СЕТ СН'!$G$23</f>
        <v>1681.8478038399999</v>
      </c>
      <c r="F75" s="36">
        <f>SUMIFS(СВЦЭМ!$D$33:$D$776,СВЦЭМ!$A$33:$A$776,$A75,СВЦЭМ!$B$33:$B$776,F$47)+'СЕТ СН'!$G$11+СВЦЭМ!$D$10+'СЕТ СН'!$G$6-'СЕТ СН'!$G$23</f>
        <v>1681.6405068100003</v>
      </c>
      <c r="G75" s="36">
        <f>SUMIFS(СВЦЭМ!$D$33:$D$776,СВЦЭМ!$A$33:$A$776,$A75,СВЦЭМ!$B$33:$B$776,G$47)+'СЕТ СН'!$G$11+СВЦЭМ!$D$10+'СЕТ СН'!$G$6-'СЕТ СН'!$G$23</f>
        <v>1663.3752738200001</v>
      </c>
      <c r="H75" s="36">
        <f>SUMIFS(СВЦЭМ!$D$33:$D$776,СВЦЭМ!$A$33:$A$776,$A75,СВЦЭМ!$B$33:$B$776,H$47)+'СЕТ СН'!$G$11+СВЦЭМ!$D$10+'СЕТ СН'!$G$6-'СЕТ СН'!$G$23</f>
        <v>1619.29962806</v>
      </c>
      <c r="I75" s="36">
        <f>SUMIFS(СВЦЭМ!$D$33:$D$776,СВЦЭМ!$A$33:$A$776,$A75,СВЦЭМ!$B$33:$B$776,I$47)+'СЕТ СН'!$G$11+СВЦЭМ!$D$10+'СЕТ СН'!$G$6-'СЕТ СН'!$G$23</f>
        <v>1558.5189718500001</v>
      </c>
      <c r="J75" s="36">
        <f>SUMIFS(СВЦЭМ!$D$33:$D$776,СВЦЭМ!$A$33:$A$776,$A75,СВЦЭМ!$B$33:$B$776,J$47)+'СЕТ СН'!$G$11+СВЦЭМ!$D$10+'СЕТ СН'!$G$6-'СЕТ СН'!$G$23</f>
        <v>1516.5451136300001</v>
      </c>
      <c r="K75" s="36">
        <f>SUMIFS(СВЦЭМ!$D$33:$D$776,СВЦЭМ!$A$33:$A$776,$A75,СВЦЭМ!$B$33:$B$776,K$47)+'СЕТ СН'!$G$11+СВЦЭМ!$D$10+'СЕТ СН'!$G$6-'СЕТ СН'!$G$23</f>
        <v>1549.5283058</v>
      </c>
      <c r="L75" s="36">
        <f>SUMIFS(СВЦЭМ!$D$33:$D$776,СВЦЭМ!$A$33:$A$776,$A75,СВЦЭМ!$B$33:$B$776,L$47)+'СЕТ СН'!$G$11+СВЦЭМ!$D$10+'СЕТ СН'!$G$6-'СЕТ СН'!$G$23</f>
        <v>1554.0876796800001</v>
      </c>
      <c r="M75" s="36">
        <f>SUMIFS(СВЦЭМ!$D$33:$D$776,СВЦЭМ!$A$33:$A$776,$A75,СВЦЭМ!$B$33:$B$776,M$47)+'СЕТ СН'!$G$11+СВЦЭМ!$D$10+'СЕТ СН'!$G$6-'СЕТ СН'!$G$23</f>
        <v>1548.4040207400001</v>
      </c>
      <c r="N75" s="36">
        <f>SUMIFS(СВЦЭМ!$D$33:$D$776,СВЦЭМ!$A$33:$A$776,$A75,СВЦЭМ!$B$33:$B$776,N$47)+'СЕТ СН'!$G$11+СВЦЭМ!$D$10+'СЕТ СН'!$G$6-'СЕТ СН'!$G$23</f>
        <v>1545.0966905300002</v>
      </c>
      <c r="O75" s="36">
        <f>SUMIFS(СВЦЭМ!$D$33:$D$776,СВЦЭМ!$A$33:$A$776,$A75,СВЦЭМ!$B$33:$B$776,O$47)+'СЕТ СН'!$G$11+СВЦЭМ!$D$10+'СЕТ СН'!$G$6-'СЕТ СН'!$G$23</f>
        <v>1553.15364677</v>
      </c>
      <c r="P75" s="36">
        <f>SUMIFS(СВЦЭМ!$D$33:$D$776,СВЦЭМ!$A$33:$A$776,$A75,СВЦЭМ!$B$33:$B$776,P$47)+'СЕТ СН'!$G$11+СВЦЭМ!$D$10+'СЕТ СН'!$G$6-'СЕТ СН'!$G$23</f>
        <v>1575.3032897500002</v>
      </c>
      <c r="Q75" s="36">
        <f>SUMIFS(СВЦЭМ!$D$33:$D$776,СВЦЭМ!$A$33:$A$776,$A75,СВЦЭМ!$B$33:$B$776,Q$47)+'СЕТ СН'!$G$11+СВЦЭМ!$D$10+'СЕТ СН'!$G$6-'СЕТ СН'!$G$23</f>
        <v>1577.40745328</v>
      </c>
      <c r="R75" s="36">
        <f>SUMIFS(СВЦЭМ!$D$33:$D$776,СВЦЭМ!$A$33:$A$776,$A75,СВЦЭМ!$B$33:$B$776,R$47)+'СЕТ СН'!$G$11+СВЦЭМ!$D$10+'СЕТ СН'!$G$6-'СЕТ СН'!$G$23</f>
        <v>1546.6012859699999</v>
      </c>
      <c r="S75" s="36">
        <f>SUMIFS(СВЦЭМ!$D$33:$D$776,СВЦЭМ!$A$33:$A$776,$A75,СВЦЭМ!$B$33:$B$776,S$47)+'СЕТ СН'!$G$11+СВЦЭМ!$D$10+'СЕТ СН'!$G$6-'СЕТ СН'!$G$23</f>
        <v>1550.2084058099999</v>
      </c>
      <c r="T75" s="36">
        <f>SUMIFS(СВЦЭМ!$D$33:$D$776,СВЦЭМ!$A$33:$A$776,$A75,СВЦЭМ!$B$33:$B$776,T$47)+'СЕТ СН'!$G$11+СВЦЭМ!$D$10+'СЕТ СН'!$G$6-'СЕТ СН'!$G$23</f>
        <v>1523.4175909200001</v>
      </c>
      <c r="U75" s="36">
        <f>SUMIFS(СВЦЭМ!$D$33:$D$776,СВЦЭМ!$A$33:$A$776,$A75,СВЦЭМ!$B$33:$B$776,U$47)+'СЕТ СН'!$G$11+СВЦЭМ!$D$10+'СЕТ СН'!$G$6-'СЕТ СН'!$G$23</f>
        <v>1483.1543336499999</v>
      </c>
      <c r="V75" s="36">
        <f>SUMIFS(СВЦЭМ!$D$33:$D$776,СВЦЭМ!$A$33:$A$776,$A75,СВЦЭМ!$B$33:$B$776,V$47)+'СЕТ СН'!$G$11+СВЦЭМ!$D$10+'СЕТ СН'!$G$6-'СЕТ СН'!$G$23</f>
        <v>1476.4615088800001</v>
      </c>
      <c r="W75" s="36">
        <f>SUMIFS(СВЦЭМ!$D$33:$D$776,СВЦЭМ!$A$33:$A$776,$A75,СВЦЭМ!$B$33:$B$776,W$47)+'СЕТ СН'!$G$11+СВЦЭМ!$D$10+'СЕТ СН'!$G$6-'СЕТ СН'!$G$23</f>
        <v>1483.5357062799999</v>
      </c>
      <c r="X75" s="36">
        <f>SUMIFS(СВЦЭМ!$D$33:$D$776,СВЦЭМ!$A$33:$A$776,$A75,СВЦЭМ!$B$33:$B$776,X$47)+'СЕТ СН'!$G$11+СВЦЭМ!$D$10+'СЕТ СН'!$G$6-'СЕТ СН'!$G$23</f>
        <v>1486.3658154</v>
      </c>
      <c r="Y75" s="36">
        <f>SUMIFS(СВЦЭМ!$D$33:$D$776,СВЦЭМ!$A$33:$A$776,$A75,СВЦЭМ!$B$33:$B$776,Y$47)+'СЕТ СН'!$G$11+СВЦЭМ!$D$10+'СЕТ СН'!$G$6-'СЕТ СН'!$G$23</f>
        <v>1510.4153382899999</v>
      </c>
    </row>
    <row r="76" spans="1:26" ht="15.75" x14ac:dyDescent="0.2">
      <c r="A76" s="35">
        <f t="shared" si="1"/>
        <v>44194</v>
      </c>
      <c r="B76" s="36">
        <f>SUMIFS(СВЦЭМ!$D$33:$D$776,СВЦЭМ!$A$33:$A$776,$A76,СВЦЭМ!$B$33:$B$776,B$47)+'СЕТ СН'!$G$11+СВЦЭМ!$D$10+'СЕТ СН'!$G$6-'СЕТ СН'!$G$23</f>
        <v>1614.9959847600001</v>
      </c>
      <c r="C76" s="36">
        <f>SUMIFS(СВЦЭМ!$D$33:$D$776,СВЦЭМ!$A$33:$A$776,$A76,СВЦЭМ!$B$33:$B$776,C$47)+'СЕТ СН'!$G$11+СВЦЭМ!$D$10+'СЕТ СН'!$G$6-'СЕТ СН'!$G$23</f>
        <v>1673.6874753900001</v>
      </c>
      <c r="D76" s="36">
        <f>SUMIFS(СВЦЭМ!$D$33:$D$776,СВЦЭМ!$A$33:$A$776,$A76,СВЦЭМ!$B$33:$B$776,D$47)+'СЕТ СН'!$G$11+СВЦЭМ!$D$10+'СЕТ СН'!$G$6-'СЕТ СН'!$G$23</f>
        <v>1686.4432490600002</v>
      </c>
      <c r="E76" s="36">
        <f>SUMIFS(СВЦЭМ!$D$33:$D$776,СВЦЭМ!$A$33:$A$776,$A76,СВЦЭМ!$B$33:$B$776,E$47)+'СЕТ СН'!$G$11+СВЦЭМ!$D$10+'СЕТ СН'!$G$6-'СЕТ СН'!$G$23</f>
        <v>1694.3551963700002</v>
      </c>
      <c r="F76" s="36">
        <f>SUMIFS(СВЦЭМ!$D$33:$D$776,СВЦЭМ!$A$33:$A$776,$A76,СВЦЭМ!$B$33:$B$776,F$47)+'СЕТ СН'!$G$11+СВЦЭМ!$D$10+'СЕТ СН'!$G$6-'СЕТ СН'!$G$23</f>
        <v>1693.5705140700002</v>
      </c>
      <c r="G76" s="36">
        <f>SUMIFS(СВЦЭМ!$D$33:$D$776,СВЦЭМ!$A$33:$A$776,$A76,СВЦЭМ!$B$33:$B$776,G$47)+'СЕТ СН'!$G$11+СВЦЭМ!$D$10+'СЕТ СН'!$G$6-'СЕТ СН'!$G$23</f>
        <v>1671.6022955100002</v>
      </c>
      <c r="H76" s="36">
        <f>SUMIFS(СВЦЭМ!$D$33:$D$776,СВЦЭМ!$A$33:$A$776,$A76,СВЦЭМ!$B$33:$B$776,H$47)+'СЕТ СН'!$G$11+СВЦЭМ!$D$10+'СЕТ СН'!$G$6-'СЕТ СН'!$G$23</f>
        <v>1630.2398885900002</v>
      </c>
      <c r="I76" s="36">
        <f>SUMIFS(СВЦЭМ!$D$33:$D$776,СВЦЭМ!$A$33:$A$776,$A76,СВЦЭМ!$B$33:$B$776,I$47)+'СЕТ СН'!$G$11+СВЦЭМ!$D$10+'СЕТ СН'!$G$6-'СЕТ СН'!$G$23</f>
        <v>1564.80995042</v>
      </c>
      <c r="J76" s="36">
        <f>SUMIFS(СВЦЭМ!$D$33:$D$776,СВЦЭМ!$A$33:$A$776,$A76,СВЦЭМ!$B$33:$B$776,J$47)+'СЕТ СН'!$G$11+СВЦЭМ!$D$10+'СЕТ СН'!$G$6-'СЕТ СН'!$G$23</f>
        <v>1515.9825718500001</v>
      </c>
      <c r="K76" s="36">
        <f>SUMIFS(СВЦЭМ!$D$33:$D$776,СВЦЭМ!$A$33:$A$776,$A76,СВЦЭМ!$B$33:$B$776,K$47)+'СЕТ СН'!$G$11+СВЦЭМ!$D$10+'СЕТ СН'!$G$6-'СЕТ СН'!$G$23</f>
        <v>1495.1745898600002</v>
      </c>
      <c r="L76" s="36">
        <f>SUMIFS(СВЦЭМ!$D$33:$D$776,СВЦЭМ!$A$33:$A$776,$A76,СВЦЭМ!$B$33:$B$776,L$47)+'СЕТ СН'!$G$11+СВЦЭМ!$D$10+'СЕТ СН'!$G$6-'СЕТ СН'!$G$23</f>
        <v>1498.9793991400002</v>
      </c>
      <c r="M76" s="36">
        <f>SUMIFS(СВЦЭМ!$D$33:$D$776,СВЦЭМ!$A$33:$A$776,$A76,СВЦЭМ!$B$33:$B$776,M$47)+'СЕТ СН'!$G$11+СВЦЭМ!$D$10+'СЕТ СН'!$G$6-'СЕТ СН'!$G$23</f>
        <v>1496.1398517900002</v>
      </c>
      <c r="N76" s="36">
        <f>SUMIFS(СВЦЭМ!$D$33:$D$776,СВЦЭМ!$A$33:$A$776,$A76,СВЦЭМ!$B$33:$B$776,N$47)+'СЕТ СН'!$G$11+СВЦЭМ!$D$10+'СЕТ СН'!$G$6-'СЕТ СН'!$G$23</f>
        <v>1513.2073626900001</v>
      </c>
      <c r="O76" s="36">
        <f>SUMIFS(СВЦЭМ!$D$33:$D$776,СВЦЭМ!$A$33:$A$776,$A76,СВЦЭМ!$B$33:$B$776,O$47)+'СЕТ СН'!$G$11+СВЦЭМ!$D$10+'СЕТ СН'!$G$6-'СЕТ СН'!$G$23</f>
        <v>1573.68409023</v>
      </c>
      <c r="P76" s="36">
        <f>SUMIFS(СВЦЭМ!$D$33:$D$776,СВЦЭМ!$A$33:$A$776,$A76,СВЦЭМ!$B$33:$B$776,P$47)+'СЕТ СН'!$G$11+СВЦЭМ!$D$10+'СЕТ СН'!$G$6-'СЕТ СН'!$G$23</f>
        <v>1600.6118331</v>
      </c>
      <c r="Q76" s="36">
        <f>SUMIFS(СВЦЭМ!$D$33:$D$776,СВЦЭМ!$A$33:$A$776,$A76,СВЦЭМ!$B$33:$B$776,Q$47)+'СЕТ СН'!$G$11+СВЦЭМ!$D$10+'СЕТ СН'!$G$6-'СЕТ СН'!$G$23</f>
        <v>1601.7641546</v>
      </c>
      <c r="R76" s="36">
        <f>SUMIFS(СВЦЭМ!$D$33:$D$776,СВЦЭМ!$A$33:$A$776,$A76,СВЦЭМ!$B$33:$B$776,R$47)+'СЕТ СН'!$G$11+СВЦЭМ!$D$10+'СЕТ СН'!$G$6-'СЕТ СН'!$G$23</f>
        <v>1539.76274734</v>
      </c>
      <c r="S76" s="36">
        <f>SUMIFS(СВЦЭМ!$D$33:$D$776,СВЦЭМ!$A$33:$A$776,$A76,СВЦЭМ!$B$33:$B$776,S$47)+'СЕТ СН'!$G$11+СВЦЭМ!$D$10+'СЕТ СН'!$G$6-'СЕТ СН'!$G$23</f>
        <v>1510.5286697800002</v>
      </c>
      <c r="T76" s="36">
        <f>SUMIFS(СВЦЭМ!$D$33:$D$776,СВЦЭМ!$A$33:$A$776,$A76,СВЦЭМ!$B$33:$B$776,T$47)+'СЕТ СН'!$G$11+СВЦЭМ!$D$10+'СЕТ СН'!$G$6-'СЕТ СН'!$G$23</f>
        <v>1511.30113897</v>
      </c>
      <c r="U76" s="36">
        <f>SUMIFS(СВЦЭМ!$D$33:$D$776,СВЦЭМ!$A$33:$A$776,$A76,СВЦЭМ!$B$33:$B$776,U$47)+'СЕТ СН'!$G$11+СВЦЭМ!$D$10+'СЕТ СН'!$G$6-'СЕТ СН'!$G$23</f>
        <v>1506.21992492</v>
      </c>
      <c r="V76" s="36">
        <f>SUMIFS(СВЦЭМ!$D$33:$D$776,СВЦЭМ!$A$33:$A$776,$A76,СВЦЭМ!$B$33:$B$776,V$47)+'СЕТ СН'!$G$11+СВЦЭМ!$D$10+'СЕТ СН'!$G$6-'СЕТ СН'!$G$23</f>
        <v>1508.7028843400001</v>
      </c>
      <c r="W76" s="36">
        <f>SUMIFS(СВЦЭМ!$D$33:$D$776,СВЦЭМ!$A$33:$A$776,$A76,СВЦЭМ!$B$33:$B$776,W$47)+'СЕТ СН'!$G$11+СВЦЭМ!$D$10+'СЕТ СН'!$G$6-'СЕТ СН'!$G$23</f>
        <v>1519.3767604100001</v>
      </c>
      <c r="X76" s="36">
        <f>SUMIFS(СВЦЭМ!$D$33:$D$776,СВЦЭМ!$A$33:$A$776,$A76,СВЦЭМ!$B$33:$B$776,X$47)+'СЕТ СН'!$G$11+СВЦЭМ!$D$10+'СЕТ СН'!$G$6-'СЕТ СН'!$G$23</f>
        <v>1528.4486068599999</v>
      </c>
      <c r="Y76" s="36">
        <f>SUMIFS(СВЦЭМ!$D$33:$D$776,СВЦЭМ!$A$33:$A$776,$A76,СВЦЭМ!$B$33:$B$776,Y$47)+'СЕТ СН'!$G$11+СВЦЭМ!$D$10+'СЕТ СН'!$G$6-'СЕТ СН'!$G$23</f>
        <v>1548.1876222000001</v>
      </c>
    </row>
    <row r="77" spans="1:26" ht="15.75" x14ac:dyDescent="0.2">
      <c r="A77" s="35">
        <f t="shared" si="1"/>
        <v>44195</v>
      </c>
      <c r="B77" s="36">
        <f>SUMIFS(СВЦЭМ!$D$33:$D$776,СВЦЭМ!$A$33:$A$776,$A77,СВЦЭМ!$B$33:$B$776,B$47)+'СЕТ СН'!$G$11+СВЦЭМ!$D$10+'СЕТ СН'!$G$6-'СЕТ СН'!$G$23</f>
        <v>1622.8843627699998</v>
      </c>
      <c r="C77" s="36">
        <f>SUMIFS(СВЦЭМ!$D$33:$D$776,СВЦЭМ!$A$33:$A$776,$A77,СВЦЭМ!$B$33:$B$776,C$47)+'СЕТ СН'!$G$11+СВЦЭМ!$D$10+'СЕТ СН'!$G$6-'СЕТ СН'!$G$23</f>
        <v>1678.1688560600001</v>
      </c>
      <c r="D77" s="36">
        <f>SUMIFS(СВЦЭМ!$D$33:$D$776,СВЦЭМ!$A$33:$A$776,$A77,СВЦЭМ!$B$33:$B$776,D$47)+'СЕТ СН'!$G$11+СВЦЭМ!$D$10+'СЕТ СН'!$G$6-'СЕТ СН'!$G$23</f>
        <v>1693.96119533</v>
      </c>
      <c r="E77" s="36">
        <f>SUMIFS(СВЦЭМ!$D$33:$D$776,СВЦЭМ!$A$33:$A$776,$A77,СВЦЭМ!$B$33:$B$776,E$47)+'СЕТ СН'!$G$11+СВЦЭМ!$D$10+'СЕТ СН'!$G$6-'СЕТ СН'!$G$23</f>
        <v>1702.0762214400002</v>
      </c>
      <c r="F77" s="36">
        <f>SUMIFS(СВЦЭМ!$D$33:$D$776,СВЦЭМ!$A$33:$A$776,$A77,СВЦЭМ!$B$33:$B$776,F$47)+'СЕТ СН'!$G$11+СВЦЭМ!$D$10+'СЕТ СН'!$G$6-'СЕТ СН'!$G$23</f>
        <v>1701.6017450499999</v>
      </c>
      <c r="G77" s="36">
        <f>SUMIFS(СВЦЭМ!$D$33:$D$776,СВЦЭМ!$A$33:$A$776,$A77,СВЦЭМ!$B$33:$B$776,G$47)+'СЕТ СН'!$G$11+СВЦЭМ!$D$10+'СЕТ СН'!$G$6-'СЕТ СН'!$G$23</f>
        <v>1681.9575277100002</v>
      </c>
      <c r="H77" s="36">
        <f>SUMIFS(СВЦЭМ!$D$33:$D$776,СВЦЭМ!$A$33:$A$776,$A77,СВЦЭМ!$B$33:$B$776,H$47)+'СЕТ СН'!$G$11+СВЦЭМ!$D$10+'СЕТ СН'!$G$6-'СЕТ СН'!$G$23</f>
        <v>1646.96527221</v>
      </c>
      <c r="I77" s="36">
        <f>SUMIFS(СВЦЭМ!$D$33:$D$776,СВЦЭМ!$A$33:$A$776,$A77,СВЦЭМ!$B$33:$B$776,I$47)+'СЕТ СН'!$G$11+СВЦЭМ!$D$10+'СЕТ СН'!$G$6-'СЕТ СН'!$G$23</f>
        <v>1591.8835842000001</v>
      </c>
      <c r="J77" s="36">
        <f>SUMIFS(СВЦЭМ!$D$33:$D$776,СВЦЭМ!$A$33:$A$776,$A77,СВЦЭМ!$B$33:$B$776,J$47)+'СЕТ СН'!$G$11+СВЦЭМ!$D$10+'СЕТ СН'!$G$6-'СЕТ СН'!$G$23</f>
        <v>1540.9727084000001</v>
      </c>
      <c r="K77" s="36">
        <f>SUMIFS(СВЦЭМ!$D$33:$D$776,СВЦЭМ!$A$33:$A$776,$A77,СВЦЭМ!$B$33:$B$776,K$47)+'СЕТ СН'!$G$11+СВЦЭМ!$D$10+'СЕТ СН'!$G$6-'СЕТ СН'!$G$23</f>
        <v>1515.9777655100002</v>
      </c>
      <c r="L77" s="36">
        <f>SUMIFS(СВЦЭМ!$D$33:$D$776,СВЦЭМ!$A$33:$A$776,$A77,СВЦЭМ!$B$33:$B$776,L$47)+'СЕТ СН'!$G$11+СВЦЭМ!$D$10+'СЕТ СН'!$G$6-'СЕТ СН'!$G$23</f>
        <v>1517.7759947700001</v>
      </c>
      <c r="M77" s="36">
        <f>SUMIFS(СВЦЭМ!$D$33:$D$776,СВЦЭМ!$A$33:$A$776,$A77,СВЦЭМ!$B$33:$B$776,M$47)+'СЕТ СН'!$G$11+СВЦЭМ!$D$10+'СЕТ СН'!$G$6-'СЕТ СН'!$G$23</f>
        <v>1520.48853265</v>
      </c>
      <c r="N77" s="36">
        <f>SUMIFS(СВЦЭМ!$D$33:$D$776,СВЦЭМ!$A$33:$A$776,$A77,СВЦЭМ!$B$33:$B$776,N$47)+'СЕТ СН'!$G$11+СВЦЭМ!$D$10+'СЕТ СН'!$G$6-'СЕТ СН'!$G$23</f>
        <v>1526.2165928700001</v>
      </c>
      <c r="O77" s="36">
        <f>SUMIFS(СВЦЭМ!$D$33:$D$776,СВЦЭМ!$A$33:$A$776,$A77,СВЦЭМ!$B$33:$B$776,O$47)+'СЕТ СН'!$G$11+СВЦЭМ!$D$10+'СЕТ СН'!$G$6-'СЕТ СН'!$G$23</f>
        <v>1565.82766803</v>
      </c>
      <c r="P77" s="36">
        <f>SUMIFS(СВЦЭМ!$D$33:$D$776,СВЦЭМ!$A$33:$A$776,$A77,СВЦЭМ!$B$33:$B$776,P$47)+'СЕТ СН'!$G$11+СВЦЭМ!$D$10+'СЕТ СН'!$G$6-'СЕТ СН'!$G$23</f>
        <v>1580.95891523</v>
      </c>
      <c r="Q77" s="36">
        <f>SUMIFS(СВЦЭМ!$D$33:$D$776,СВЦЭМ!$A$33:$A$776,$A77,СВЦЭМ!$B$33:$B$776,Q$47)+'СЕТ СН'!$G$11+СВЦЭМ!$D$10+'СЕТ СН'!$G$6-'СЕТ СН'!$G$23</f>
        <v>1580.7920486</v>
      </c>
      <c r="R77" s="36">
        <f>SUMIFS(СВЦЭМ!$D$33:$D$776,СВЦЭМ!$A$33:$A$776,$A77,СВЦЭМ!$B$33:$B$776,R$47)+'СЕТ СН'!$G$11+СВЦЭМ!$D$10+'СЕТ СН'!$G$6-'СЕТ СН'!$G$23</f>
        <v>1545.0213449800001</v>
      </c>
      <c r="S77" s="36">
        <f>SUMIFS(СВЦЭМ!$D$33:$D$776,СВЦЭМ!$A$33:$A$776,$A77,СВЦЭМ!$B$33:$B$776,S$47)+'СЕТ СН'!$G$11+СВЦЭМ!$D$10+'СЕТ СН'!$G$6-'СЕТ СН'!$G$23</f>
        <v>1524.4188641300002</v>
      </c>
      <c r="T77" s="36">
        <f>SUMIFS(СВЦЭМ!$D$33:$D$776,СВЦЭМ!$A$33:$A$776,$A77,СВЦЭМ!$B$33:$B$776,T$47)+'СЕТ СН'!$G$11+СВЦЭМ!$D$10+'СЕТ СН'!$G$6-'СЕТ СН'!$G$23</f>
        <v>1523.0997775800001</v>
      </c>
      <c r="U77" s="36">
        <f>SUMIFS(СВЦЭМ!$D$33:$D$776,СВЦЭМ!$A$33:$A$776,$A77,СВЦЭМ!$B$33:$B$776,U$47)+'СЕТ СН'!$G$11+СВЦЭМ!$D$10+'СЕТ СН'!$G$6-'СЕТ СН'!$G$23</f>
        <v>1515.5583897700001</v>
      </c>
      <c r="V77" s="36">
        <f>SUMIFS(СВЦЭМ!$D$33:$D$776,СВЦЭМ!$A$33:$A$776,$A77,СВЦЭМ!$B$33:$B$776,V$47)+'СЕТ СН'!$G$11+СВЦЭМ!$D$10+'СЕТ СН'!$G$6-'СЕТ СН'!$G$23</f>
        <v>1520.80543104</v>
      </c>
      <c r="W77" s="36">
        <f>SUMIFS(СВЦЭМ!$D$33:$D$776,СВЦЭМ!$A$33:$A$776,$A77,СВЦЭМ!$B$33:$B$776,W$47)+'СЕТ СН'!$G$11+СВЦЭМ!$D$10+'СЕТ СН'!$G$6-'СЕТ СН'!$G$23</f>
        <v>1534.90005739</v>
      </c>
      <c r="X77" s="36">
        <f>SUMIFS(СВЦЭМ!$D$33:$D$776,СВЦЭМ!$A$33:$A$776,$A77,СВЦЭМ!$B$33:$B$776,X$47)+'СЕТ СН'!$G$11+СВЦЭМ!$D$10+'СЕТ СН'!$G$6-'СЕТ СН'!$G$23</f>
        <v>1549.76880185</v>
      </c>
      <c r="Y77" s="36">
        <f>SUMIFS(СВЦЭМ!$D$33:$D$776,СВЦЭМ!$A$33:$A$776,$A77,СВЦЭМ!$B$33:$B$776,Y$47)+'СЕТ СН'!$G$11+СВЦЭМ!$D$10+'СЕТ СН'!$G$6-'СЕТ СН'!$G$23</f>
        <v>1558.8521582100002</v>
      </c>
    </row>
    <row r="78" spans="1:26" ht="15.75" x14ac:dyDescent="0.2">
      <c r="A78" s="35">
        <f t="shared" si="1"/>
        <v>44196</v>
      </c>
      <c r="B78" s="36">
        <f>SUMIFS(СВЦЭМ!$D$33:$D$776,СВЦЭМ!$A$33:$A$776,$A78,СВЦЭМ!$B$33:$B$776,B$47)+'СЕТ СН'!$G$11+СВЦЭМ!$D$10+'СЕТ СН'!$G$6-'СЕТ СН'!$G$23</f>
        <v>1608.8983709600002</v>
      </c>
      <c r="C78" s="36">
        <f>SUMIFS(СВЦЭМ!$D$33:$D$776,СВЦЭМ!$A$33:$A$776,$A78,СВЦЭМ!$B$33:$B$776,C$47)+'СЕТ СН'!$G$11+СВЦЭМ!$D$10+'СЕТ СН'!$G$6-'СЕТ СН'!$G$23</f>
        <v>1657.9705673799999</v>
      </c>
      <c r="D78" s="36">
        <f>SUMIFS(СВЦЭМ!$D$33:$D$776,СВЦЭМ!$A$33:$A$776,$A78,СВЦЭМ!$B$33:$B$776,D$47)+'СЕТ СН'!$G$11+СВЦЭМ!$D$10+'СЕТ СН'!$G$6-'СЕТ СН'!$G$23</f>
        <v>1673.99989461</v>
      </c>
      <c r="E78" s="36">
        <f>SUMIFS(СВЦЭМ!$D$33:$D$776,СВЦЭМ!$A$33:$A$776,$A78,СВЦЭМ!$B$33:$B$776,E$47)+'СЕТ СН'!$G$11+СВЦЭМ!$D$10+'СЕТ СН'!$G$6-'СЕТ СН'!$G$23</f>
        <v>1691.5966173400002</v>
      </c>
      <c r="F78" s="36">
        <f>SUMIFS(СВЦЭМ!$D$33:$D$776,СВЦЭМ!$A$33:$A$776,$A78,СВЦЭМ!$B$33:$B$776,F$47)+'СЕТ СН'!$G$11+СВЦЭМ!$D$10+'СЕТ СН'!$G$6-'СЕТ СН'!$G$23</f>
        <v>1691.43272196</v>
      </c>
      <c r="G78" s="36">
        <f>SUMIFS(СВЦЭМ!$D$33:$D$776,СВЦЭМ!$A$33:$A$776,$A78,СВЦЭМ!$B$33:$B$776,G$47)+'СЕТ СН'!$G$11+СВЦЭМ!$D$10+'СЕТ СН'!$G$6-'СЕТ СН'!$G$23</f>
        <v>1670.4777467499998</v>
      </c>
      <c r="H78" s="36">
        <f>SUMIFS(СВЦЭМ!$D$33:$D$776,СВЦЭМ!$A$33:$A$776,$A78,СВЦЭМ!$B$33:$B$776,H$47)+'СЕТ СН'!$G$11+СВЦЭМ!$D$10+'СЕТ СН'!$G$6-'СЕТ СН'!$G$23</f>
        <v>1645.43082048</v>
      </c>
      <c r="I78" s="36">
        <f>SUMIFS(СВЦЭМ!$D$33:$D$776,СВЦЭМ!$A$33:$A$776,$A78,СВЦЭМ!$B$33:$B$776,I$47)+'СЕТ СН'!$G$11+СВЦЭМ!$D$10+'СЕТ СН'!$G$6-'СЕТ СН'!$G$23</f>
        <v>1594.7362852800002</v>
      </c>
      <c r="J78" s="36">
        <f>SUMIFS(СВЦЭМ!$D$33:$D$776,СВЦЭМ!$A$33:$A$776,$A78,СВЦЭМ!$B$33:$B$776,J$47)+'СЕТ СН'!$G$11+СВЦЭМ!$D$10+'СЕТ СН'!$G$6-'СЕТ СН'!$G$23</f>
        <v>1558.0063414900001</v>
      </c>
      <c r="K78" s="36">
        <f>SUMIFS(СВЦЭМ!$D$33:$D$776,СВЦЭМ!$A$33:$A$776,$A78,СВЦЭМ!$B$33:$B$776,K$47)+'СЕТ СН'!$G$11+СВЦЭМ!$D$10+'СЕТ СН'!$G$6-'СЕТ СН'!$G$23</f>
        <v>1539.8568027800002</v>
      </c>
      <c r="L78" s="36">
        <f>SUMIFS(СВЦЭМ!$D$33:$D$776,СВЦЭМ!$A$33:$A$776,$A78,СВЦЭМ!$B$33:$B$776,L$47)+'СЕТ СН'!$G$11+СВЦЭМ!$D$10+'СЕТ СН'!$G$6-'СЕТ СН'!$G$23</f>
        <v>1524.9867485</v>
      </c>
      <c r="M78" s="36">
        <f>SUMIFS(СВЦЭМ!$D$33:$D$776,СВЦЭМ!$A$33:$A$776,$A78,СВЦЭМ!$B$33:$B$776,M$47)+'СЕТ СН'!$G$11+СВЦЭМ!$D$10+'СЕТ СН'!$G$6-'СЕТ СН'!$G$23</f>
        <v>1527.9112745900002</v>
      </c>
      <c r="N78" s="36">
        <f>SUMIFS(СВЦЭМ!$D$33:$D$776,СВЦЭМ!$A$33:$A$776,$A78,СВЦЭМ!$B$33:$B$776,N$47)+'СЕТ СН'!$G$11+СВЦЭМ!$D$10+'СЕТ СН'!$G$6-'СЕТ СН'!$G$23</f>
        <v>1531.0650214699999</v>
      </c>
      <c r="O78" s="36">
        <f>SUMIFS(СВЦЭМ!$D$33:$D$776,СВЦЭМ!$A$33:$A$776,$A78,СВЦЭМ!$B$33:$B$776,O$47)+'СЕТ СН'!$G$11+СВЦЭМ!$D$10+'СЕТ СН'!$G$6-'СЕТ СН'!$G$23</f>
        <v>1577.3033682300002</v>
      </c>
      <c r="P78" s="36">
        <f>SUMIFS(СВЦЭМ!$D$33:$D$776,СВЦЭМ!$A$33:$A$776,$A78,СВЦЭМ!$B$33:$B$776,P$47)+'СЕТ СН'!$G$11+СВЦЭМ!$D$10+'СЕТ СН'!$G$6-'СЕТ СН'!$G$23</f>
        <v>1589.42811052</v>
      </c>
      <c r="Q78" s="36">
        <f>SUMIFS(СВЦЭМ!$D$33:$D$776,СВЦЭМ!$A$33:$A$776,$A78,СВЦЭМ!$B$33:$B$776,Q$47)+'СЕТ СН'!$G$11+СВЦЭМ!$D$10+'СЕТ СН'!$G$6-'СЕТ СН'!$G$23</f>
        <v>1595.7161693600001</v>
      </c>
      <c r="R78" s="36">
        <f>SUMIFS(СВЦЭМ!$D$33:$D$776,СВЦЭМ!$A$33:$A$776,$A78,СВЦЭМ!$B$33:$B$776,R$47)+'СЕТ СН'!$G$11+СВЦЭМ!$D$10+'СЕТ СН'!$G$6-'СЕТ СН'!$G$23</f>
        <v>1562.10580626</v>
      </c>
      <c r="S78" s="36">
        <f>SUMIFS(СВЦЭМ!$D$33:$D$776,СВЦЭМ!$A$33:$A$776,$A78,СВЦЭМ!$B$33:$B$776,S$47)+'СЕТ СН'!$G$11+СВЦЭМ!$D$10+'СЕТ СН'!$G$6-'СЕТ СН'!$G$23</f>
        <v>1524.1083535400001</v>
      </c>
      <c r="T78" s="36">
        <f>SUMIFS(СВЦЭМ!$D$33:$D$776,СВЦЭМ!$A$33:$A$776,$A78,СВЦЭМ!$B$33:$B$776,T$47)+'СЕТ СН'!$G$11+СВЦЭМ!$D$10+'СЕТ СН'!$G$6-'СЕТ СН'!$G$23</f>
        <v>1500.77836127</v>
      </c>
      <c r="U78" s="36">
        <f>SUMIFS(СВЦЭМ!$D$33:$D$776,СВЦЭМ!$A$33:$A$776,$A78,СВЦЭМ!$B$33:$B$776,U$47)+'СЕТ СН'!$G$11+СВЦЭМ!$D$10+'СЕТ СН'!$G$6-'СЕТ СН'!$G$23</f>
        <v>1500.4525296400002</v>
      </c>
      <c r="V78" s="36">
        <f>SUMIFS(СВЦЭМ!$D$33:$D$776,СВЦЭМ!$A$33:$A$776,$A78,СВЦЭМ!$B$33:$B$776,V$47)+'СЕТ СН'!$G$11+СВЦЭМ!$D$10+'СЕТ СН'!$G$6-'СЕТ СН'!$G$23</f>
        <v>1505.4096028200001</v>
      </c>
      <c r="W78" s="36">
        <f>SUMIFS(СВЦЭМ!$D$33:$D$776,СВЦЭМ!$A$33:$A$776,$A78,СВЦЭМ!$B$33:$B$776,W$47)+'СЕТ СН'!$G$11+СВЦЭМ!$D$10+'СЕТ СН'!$G$6-'СЕТ СН'!$G$23</f>
        <v>1519.7601184</v>
      </c>
      <c r="X78" s="36">
        <f>SUMIFS(СВЦЭМ!$D$33:$D$776,СВЦЭМ!$A$33:$A$776,$A78,СВЦЭМ!$B$33:$B$776,X$47)+'СЕТ СН'!$G$11+СВЦЭМ!$D$10+'СЕТ СН'!$G$6-'СЕТ СН'!$G$23</f>
        <v>1515.58180907</v>
      </c>
      <c r="Y78" s="36">
        <f>SUMIFS(СВЦЭМ!$D$33:$D$776,СВЦЭМ!$A$33:$A$776,$A78,СВЦЭМ!$B$33:$B$776,Y$47)+'СЕТ СН'!$G$11+СВЦЭМ!$D$10+'СЕТ СН'!$G$6-'СЕТ СН'!$G$23</f>
        <v>1530.0623565999999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01.12.2020</v>
      </c>
      <c r="B84" s="36">
        <f>SUMIFS(СВЦЭМ!$D$33:$D$776,СВЦЭМ!$A$33:$A$776,$A84,СВЦЭМ!$B$33:$B$776,B$83)+'СЕТ СН'!$H$11+СВЦЭМ!$D$10+'СЕТ СН'!$H$6-'СЕТ СН'!$H$23</f>
        <v>1352.52854548</v>
      </c>
      <c r="C84" s="36">
        <f>SUMIFS(СВЦЭМ!$D$33:$D$776,СВЦЭМ!$A$33:$A$776,$A84,СВЦЭМ!$B$33:$B$776,C$83)+'СЕТ СН'!$H$11+СВЦЭМ!$D$10+'СЕТ СН'!$H$6-'СЕТ СН'!$H$23</f>
        <v>1418.71306398</v>
      </c>
      <c r="D84" s="36">
        <f>SUMIFS(СВЦЭМ!$D$33:$D$776,СВЦЭМ!$A$33:$A$776,$A84,СВЦЭМ!$B$33:$B$776,D$83)+'СЕТ СН'!$H$11+СВЦЭМ!$D$10+'СЕТ СН'!$H$6-'СЕТ СН'!$H$23</f>
        <v>1423.3976794600001</v>
      </c>
      <c r="E84" s="36">
        <f>SUMIFS(СВЦЭМ!$D$33:$D$776,СВЦЭМ!$A$33:$A$776,$A84,СВЦЭМ!$B$33:$B$776,E$83)+'СЕТ СН'!$H$11+СВЦЭМ!$D$10+'СЕТ СН'!$H$6-'СЕТ СН'!$H$23</f>
        <v>1429.2720050500002</v>
      </c>
      <c r="F84" s="36">
        <f>SUMIFS(СВЦЭМ!$D$33:$D$776,СВЦЭМ!$A$33:$A$776,$A84,СВЦЭМ!$B$33:$B$776,F$83)+'СЕТ СН'!$H$11+СВЦЭМ!$D$10+'СЕТ СН'!$H$6-'СЕТ СН'!$H$23</f>
        <v>1417.95616184</v>
      </c>
      <c r="G84" s="36">
        <f>SUMIFS(СВЦЭМ!$D$33:$D$776,СВЦЭМ!$A$33:$A$776,$A84,СВЦЭМ!$B$33:$B$776,G$83)+'СЕТ СН'!$H$11+СВЦЭМ!$D$10+'СЕТ СН'!$H$6-'СЕТ СН'!$H$23</f>
        <v>1404.9516940799999</v>
      </c>
      <c r="H84" s="36">
        <f>SUMIFS(СВЦЭМ!$D$33:$D$776,СВЦЭМ!$A$33:$A$776,$A84,СВЦЭМ!$B$33:$B$776,H$83)+'СЕТ СН'!$H$11+СВЦЭМ!$D$10+'СЕТ СН'!$H$6-'СЕТ СН'!$H$23</f>
        <v>1374.5924162000001</v>
      </c>
      <c r="I84" s="36">
        <f>SUMIFS(СВЦЭМ!$D$33:$D$776,СВЦЭМ!$A$33:$A$776,$A84,СВЦЭМ!$B$33:$B$776,I$83)+'СЕТ СН'!$H$11+СВЦЭМ!$D$10+'СЕТ СН'!$H$6-'СЕТ СН'!$H$23</f>
        <v>1314.64198154</v>
      </c>
      <c r="J84" s="36">
        <f>SUMIFS(СВЦЭМ!$D$33:$D$776,СВЦЭМ!$A$33:$A$776,$A84,СВЦЭМ!$B$33:$B$776,J$83)+'СЕТ СН'!$H$11+СВЦЭМ!$D$10+'СЕТ СН'!$H$6-'СЕТ СН'!$H$23</f>
        <v>1273.8584245500001</v>
      </c>
      <c r="K84" s="36">
        <f>SUMIFS(СВЦЭМ!$D$33:$D$776,СВЦЭМ!$A$33:$A$776,$A84,СВЦЭМ!$B$33:$B$776,K$83)+'СЕТ СН'!$H$11+СВЦЭМ!$D$10+'СЕТ СН'!$H$6-'СЕТ СН'!$H$23</f>
        <v>1242.4035455399999</v>
      </c>
      <c r="L84" s="36">
        <f>SUMIFS(СВЦЭМ!$D$33:$D$776,СВЦЭМ!$A$33:$A$776,$A84,СВЦЭМ!$B$33:$B$776,L$83)+'СЕТ СН'!$H$11+СВЦЭМ!$D$10+'СЕТ СН'!$H$6-'СЕТ СН'!$H$23</f>
        <v>1257.37520559</v>
      </c>
      <c r="M84" s="36">
        <f>SUMIFS(СВЦЭМ!$D$33:$D$776,СВЦЭМ!$A$33:$A$776,$A84,СВЦЭМ!$B$33:$B$776,M$83)+'СЕТ СН'!$H$11+СВЦЭМ!$D$10+'СЕТ СН'!$H$6-'СЕТ СН'!$H$23</f>
        <v>1279.2310487499999</v>
      </c>
      <c r="N84" s="36">
        <f>SUMIFS(СВЦЭМ!$D$33:$D$776,СВЦЭМ!$A$33:$A$776,$A84,СВЦЭМ!$B$33:$B$776,N$83)+'СЕТ СН'!$H$11+СВЦЭМ!$D$10+'СЕТ СН'!$H$6-'СЕТ СН'!$H$23</f>
        <v>1286.0013796100002</v>
      </c>
      <c r="O84" s="36">
        <f>SUMIFS(СВЦЭМ!$D$33:$D$776,СВЦЭМ!$A$33:$A$776,$A84,СВЦЭМ!$B$33:$B$776,O$83)+'СЕТ СН'!$H$11+СВЦЭМ!$D$10+'СЕТ СН'!$H$6-'СЕТ СН'!$H$23</f>
        <v>1328.7825791800001</v>
      </c>
      <c r="P84" s="36">
        <f>SUMIFS(СВЦЭМ!$D$33:$D$776,СВЦЭМ!$A$33:$A$776,$A84,СВЦЭМ!$B$33:$B$776,P$83)+'СЕТ СН'!$H$11+СВЦЭМ!$D$10+'СЕТ СН'!$H$6-'СЕТ СН'!$H$23</f>
        <v>1342.1829046400001</v>
      </c>
      <c r="Q84" s="36">
        <f>SUMIFS(СВЦЭМ!$D$33:$D$776,СВЦЭМ!$A$33:$A$776,$A84,СВЦЭМ!$B$33:$B$776,Q$83)+'СЕТ СН'!$H$11+СВЦЭМ!$D$10+'СЕТ СН'!$H$6-'СЕТ СН'!$H$23</f>
        <v>1339.61232137</v>
      </c>
      <c r="R84" s="36">
        <f>SUMIFS(СВЦЭМ!$D$33:$D$776,СВЦЭМ!$A$33:$A$776,$A84,СВЦЭМ!$B$33:$B$776,R$83)+'СЕТ СН'!$H$11+СВЦЭМ!$D$10+'СЕТ СН'!$H$6-'СЕТ СН'!$H$23</f>
        <v>1305.95702291</v>
      </c>
      <c r="S84" s="36">
        <f>SUMIFS(СВЦЭМ!$D$33:$D$776,СВЦЭМ!$A$33:$A$776,$A84,СВЦЭМ!$B$33:$B$776,S$83)+'СЕТ СН'!$H$11+СВЦЭМ!$D$10+'СЕТ СН'!$H$6-'СЕТ СН'!$H$23</f>
        <v>1266.3480330800001</v>
      </c>
      <c r="T84" s="36">
        <f>SUMIFS(СВЦЭМ!$D$33:$D$776,СВЦЭМ!$A$33:$A$776,$A84,СВЦЭМ!$B$33:$B$776,T$83)+'СЕТ СН'!$H$11+СВЦЭМ!$D$10+'СЕТ СН'!$H$6-'СЕТ СН'!$H$23</f>
        <v>1252.0428218100001</v>
      </c>
      <c r="U84" s="36">
        <f>SUMIFS(СВЦЭМ!$D$33:$D$776,СВЦЭМ!$A$33:$A$776,$A84,СВЦЭМ!$B$33:$B$776,U$83)+'СЕТ СН'!$H$11+СВЦЭМ!$D$10+'СЕТ СН'!$H$6-'СЕТ СН'!$H$23</f>
        <v>1253.95427612</v>
      </c>
      <c r="V84" s="36">
        <f>SUMIFS(СВЦЭМ!$D$33:$D$776,СВЦЭМ!$A$33:$A$776,$A84,СВЦЭМ!$B$33:$B$776,V$83)+'СЕТ СН'!$H$11+СВЦЭМ!$D$10+'СЕТ СН'!$H$6-'СЕТ СН'!$H$23</f>
        <v>1273.8592544200001</v>
      </c>
      <c r="W84" s="36">
        <f>SUMIFS(СВЦЭМ!$D$33:$D$776,СВЦЭМ!$A$33:$A$776,$A84,СВЦЭМ!$B$33:$B$776,W$83)+'СЕТ СН'!$H$11+СВЦЭМ!$D$10+'СЕТ СН'!$H$6-'СЕТ СН'!$H$23</f>
        <v>1287.85328338</v>
      </c>
      <c r="X84" s="36">
        <f>SUMIFS(СВЦЭМ!$D$33:$D$776,СВЦЭМ!$A$33:$A$776,$A84,СВЦЭМ!$B$33:$B$776,X$83)+'СЕТ СН'!$H$11+СВЦЭМ!$D$10+'СЕТ СН'!$H$6-'СЕТ СН'!$H$23</f>
        <v>1295.3257080799999</v>
      </c>
      <c r="Y84" s="36">
        <f>SUMIFS(СВЦЭМ!$D$33:$D$776,СВЦЭМ!$A$33:$A$776,$A84,СВЦЭМ!$B$33:$B$776,Y$83)+'СЕТ СН'!$H$11+СВЦЭМ!$D$10+'СЕТ СН'!$H$6-'СЕТ СН'!$H$23</f>
        <v>1319.98344032</v>
      </c>
      <c r="AA84" s="45"/>
    </row>
    <row r="85" spans="1:27" ht="15.75" x14ac:dyDescent="0.2">
      <c r="A85" s="35">
        <f>A84+1</f>
        <v>44167</v>
      </c>
      <c r="B85" s="36">
        <f>SUMIFS(СВЦЭМ!$D$33:$D$776,СВЦЭМ!$A$33:$A$776,$A85,СВЦЭМ!$B$33:$B$776,B$83)+'СЕТ СН'!$H$11+СВЦЭМ!$D$10+'СЕТ СН'!$H$6-'СЕТ СН'!$H$23</f>
        <v>1385.35290725</v>
      </c>
      <c r="C85" s="36">
        <f>SUMIFS(СВЦЭМ!$D$33:$D$776,СВЦЭМ!$A$33:$A$776,$A85,СВЦЭМ!$B$33:$B$776,C$83)+'СЕТ СН'!$H$11+СВЦЭМ!$D$10+'СЕТ СН'!$H$6-'СЕТ СН'!$H$23</f>
        <v>1447.9617210500001</v>
      </c>
      <c r="D85" s="36">
        <f>SUMIFS(СВЦЭМ!$D$33:$D$776,СВЦЭМ!$A$33:$A$776,$A85,СВЦЭМ!$B$33:$B$776,D$83)+'СЕТ СН'!$H$11+СВЦЭМ!$D$10+'СЕТ СН'!$H$6-'СЕТ СН'!$H$23</f>
        <v>1455.16466317</v>
      </c>
      <c r="E85" s="36">
        <f>SUMIFS(СВЦЭМ!$D$33:$D$776,СВЦЭМ!$A$33:$A$776,$A85,СВЦЭМ!$B$33:$B$776,E$83)+'СЕТ СН'!$H$11+СВЦЭМ!$D$10+'СЕТ СН'!$H$6-'СЕТ СН'!$H$23</f>
        <v>1456.4784688899999</v>
      </c>
      <c r="F85" s="36">
        <f>SUMIFS(СВЦЭМ!$D$33:$D$776,СВЦЭМ!$A$33:$A$776,$A85,СВЦЭМ!$B$33:$B$776,F$83)+'СЕТ СН'!$H$11+СВЦЭМ!$D$10+'СЕТ СН'!$H$6-'СЕТ СН'!$H$23</f>
        <v>1452.8843138800003</v>
      </c>
      <c r="G85" s="36">
        <f>SUMIFS(СВЦЭМ!$D$33:$D$776,СВЦЭМ!$A$33:$A$776,$A85,СВЦЭМ!$B$33:$B$776,G$83)+'СЕТ СН'!$H$11+СВЦЭМ!$D$10+'СЕТ СН'!$H$6-'СЕТ СН'!$H$23</f>
        <v>1444.1106448800001</v>
      </c>
      <c r="H85" s="36">
        <f>SUMIFS(СВЦЭМ!$D$33:$D$776,СВЦЭМ!$A$33:$A$776,$A85,СВЦЭМ!$B$33:$B$776,H$83)+'СЕТ СН'!$H$11+СВЦЭМ!$D$10+'СЕТ СН'!$H$6-'СЕТ СН'!$H$23</f>
        <v>1405.91995769</v>
      </c>
      <c r="I85" s="36">
        <f>SUMIFS(СВЦЭМ!$D$33:$D$776,СВЦЭМ!$A$33:$A$776,$A85,СВЦЭМ!$B$33:$B$776,I$83)+'СЕТ СН'!$H$11+СВЦЭМ!$D$10+'СЕТ СН'!$H$6-'СЕТ СН'!$H$23</f>
        <v>1353.1487301900002</v>
      </c>
      <c r="J85" s="36">
        <f>SUMIFS(СВЦЭМ!$D$33:$D$776,СВЦЭМ!$A$33:$A$776,$A85,СВЦЭМ!$B$33:$B$776,J$83)+'СЕТ СН'!$H$11+СВЦЭМ!$D$10+'СЕТ СН'!$H$6-'СЕТ СН'!$H$23</f>
        <v>1298.78143991</v>
      </c>
      <c r="K85" s="36">
        <f>SUMIFS(СВЦЭМ!$D$33:$D$776,СВЦЭМ!$A$33:$A$776,$A85,СВЦЭМ!$B$33:$B$776,K$83)+'СЕТ СН'!$H$11+СВЦЭМ!$D$10+'СЕТ СН'!$H$6-'СЕТ СН'!$H$23</f>
        <v>1261.47027497</v>
      </c>
      <c r="L85" s="36">
        <f>SUMIFS(СВЦЭМ!$D$33:$D$776,СВЦЭМ!$A$33:$A$776,$A85,СВЦЭМ!$B$33:$B$776,L$83)+'СЕТ СН'!$H$11+СВЦЭМ!$D$10+'СЕТ СН'!$H$6-'СЕТ СН'!$H$23</f>
        <v>1283.2469835299999</v>
      </c>
      <c r="M85" s="36">
        <f>SUMIFS(СВЦЭМ!$D$33:$D$776,СВЦЭМ!$A$33:$A$776,$A85,СВЦЭМ!$B$33:$B$776,M$83)+'СЕТ СН'!$H$11+СВЦЭМ!$D$10+'СЕТ СН'!$H$6-'СЕТ СН'!$H$23</f>
        <v>1308.04521189</v>
      </c>
      <c r="N85" s="36">
        <f>SUMIFS(СВЦЭМ!$D$33:$D$776,СВЦЭМ!$A$33:$A$776,$A85,СВЦЭМ!$B$33:$B$776,N$83)+'СЕТ СН'!$H$11+СВЦЭМ!$D$10+'СЕТ СН'!$H$6-'СЕТ СН'!$H$23</f>
        <v>1298.9768652299999</v>
      </c>
      <c r="O85" s="36">
        <f>SUMIFS(СВЦЭМ!$D$33:$D$776,СВЦЭМ!$A$33:$A$776,$A85,СВЦЭМ!$B$33:$B$776,O$83)+'СЕТ СН'!$H$11+СВЦЭМ!$D$10+'СЕТ СН'!$H$6-'СЕТ СН'!$H$23</f>
        <v>1349.02963684</v>
      </c>
      <c r="P85" s="36">
        <f>SUMIFS(СВЦЭМ!$D$33:$D$776,СВЦЭМ!$A$33:$A$776,$A85,СВЦЭМ!$B$33:$B$776,P$83)+'СЕТ СН'!$H$11+СВЦЭМ!$D$10+'СЕТ СН'!$H$6-'СЕТ СН'!$H$23</f>
        <v>1385.2007161900001</v>
      </c>
      <c r="Q85" s="36">
        <f>SUMIFS(СВЦЭМ!$D$33:$D$776,СВЦЭМ!$A$33:$A$776,$A85,СВЦЭМ!$B$33:$B$776,Q$83)+'СЕТ СН'!$H$11+СВЦЭМ!$D$10+'СЕТ СН'!$H$6-'СЕТ СН'!$H$23</f>
        <v>1376.26244167</v>
      </c>
      <c r="R85" s="36">
        <f>SUMIFS(СВЦЭМ!$D$33:$D$776,СВЦЭМ!$A$33:$A$776,$A85,СВЦЭМ!$B$33:$B$776,R$83)+'СЕТ СН'!$H$11+СВЦЭМ!$D$10+'СЕТ СН'!$H$6-'СЕТ СН'!$H$23</f>
        <v>1311.37076301</v>
      </c>
      <c r="S85" s="36">
        <f>SUMIFS(СВЦЭМ!$D$33:$D$776,СВЦЭМ!$A$33:$A$776,$A85,СВЦЭМ!$B$33:$B$776,S$83)+'СЕТ СН'!$H$11+СВЦЭМ!$D$10+'СЕТ СН'!$H$6-'СЕТ СН'!$H$23</f>
        <v>1301.88448369</v>
      </c>
      <c r="T85" s="36">
        <f>SUMIFS(СВЦЭМ!$D$33:$D$776,СВЦЭМ!$A$33:$A$776,$A85,СВЦЭМ!$B$33:$B$776,T$83)+'СЕТ СН'!$H$11+СВЦЭМ!$D$10+'СЕТ СН'!$H$6-'СЕТ СН'!$H$23</f>
        <v>1255.4171002600001</v>
      </c>
      <c r="U85" s="36">
        <f>SUMIFS(СВЦЭМ!$D$33:$D$776,СВЦЭМ!$A$33:$A$776,$A85,СВЦЭМ!$B$33:$B$776,U$83)+'СЕТ СН'!$H$11+СВЦЭМ!$D$10+'СЕТ СН'!$H$6-'СЕТ СН'!$H$23</f>
        <v>1254.95513938</v>
      </c>
      <c r="V85" s="36">
        <f>SUMIFS(СВЦЭМ!$D$33:$D$776,СВЦЭМ!$A$33:$A$776,$A85,СВЦЭМ!$B$33:$B$776,V$83)+'СЕТ СН'!$H$11+СВЦЭМ!$D$10+'СЕТ СН'!$H$6-'СЕТ СН'!$H$23</f>
        <v>1297.9226219299999</v>
      </c>
      <c r="W85" s="36">
        <f>SUMIFS(СВЦЭМ!$D$33:$D$776,СВЦЭМ!$A$33:$A$776,$A85,СВЦЭМ!$B$33:$B$776,W$83)+'СЕТ СН'!$H$11+СВЦЭМ!$D$10+'СЕТ СН'!$H$6-'СЕТ СН'!$H$23</f>
        <v>1299.8398798399999</v>
      </c>
      <c r="X85" s="36">
        <f>SUMIFS(СВЦЭМ!$D$33:$D$776,СВЦЭМ!$A$33:$A$776,$A85,СВЦЭМ!$B$33:$B$776,X$83)+'СЕТ СН'!$H$11+СВЦЭМ!$D$10+'СЕТ СН'!$H$6-'СЕТ СН'!$H$23</f>
        <v>1297.75718037</v>
      </c>
      <c r="Y85" s="36">
        <f>SUMIFS(СВЦЭМ!$D$33:$D$776,СВЦЭМ!$A$33:$A$776,$A85,СВЦЭМ!$B$33:$B$776,Y$83)+'СЕТ СН'!$H$11+СВЦЭМ!$D$10+'СЕТ СН'!$H$6-'СЕТ СН'!$H$23</f>
        <v>1313.61361472</v>
      </c>
    </row>
    <row r="86" spans="1:27" ht="15.75" x14ac:dyDescent="0.2">
      <c r="A86" s="35">
        <f t="shared" ref="A86:A114" si="2">A85+1</f>
        <v>44168</v>
      </c>
      <c r="B86" s="36">
        <f>SUMIFS(СВЦЭМ!$D$33:$D$776,СВЦЭМ!$A$33:$A$776,$A86,СВЦЭМ!$B$33:$B$776,B$83)+'СЕТ СН'!$H$11+СВЦЭМ!$D$10+'СЕТ СН'!$H$6-'СЕТ СН'!$H$23</f>
        <v>1375.5358158899999</v>
      </c>
      <c r="C86" s="36">
        <f>SUMIFS(СВЦЭМ!$D$33:$D$776,СВЦЭМ!$A$33:$A$776,$A86,СВЦЭМ!$B$33:$B$776,C$83)+'СЕТ СН'!$H$11+СВЦЭМ!$D$10+'СЕТ СН'!$H$6-'СЕТ СН'!$H$23</f>
        <v>1428.7310682900002</v>
      </c>
      <c r="D86" s="36">
        <f>SUMIFS(СВЦЭМ!$D$33:$D$776,СВЦЭМ!$A$33:$A$776,$A86,СВЦЭМ!$B$33:$B$776,D$83)+'СЕТ СН'!$H$11+СВЦЭМ!$D$10+'СЕТ СН'!$H$6-'СЕТ СН'!$H$23</f>
        <v>1436.2374041499997</v>
      </c>
      <c r="E86" s="36">
        <f>SUMIFS(СВЦЭМ!$D$33:$D$776,СВЦЭМ!$A$33:$A$776,$A86,СВЦЭМ!$B$33:$B$776,E$83)+'СЕТ СН'!$H$11+СВЦЭМ!$D$10+'СЕТ СН'!$H$6-'СЕТ СН'!$H$23</f>
        <v>1444.0843359800001</v>
      </c>
      <c r="F86" s="36">
        <f>SUMIFS(СВЦЭМ!$D$33:$D$776,СВЦЭМ!$A$33:$A$776,$A86,СВЦЭМ!$B$33:$B$776,F$83)+'СЕТ СН'!$H$11+СВЦЭМ!$D$10+'СЕТ СН'!$H$6-'СЕТ СН'!$H$23</f>
        <v>1435.5918559500001</v>
      </c>
      <c r="G86" s="36">
        <f>SUMIFS(СВЦЭМ!$D$33:$D$776,СВЦЭМ!$A$33:$A$776,$A86,СВЦЭМ!$B$33:$B$776,G$83)+'СЕТ СН'!$H$11+СВЦЭМ!$D$10+'СЕТ СН'!$H$6-'СЕТ СН'!$H$23</f>
        <v>1428.33070496</v>
      </c>
      <c r="H86" s="36">
        <f>SUMIFS(СВЦЭМ!$D$33:$D$776,СВЦЭМ!$A$33:$A$776,$A86,СВЦЭМ!$B$33:$B$776,H$83)+'СЕТ СН'!$H$11+СВЦЭМ!$D$10+'СЕТ СН'!$H$6-'СЕТ СН'!$H$23</f>
        <v>1395.5616137699999</v>
      </c>
      <c r="I86" s="36">
        <f>SUMIFS(СВЦЭМ!$D$33:$D$776,СВЦЭМ!$A$33:$A$776,$A86,СВЦЭМ!$B$33:$B$776,I$83)+'СЕТ СН'!$H$11+СВЦЭМ!$D$10+'СЕТ СН'!$H$6-'СЕТ СН'!$H$23</f>
        <v>1342.95732417</v>
      </c>
      <c r="J86" s="36">
        <f>SUMIFS(СВЦЭМ!$D$33:$D$776,СВЦЭМ!$A$33:$A$776,$A86,СВЦЭМ!$B$33:$B$776,J$83)+'СЕТ СН'!$H$11+СВЦЭМ!$D$10+'СЕТ СН'!$H$6-'СЕТ СН'!$H$23</f>
        <v>1292.8351723199999</v>
      </c>
      <c r="K86" s="36">
        <f>SUMIFS(СВЦЭМ!$D$33:$D$776,СВЦЭМ!$A$33:$A$776,$A86,СВЦЭМ!$B$33:$B$776,K$83)+'СЕТ СН'!$H$11+СВЦЭМ!$D$10+'СЕТ СН'!$H$6-'СЕТ СН'!$H$23</f>
        <v>1262.1417970100001</v>
      </c>
      <c r="L86" s="36">
        <f>SUMIFS(СВЦЭМ!$D$33:$D$776,СВЦЭМ!$A$33:$A$776,$A86,СВЦЭМ!$B$33:$B$776,L$83)+'СЕТ СН'!$H$11+СВЦЭМ!$D$10+'СЕТ СН'!$H$6-'СЕТ СН'!$H$23</f>
        <v>1261.34488913</v>
      </c>
      <c r="M86" s="36">
        <f>SUMIFS(СВЦЭМ!$D$33:$D$776,СВЦЭМ!$A$33:$A$776,$A86,СВЦЭМ!$B$33:$B$776,M$83)+'СЕТ СН'!$H$11+СВЦЭМ!$D$10+'СЕТ СН'!$H$6-'СЕТ СН'!$H$23</f>
        <v>1277.52752192</v>
      </c>
      <c r="N86" s="36">
        <f>SUMIFS(СВЦЭМ!$D$33:$D$776,СВЦЭМ!$A$33:$A$776,$A86,СВЦЭМ!$B$33:$B$776,N$83)+'СЕТ СН'!$H$11+СВЦЭМ!$D$10+'СЕТ СН'!$H$6-'СЕТ СН'!$H$23</f>
        <v>1291.41710642</v>
      </c>
      <c r="O86" s="36">
        <f>SUMIFS(СВЦЭМ!$D$33:$D$776,СВЦЭМ!$A$33:$A$776,$A86,СВЦЭМ!$B$33:$B$776,O$83)+'СЕТ СН'!$H$11+СВЦЭМ!$D$10+'СЕТ СН'!$H$6-'СЕТ СН'!$H$23</f>
        <v>1341.3026736300001</v>
      </c>
      <c r="P86" s="36">
        <f>SUMIFS(СВЦЭМ!$D$33:$D$776,СВЦЭМ!$A$33:$A$776,$A86,СВЦЭМ!$B$33:$B$776,P$83)+'СЕТ СН'!$H$11+СВЦЭМ!$D$10+'СЕТ СН'!$H$6-'СЕТ СН'!$H$23</f>
        <v>1360.5285615</v>
      </c>
      <c r="Q86" s="36">
        <f>SUMIFS(СВЦЭМ!$D$33:$D$776,СВЦЭМ!$A$33:$A$776,$A86,СВЦЭМ!$B$33:$B$776,Q$83)+'СЕТ СН'!$H$11+СВЦЭМ!$D$10+'СЕТ СН'!$H$6-'СЕТ СН'!$H$23</f>
        <v>1356.1517715499999</v>
      </c>
      <c r="R86" s="36">
        <f>SUMIFS(СВЦЭМ!$D$33:$D$776,СВЦЭМ!$A$33:$A$776,$A86,СВЦЭМ!$B$33:$B$776,R$83)+'СЕТ СН'!$H$11+СВЦЭМ!$D$10+'СЕТ СН'!$H$6-'СЕТ СН'!$H$23</f>
        <v>1320.4193118600001</v>
      </c>
      <c r="S86" s="36">
        <f>SUMIFS(СВЦЭМ!$D$33:$D$776,СВЦЭМ!$A$33:$A$776,$A86,СВЦЭМ!$B$33:$B$776,S$83)+'СЕТ СН'!$H$11+СВЦЭМ!$D$10+'СЕТ СН'!$H$6-'СЕТ СН'!$H$23</f>
        <v>1294.8978832299999</v>
      </c>
      <c r="T86" s="36">
        <f>SUMIFS(СВЦЭМ!$D$33:$D$776,СВЦЭМ!$A$33:$A$776,$A86,СВЦЭМ!$B$33:$B$776,T$83)+'СЕТ СН'!$H$11+СВЦЭМ!$D$10+'СЕТ СН'!$H$6-'СЕТ СН'!$H$23</f>
        <v>1269.54901081</v>
      </c>
      <c r="U86" s="36">
        <f>SUMIFS(СВЦЭМ!$D$33:$D$776,СВЦЭМ!$A$33:$A$776,$A86,СВЦЭМ!$B$33:$B$776,U$83)+'СЕТ СН'!$H$11+СВЦЭМ!$D$10+'СЕТ СН'!$H$6-'СЕТ СН'!$H$23</f>
        <v>1276.0512397100001</v>
      </c>
      <c r="V86" s="36">
        <f>SUMIFS(СВЦЭМ!$D$33:$D$776,СВЦЭМ!$A$33:$A$776,$A86,СВЦЭМ!$B$33:$B$776,V$83)+'СЕТ СН'!$H$11+СВЦЭМ!$D$10+'СЕТ СН'!$H$6-'СЕТ СН'!$H$23</f>
        <v>1288.5882639400002</v>
      </c>
      <c r="W86" s="36">
        <f>SUMIFS(СВЦЭМ!$D$33:$D$776,СВЦЭМ!$A$33:$A$776,$A86,СВЦЭМ!$B$33:$B$776,W$83)+'СЕТ СН'!$H$11+СВЦЭМ!$D$10+'СЕТ СН'!$H$6-'СЕТ СН'!$H$23</f>
        <v>1301.6796191399999</v>
      </c>
      <c r="X86" s="36">
        <f>SUMIFS(СВЦЭМ!$D$33:$D$776,СВЦЭМ!$A$33:$A$776,$A86,СВЦЭМ!$B$33:$B$776,X$83)+'СЕТ СН'!$H$11+СВЦЭМ!$D$10+'СЕТ СН'!$H$6-'СЕТ СН'!$H$23</f>
        <v>1306.5777907500001</v>
      </c>
      <c r="Y86" s="36">
        <f>SUMIFS(СВЦЭМ!$D$33:$D$776,СВЦЭМ!$A$33:$A$776,$A86,СВЦЭМ!$B$33:$B$776,Y$83)+'СЕТ СН'!$H$11+СВЦЭМ!$D$10+'СЕТ СН'!$H$6-'СЕТ СН'!$H$23</f>
        <v>1320.40260347</v>
      </c>
    </row>
    <row r="87" spans="1:27" ht="15.75" x14ac:dyDescent="0.2">
      <c r="A87" s="35">
        <f t="shared" si="2"/>
        <v>44169</v>
      </c>
      <c r="B87" s="36">
        <f>SUMIFS(СВЦЭМ!$D$33:$D$776,СВЦЭМ!$A$33:$A$776,$A87,СВЦЭМ!$B$33:$B$776,B$83)+'СЕТ СН'!$H$11+СВЦЭМ!$D$10+'СЕТ СН'!$H$6-'СЕТ СН'!$H$23</f>
        <v>1332.69368644</v>
      </c>
      <c r="C87" s="36">
        <f>SUMIFS(СВЦЭМ!$D$33:$D$776,СВЦЭМ!$A$33:$A$776,$A87,СВЦЭМ!$B$33:$B$776,C$83)+'СЕТ СН'!$H$11+СВЦЭМ!$D$10+'СЕТ СН'!$H$6-'СЕТ СН'!$H$23</f>
        <v>1393.43827536</v>
      </c>
      <c r="D87" s="36">
        <f>SUMIFS(СВЦЭМ!$D$33:$D$776,СВЦЭМ!$A$33:$A$776,$A87,СВЦЭМ!$B$33:$B$776,D$83)+'СЕТ СН'!$H$11+СВЦЭМ!$D$10+'СЕТ СН'!$H$6-'СЕТ СН'!$H$23</f>
        <v>1407.0702589299999</v>
      </c>
      <c r="E87" s="36">
        <f>SUMIFS(СВЦЭМ!$D$33:$D$776,СВЦЭМ!$A$33:$A$776,$A87,СВЦЭМ!$B$33:$B$776,E$83)+'СЕТ СН'!$H$11+СВЦЭМ!$D$10+'СЕТ СН'!$H$6-'СЕТ СН'!$H$23</f>
        <v>1415.21810181</v>
      </c>
      <c r="F87" s="36">
        <f>SUMIFS(СВЦЭМ!$D$33:$D$776,СВЦЭМ!$A$33:$A$776,$A87,СВЦЭМ!$B$33:$B$776,F$83)+'СЕТ СН'!$H$11+СВЦЭМ!$D$10+'СЕТ СН'!$H$6-'СЕТ СН'!$H$23</f>
        <v>1408.4223336499999</v>
      </c>
      <c r="G87" s="36">
        <f>SUMIFS(СВЦЭМ!$D$33:$D$776,СВЦЭМ!$A$33:$A$776,$A87,СВЦЭМ!$B$33:$B$776,G$83)+'СЕТ СН'!$H$11+СВЦЭМ!$D$10+'СЕТ СН'!$H$6-'СЕТ СН'!$H$23</f>
        <v>1398.5511117199999</v>
      </c>
      <c r="H87" s="36">
        <f>SUMIFS(СВЦЭМ!$D$33:$D$776,СВЦЭМ!$A$33:$A$776,$A87,СВЦЭМ!$B$33:$B$776,H$83)+'СЕТ СН'!$H$11+СВЦЭМ!$D$10+'СЕТ СН'!$H$6-'СЕТ СН'!$H$23</f>
        <v>1366.01378804</v>
      </c>
      <c r="I87" s="36">
        <f>SUMIFS(СВЦЭМ!$D$33:$D$776,СВЦЭМ!$A$33:$A$776,$A87,СВЦЭМ!$B$33:$B$776,I$83)+'СЕТ СН'!$H$11+СВЦЭМ!$D$10+'СЕТ СН'!$H$6-'СЕТ СН'!$H$23</f>
        <v>1323.8932319800001</v>
      </c>
      <c r="J87" s="36">
        <f>SUMIFS(СВЦЭМ!$D$33:$D$776,СВЦЭМ!$A$33:$A$776,$A87,СВЦЭМ!$B$33:$B$776,J$83)+'СЕТ СН'!$H$11+СВЦЭМ!$D$10+'СЕТ СН'!$H$6-'СЕТ СН'!$H$23</f>
        <v>1303.88940852</v>
      </c>
      <c r="K87" s="36">
        <f>SUMIFS(СВЦЭМ!$D$33:$D$776,СВЦЭМ!$A$33:$A$776,$A87,СВЦЭМ!$B$33:$B$776,K$83)+'СЕТ СН'!$H$11+СВЦЭМ!$D$10+'СЕТ СН'!$H$6-'СЕТ СН'!$H$23</f>
        <v>1313.26852411</v>
      </c>
      <c r="L87" s="36">
        <f>SUMIFS(СВЦЭМ!$D$33:$D$776,СВЦЭМ!$A$33:$A$776,$A87,СВЦЭМ!$B$33:$B$776,L$83)+'СЕТ СН'!$H$11+СВЦЭМ!$D$10+'СЕТ СН'!$H$6-'СЕТ СН'!$H$23</f>
        <v>1317.0619275500001</v>
      </c>
      <c r="M87" s="36">
        <f>SUMIFS(СВЦЭМ!$D$33:$D$776,СВЦЭМ!$A$33:$A$776,$A87,СВЦЭМ!$B$33:$B$776,M$83)+'СЕТ СН'!$H$11+СВЦЭМ!$D$10+'СЕТ СН'!$H$6-'СЕТ СН'!$H$23</f>
        <v>1314.45286386</v>
      </c>
      <c r="N87" s="36">
        <f>SUMIFS(СВЦЭМ!$D$33:$D$776,СВЦЭМ!$A$33:$A$776,$A87,СВЦЭМ!$B$33:$B$776,N$83)+'СЕТ СН'!$H$11+СВЦЭМ!$D$10+'СЕТ СН'!$H$6-'СЕТ СН'!$H$23</f>
        <v>1318.22039576</v>
      </c>
      <c r="O87" s="36">
        <f>SUMIFS(СВЦЭМ!$D$33:$D$776,СВЦЭМ!$A$33:$A$776,$A87,СВЦЭМ!$B$33:$B$776,O$83)+'СЕТ СН'!$H$11+СВЦЭМ!$D$10+'СЕТ СН'!$H$6-'СЕТ СН'!$H$23</f>
        <v>1358.0314944000002</v>
      </c>
      <c r="P87" s="36">
        <f>SUMIFS(СВЦЭМ!$D$33:$D$776,СВЦЭМ!$A$33:$A$776,$A87,СВЦЭМ!$B$33:$B$776,P$83)+'СЕТ СН'!$H$11+СВЦЭМ!$D$10+'СЕТ СН'!$H$6-'СЕТ СН'!$H$23</f>
        <v>1369.82426416</v>
      </c>
      <c r="Q87" s="36">
        <f>SUMIFS(СВЦЭМ!$D$33:$D$776,СВЦЭМ!$A$33:$A$776,$A87,СВЦЭМ!$B$33:$B$776,Q$83)+'СЕТ СН'!$H$11+СВЦЭМ!$D$10+'СЕТ СН'!$H$6-'СЕТ СН'!$H$23</f>
        <v>1373.0214614000001</v>
      </c>
      <c r="R87" s="36">
        <f>SUMIFS(СВЦЭМ!$D$33:$D$776,СВЦЭМ!$A$33:$A$776,$A87,СВЦЭМ!$B$33:$B$776,R$83)+'СЕТ СН'!$H$11+СВЦЭМ!$D$10+'СЕТ СН'!$H$6-'СЕТ СН'!$H$23</f>
        <v>1328.5934857</v>
      </c>
      <c r="S87" s="36">
        <f>SUMIFS(СВЦЭМ!$D$33:$D$776,СВЦЭМ!$A$33:$A$776,$A87,СВЦЭМ!$B$33:$B$776,S$83)+'СЕТ СН'!$H$11+СВЦЭМ!$D$10+'СЕТ СН'!$H$6-'СЕТ СН'!$H$23</f>
        <v>1298.34980825</v>
      </c>
      <c r="T87" s="36">
        <f>SUMIFS(СВЦЭМ!$D$33:$D$776,СВЦЭМ!$A$33:$A$776,$A87,СВЦЭМ!$B$33:$B$776,T$83)+'СЕТ СН'!$H$11+СВЦЭМ!$D$10+'СЕТ СН'!$H$6-'СЕТ СН'!$H$23</f>
        <v>1312.2518356200001</v>
      </c>
      <c r="U87" s="36">
        <f>SUMIFS(СВЦЭМ!$D$33:$D$776,СВЦЭМ!$A$33:$A$776,$A87,СВЦЭМ!$B$33:$B$776,U$83)+'СЕТ СН'!$H$11+СВЦЭМ!$D$10+'СЕТ СН'!$H$6-'СЕТ СН'!$H$23</f>
        <v>1310.1995305200001</v>
      </c>
      <c r="V87" s="36">
        <f>SUMIFS(СВЦЭМ!$D$33:$D$776,СВЦЭМ!$A$33:$A$776,$A87,СВЦЭМ!$B$33:$B$776,V$83)+'СЕТ СН'!$H$11+СВЦЭМ!$D$10+'СЕТ СН'!$H$6-'СЕТ СН'!$H$23</f>
        <v>1305.6642127999999</v>
      </c>
      <c r="W87" s="36">
        <f>SUMIFS(СВЦЭМ!$D$33:$D$776,СВЦЭМ!$A$33:$A$776,$A87,СВЦЭМ!$B$33:$B$776,W$83)+'СЕТ СН'!$H$11+СВЦЭМ!$D$10+'СЕТ СН'!$H$6-'СЕТ СН'!$H$23</f>
        <v>1304.41904271</v>
      </c>
      <c r="X87" s="36">
        <f>SUMIFS(СВЦЭМ!$D$33:$D$776,СВЦЭМ!$A$33:$A$776,$A87,СВЦЭМ!$B$33:$B$776,X$83)+'СЕТ СН'!$H$11+СВЦЭМ!$D$10+'СЕТ СН'!$H$6-'СЕТ СН'!$H$23</f>
        <v>1301.6758151399999</v>
      </c>
      <c r="Y87" s="36">
        <f>SUMIFS(СВЦЭМ!$D$33:$D$776,СВЦЭМ!$A$33:$A$776,$A87,СВЦЭМ!$B$33:$B$776,Y$83)+'СЕТ СН'!$H$11+СВЦЭМ!$D$10+'СЕТ СН'!$H$6-'СЕТ СН'!$H$23</f>
        <v>1324.5348728600002</v>
      </c>
    </row>
    <row r="88" spans="1:27" ht="15.75" x14ac:dyDescent="0.2">
      <c r="A88" s="35">
        <f t="shared" si="2"/>
        <v>44170</v>
      </c>
      <c r="B88" s="36">
        <f>SUMIFS(СВЦЭМ!$D$33:$D$776,СВЦЭМ!$A$33:$A$776,$A88,СВЦЭМ!$B$33:$B$776,B$83)+'СЕТ СН'!$H$11+СВЦЭМ!$D$10+'СЕТ СН'!$H$6-'СЕТ СН'!$H$23</f>
        <v>1366.0791866099999</v>
      </c>
      <c r="C88" s="36">
        <f>SUMIFS(СВЦЭМ!$D$33:$D$776,СВЦЭМ!$A$33:$A$776,$A88,СВЦЭМ!$B$33:$B$776,C$83)+'СЕТ СН'!$H$11+СВЦЭМ!$D$10+'СЕТ СН'!$H$6-'СЕТ СН'!$H$23</f>
        <v>1419.63161655</v>
      </c>
      <c r="D88" s="36">
        <f>SUMIFS(СВЦЭМ!$D$33:$D$776,СВЦЭМ!$A$33:$A$776,$A88,СВЦЭМ!$B$33:$B$776,D$83)+'СЕТ СН'!$H$11+СВЦЭМ!$D$10+'СЕТ СН'!$H$6-'СЕТ СН'!$H$23</f>
        <v>1426.4614740000002</v>
      </c>
      <c r="E88" s="36">
        <f>SUMIFS(СВЦЭМ!$D$33:$D$776,СВЦЭМ!$A$33:$A$776,$A88,СВЦЭМ!$B$33:$B$776,E$83)+'СЕТ СН'!$H$11+СВЦЭМ!$D$10+'СЕТ СН'!$H$6-'СЕТ СН'!$H$23</f>
        <v>1437.8048558</v>
      </c>
      <c r="F88" s="36">
        <f>SUMIFS(СВЦЭМ!$D$33:$D$776,СВЦЭМ!$A$33:$A$776,$A88,СВЦЭМ!$B$33:$B$776,F$83)+'СЕТ СН'!$H$11+СВЦЭМ!$D$10+'СЕТ СН'!$H$6-'СЕТ СН'!$H$23</f>
        <v>1437.75114218</v>
      </c>
      <c r="G88" s="36">
        <f>SUMIFS(СВЦЭМ!$D$33:$D$776,СВЦЭМ!$A$33:$A$776,$A88,СВЦЭМ!$B$33:$B$776,G$83)+'СЕТ СН'!$H$11+СВЦЭМ!$D$10+'СЕТ СН'!$H$6-'СЕТ СН'!$H$23</f>
        <v>1428.7841060400001</v>
      </c>
      <c r="H88" s="36">
        <f>SUMIFS(СВЦЭМ!$D$33:$D$776,СВЦЭМ!$A$33:$A$776,$A88,СВЦЭМ!$B$33:$B$776,H$83)+'СЕТ СН'!$H$11+СВЦЭМ!$D$10+'СЕТ СН'!$H$6-'СЕТ СН'!$H$23</f>
        <v>1408.02624444</v>
      </c>
      <c r="I88" s="36">
        <f>SUMIFS(СВЦЭМ!$D$33:$D$776,СВЦЭМ!$A$33:$A$776,$A88,СВЦЭМ!$B$33:$B$776,I$83)+'СЕТ СН'!$H$11+СВЦЭМ!$D$10+'СЕТ СН'!$H$6-'СЕТ СН'!$H$23</f>
        <v>1347.1832568899999</v>
      </c>
      <c r="J88" s="36">
        <f>SUMIFS(СВЦЭМ!$D$33:$D$776,СВЦЭМ!$A$33:$A$776,$A88,СВЦЭМ!$B$33:$B$776,J$83)+'СЕТ СН'!$H$11+СВЦЭМ!$D$10+'СЕТ СН'!$H$6-'СЕТ СН'!$H$23</f>
        <v>1296.08730801</v>
      </c>
      <c r="K88" s="36">
        <f>SUMIFS(СВЦЭМ!$D$33:$D$776,СВЦЭМ!$A$33:$A$776,$A88,СВЦЭМ!$B$33:$B$776,K$83)+'СЕТ СН'!$H$11+СВЦЭМ!$D$10+'СЕТ СН'!$H$6-'СЕТ СН'!$H$23</f>
        <v>1284.09997262</v>
      </c>
      <c r="L88" s="36">
        <f>SUMIFS(СВЦЭМ!$D$33:$D$776,СВЦЭМ!$A$33:$A$776,$A88,СВЦЭМ!$B$33:$B$776,L$83)+'СЕТ СН'!$H$11+СВЦЭМ!$D$10+'СЕТ СН'!$H$6-'СЕТ СН'!$H$23</f>
        <v>1292.0197206600001</v>
      </c>
      <c r="M88" s="36">
        <f>SUMIFS(СВЦЭМ!$D$33:$D$776,СВЦЭМ!$A$33:$A$776,$A88,СВЦЭМ!$B$33:$B$776,M$83)+'СЕТ СН'!$H$11+СВЦЭМ!$D$10+'СЕТ СН'!$H$6-'СЕТ СН'!$H$23</f>
        <v>1287.0717429400001</v>
      </c>
      <c r="N88" s="36">
        <f>SUMIFS(СВЦЭМ!$D$33:$D$776,СВЦЭМ!$A$33:$A$776,$A88,СВЦЭМ!$B$33:$B$776,N$83)+'СЕТ СН'!$H$11+СВЦЭМ!$D$10+'СЕТ СН'!$H$6-'СЕТ СН'!$H$23</f>
        <v>1279.5001378699999</v>
      </c>
      <c r="O88" s="36">
        <f>SUMIFS(СВЦЭМ!$D$33:$D$776,СВЦЭМ!$A$33:$A$776,$A88,СВЦЭМ!$B$33:$B$776,O$83)+'СЕТ СН'!$H$11+СВЦЭМ!$D$10+'СЕТ СН'!$H$6-'СЕТ СН'!$H$23</f>
        <v>1328.66712695</v>
      </c>
      <c r="P88" s="36">
        <f>SUMIFS(СВЦЭМ!$D$33:$D$776,СВЦЭМ!$A$33:$A$776,$A88,СВЦЭМ!$B$33:$B$776,P$83)+'СЕТ СН'!$H$11+СВЦЭМ!$D$10+'СЕТ СН'!$H$6-'СЕТ СН'!$H$23</f>
        <v>1347.24897362</v>
      </c>
      <c r="Q88" s="36">
        <f>SUMIFS(СВЦЭМ!$D$33:$D$776,СВЦЭМ!$A$33:$A$776,$A88,СВЦЭМ!$B$33:$B$776,Q$83)+'СЕТ СН'!$H$11+СВЦЭМ!$D$10+'СЕТ СН'!$H$6-'СЕТ СН'!$H$23</f>
        <v>1348.0202236600001</v>
      </c>
      <c r="R88" s="36">
        <f>SUMIFS(СВЦЭМ!$D$33:$D$776,СВЦЭМ!$A$33:$A$776,$A88,СВЦЭМ!$B$33:$B$776,R$83)+'СЕТ СН'!$H$11+СВЦЭМ!$D$10+'СЕТ СН'!$H$6-'СЕТ СН'!$H$23</f>
        <v>1317.4096191600001</v>
      </c>
      <c r="S88" s="36">
        <f>SUMIFS(СВЦЭМ!$D$33:$D$776,СВЦЭМ!$A$33:$A$776,$A88,СВЦЭМ!$B$33:$B$776,S$83)+'СЕТ СН'!$H$11+СВЦЭМ!$D$10+'СЕТ СН'!$H$6-'СЕТ СН'!$H$23</f>
        <v>1292.0031761700002</v>
      </c>
      <c r="T88" s="36">
        <f>SUMIFS(СВЦЭМ!$D$33:$D$776,СВЦЭМ!$A$33:$A$776,$A88,СВЦЭМ!$B$33:$B$776,T$83)+'СЕТ СН'!$H$11+СВЦЭМ!$D$10+'СЕТ СН'!$H$6-'СЕТ СН'!$H$23</f>
        <v>1303.3765627600001</v>
      </c>
      <c r="U88" s="36">
        <f>SUMIFS(СВЦЭМ!$D$33:$D$776,СВЦЭМ!$A$33:$A$776,$A88,СВЦЭМ!$B$33:$B$776,U$83)+'СЕТ СН'!$H$11+СВЦЭМ!$D$10+'СЕТ СН'!$H$6-'СЕТ СН'!$H$23</f>
        <v>1293.1832477200001</v>
      </c>
      <c r="V88" s="36">
        <f>SUMIFS(СВЦЭМ!$D$33:$D$776,СВЦЭМ!$A$33:$A$776,$A88,СВЦЭМ!$B$33:$B$776,V$83)+'СЕТ СН'!$H$11+СВЦЭМ!$D$10+'СЕТ СН'!$H$6-'СЕТ СН'!$H$23</f>
        <v>1283.3909193</v>
      </c>
      <c r="W88" s="36">
        <f>SUMIFS(СВЦЭМ!$D$33:$D$776,СВЦЭМ!$A$33:$A$776,$A88,СВЦЭМ!$B$33:$B$776,W$83)+'СЕТ СН'!$H$11+СВЦЭМ!$D$10+'СЕТ СН'!$H$6-'СЕТ СН'!$H$23</f>
        <v>1279.22115383</v>
      </c>
      <c r="X88" s="36">
        <f>SUMIFS(СВЦЭМ!$D$33:$D$776,СВЦЭМ!$A$33:$A$776,$A88,СВЦЭМ!$B$33:$B$776,X$83)+'СЕТ СН'!$H$11+СВЦЭМ!$D$10+'СЕТ СН'!$H$6-'СЕТ СН'!$H$23</f>
        <v>1285.08927758</v>
      </c>
      <c r="Y88" s="36">
        <f>SUMIFS(СВЦЭМ!$D$33:$D$776,СВЦЭМ!$A$33:$A$776,$A88,СВЦЭМ!$B$33:$B$776,Y$83)+'СЕТ СН'!$H$11+СВЦЭМ!$D$10+'СЕТ СН'!$H$6-'СЕТ СН'!$H$23</f>
        <v>1305.9219137800001</v>
      </c>
    </row>
    <row r="89" spans="1:27" ht="15.75" x14ac:dyDescent="0.2">
      <c r="A89" s="35">
        <f t="shared" si="2"/>
        <v>44171</v>
      </c>
      <c r="B89" s="36">
        <f>SUMIFS(СВЦЭМ!$D$33:$D$776,СВЦЭМ!$A$33:$A$776,$A89,СВЦЭМ!$B$33:$B$776,B$83)+'СЕТ СН'!$H$11+СВЦЭМ!$D$10+'СЕТ СН'!$H$6-'СЕТ СН'!$H$23</f>
        <v>1360.7345503699999</v>
      </c>
      <c r="C89" s="36">
        <f>SUMIFS(СВЦЭМ!$D$33:$D$776,СВЦЭМ!$A$33:$A$776,$A89,СВЦЭМ!$B$33:$B$776,C$83)+'СЕТ СН'!$H$11+СВЦЭМ!$D$10+'СЕТ СН'!$H$6-'СЕТ СН'!$H$23</f>
        <v>1419.1860204300001</v>
      </c>
      <c r="D89" s="36">
        <f>SUMIFS(СВЦЭМ!$D$33:$D$776,СВЦЭМ!$A$33:$A$776,$A89,СВЦЭМ!$B$33:$B$776,D$83)+'СЕТ СН'!$H$11+СВЦЭМ!$D$10+'СЕТ СН'!$H$6-'СЕТ СН'!$H$23</f>
        <v>1431.0547308099999</v>
      </c>
      <c r="E89" s="36">
        <f>SUMIFS(СВЦЭМ!$D$33:$D$776,СВЦЭМ!$A$33:$A$776,$A89,СВЦЭМ!$B$33:$B$776,E$83)+'СЕТ СН'!$H$11+СВЦЭМ!$D$10+'СЕТ СН'!$H$6-'СЕТ СН'!$H$23</f>
        <v>1440.7240375800002</v>
      </c>
      <c r="F89" s="36">
        <f>SUMIFS(СВЦЭМ!$D$33:$D$776,СВЦЭМ!$A$33:$A$776,$A89,СВЦЭМ!$B$33:$B$776,F$83)+'СЕТ СН'!$H$11+СВЦЭМ!$D$10+'СЕТ СН'!$H$6-'СЕТ СН'!$H$23</f>
        <v>1441.4485493699999</v>
      </c>
      <c r="G89" s="36">
        <f>SUMIFS(СВЦЭМ!$D$33:$D$776,СВЦЭМ!$A$33:$A$776,$A89,СВЦЭМ!$B$33:$B$776,G$83)+'СЕТ СН'!$H$11+СВЦЭМ!$D$10+'СЕТ СН'!$H$6-'СЕТ СН'!$H$23</f>
        <v>1434.3175569599998</v>
      </c>
      <c r="H89" s="36">
        <f>SUMIFS(СВЦЭМ!$D$33:$D$776,СВЦЭМ!$A$33:$A$776,$A89,СВЦЭМ!$B$33:$B$776,H$83)+'СЕТ СН'!$H$11+СВЦЭМ!$D$10+'СЕТ СН'!$H$6-'СЕТ СН'!$H$23</f>
        <v>1425.52678556</v>
      </c>
      <c r="I89" s="36">
        <f>SUMIFS(СВЦЭМ!$D$33:$D$776,СВЦЭМ!$A$33:$A$776,$A89,СВЦЭМ!$B$33:$B$776,I$83)+'СЕТ СН'!$H$11+СВЦЭМ!$D$10+'СЕТ СН'!$H$6-'СЕТ СН'!$H$23</f>
        <v>1373.6530748999999</v>
      </c>
      <c r="J89" s="36">
        <f>SUMIFS(СВЦЭМ!$D$33:$D$776,СВЦЭМ!$A$33:$A$776,$A89,СВЦЭМ!$B$33:$B$776,J$83)+'СЕТ СН'!$H$11+СВЦЭМ!$D$10+'СЕТ СН'!$H$6-'СЕТ СН'!$H$23</f>
        <v>1307.6905452400001</v>
      </c>
      <c r="K89" s="36">
        <f>SUMIFS(СВЦЭМ!$D$33:$D$776,СВЦЭМ!$A$33:$A$776,$A89,СВЦЭМ!$B$33:$B$776,K$83)+'СЕТ СН'!$H$11+СВЦЭМ!$D$10+'СЕТ СН'!$H$6-'СЕТ СН'!$H$23</f>
        <v>1269.6269126100001</v>
      </c>
      <c r="L89" s="36">
        <f>SUMIFS(СВЦЭМ!$D$33:$D$776,СВЦЭМ!$A$33:$A$776,$A89,СВЦЭМ!$B$33:$B$776,L$83)+'СЕТ СН'!$H$11+СВЦЭМ!$D$10+'СЕТ СН'!$H$6-'СЕТ СН'!$H$23</f>
        <v>1271.9503013200001</v>
      </c>
      <c r="M89" s="36">
        <f>SUMIFS(СВЦЭМ!$D$33:$D$776,СВЦЭМ!$A$33:$A$776,$A89,СВЦЭМ!$B$33:$B$776,M$83)+'СЕТ СН'!$H$11+СВЦЭМ!$D$10+'СЕТ СН'!$H$6-'СЕТ СН'!$H$23</f>
        <v>1271.12862361</v>
      </c>
      <c r="N89" s="36">
        <f>SUMIFS(СВЦЭМ!$D$33:$D$776,СВЦЭМ!$A$33:$A$776,$A89,СВЦЭМ!$B$33:$B$776,N$83)+'СЕТ СН'!$H$11+СВЦЭМ!$D$10+'СЕТ СН'!$H$6-'СЕТ СН'!$H$23</f>
        <v>1272.87747326</v>
      </c>
      <c r="O89" s="36">
        <f>SUMIFS(СВЦЭМ!$D$33:$D$776,СВЦЭМ!$A$33:$A$776,$A89,СВЦЭМ!$B$33:$B$776,O$83)+'СЕТ СН'!$H$11+СВЦЭМ!$D$10+'СЕТ СН'!$H$6-'СЕТ СН'!$H$23</f>
        <v>1328.3476596999999</v>
      </c>
      <c r="P89" s="36">
        <f>SUMIFS(СВЦЭМ!$D$33:$D$776,СВЦЭМ!$A$33:$A$776,$A89,СВЦЭМ!$B$33:$B$776,P$83)+'СЕТ СН'!$H$11+СВЦЭМ!$D$10+'СЕТ СН'!$H$6-'СЕТ СН'!$H$23</f>
        <v>1345.6455835100001</v>
      </c>
      <c r="Q89" s="36">
        <f>SUMIFS(СВЦЭМ!$D$33:$D$776,СВЦЭМ!$A$33:$A$776,$A89,СВЦЭМ!$B$33:$B$776,Q$83)+'СЕТ СН'!$H$11+СВЦЭМ!$D$10+'СЕТ СН'!$H$6-'СЕТ СН'!$H$23</f>
        <v>1352.2661104399999</v>
      </c>
      <c r="R89" s="36">
        <f>SUMIFS(СВЦЭМ!$D$33:$D$776,СВЦЭМ!$A$33:$A$776,$A89,СВЦЭМ!$B$33:$B$776,R$83)+'СЕТ СН'!$H$11+СВЦЭМ!$D$10+'СЕТ СН'!$H$6-'СЕТ СН'!$H$23</f>
        <v>1309.0183434599999</v>
      </c>
      <c r="S89" s="36">
        <f>SUMIFS(СВЦЭМ!$D$33:$D$776,СВЦЭМ!$A$33:$A$776,$A89,СВЦЭМ!$B$33:$B$776,S$83)+'СЕТ СН'!$H$11+СВЦЭМ!$D$10+'СЕТ СН'!$H$6-'СЕТ СН'!$H$23</f>
        <v>1276.9089551100001</v>
      </c>
      <c r="T89" s="36">
        <f>SUMIFS(СВЦЭМ!$D$33:$D$776,СВЦЭМ!$A$33:$A$776,$A89,СВЦЭМ!$B$33:$B$776,T$83)+'СЕТ СН'!$H$11+СВЦЭМ!$D$10+'СЕТ СН'!$H$6-'СЕТ СН'!$H$23</f>
        <v>1298.2471595500001</v>
      </c>
      <c r="U89" s="36">
        <f>SUMIFS(СВЦЭМ!$D$33:$D$776,СВЦЭМ!$A$33:$A$776,$A89,СВЦЭМ!$B$33:$B$776,U$83)+'СЕТ СН'!$H$11+СВЦЭМ!$D$10+'СЕТ СН'!$H$6-'СЕТ СН'!$H$23</f>
        <v>1295.08799277</v>
      </c>
      <c r="V89" s="36">
        <f>SUMIFS(СВЦЭМ!$D$33:$D$776,СВЦЭМ!$A$33:$A$776,$A89,СВЦЭМ!$B$33:$B$776,V$83)+'СЕТ СН'!$H$11+СВЦЭМ!$D$10+'СЕТ СН'!$H$6-'СЕТ СН'!$H$23</f>
        <v>1290.56050663</v>
      </c>
      <c r="W89" s="36">
        <f>SUMIFS(СВЦЭМ!$D$33:$D$776,СВЦЭМ!$A$33:$A$776,$A89,СВЦЭМ!$B$33:$B$776,W$83)+'СЕТ СН'!$H$11+СВЦЭМ!$D$10+'СЕТ СН'!$H$6-'СЕТ СН'!$H$23</f>
        <v>1281.29318539</v>
      </c>
      <c r="X89" s="36">
        <f>SUMIFS(СВЦЭМ!$D$33:$D$776,СВЦЭМ!$A$33:$A$776,$A89,СВЦЭМ!$B$33:$B$776,X$83)+'СЕТ СН'!$H$11+СВЦЭМ!$D$10+'СЕТ СН'!$H$6-'СЕТ СН'!$H$23</f>
        <v>1271.86575958</v>
      </c>
      <c r="Y89" s="36">
        <f>SUMIFS(СВЦЭМ!$D$33:$D$776,СВЦЭМ!$A$33:$A$776,$A89,СВЦЭМ!$B$33:$B$776,Y$83)+'СЕТ СН'!$H$11+СВЦЭМ!$D$10+'СЕТ СН'!$H$6-'СЕТ СН'!$H$23</f>
        <v>1298.8664252399999</v>
      </c>
    </row>
    <row r="90" spans="1:27" ht="15.75" x14ac:dyDescent="0.2">
      <c r="A90" s="35">
        <f t="shared" si="2"/>
        <v>44172</v>
      </c>
      <c r="B90" s="36">
        <f>SUMIFS(СВЦЭМ!$D$33:$D$776,СВЦЭМ!$A$33:$A$776,$A90,СВЦЭМ!$B$33:$B$776,B$83)+'СЕТ СН'!$H$11+СВЦЭМ!$D$10+'СЕТ СН'!$H$6-'СЕТ СН'!$H$23</f>
        <v>1366.4483398699999</v>
      </c>
      <c r="C90" s="36">
        <f>SUMIFS(СВЦЭМ!$D$33:$D$776,СВЦЭМ!$A$33:$A$776,$A90,СВЦЭМ!$B$33:$B$776,C$83)+'СЕТ СН'!$H$11+СВЦЭМ!$D$10+'СЕТ СН'!$H$6-'СЕТ СН'!$H$23</f>
        <v>1418.91826178</v>
      </c>
      <c r="D90" s="36">
        <f>SUMIFS(СВЦЭМ!$D$33:$D$776,СВЦЭМ!$A$33:$A$776,$A90,СВЦЭМ!$B$33:$B$776,D$83)+'СЕТ СН'!$H$11+СВЦЭМ!$D$10+'СЕТ СН'!$H$6-'СЕТ СН'!$H$23</f>
        <v>1436.2597461</v>
      </c>
      <c r="E90" s="36">
        <f>SUMIFS(СВЦЭМ!$D$33:$D$776,СВЦЭМ!$A$33:$A$776,$A90,СВЦЭМ!$B$33:$B$776,E$83)+'СЕТ СН'!$H$11+СВЦЭМ!$D$10+'СЕТ СН'!$H$6-'СЕТ СН'!$H$23</f>
        <v>1445.38257785</v>
      </c>
      <c r="F90" s="36">
        <f>SUMIFS(СВЦЭМ!$D$33:$D$776,СВЦЭМ!$A$33:$A$776,$A90,СВЦЭМ!$B$33:$B$776,F$83)+'СЕТ СН'!$H$11+СВЦЭМ!$D$10+'СЕТ СН'!$H$6-'СЕТ СН'!$H$23</f>
        <v>1440.3467550099999</v>
      </c>
      <c r="G90" s="36">
        <f>SUMIFS(СВЦЭМ!$D$33:$D$776,СВЦЭМ!$A$33:$A$776,$A90,СВЦЭМ!$B$33:$B$776,G$83)+'СЕТ СН'!$H$11+СВЦЭМ!$D$10+'СЕТ СН'!$H$6-'СЕТ СН'!$H$23</f>
        <v>1426.06475146</v>
      </c>
      <c r="H90" s="36">
        <f>SUMIFS(СВЦЭМ!$D$33:$D$776,СВЦЭМ!$A$33:$A$776,$A90,СВЦЭМ!$B$33:$B$776,H$83)+'СЕТ СН'!$H$11+СВЦЭМ!$D$10+'СЕТ СН'!$H$6-'СЕТ СН'!$H$23</f>
        <v>1390.6552985799999</v>
      </c>
      <c r="I90" s="36">
        <f>SUMIFS(СВЦЭМ!$D$33:$D$776,СВЦЭМ!$A$33:$A$776,$A90,СВЦЭМ!$B$33:$B$776,I$83)+'СЕТ СН'!$H$11+СВЦЭМ!$D$10+'СЕТ СН'!$H$6-'СЕТ СН'!$H$23</f>
        <v>1342.01113409</v>
      </c>
      <c r="J90" s="36">
        <f>SUMIFS(СВЦЭМ!$D$33:$D$776,СВЦЭМ!$A$33:$A$776,$A90,СВЦЭМ!$B$33:$B$776,J$83)+'СЕТ СН'!$H$11+СВЦЭМ!$D$10+'СЕТ СН'!$H$6-'СЕТ СН'!$H$23</f>
        <v>1330.5988808100001</v>
      </c>
      <c r="K90" s="36">
        <f>SUMIFS(СВЦЭМ!$D$33:$D$776,СВЦЭМ!$A$33:$A$776,$A90,СВЦЭМ!$B$33:$B$776,K$83)+'СЕТ СН'!$H$11+СВЦЭМ!$D$10+'СЕТ СН'!$H$6-'СЕТ СН'!$H$23</f>
        <v>1305.3291710799999</v>
      </c>
      <c r="L90" s="36">
        <f>SUMIFS(СВЦЭМ!$D$33:$D$776,СВЦЭМ!$A$33:$A$776,$A90,СВЦЭМ!$B$33:$B$776,L$83)+'СЕТ СН'!$H$11+СВЦЭМ!$D$10+'СЕТ СН'!$H$6-'СЕТ СН'!$H$23</f>
        <v>1308.83761525</v>
      </c>
      <c r="M90" s="36">
        <f>SUMIFS(СВЦЭМ!$D$33:$D$776,СВЦЭМ!$A$33:$A$776,$A90,СВЦЭМ!$B$33:$B$776,M$83)+'СЕТ СН'!$H$11+СВЦЭМ!$D$10+'СЕТ СН'!$H$6-'СЕТ СН'!$H$23</f>
        <v>1298.4302385000001</v>
      </c>
      <c r="N90" s="36">
        <f>SUMIFS(СВЦЭМ!$D$33:$D$776,СВЦЭМ!$A$33:$A$776,$A90,СВЦЭМ!$B$33:$B$776,N$83)+'СЕТ СН'!$H$11+СВЦЭМ!$D$10+'СЕТ СН'!$H$6-'СЕТ СН'!$H$23</f>
        <v>1286.65178571</v>
      </c>
      <c r="O90" s="36">
        <f>SUMIFS(СВЦЭМ!$D$33:$D$776,СВЦЭМ!$A$33:$A$776,$A90,СВЦЭМ!$B$33:$B$776,O$83)+'СЕТ СН'!$H$11+СВЦЭМ!$D$10+'СЕТ СН'!$H$6-'СЕТ СН'!$H$23</f>
        <v>1323.5629048999999</v>
      </c>
      <c r="P90" s="36">
        <f>SUMIFS(СВЦЭМ!$D$33:$D$776,СВЦЭМ!$A$33:$A$776,$A90,СВЦЭМ!$B$33:$B$776,P$83)+'СЕТ СН'!$H$11+СВЦЭМ!$D$10+'СЕТ СН'!$H$6-'СЕТ СН'!$H$23</f>
        <v>1343.04200238</v>
      </c>
      <c r="Q90" s="36">
        <f>SUMIFS(СВЦЭМ!$D$33:$D$776,СВЦЭМ!$A$33:$A$776,$A90,СВЦЭМ!$B$33:$B$776,Q$83)+'СЕТ СН'!$H$11+СВЦЭМ!$D$10+'СЕТ СН'!$H$6-'СЕТ СН'!$H$23</f>
        <v>1344.1414542900002</v>
      </c>
      <c r="R90" s="36">
        <f>SUMIFS(СВЦЭМ!$D$33:$D$776,СВЦЭМ!$A$33:$A$776,$A90,СВЦЭМ!$B$33:$B$776,R$83)+'СЕТ СН'!$H$11+СВЦЭМ!$D$10+'СЕТ СН'!$H$6-'СЕТ СН'!$H$23</f>
        <v>1301.32467905</v>
      </c>
      <c r="S90" s="36">
        <f>SUMIFS(СВЦЭМ!$D$33:$D$776,СВЦЭМ!$A$33:$A$776,$A90,СВЦЭМ!$B$33:$B$776,S$83)+'СЕТ СН'!$H$11+СВЦЭМ!$D$10+'СЕТ СН'!$H$6-'СЕТ СН'!$H$23</f>
        <v>1293.4714684400001</v>
      </c>
      <c r="T90" s="36">
        <f>SUMIFS(СВЦЭМ!$D$33:$D$776,СВЦЭМ!$A$33:$A$776,$A90,СВЦЭМ!$B$33:$B$776,T$83)+'СЕТ СН'!$H$11+СВЦЭМ!$D$10+'СЕТ СН'!$H$6-'СЕТ СН'!$H$23</f>
        <v>1305.6140760100002</v>
      </c>
      <c r="U90" s="36">
        <f>SUMIFS(СВЦЭМ!$D$33:$D$776,СВЦЭМ!$A$33:$A$776,$A90,СВЦЭМ!$B$33:$B$776,U$83)+'СЕТ СН'!$H$11+СВЦЭМ!$D$10+'СЕТ СН'!$H$6-'СЕТ СН'!$H$23</f>
        <v>1295.1522085199999</v>
      </c>
      <c r="V90" s="36">
        <f>SUMIFS(СВЦЭМ!$D$33:$D$776,СВЦЭМ!$A$33:$A$776,$A90,СВЦЭМ!$B$33:$B$776,V$83)+'СЕТ СН'!$H$11+СВЦЭМ!$D$10+'СЕТ СН'!$H$6-'СЕТ СН'!$H$23</f>
        <v>1297.8229336200002</v>
      </c>
      <c r="W90" s="36">
        <f>SUMIFS(СВЦЭМ!$D$33:$D$776,СВЦЭМ!$A$33:$A$776,$A90,СВЦЭМ!$B$33:$B$776,W$83)+'СЕТ СН'!$H$11+СВЦЭМ!$D$10+'СЕТ СН'!$H$6-'СЕТ СН'!$H$23</f>
        <v>1302.2237204799999</v>
      </c>
      <c r="X90" s="36">
        <f>SUMIFS(СВЦЭМ!$D$33:$D$776,СВЦЭМ!$A$33:$A$776,$A90,СВЦЭМ!$B$33:$B$776,X$83)+'СЕТ СН'!$H$11+СВЦЭМ!$D$10+'СЕТ СН'!$H$6-'СЕТ СН'!$H$23</f>
        <v>1295.2033734699999</v>
      </c>
      <c r="Y90" s="36">
        <f>SUMIFS(СВЦЭМ!$D$33:$D$776,СВЦЭМ!$A$33:$A$776,$A90,СВЦЭМ!$B$33:$B$776,Y$83)+'СЕТ СН'!$H$11+СВЦЭМ!$D$10+'СЕТ СН'!$H$6-'СЕТ СН'!$H$23</f>
        <v>1313.9564782299999</v>
      </c>
    </row>
    <row r="91" spans="1:27" ht="15.75" x14ac:dyDescent="0.2">
      <c r="A91" s="35">
        <f t="shared" si="2"/>
        <v>44173</v>
      </c>
      <c r="B91" s="36">
        <f>SUMIFS(СВЦЭМ!$D$33:$D$776,СВЦЭМ!$A$33:$A$776,$A91,СВЦЭМ!$B$33:$B$776,B$83)+'СЕТ СН'!$H$11+СВЦЭМ!$D$10+'СЕТ СН'!$H$6-'СЕТ СН'!$H$23</f>
        <v>1356.2424267199999</v>
      </c>
      <c r="C91" s="36">
        <f>SUMIFS(СВЦЭМ!$D$33:$D$776,СВЦЭМ!$A$33:$A$776,$A91,СВЦЭМ!$B$33:$B$776,C$83)+'СЕТ СН'!$H$11+СВЦЭМ!$D$10+'СЕТ СН'!$H$6-'СЕТ СН'!$H$23</f>
        <v>1408.9199287599999</v>
      </c>
      <c r="D91" s="36">
        <f>SUMIFS(СВЦЭМ!$D$33:$D$776,СВЦЭМ!$A$33:$A$776,$A91,СВЦЭМ!$B$33:$B$776,D$83)+'СЕТ СН'!$H$11+СВЦЭМ!$D$10+'СЕТ СН'!$H$6-'СЕТ СН'!$H$23</f>
        <v>1412.2082941900001</v>
      </c>
      <c r="E91" s="36">
        <f>SUMIFS(СВЦЭМ!$D$33:$D$776,СВЦЭМ!$A$33:$A$776,$A91,СВЦЭМ!$B$33:$B$776,E$83)+'СЕТ СН'!$H$11+СВЦЭМ!$D$10+'СЕТ СН'!$H$6-'СЕТ СН'!$H$23</f>
        <v>1414.4062735800001</v>
      </c>
      <c r="F91" s="36">
        <f>SUMIFS(СВЦЭМ!$D$33:$D$776,СВЦЭМ!$A$33:$A$776,$A91,СВЦЭМ!$B$33:$B$776,F$83)+'СЕТ СН'!$H$11+СВЦЭМ!$D$10+'СЕТ СН'!$H$6-'СЕТ СН'!$H$23</f>
        <v>1413.0104175000001</v>
      </c>
      <c r="G91" s="36">
        <f>SUMIFS(СВЦЭМ!$D$33:$D$776,СВЦЭМ!$A$33:$A$776,$A91,СВЦЭМ!$B$33:$B$776,G$83)+'СЕТ СН'!$H$11+СВЦЭМ!$D$10+'СЕТ СН'!$H$6-'СЕТ СН'!$H$23</f>
        <v>1405.61422182</v>
      </c>
      <c r="H91" s="36">
        <f>SUMIFS(СВЦЭМ!$D$33:$D$776,СВЦЭМ!$A$33:$A$776,$A91,СВЦЭМ!$B$33:$B$776,H$83)+'СЕТ СН'!$H$11+СВЦЭМ!$D$10+'СЕТ СН'!$H$6-'СЕТ СН'!$H$23</f>
        <v>1352.61207466</v>
      </c>
      <c r="I91" s="36">
        <f>SUMIFS(СВЦЭМ!$D$33:$D$776,СВЦЭМ!$A$33:$A$776,$A91,СВЦЭМ!$B$33:$B$776,I$83)+'СЕТ СН'!$H$11+СВЦЭМ!$D$10+'СЕТ СН'!$H$6-'СЕТ СН'!$H$23</f>
        <v>1327.19887466</v>
      </c>
      <c r="J91" s="36">
        <f>SUMIFS(СВЦЭМ!$D$33:$D$776,СВЦЭМ!$A$33:$A$776,$A91,СВЦЭМ!$B$33:$B$776,J$83)+'СЕТ СН'!$H$11+СВЦЭМ!$D$10+'СЕТ СН'!$H$6-'СЕТ СН'!$H$23</f>
        <v>1292.2636406000001</v>
      </c>
      <c r="K91" s="36">
        <f>SUMIFS(СВЦЭМ!$D$33:$D$776,СВЦЭМ!$A$33:$A$776,$A91,СВЦЭМ!$B$33:$B$776,K$83)+'СЕТ СН'!$H$11+СВЦЭМ!$D$10+'СЕТ СН'!$H$6-'СЕТ СН'!$H$23</f>
        <v>1296.6315897300001</v>
      </c>
      <c r="L91" s="36">
        <f>SUMIFS(СВЦЭМ!$D$33:$D$776,СВЦЭМ!$A$33:$A$776,$A91,СВЦЭМ!$B$33:$B$776,L$83)+'СЕТ СН'!$H$11+СВЦЭМ!$D$10+'СЕТ СН'!$H$6-'СЕТ СН'!$H$23</f>
        <v>1302.9808368399999</v>
      </c>
      <c r="M91" s="36">
        <f>SUMIFS(СВЦЭМ!$D$33:$D$776,СВЦЭМ!$A$33:$A$776,$A91,СВЦЭМ!$B$33:$B$776,M$83)+'СЕТ СН'!$H$11+СВЦЭМ!$D$10+'СЕТ СН'!$H$6-'СЕТ СН'!$H$23</f>
        <v>1300.0447542699999</v>
      </c>
      <c r="N91" s="36">
        <f>SUMIFS(СВЦЭМ!$D$33:$D$776,СВЦЭМ!$A$33:$A$776,$A91,СВЦЭМ!$B$33:$B$776,N$83)+'СЕТ СН'!$H$11+СВЦЭМ!$D$10+'СЕТ СН'!$H$6-'СЕТ СН'!$H$23</f>
        <v>1299.117915</v>
      </c>
      <c r="O91" s="36">
        <f>SUMIFS(СВЦЭМ!$D$33:$D$776,СВЦЭМ!$A$33:$A$776,$A91,СВЦЭМ!$B$33:$B$776,O$83)+'СЕТ СН'!$H$11+СВЦЭМ!$D$10+'СЕТ СН'!$H$6-'СЕТ СН'!$H$23</f>
        <v>1329.41364557</v>
      </c>
      <c r="P91" s="36">
        <f>SUMIFS(СВЦЭМ!$D$33:$D$776,СВЦЭМ!$A$33:$A$776,$A91,СВЦЭМ!$B$33:$B$776,P$83)+'СЕТ СН'!$H$11+СВЦЭМ!$D$10+'СЕТ СН'!$H$6-'СЕТ СН'!$H$23</f>
        <v>1338.1500181199999</v>
      </c>
      <c r="Q91" s="36">
        <f>SUMIFS(СВЦЭМ!$D$33:$D$776,СВЦЭМ!$A$33:$A$776,$A91,СВЦЭМ!$B$33:$B$776,Q$83)+'СЕТ СН'!$H$11+СВЦЭМ!$D$10+'СЕТ СН'!$H$6-'СЕТ СН'!$H$23</f>
        <v>1337.00622475</v>
      </c>
      <c r="R91" s="36">
        <f>SUMIFS(СВЦЭМ!$D$33:$D$776,СВЦЭМ!$A$33:$A$776,$A91,СВЦЭМ!$B$33:$B$776,R$83)+'СЕТ СН'!$H$11+СВЦЭМ!$D$10+'СЕТ СН'!$H$6-'СЕТ СН'!$H$23</f>
        <v>1311.19549663</v>
      </c>
      <c r="S91" s="36">
        <f>SUMIFS(СВЦЭМ!$D$33:$D$776,СВЦЭМ!$A$33:$A$776,$A91,СВЦЭМ!$B$33:$B$776,S$83)+'СЕТ СН'!$H$11+СВЦЭМ!$D$10+'СЕТ СН'!$H$6-'СЕТ СН'!$H$23</f>
        <v>1302.20475728</v>
      </c>
      <c r="T91" s="36">
        <f>SUMIFS(СВЦЭМ!$D$33:$D$776,СВЦЭМ!$A$33:$A$776,$A91,СВЦЭМ!$B$33:$B$776,T$83)+'СЕТ СН'!$H$11+СВЦЭМ!$D$10+'СЕТ СН'!$H$6-'СЕТ СН'!$H$23</f>
        <v>1304.86590935</v>
      </c>
      <c r="U91" s="36">
        <f>SUMIFS(СВЦЭМ!$D$33:$D$776,СВЦЭМ!$A$33:$A$776,$A91,СВЦЭМ!$B$33:$B$776,U$83)+'СЕТ СН'!$H$11+СВЦЭМ!$D$10+'СЕТ СН'!$H$6-'СЕТ СН'!$H$23</f>
        <v>1301.2579492099999</v>
      </c>
      <c r="V91" s="36">
        <f>SUMIFS(СВЦЭМ!$D$33:$D$776,СВЦЭМ!$A$33:$A$776,$A91,СВЦЭМ!$B$33:$B$776,V$83)+'СЕТ СН'!$H$11+СВЦЭМ!$D$10+'СЕТ СН'!$H$6-'СЕТ СН'!$H$23</f>
        <v>1301.8859220100001</v>
      </c>
      <c r="W91" s="36">
        <f>SUMIFS(СВЦЭМ!$D$33:$D$776,СВЦЭМ!$A$33:$A$776,$A91,СВЦЭМ!$B$33:$B$776,W$83)+'СЕТ СН'!$H$11+СВЦЭМ!$D$10+'СЕТ СН'!$H$6-'СЕТ СН'!$H$23</f>
        <v>1298.0306150500001</v>
      </c>
      <c r="X91" s="36">
        <f>SUMIFS(СВЦЭМ!$D$33:$D$776,СВЦЭМ!$A$33:$A$776,$A91,СВЦЭМ!$B$33:$B$776,X$83)+'СЕТ СН'!$H$11+СВЦЭМ!$D$10+'СЕТ СН'!$H$6-'СЕТ СН'!$H$23</f>
        <v>1300.8616846499999</v>
      </c>
      <c r="Y91" s="36">
        <f>SUMIFS(СВЦЭМ!$D$33:$D$776,СВЦЭМ!$A$33:$A$776,$A91,СВЦЭМ!$B$33:$B$776,Y$83)+'СЕТ СН'!$H$11+СВЦЭМ!$D$10+'СЕТ СН'!$H$6-'СЕТ СН'!$H$23</f>
        <v>1302.72664351</v>
      </c>
    </row>
    <row r="92" spans="1:27" ht="15.75" x14ac:dyDescent="0.2">
      <c r="A92" s="35">
        <f t="shared" si="2"/>
        <v>44174</v>
      </c>
      <c r="B92" s="36">
        <f>SUMIFS(СВЦЭМ!$D$33:$D$776,СВЦЭМ!$A$33:$A$776,$A92,СВЦЭМ!$B$33:$B$776,B$83)+'СЕТ СН'!$H$11+СВЦЭМ!$D$10+'СЕТ СН'!$H$6-'СЕТ СН'!$H$23</f>
        <v>1358.86507078</v>
      </c>
      <c r="C92" s="36">
        <f>SUMIFS(СВЦЭМ!$D$33:$D$776,СВЦЭМ!$A$33:$A$776,$A92,СВЦЭМ!$B$33:$B$776,C$83)+'СЕТ СН'!$H$11+СВЦЭМ!$D$10+'СЕТ СН'!$H$6-'СЕТ СН'!$H$23</f>
        <v>1392.5192369599999</v>
      </c>
      <c r="D92" s="36">
        <f>SUMIFS(СВЦЭМ!$D$33:$D$776,СВЦЭМ!$A$33:$A$776,$A92,СВЦЭМ!$B$33:$B$776,D$83)+'СЕТ СН'!$H$11+СВЦЭМ!$D$10+'СЕТ СН'!$H$6-'СЕТ СН'!$H$23</f>
        <v>1411.76938326</v>
      </c>
      <c r="E92" s="36">
        <f>SUMIFS(СВЦЭМ!$D$33:$D$776,СВЦЭМ!$A$33:$A$776,$A92,СВЦЭМ!$B$33:$B$776,E$83)+'СЕТ СН'!$H$11+СВЦЭМ!$D$10+'СЕТ СН'!$H$6-'СЕТ СН'!$H$23</f>
        <v>1423.2210195100001</v>
      </c>
      <c r="F92" s="36">
        <f>SUMIFS(СВЦЭМ!$D$33:$D$776,СВЦЭМ!$A$33:$A$776,$A92,СВЦЭМ!$B$33:$B$776,F$83)+'СЕТ СН'!$H$11+СВЦЭМ!$D$10+'СЕТ СН'!$H$6-'СЕТ СН'!$H$23</f>
        <v>1422.99337797</v>
      </c>
      <c r="G92" s="36">
        <f>SUMIFS(СВЦЭМ!$D$33:$D$776,СВЦЭМ!$A$33:$A$776,$A92,СВЦЭМ!$B$33:$B$776,G$83)+'СЕТ СН'!$H$11+СВЦЭМ!$D$10+'СЕТ СН'!$H$6-'СЕТ СН'!$H$23</f>
        <v>1414.7266697999999</v>
      </c>
      <c r="H92" s="36">
        <f>SUMIFS(СВЦЭМ!$D$33:$D$776,СВЦЭМ!$A$33:$A$776,$A92,СВЦЭМ!$B$33:$B$776,H$83)+'СЕТ СН'!$H$11+СВЦЭМ!$D$10+'СЕТ СН'!$H$6-'СЕТ СН'!$H$23</f>
        <v>1380.8338409200001</v>
      </c>
      <c r="I92" s="36">
        <f>SUMIFS(СВЦЭМ!$D$33:$D$776,СВЦЭМ!$A$33:$A$776,$A92,СВЦЭМ!$B$33:$B$776,I$83)+'СЕТ СН'!$H$11+СВЦЭМ!$D$10+'СЕТ СН'!$H$6-'СЕТ СН'!$H$23</f>
        <v>1334.33645953</v>
      </c>
      <c r="J92" s="36">
        <f>SUMIFS(СВЦЭМ!$D$33:$D$776,СВЦЭМ!$A$33:$A$776,$A92,СВЦЭМ!$B$33:$B$776,J$83)+'СЕТ СН'!$H$11+СВЦЭМ!$D$10+'СЕТ СН'!$H$6-'СЕТ СН'!$H$23</f>
        <v>1304.0771730700001</v>
      </c>
      <c r="K92" s="36">
        <f>SUMIFS(СВЦЭМ!$D$33:$D$776,СВЦЭМ!$A$33:$A$776,$A92,СВЦЭМ!$B$33:$B$776,K$83)+'СЕТ СН'!$H$11+СВЦЭМ!$D$10+'СЕТ СН'!$H$6-'СЕТ СН'!$H$23</f>
        <v>1297.6151706800001</v>
      </c>
      <c r="L92" s="36">
        <f>SUMIFS(СВЦЭМ!$D$33:$D$776,СВЦЭМ!$A$33:$A$776,$A92,СВЦЭМ!$B$33:$B$776,L$83)+'СЕТ СН'!$H$11+СВЦЭМ!$D$10+'СЕТ СН'!$H$6-'СЕТ СН'!$H$23</f>
        <v>1300.97836001</v>
      </c>
      <c r="M92" s="36">
        <f>SUMIFS(СВЦЭМ!$D$33:$D$776,СВЦЭМ!$A$33:$A$776,$A92,СВЦЭМ!$B$33:$B$776,M$83)+'СЕТ СН'!$H$11+СВЦЭМ!$D$10+'СЕТ СН'!$H$6-'СЕТ СН'!$H$23</f>
        <v>1308.6792236599999</v>
      </c>
      <c r="N92" s="36">
        <f>SUMIFS(СВЦЭМ!$D$33:$D$776,СВЦЭМ!$A$33:$A$776,$A92,СВЦЭМ!$B$33:$B$776,N$83)+'СЕТ СН'!$H$11+СВЦЭМ!$D$10+'СЕТ СН'!$H$6-'СЕТ СН'!$H$23</f>
        <v>1309.3530630400001</v>
      </c>
      <c r="O92" s="36">
        <f>SUMIFS(СВЦЭМ!$D$33:$D$776,СВЦЭМ!$A$33:$A$776,$A92,СВЦЭМ!$B$33:$B$776,O$83)+'СЕТ СН'!$H$11+СВЦЭМ!$D$10+'СЕТ СН'!$H$6-'СЕТ СН'!$H$23</f>
        <v>1350.8836044499999</v>
      </c>
      <c r="P92" s="36">
        <f>SUMIFS(СВЦЭМ!$D$33:$D$776,СВЦЭМ!$A$33:$A$776,$A92,СВЦЭМ!$B$33:$B$776,P$83)+'СЕТ СН'!$H$11+СВЦЭМ!$D$10+'СЕТ СН'!$H$6-'СЕТ СН'!$H$23</f>
        <v>1365.24028602</v>
      </c>
      <c r="Q92" s="36">
        <f>SUMIFS(СВЦЭМ!$D$33:$D$776,СВЦЭМ!$A$33:$A$776,$A92,СВЦЭМ!$B$33:$B$776,Q$83)+'СЕТ СН'!$H$11+СВЦЭМ!$D$10+'СЕТ СН'!$H$6-'СЕТ СН'!$H$23</f>
        <v>1370.3213809600002</v>
      </c>
      <c r="R92" s="36">
        <f>SUMIFS(СВЦЭМ!$D$33:$D$776,СВЦЭМ!$A$33:$A$776,$A92,СВЦЭМ!$B$33:$B$776,R$83)+'СЕТ СН'!$H$11+СВЦЭМ!$D$10+'СЕТ СН'!$H$6-'СЕТ СН'!$H$23</f>
        <v>1330.7514523700002</v>
      </c>
      <c r="S92" s="36">
        <f>SUMIFS(СВЦЭМ!$D$33:$D$776,СВЦЭМ!$A$33:$A$776,$A92,СВЦЭМ!$B$33:$B$776,S$83)+'СЕТ СН'!$H$11+СВЦЭМ!$D$10+'СЕТ СН'!$H$6-'СЕТ СН'!$H$23</f>
        <v>1311.37215451</v>
      </c>
      <c r="T92" s="36">
        <f>SUMIFS(СВЦЭМ!$D$33:$D$776,СВЦЭМ!$A$33:$A$776,$A92,СВЦЭМ!$B$33:$B$776,T$83)+'СЕТ СН'!$H$11+СВЦЭМ!$D$10+'СЕТ СН'!$H$6-'СЕТ СН'!$H$23</f>
        <v>1303.5571927800002</v>
      </c>
      <c r="U92" s="36">
        <f>SUMIFS(СВЦЭМ!$D$33:$D$776,СВЦЭМ!$A$33:$A$776,$A92,СВЦЭМ!$B$33:$B$776,U$83)+'СЕТ СН'!$H$11+СВЦЭМ!$D$10+'СЕТ СН'!$H$6-'СЕТ СН'!$H$23</f>
        <v>1300.91255813</v>
      </c>
      <c r="V92" s="36">
        <f>SUMIFS(СВЦЭМ!$D$33:$D$776,СВЦЭМ!$A$33:$A$776,$A92,СВЦЭМ!$B$33:$B$776,V$83)+'СЕТ СН'!$H$11+СВЦЭМ!$D$10+'СЕТ СН'!$H$6-'СЕТ СН'!$H$23</f>
        <v>1302.55732818</v>
      </c>
      <c r="W92" s="36">
        <f>SUMIFS(СВЦЭМ!$D$33:$D$776,СВЦЭМ!$A$33:$A$776,$A92,СВЦЭМ!$B$33:$B$776,W$83)+'СЕТ СН'!$H$11+СВЦЭМ!$D$10+'СЕТ СН'!$H$6-'СЕТ СН'!$H$23</f>
        <v>1311.29582899</v>
      </c>
      <c r="X92" s="36">
        <f>SUMIFS(СВЦЭМ!$D$33:$D$776,СВЦЭМ!$A$33:$A$776,$A92,СВЦЭМ!$B$33:$B$776,X$83)+'СЕТ СН'!$H$11+СВЦЭМ!$D$10+'СЕТ СН'!$H$6-'СЕТ СН'!$H$23</f>
        <v>1320.30400504</v>
      </c>
      <c r="Y92" s="36">
        <f>SUMIFS(СВЦЭМ!$D$33:$D$776,СВЦЭМ!$A$33:$A$776,$A92,СВЦЭМ!$B$33:$B$776,Y$83)+'СЕТ СН'!$H$11+СВЦЭМ!$D$10+'СЕТ СН'!$H$6-'СЕТ СН'!$H$23</f>
        <v>1335.1264164499999</v>
      </c>
    </row>
    <row r="93" spans="1:27" ht="15.75" x14ac:dyDescent="0.2">
      <c r="A93" s="35">
        <f t="shared" si="2"/>
        <v>44175</v>
      </c>
      <c r="B93" s="36">
        <f>SUMIFS(СВЦЭМ!$D$33:$D$776,СВЦЭМ!$A$33:$A$776,$A93,СВЦЭМ!$B$33:$B$776,B$83)+'СЕТ СН'!$H$11+СВЦЭМ!$D$10+'СЕТ СН'!$H$6-'СЕТ СН'!$H$23</f>
        <v>1391.3377845800001</v>
      </c>
      <c r="C93" s="36">
        <f>SUMIFS(СВЦЭМ!$D$33:$D$776,СВЦЭМ!$A$33:$A$776,$A93,СВЦЭМ!$B$33:$B$776,C$83)+'СЕТ СН'!$H$11+СВЦЭМ!$D$10+'СЕТ СН'!$H$6-'СЕТ СН'!$H$23</f>
        <v>1449.6788426200001</v>
      </c>
      <c r="D93" s="36">
        <f>SUMIFS(СВЦЭМ!$D$33:$D$776,СВЦЭМ!$A$33:$A$776,$A93,СВЦЭМ!$B$33:$B$776,D$83)+'СЕТ СН'!$H$11+СВЦЭМ!$D$10+'СЕТ СН'!$H$6-'СЕТ СН'!$H$23</f>
        <v>1462.64405906</v>
      </c>
      <c r="E93" s="36">
        <f>SUMIFS(СВЦЭМ!$D$33:$D$776,СВЦЭМ!$A$33:$A$776,$A93,СВЦЭМ!$B$33:$B$776,E$83)+'СЕТ СН'!$H$11+СВЦЭМ!$D$10+'СЕТ СН'!$H$6-'СЕТ СН'!$H$23</f>
        <v>1465.2325767699999</v>
      </c>
      <c r="F93" s="36">
        <f>SUMIFS(СВЦЭМ!$D$33:$D$776,СВЦЭМ!$A$33:$A$776,$A93,СВЦЭМ!$B$33:$B$776,F$83)+'СЕТ СН'!$H$11+СВЦЭМ!$D$10+'СЕТ СН'!$H$6-'СЕТ СН'!$H$23</f>
        <v>1468.33231806</v>
      </c>
      <c r="G93" s="36">
        <f>SUMIFS(СВЦЭМ!$D$33:$D$776,СВЦЭМ!$A$33:$A$776,$A93,СВЦЭМ!$B$33:$B$776,G$83)+'СЕТ СН'!$H$11+СВЦЭМ!$D$10+'СЕТ СН'!$H$6-'СЕТ СН'!$H$23</f>
        <v>1452.2121757499999</v>
      </c>
      <c r="H93" s="36">
        <f>SUMIFS(СВЦЭМ!$D$33:$D$776,СВЦЭМ!$A$33:$A$776,$A93,СВЦЭМ!$B$33:$B$776,H$83)+'СЕТ СН'!$H$11+СВЦЭМ!$D$10+'СЕТ СН'!$H$6-'СЕТ СН'!$H$23</f>
        <v>1421.1565903599999</v>
      </c>
      <c r="I93" s="36">
        <f>SUMIFS(СВЦЭМ!$D$33:$D$776,СВЦЭМ!$A$33:$A$776,$A93,СВЦЭМ!$B$33:$B$776,I$83)+'СЕТ СН'!$H$11+СВЦЭМ!$D$10+'СЕТ СН'!$H$6-'СЕТ СН'!$H$23</f>
        <v>1355.3594831800001</v>
      </c>
      <c r="J93" s="36">
        <f>SUMIFS(СВЦЭМ!$D$33:$D$776,СВЦЭМ!$A$33:$A$776,$A93,СВЦЭМ!$B$33:$B$776,J$83)+'СЕТ СН'!$H$11+СВЦЭМ!$D$10+'СЕТ СН'!$H$6-'СЕТ СН'!$H$23</f>
        <v>1310.2733961600002</v>
      </c>
      <c r="K93" s="36">
        <f>SUMIFS(СВЦЭМ!$D$33:$D$776,СВЦЭМ!$A$33:$A$776,$A93,СВЦЭМ!$B$33:$B$776,K$83)+'СЕТ СН'!$H$11+СВЦЭМ!$D$10+'СЕТ СН'!$H$6-'СЕТ СН'!$H$23</f>
        <v>1295.47716711</v>
      </c>
      <c r="L93" s="36">
        <f>SUMIFS(СВЦЭМ!$D$33:$D$776,СВЦЭМ!$A$33:$A$776,$A93,СВЦЭМ!$B$33:$B$776,L$83)+'СЕТ СН'!$H$11+СВЦЭМ!$D$10+'СЕТ СН'!$H$6-'СЕТ СН'!$H$23</f>
        <v>1292.3972789700001</v>
      </c>
      <c r="M93" s="36">
        <f>SUMIFS(СВЦЭМ!$D$33:$D$776,СВЦЭМ!$A$33:$A$776,$A93,СВЦЭМ!$B$33:$B$776,M$83)+'СЕТ СН'!$H$11+СВЦЭМ!$D$10+'СЕТ СН'!$H$6-'СЕТ СН'!$H$23</f>
        <v>1291.0436631900002</v>
      </c>
      <c r="N93" s="36">
        <f>SUMIFS(СВЦЭМ!$D$33:$D$776,СВЦЭМ!$A$33:$A$776,$A93,СВЦЭМ!$B$33:$B$776,N$83)+'СЕТ СН'!$H$11+СВЦЭМ!$D$10+'СЕТ СН'!$H$6-'СЕТ СН'!$H$23</f>
        <v>1304.3163220000001</v>
      </c>
      <c r="O93" s="36">
        <f>SUMIFS(СВЦЭМ!$D$33:$D$776,СВЦЭМ!$A$33:$A$776,$A93,СВЦЭМ!$B$33:$B$776,O$83)+'СЕТ СН'!$H$11+СВЦЭМ!$D$10+'СЕТ СН'!$H$6-'СЕТ СН'!$H$23</f>
        <v>1340.1856877700002</v>
      </c>
      <c r="P93" s="36">
        <f>SUMIFS(СВЦЭМ!$D$33:$D$776,СВЦЭМ!$A$33:$A$776,$A93,СВЦЭМ!$B$33:$B$776,P$83)+'СЕТ СН'!$H$11+СВЦЭМ!$D$10+'СЕТ СН'!$H$6-'СЕТ СН'!$H$23</f>
        <v>1361.24930971</v>
      </c>
      <c r="Q93" s="36">
        <f>SUMIFS(СВЦЭМ!$D$33:$D$776,СВЦЭМ!$A$33:$A$776,$A93,СВЦЭМ!$B$33:$B$776,Q$83)+'СЕТ СН'!$H$11+СВЦЭМ!$D$10+'СЕТ СН'!$H$6-'СЕТ СН'!$H$23</f>
        <v>1368.06460068</v>
      </c>
      <c r="R93" s="36">
        <f>SUMIFS(СВЦЭМ!$D$33:$D$776,СВЦЭМ!$A$33:$A$776,$A93,СВЦЭМ!$B$33:$B$776,R$83)+'СЕТ СН'!$H$11+СВЦЭМ!$D$10+'СЕТ СН'!$H$6-'СЕТ СН'!$H$23</f>
        <v>1337.0019891699999</v>
      </c>
      <c r="S93" s="36">
        <f>SUMIFS(СВЦЭМ!$D$33:$D$776,СВЦЭМ!$A$33:$A$776,$A93,СВЦЭМ!$B$33:$B$776,S$83)+'СЕТ СН'!$H$11+СВЦЭМ!$D$10+'СЕТ СН'!$H$6-'СЕТ СН'!$H$23</f>
        <v>1307.1697209399999</v>
      </c>
      <c r="T93" s="36">
        <f>SUMIFS(СВЦЭМ!$D$33:$D$776,СВЦЭМ!$A$33:$A$776,$A93,СВЦЭМ!$B$33:$B$776,T$83)+'СЕТ СН'!$H$11+СВЦЭМ!$D$10+'СЕТ СН'!$H$6-'СЕТ СН'!$H$23</f>
        <v>1302.3875558300001</v>
      </c>
      <c r="U93" s="36">
        <f>SUMIFS(СВЦЭМ!$D$33:$D$776,СВЦЭМ!$A$33:$A$776,$A93,СВЦЭМ!$B$33:$B$776,U$83)+'СЕТ СН'!$H$11+СВЦЭМ!$D$10+'СЕТ СН'!$H$6-'СЕТ СН'!$H$23</f>
        <v>1301.3829299500001</v>
      </c>
      <c r="V93" s="36">
        <f>SUMIFS(СВЦЭМ!$D$33:$D$776,СВЦЭМ!$A$33:$A$776,$A93,СВЦЭМ!$B$33:$B$776,V$83)+'СЕТ СН'!$H$11+СВЦЭМ!$D$10+'СЕТ СН'!$H$6-'СЕТ СН'!$H$23</f>
        <v>1305.5270031</v>
      </c>
      <c r="W93" s="36">
        <f>SUMIFS(СВЦЭМ!$D$33:$D$776,СВЦЭМ!$A$33:$A$776,$A93,СВЦЭМ!$B$33:$B$776,W$83)+'СЕТ СН'!$H$11+СВЦЭМ!$D$10+'СЕТ СН'!$H$6-'СЕТ СН'!$H$23</f>
        <v>1313.43401505</v>
      </c>
      <c r="X93" s="36">
        <f>SUMIFS(СВЦЭМ!$D$33:$D$776,СВЦЭМ!$A$33:$A$776,$A93,СВЦЭМ!$B$33:$B$776,X$83)+'СЕТ СН'!$H$11+СВЦЭМ!$D$10+'СЕТ СН'!$H$6-'СЕТ СН'!$H$23</f>
        <v>1312.7281029400001</v>
      </c>
      <c r="Y93" s="36">
        <f>SUMIFS(СВЦЭМ!$D$33:$D$776,СВЦЭМ!$A$33:$A$776,$A93,СВЦЭМ!$B$33:$B$776,Y$83)+'СЕТ СН'!$H$11+СВЦЭМ!$D$10+'СЕТ СН'!$H$6-'СЕТ СН'!$H$23</f>
        <v>1329.3835787799999</v>
      </c>
    </row>
    <row r="94" spans="1:27" ht="15.75" x14ac:dyDescent="0.2">
      <c r="A94" s="35">
        <f t="shared" si="2"/>
        <v>44176</v>
      </c>
      <c r="B94" s="36">
        <f>SUMIFS(СВЦЭМ!$D$33:$D$776,СВЦЭМ!$A$33:$A$776,$A94,СВЦЭМ!$B$33:$B$776,B$83)+'СЕТ СН'!$H$11+СВЦЭМ!$D$10+'СЕТ СН'!$H$6-'СЕТ СН'!$H$23</f>
        <v>1353.3565688900001</v>
      </c>
      <c r="C94" s="36">
        <f>SUMIFS(СВЦЭМ!$D$33:$D$776,СВЦЭМ!$A$33:$A$776,$A94,СВЦЭМ!$B$33:$B$776,C$83)+'СЕТ СН'!$H$11+СВЦЭМ!$D$10+'СЕТ СН'!$H$6-'СЕТ СН'!$H$23</f>
        <v>1411.1072295200001</v>
      </c>
      <c r="D94" s="36">
        <f>SUMIFS(СВЦЭМ!$D$33:$D$776,СВЦЭМ!$A$33:$A$776,$A94,СВЦЭМ!$B$33:$B$776,D$83)+'СЕТ СН'!$H$11+СВЦЭМ!$D$10+'СЕТ СН'!$H$6-'СЕТ СН'!$H$23</f>
        <v>1424.98821944</v>
      </c>
      <c r="E94" s="36">
        <f>SUMIFS(СВЦЭМ!$D$33:$D$776,СВЦЭМ!$A$33:$A$776,$A94,СВЦЭМ!$B$33:$B$776,E$83)+'СЕТ СН'!$H$11+СВЦЭМ!$D$10+'СЕТ СН'!$H$6-'СЕТ СН'!$H$23</f>
        <v>1426.3998742200001</v>
      </c>
      <c r="F94" s="36">
        <f>SUMIFS(СВЦЭМ!$D$33:$D$776,СВЦЭМ!$A$33:$A$776,$A94,СВЦЭМ!$B$33:$B$776,F$83)+'СЕТ СН'!$H$11+СВЦЭМ!$D$10+'СЕТ СН'!$H$6-'СЕТ СН'!$H$23</f>
        <v>1429.35103628</v>
      </c>
      <c r="G94" s="36">
        <f>SUMIFS(СВЦЭМ!$D$33:$D$776,СВЦЭМ!$A$33:$A$776,$A94,СВЦЭМ!$B$33:$B$776,G$83)+'СЕТ СН'!$H$11+СВЦЭМ!$D$10+'СЕТ СН'!$H$6-'СЕТ СН'!$H$23</f>
        <v>1412.4750882600001</v>
      </c>
      <c r="H94" s="36">
        <f>SUMIFS(СВЦЭМ!$D$33:$D$776,СВЦЭМ!$A$33:$A$776,$A94,СВЦЭМ!$B$33:$B$776,H$83)+'СЕТ СН'!$H$11+СВЦЭМ!$D$10+'СЕТ СН'!$H$6-'СЕТ СН'!$H$23</f>
        <v>1388.4397738100001</v>
      </c>
      <c r="I94" s="36">
        <f>SUMIFS(СВЦЭМ!$D$33:$D$776,СВЦЭМ!$A$33:$A$776,$A94,СВЦЭМ!$B$33:$B$776,I$83)+'СЕТ СН'!$H$11+СВЦЭМ!$D$10+'СЕТ СН'!$H$6-'СЕТ СН'!$H$23</f>
        <v>1343.4024883100001</v>
      </c>
      <c r="J94" s="36">
        <f>SUMIFS(СВЦЭМ!$D$33:$D$776,СВЦЭМ!$A$33:$A$776,$A94,СВЦЭМ!$B$33:$B$776,J$83)+'СЕТ СН'!$H$11+СВЦЭМ!$D$10+'СЕТ СН'!$H$6-'СЕТ СН'!$H$23</f>
        <v>1299.95103612</v>
      </c>
      <c r="K94" s="36">
        <f>SUMIFS(СВЦЭМ!$D$33:$D$776,СВЦЭМ!$A$33:$A$776,$A94,СВЦЭМ!$B$33:$B$776,K$83)+'СЕТ СН'!$H$11+СВЦЭМ!$D$10+'СЕТ СН'!$H$6-'СЕТ СН'!$H$23</f>
        <v>1286.44358164</v>
      </c>
      <c r="L94" s="36">
        <f>SUMIFS(СВЦЭМ!$D$33:$D$776,СВЦЭМ!$A$33:$A$776,$A94,СВЦЭМ!$B$33:$B$776,L$83)+'СЕТ СН'!$H$11+СВЦЭМ!$D$10+'СЕТ СН'!$H$6-'СЕТ СН'!$H$23</f>
        <v>1283.7923985699999</v>
      </c>
      <c r="M94" s="36">
        <f>SUMIFS(СВЦЭМ!$D$33:$D$776,СВЦЭМ!$A$33:$A$776,$A94,СВЦЭМ!$B$33:$B$776,M$83)+'СЕТ СН'!$H$11+СВЦЭМ!$D$10+'СЕТ СН'!$H$6-'СЕТ СН'!$H$23</f>
        <v>1282.12250533</v>
      </c>
      <c r="N94" s="36">
        <f>SUMIFS(СВЦЭМ!$D$33:$D$776,СВЦЭМ!$A$33:$A$776,$A94,СВЦЭМ!$B$33:$B$776,N$83)+'СЕТ СН'!$H$11+СВЦЭМ!$D$10+'СЕТ СН'!$H$6-'СЕТ СН'!$H$23</f>
        <v>1281.1769245800001</v>
      </c>
      <c r="O94" s="36">
        <f>SUMIFS(СВЦЭМ!$D$33:$D$776,СВЦЭМ!$A$33:$A$776,$A94,СВЦЭМ!$B$33:$B$776,O$83)+'СЕТ СН'!$H$11+СВЦЭМ!$D$10+'СЕТ СН'!$H$6-'СЕТ СН'!$H$23</f>
        <v>1321.7441028799999</v>
      </c>
      <c r="P94" s="36">
        <f>SUMIFS(СВЦЭМ!$D$33:$D$776,СВЦЭМ!$A$33:$A$776,$A94,СВЦЭМ!$B$33:$B$776,P$83)+'СЕТ СН'!$H$11+СВЦЭМ!$D$10+'СЕТ СН'!$H$6-'СЕТ СН'!$H$23</f>
        <v>1343.51744491</v>
      </c>
      <c r="Q94" s="36">
        <f>SUMIFS(СВЦЭМ!$D$33:$D$776,СВЦЭМ!$A$33:$A$776,$A94,СВЦЭМ!$B$33:$B$776,Q$83)+'СЕТ СН'!$H$11+СВЦЭМ!$D$10+'СЕТ СН'!$H$6-'СЕТ СН'!$H$23</f>
        <v>1346.7595390500001</v>
      </c>
      <c r="R94" s="36">
        <f>SUMIFS(СВЦЭМ!$D$33:$D$776,СВЦЭМ!$A$33:$A$776,$A94,СВЦЭМ!$B$33:$B$776,R$83)+'СЕТ СН'!$H$11+СВЦЭМ!$D$10+'СЕТ СН'!$H$6-'СЕТ СН'!$H$23</f>
        <v>1323.26322624</v>
      </c>
      <c r="S94" s="36">
        <f>SUMIFS(СВЦЭМ!$D$33:$D$776,СВЦЭМ!$A$33:$A$776,$A94,СВЦЭМ!$B$33:$B$776,S$83)+'СЕТ СН'!$H$11+СВЦЭМ!$D$10+'СЕТ СН'!$H$6-'СЕТ СН'!$H$23</f>
        <v>1289.9823191999999</v>
      </c>
      <c r="T94" s="36">
        <f>SUMIFS(СВЦЭМ!$D$33:$D$776,СВЦЭМ!$A$33:$A$776,$A94,СВЦЭМ!$B$33:$B$776,T$83)+'СЕТ СН'!$H$11+СВЦЭМ!$D$10+'СЕТ СН'!$H$6-'СЕТ СН'!$H$23</f>
        <v>1280.3177224199999</v>
      </c>
      <c r="U94" s="36">
        <f>SUMIFS(СВЦЭМ!$D$33:$D$776,СВЦЭМ!$A$33:$A$776,$A94,СВЦЭМ!$B$33:$B$776,U$83)+'СЕТ СН'!$H$11+СВЦЭМ!$D$10+'СЕТ СН'!$H$6-'СЕТ СН'!$H$23</f>
        <v>1272.5645600299999</v>
      </c>
      <c r="V94" s="36">
        <f>SUMIFS(СВЦЭМ!$D$33:$D$776,СВЦЭМ!$A$33:$A$776,$A94,СВЦЭМ!$B$33:$B$776,V$83)+'СЕТ СН'!$H$11+СВЦЭМ!$D$10+'СЕТ СН'!$H$6-'СЕТ СН'!$H$23</f>
        <v>1282.8044416299999</v>
      </c>
      <c r="W94" s="36">
        <f>SUMIFS(СВЦЭМ!$D$33:$D$776,СВЦЭМ!$A$33:$A$776,$A94,СВЦЭМ!$B$33:$B$776,W$83)+'СЕТ СН'!$H$11+СВЦЭМ!$D$10+'СЕТ СН'!$H$6-'СЕТ СН'!$H$23</f>
        <v>1288.9664523500001</v>
      </c>
      <c r="X94" s="36">
        <f>SUMIFS(СВЦЭМ!$D$33:$D$776,СВЦЭМ!$A$33:$A$776,$A94,СВЦЭМ!$B$33:$B$776,X$83)+'СЕТ СН'!$H$11+СВЦЭМ!$D$10+'СЕТ СН'!$H$6-'СЕТ СН'!$H$23</f>
        <v>1297.85061268</v>
      </c>
      <c r="Y94" s="36">
        <f>SUMIFS(СВЦЭМ!$D$33:$D$776,СВЦЭМ!$A$33:$A$776,$A94,СВЦЭМ!$B$33:$B$776,Y$83)+'СЕТ СН'!$H$11+СВЦЭМ!$D$10+'СЕТ СН'!$H$6-'СЕТ СН'!$H$23</f>
        <v>1317.28191251</v>
      </c>
    </row>
    <row r="95" spans="1:27" ht="15.75" x14ac:dyDescent="0.2">
      <c r="A95" s="35">
        <f t="shared" si="2"/>
        <v>44177</v>
      </c>
      <c r="B95" s="36">
        <f>SUMIFS(СВЦЭМ!$D$33:$D$776,СВЦЭМ!$A$33:$A$776,$A95,СВЦЭМ!$B$33:$B$776,B$83)+'СЕТ СН'!$H$11+СВЦЭМ!$D$10+'СЕТ СН'!$H$6-'СЕТ СН'!$H$23</f>
        <v>1324.84215655</v>
      </c>
      <c r="C95" s="36">
        <f>SUMIFS(СВЦЭМ!$D$33:$D$776,СВЦЭМ!$A$33:$A$776,$A95,СВЦЭМ!$B$33:$B$776,C$83)+'СЕТ СН'!$H$11+СВЦЭМ!$D$10+'СЕТ СН'!$H$6-'СЕТ СН'!$H$23</f>
        <v>1370.2370003999999</v>
      </c>
      <c r="D95" s="36">
        <f>SUMIFS(СВЦЭМ!$D$33:$D$776,СВЦЭМ!$A$33:$A$776,$A95,СВЦЭМ!$B$33:$B$776,D$83)+'СЕТ СН'!$H$11+СВЦЭМ!$D$10+'СЕТ СН'!$H$6-'СЕТ СН'!$H$23</f>
        <v>1392.12606155</v>
      </c>
      <c r="E95" s="36">
        <f>SUMIFS(СВЦЭМ!$D$33:$D$776,СВЦЭМ!$A$33:$A$776,$A95,СВЦЭМ!$B$33:$B$776,E$83)+'СЕТ СН'!$H$11+СВЦЭМ!$D$10+'СЕТ СН'!$H$6-'СЕТ СН'!$H$23</f>
        <v>1410.98109325</v>
      </c>
      <c r="F95" s="36">
        <f>SUMIFS(СВЦЭМ!$D$33:$D$776,СВЦЭМ!$A$33:$A$776,$A95,СВЦЭМ!$B$33:$B$776,F$83)+'СЕТ СН'!$H$11+СВЦЭМ!$D$10+'СЕТ СН'!$H$6-'СЕТ СН'!$H$23</f>
        <v>1419.58159929</v>
      </c>
      <c r="G95" s="36">
        <f>SUMIFS(СВЦЭМ!$D$33:$D$776,СВЦЭМ!$A$33:$A$776,$A95,СВЦЭМ!$B$33:$B$776,G$83)+'СЕТ СН'!$H$11+СВЦЭМ!$D$10+'СЕТ СН'!$H$6-'СЕТ СН'!$H$23</f>
        <v>1416.93692878</v>
      </c>
      <c r="H95" s="36">
        <f>SUMIFS(СВЦЭМ!$D$33:$D$776,СВЦЭМ!$A$33:$A$776,$A95,СВЦЭМ!$B$33:$B$776,H$83)+'СЕТ СН'!$H$11+СВЦЭМ!$D$10+'СЕТ СН'!$H$6-'СЕТ СН'!$H$23</f>
        <v>1413.98781659</v>
      </c>
      <c r="I95" s="36">
        <f>SUMIFS(СВЦЭМ!$D$33:$D$776,СВЦЭМ!$A$33:$A$776,$A95,СВЦЭМ!$B$33:$B$776,I$83)+'СЕТ СН'!$H$11+СВЦЭМ!$D$10+'СЕТ СН'!$H$6-'СЕТ СН'!$H$23</f>
        <v>1369.28721376</v>
      </c>
      <c r="J95" s="36">
        <f>SUMIFS(СВЦЭМ!$D$33:$D$776,СВЦЭМ!$A$33:$A$776,$A95,СВЦЭМ!$B$33:$B$776,J$83)+'СЕТ СН'!$H$11+СВЦЭМ!$D$10+'СЕТ СН'!$H$6-'СЕТ СН'!$H$23</f>
        <v>1298.9548235699999</v>
      </c>
      <c r="K95" s="36">
        <f>SUMIFS(СВЦЭМ!$D$33:$D$776,СВЦЭМ!$A$33:$A$776,$A95,СВЦЭМ!$B$33:$B$776,K$83)+'СЕТ СН'!$H$11+СВЦЭМ!$D$10+'СЕТ СН'!$H$6-'СЕТ СН'!$H$23</f>
        <v>1289.0793111400001</v>
      </c>
      <c r="L95" s="36">
        <f>SUMIFS(СВЦЭМ!$D$33:$D$776,СВЦЭМ!$A$33:$A$776,$A95,СВЦЭМ!$B$33:$B$776,L$83)+'СЕТ СН'!$H$11+СВЦЭМ!$D$10+'СЕТ СН'!$H$6-'СЕТ СН'!$H$23</f>
        <v>1295.1611219199999</v>
      </c>
      <c r="M95" s="36">
        <f>SUMIFS(СВЦЭМ!$D$33:$D$776,СВЦЭМ!$A$33:$A$776,$A95,СВЦЭМ!$B$33:$B$776,M$83)+'СЕТ СН'!$H$11+СВЦЭМ!$D$10+'СЕТ СН'!$H$6-'СЕТ СН'!$H$23</f>
        <v>1287.57331656</v>
      </c>
      <c r="N95" s="36">
        <f>SUMIFS(СВЦЭМ!$D$33:$D$776,СВЦЭМ!$A$33:$A$776,$A95,СВЦЭМ!$B$33:$B$776,N$83)+'СЕТ СН'!$H$11+СВЦЭМ!$D$10+'СЕТ СН'!$H$6-'СЕТ СН'!$H$23</f>
        <v>1279.70397039</v>
      </c>
      <c r="O95" s="36">
        <f>SUMIFS(СВЦЭМ!$D$33:$D$776,СВЦЭМ!$A$33:$A$776,$A95,СВЦЭМ!$B$33:$B$776,O$83)+'СЕТ СН'!$H$11+СВЦЭМ!$D$10+'СЕТ СН'!$H$6-'СЕТ СН'!$H$23</f>
        <v>1310.8957639700002</v>
      </c>
      <c r="P95" s="36">
        <f>SUMIFS(СВЦЭМ!$D$33:$D$776,СВЦЭМ!$A$33:$A$776,$A95,СВЦЭМ!$B$33:$B$776,P$83)+'СЕТ СН'!$H$11+СВЦЭМ!$D$10+'СЕТ СН'!$H$6-'СЕТ СН'!$H$23</f>
        <v>1326.2984191599999</v>
      </c>
      <c r="Q95" s="36">
        <f>SUMIFS(СВЦЭМ!$D$33:$D$776,СВЦЭМ!$A$33:$A$776,$A95,СВЦЭМ!$B$33:$B$776,Q$83)+'СЕТ СН'!$H$11+СВЦЭМ!$D$10+'СЕТ СН'!$H$6-'СЕТ СН'!$H$23</f>
        <v>1325.9466087800001</v>
      </c>
      <c r="R95" s="36">
        <f>SUMIFS(СВЦЭМ!$D$33:$D$776,СВЦЭМ!$A$33:$A$776,$A95,СВЦЭМ!$B$33:$B$776,R$83)+'СЕТ СН'!$H$11+СВЦЭМ!$D$10+'СЕТ СН'!$H$6-'СЕТ СН'!$H$23</f>
        <v>1286.7714069200001</v>
      </c>
      <c r="S95" s="36">
        <f>SUMIFS(СВЦЭМ!$D$33:$D$776,СВЦЭМ!$A$33:$A$776,$A95,СВЦЭМ!$B$33:$B$776,S$83)+'СЕТ СН'!$H$11+СВЦЭМ!$D$10+'СЕТ СН'!$H$6-'СЕТ СН'!$H$23</f>
        <v>1282.9114697499999</v>
      </c>
      <c r="T95" s="36">
        <f>SUMIFS(СВЦЭМ!$D$33:$D$776,СВЦЭМ!$A$33:$A$776,$A95,СВЦЭМ!$B$33:$B$776,T$83)+'СЕТ СН'!$H$11+СВЦЭМ!$D$10+'СЕТ СН'!$H$6-'СЕТ СН'!$H$23</f>
        <v>1299.4309165499999</v>
      </c>
      <c r="U95" s="36">
        <f>SUMIFS(СВЦЭМ!$D$33:$D$776,СВЦЭМ!$A$33:$A$776,$A95,СВЦЭМ!$B$33:$B$776,U$83)+'СЕТ СН'!$H$11+СВЦЭМ!$D$10+'СЕТ СН'!$H$6-'СЕТ СН'!$H$23</f>
        <v>1293.7928054399999</v>
      </c>
      <c r="V95" s="36">
        <f>SUMIFS(СВЦЭМ!$D$33:$D$776,СВЦЭМ!$A$33:$A$776,$A95,СВЦЭМ!$B$33:$B$776,V$83)+'СЕТ СН'!$H$11+СВЦЭМ!$D$10+'СЕТ СН'!$H$6-'СЕТ СН'!$H$23</f>
        <v>1285.97212524</v>
      </c>
      <c r="W95" s="36">
        <f>SUMIFS(СВЦЭМ!$D$33:$D$776,СВЦЭМ!$A$33:$A$776,$A95,СВЦЭМ!$B$33:$B$776,W$83)+'СЕТ СН'!$H$11+СВЦЭМ!$D$10+'СЕТ СН'!$H$6-'СЕТ СН'!$H$23</f>
        <v>1284.41654629</v>
      </c>
      <c r="X95" s="36">
        <f>SUMIFS(СВЦЭМ!$D$33:$D$776,СВЦЭМ!$A$33:$A$776,$A95,СВЦЭМ!$B$33:$B$776,X$83)+'СЕТ СН'!$H$11+СВЦЭМ!$D$10+'СЕТ СН'!$H$6-'СЕТ СН'!$H$23</f>
        <v>1285.8730352900002</v>
      </c>
      <c r="Y95" s="36">
        <f>SUMIFS(СВЦЭМ!$D$33:$D$776,СВЦЭМ!$A$33:$A$776,$A95,СВЦЭМ!$B$33:$B$776,Y$83)+'СЕТ СН'!$H$11+СВЦЭМ!$D$10+'СЕТ СН'!$H$6-'СЕТ СН'!$H$23</f>
        <v>1303.4305074200001</v>
      </c>
    </row>
    <row r="96" spans="1:27" ht="15.75" x14ac:dyDescent="0.2">
      <c r="A96" s="35">
        <f t="shared" si="2"/>
        <v>44178</v>
      </c>
      <c r="B96" s="36">
        <f>SUMIFS(СВЦЭМ!$D$33:$D$776,СВЦЭМ!$A$33:$A$776,$A96,СВЦЭМ!$B$33:$B$776,B$83)+'СЕТ СН'!$H$11+СВЦЭМ!$D$10+'СЕТ СН'!$H$6-'СЕТ СН'!$H$23</f>
        <v>1353.8153689199999</v>
      </c>
      <c r="C96" s="36">
        <f>SUMIFS(СВЦЭМ!$D$33:$D$776,СВЦЭМ!$A$33:$A$776,$A96,СВЦЭМ!$B$33:$B$776,C$83)+'СЕТ СН'!$H$11+СВЦЭМ!$D$10+'СЕТ СН'!$H$6-'СЕТ СН'!$H$23</f>
        <v>1405.52674073</v>
      </c>
      <c r="D96" s="36">
        <f>SUMIFS(СВЦЭМ!$D$33:$D$776,СВЦЭМ!$A$33:$A$776,$A96,СВЦЭМ!$B$33:$B$776,D$83)+'СЕТ СН'!$H$11+СВЦЭМ!$D$10+'СЕТ СН'!$H$6-'СЕТ СН'!$H$23</f>
        <v>1424.0167268700002</v>
      </c>
      <c r="E96" s="36">
        <f>SUMIFS(СВЦЭМ!$D$33:$D$776,СВЦЭМ!$A$33:$A$776,$A96,СВЦЭМ!$B$33:$B$776,E$83)+'СЕТ СН'!$H$11+СВЦЭМ!$D$10+'СЕТ СН'!$H$6-'СЕТ СН'!$H$23</f>
        <v>1432.76578126</v>
      </c>
      <c r="F96" s="36">
        <f>SUMIFS(СВЦЭМ!$D$33:$D$776,СВЦЭМ!$A$33:$A$776,$A96,СВЦЭМ!$B$33:$B$776,F$83)+'СЕТ СН'!$H$11+СВЦЭМ!$D$10+'СЕТ СН'!$H$6-'СЕТ СН'!$H$23</f>
        <v>1432.0323897200001</v>
      </c>
      <c r="G96" s="36">
        <f>SUMIFS(СВЦЭМ!$D$33:$D$776,СВЦЭМ!$A$33:$A$776,$A96,СВЦЭМ!$B$33:$B$776,G$83)+'СЕТ СН'!$H$11+СВЦЭМ!$D$10+'СЕТ СН'!$H$6-'СЕТ СН'!$H$23</f>
        <v>1426.9214554099999</v>
      </c>
      <c r="H96" s="36">
        <f>SUMIFS(СВЦЭМ!$D$33:$D$776,СВЦЭМ!$A$33:$A$776,$A96,СВЦЭМ!$B$33:$B$776,H$83)+'СЕТ СН'!$H$11+СВЦЭМ!$D$10+'СЕТ СН'!$H$6-'СЕТ СН'!$H$23</f>
        <v>1407.7735300300001</v>
      </c>
      <c r="I96" s="36">
        <f>SUMIFS(СВЦЭМ!$D$33:$D$776,СВЦЭМ!$A$33:$A$776,$A96,СВЦЭМ!$B$33:$B$776,I$83)+'СЕТ СН'!$H$11+СВЦЭМ!$D$10+'СЕТ СН'!$H$6-'СЕТ СН'!$H$23</f>
        <v>1353.9706185999999</v>
      </c>
      <c r="J96" s="36">
        <f>SUMIFS(СВЦЭМ!$D$33:$D$776,СВЦЭМ!$A$33:$A$776,$A96,СВЦЭМ!$B$33:$B$776,J$83)+'СЕТ СН'!$H$11+СВЦЭМ!$D$10+'СЕТ СН'!$H$6-'СЕТ СН'!$H$23</f>
        <v>1297.4382310999999</v>
      </c>
      <c r="K96" s="36">
        <f>SUMIFS(СВЦЭМ!$D$33:$D$776,СВЦЭМ!$A$33:$A$776,$A96,СВЦЭМ!$B$33:$B$776,K$83)+'СЕТ СН'!$H$11+СВЦЭМ!$D$10+'СЕТ СН'!$H$6-'СЕТ СН'!$H$23</f>
        <v>1271.9281992199999</v>
      </c>
      <c r="L96" s="36">
        <f>SUMIFS(СВЦЭМ!$D$33:$D$776,СВЦЭМ!$A$33:$A$776,$A96,СВЦЭМ!$B$33:$B$776,L$83)+'СЕТ СН'!$H$11+СВЦЭМ!$D$10+'СЕТ СН'!$H$6-'СЕТ СН'!$H$23</f>
        <v>1281.5222378600001</v>
      </c>
      <c r="M96" s="36">
        <f>SUMIFS(СВЦЭМ!$D$33:$D$776,СВЦЭМ!$A$33:$A$776,$A96,СВЦЭМ!$B$33:$B$776,M$83)+'СЕТ СН'!$H$11+СВЦЭМ!$D$10+'СЕТ СН'!$H$6-'СЕТ СН'!$H$23</f>
        <v>1280.6669576300001</v>
      </c>
      <c r="N96" s="36">
        <f>SUMIFS(СВЦЭМ!$D$33:$D$776,СВЦЭМ!$A$33:$A$776,$A96,СВЦЭМ!$B$33:$B$776,N$83)+'СЕТ СН'!$H$11+СВЦЭМ!$D$10+'СЕТ СН'!$H$6-'СЕТ СН'!$H$23</f>
        <v>1273.5773292200001</v>
      </c>
      <c r="O96" s="36">
        <f>SUMIFS(СВЦЭМ!$D$33:$D$776,СВЦЭМ!$A$33:$A$776,$A96,СВЦЭМ!$B$33:$B$776,O$83)+'СЕТ СН'!$H$11+СВЦЭМ!$D$10+'СЕТ СН'!$H$6-'СЕТ СН'!$H$23</f>
        <v>1312.91349754</v>
      </c>
      <c r="P96" s="36">
        <f>SUMIFS(СВЦЭМ!$D$33:$D$776,СВЦЭМ!$A$33:$A$776,$A96,СВЦЭМ!$B$33:$B$776,P$83)+'СЕТ СН'!$H$11+СВЦЭМ!$D$10+'СЕТ СН'!$H$6-'СЕТ СН'!$H$23</f>
        <v>1331.80892638</v>
      </c>
      <c r="Q96" s="36">
        <f>SUMIFS(СВЦЭМ!$D$33:$D$776,СВЦЭМ!$A$33:$A$776,$A96,СВЦЭМ!$B$33:$B$776,Q$83)+'СЕТ СН'!$H$11+СВЦЭМ!$D$10+'СЕТ СН'!$H$6-'СЕТ СН'!$H$23</f>
        <v>1342.4848300200001</v>
      </c>
      <c r="R96" s="36">
        <f>SUMIFS(СВЦЭМ!$D$33:$D$776,СВЦЭМ!$A$33:$A$776,$A96,СВЦЭМ!$B$33:$B$776,R$83)+'СЕТ СН'!$H$11+СВЦЭМ!$D$10+'СЕТ СН'!$H$6-'СЕТ СН'!$H$23</f>
        <v>1292.49086354</v>
      </c>
      <c r="S96" s="36">
        <f>SUMIFS(СВЦЭМ!$D$33:$D$776,СВЦЭМ!$A$33:$A$776,$A96,СВЦЭМ!$B$33:$B$776,S$83)+'СЕТ СН'!$H$11+СВЦЭМ!$D$10+'СЕТ СН'!$H$6-'СЕТ СН'!$H$23</f>
        <v>1275.6776426400002</v>
      </c>
      <c r="T96" s="36">
        <f>SUMIFS(СВЦЭМ!$D$33:$D$776,СВЦЭМ!$A$33:$A$776,$A96,СВЦЭМ!$B$33:$B$776,T$83)+'СЕТ СН'!$H$11+СВЦЭМ!$D$10+'СЕТ СН'!$H$6-'СЕТ СН'!$H$23</f>
        <v>1283.59967553</v>
      </c>
      <c r="U96" s="36">
        <f>SUMIFS(СВЦЭМ!$D$33:$D$776,СВЦЭМ!$A$33:$A$776,$A96,СВЦЭМ!$B$33:$B$776,U$83)+'СЕТ СН'!$H$11+СВЦЭМ!$D$10+'СЕТ СН'!$H$6-'СЕТ СН'!$H$23</f>
        <v>1283.0367296300001</v>
      </c>
      <c r="V96" s="36">
        <f>SUMIFS(СВЦЭМ!$D$33:$D$776,СВЦЭМ!$A$33:$A$776,$A96,СВЦЭМ!$B$33:$B$776,V$83)+'СЕТ СН'!$H$11+СВЦЭМ!$D$10+'СЕТ СН'!$H$6-'СЕТ СН'!$H$23</f>
        <v>1286.57539047</v>
      </c>
      <c r="W96" s="36">
        <f>SUMIFS(СВЦЭМ!$D$33:$D$776,СВЦЭМ!$A$33:$A$776,$A96,СВЦЭМ!$B$33:$B$776,W$83)+'СЕТ СН'!$H$11+СВЦЭМ!$D$10+'СЕТ СН'!$H$6-'СЕТ СН'!$H$23</f>
        <v>1285.12315805</v>
      </c>
      <c r="X96" s="36">
        <f>SUMIFS(СВЦЭМ!$D$33:$D$776,СВЦЭМ!$A$33:$A$776,$A96,СВЦЭМ!$B$33:$B$776,X$83)+'СЕТ СН'!$H$11+СВЦЭМ!$D$10+'СЕТ СН'!$H$6-'СЕТ СН'!$H$23</f>
        <v>1276.5398831800001</v>
      </c>
      <c r="Y96" s="36">
        <f>SUMIFS(СВЦЭМ!$D$33:$D$776,СВЦЭМ!$A$33:$A$776,$A96,СВЦЭМ!$B$33:$B$776,Y$83)+'СЕТ СН'!$H$11+СВЦЭМ!$D$10+'СЕТ СН'!$H$6-'СЕТ СН'!$H$23</f>
        <v>1269.02007742</v>
      </c>
    </row>
    <row r="97" spans="1:25" ht="15.75" x14ac:dyDescent="0.2">
      <c r="A97" s="35">
        <f t="shared" si="2"/>
        <v>44179</v>
      </c>
      <c r="B97" s="36">
        <f>SUMIFS(СВЦЭМ!$D$33:$D$776,СВЦЭМ!$A$33:$A$776,$A97,СВЦЭМ!$B$33:$B$776,B$83)+'СЕТ СН'!$H$11+СВЦЭМ!$D$10+'СЕТ СН'!$H$6-'СЕТ СН'!$H$23</f>
        <v>1311.3303000599999</v>
      </c>
      <c r="C97" s="36">
        <f>SUMIFS(СВЦЭМ!$D$33:$D$776,СВЦЭМ!$A$33:$A$776,$A97,СВЦЭМ!$B$33:$B$776,C$83)+'СЕТ СН'!$H$11+СВЦЭМ!$D$10+'СЕТ СН'!$H$6-'СЕТ СН'!$H$23</f>
        <v>1388.0347759199999</v>
      </c>
      <c r="D97" s="36">
        <f>SUMIFS(СВЦЭМ!$D$33:$D$776,СВЦЭМ!$A$33:$A$776,$A97,СВЦЭМ!$B$33:$B$776,D$83)+'СЕТ СН'!$H$11+СВЦЭМ!$D$10+'СЕТ СН'!$H$6-'СЕТ СН'!$H$23</f>
        <v>1416.9922612300002</v>
      </c>
      <c r="E97" s="36">
        <f>SUMIFS(СВЦЭМ!$D$33:$D$776,СВЦЭМ!$A$33:$A$776,$A97,СВЦЭМ!$B$33:$B$776,E$83)+'СЕТ СН'!$H$11+СВЦЭМ!$D$10+'СЕТ СН'!$H$6-'СЕТ СН'!$H$23</f>
        <v>1434.2991155</v>
      </c>
      <c r="F97" s="36">
        <f>SUMIFS(СВЦЭМ!$D$33:$D$776,СВЦЭМ!$A$33:$A$776,$A97,СВЦЭМ!$B$33:$B$776,F$83)+'СЕТ СН'!$H$11+СВЦЭМ!$D$10+'СЕТ СН'!$H$6-'СЕТ СН'!$H$23</f>
        <v>1433.32643495</v>
      </c>
      <c r="G97" s="36">
        <f>SUMIFS(СВЦЭМ!$D$33:$D$776,СВЦЭМ!$A$33:$A$776,$A97,СВЦЭМ!$B$33:$B$776,G$83)+'СЕТ СН'!$H$11+СВЦЭМ!$D$10+'СЕТ СН'!$H$6-'СЕТ СН'!$H$23</f>
        <v>1417.44419042</v>
      </c>
      <c r="H97" s="36">
        <f>SUMIFS(СВЦЭМ!$D$33:$D$776,СВЦЭМ!$A$33:$A$776,$A97,СВЦЭМ!$B$33:$B$776,H$83)+'СЕТ СН'!$H$11+СВЦЭМ!$D$10+'СЕТ СН'!$H$6-'СЕТ СН'!$H$23</f>
        <v>1389.83448352</v>
      </c>
      <c r="I97" s="36">
        <f>SUMIFS(СВЦЭМ!$D$33:$D$776,СВЦЭМ!$A$33:$A$776,$A97,СВЦЭМ!$B$33:$B$776,I$83)+'СЕТ СН'!$H$11+СВЦЭМ!$D$10+'СЕТ СН'!$H$6-'СЕТ СН'!$H$23</f>
        <v>1335.7355528799999</v>
      </c>
      <c r="J97" s="36">
        <f>SUMIFS(СВЦЭМ!$D$33:$D$776,СВЦЭМ!$A$33:$A$776,$A97,СВЦЭМ!$B$33:$B$776,J$83)+'СЕТ СН'!$H$11+СВЦЭМ!$D$10+'СЕТ СН'!$H$6-'СЕТ СН'!$H$23</f>
        <v>1309.6027215200002</v>
      </c>
      <c r="K97" s="36">
        <f>SUMIFS(СВЦЭМ!$D$33:$D$776,СВЦЭМ!$A$33:$A$776,$A97,СВЦЭМ!$B$33:$B$776,K$83)+'СЕТ СН'!$H$11+СВЦЭМ!$D$10+'СЕТ СН'!$H$6-'СЕТ СН'!$H$23</f>
        <v>1290.2892734900001</v>
      </c>
      <c r="L97" s="36">
        <f>SUMIFS(СВЦЭМ!$D$33:$D$776,СВЦЭМ!$A$33:$A$776,$A97,СВЦЭМ!$B$33:$B$776,L$83)+'СЕТ СН'!$H$11+СВЦЭМ!$D$10+'СЕТ СН'!$H$6-'СЕТ СН'!$H$23</f>
        <v>1292.3319888000001</v>
      </c>
      <c r="M97" s="36">
        <f>SUMIFS(СВЦЭМ!$D$33:$D$776,СВЦЭМ!$A$33:$A$776,$A97,СВЦЭМ!$B$33:$B$776,M$83)+'СЕТ СН'!$H$11+СВЦЭМ!$D$10+'СЕТ СН'!$H$6-'СЕТ СН'!$H$23</f>
        <v>1294.1919595700001</v>
      </c>
      <c r="N97" s="36">
        <f>SUMIFS(СВЦЭМ!$D$33:$D$776,СВЦЭМ!$A$33:$A$776,$A97,СВЦЭМ!$B$33:$B$776,N$83)+'СЕТ СН'!$H$11+СВЦЭМ!$D$10+'СЕТ СН'!$H$6-'СЕТ СН'!$H$23</f>
        <v>1285.9050261</v>
      </c>
      <c r="O97" s="36">
        <f>SUMIFS(СВЦЭМ!$D$33:$D$776,СВЦЭМ!$A$33:$A$776,$A97,СВЦЭМ!$B$33:$B$776,O$83)+'СЕТ СН'!$H$11+СВЦЭМ!$D$10+'СЕТ СН'!$H$6-'СЕТ СН'!$H$23</f>
        <v>1323.4089005199999</v>
      </c>
      <c r="P97" s="36">
        <f>SUMIFS(СВЦЭМ!$D$33:$D$776,СВЦЭМ!$A$33:$A$776,$A97,СВЦЭМ!$B$33:$B$776,P$83)+'СЕТ СН'!$H$11+СВЦЭМ!$D$10+'СЕТ СН'!$H$6-'СЕТ СН'!$H$23</f>
        <v>1342.6736778</v>
      </c>
      <c r="Q97" s="36">
        <f>SUMIFS(СВЦЭМ!$D$33:$D$776,СВЦЭМ!$A$33:$A$776,$A97,СВЦЭМ!$B$33:$B$776,Q$83)+'СЕТ СН'!$H$11+СВЦЭМ!$D$10+'СЕТ СН'!$H$6-'СЕТ СН'!$H$23</f>
        <v>1349.7459704400001</v>
      </c>
      <c r="R97" s="36">
        <f>SUMIFS(СВЦЭМ!$D$33:$D$776,СВЦЭМ!$A$33:$A$776,$A97,СВЦЭМ!$B$33:$B$776,R$83)+'СЕТ СН'!$H$11+СВЦЭМ!$D$10+'СЕТ СН'!$H$6-'СЕТ СН'!$H$23</f>
        <v>1316.7402330800001</v>
      </c>
      <c r="S97" s="36">
        <f>SUMIFS(СВЦЭМ!$D$33:$D$776,СВЦЭМ!$A$33:$A$776,$A97,СВЦЭМ!$B$33:$B$776,S$83)+'СЕТ СН'!$H$11+СВЦЭМ!$D$10+'СЕТ СН'!$H$6-'СЕТ СН'!$H$23</f>
        <v>1290.30037599</v>
      </c>
      <c r="T97" s="36">
        <f>SUMIFS(СВЦЭМ!$D$33:$D$776,СВЦЭМ!$A$33:$A$776,$A97,СВЦЭМ!$B$33:$B$776,T$83)+'СЕТ СН'!$H$11+СВЦЭМ!$D$10+'СЕТ СН'!$H$6-'СЕТ СН'!$H$23</f>
        <v>1307.77755022</v>
      </c>
      <c r="U97" s="36">
        <f>SUMIFS(СВЦЭМ!$D$33:$D$776,СВЦЭМ!$A$33:$A$776,$A97,СВЦЭМ!$B$33:$B$776,U$83)+'СЕТ СН'!$H$11+СВЦЭМ!$D$10+'СЕТ СН'!$H$6-'СЕТ СН'!$H$23</f>
        <v>1301.7974640900002</v>
      </c>
      <c r="V97" s="36">
        <f>SUMIFS(СВЦЭМ!$D$33:$D$776,СВЦЭМ!$A$33:$A$776,$A97,СВЦЭМ!$B$33:$B$776,V$83)+'СЕТ СН'!$H$11+СВЦЭМ!$D$10+'СЕТ СН'!$H$6-'СЕТ СН'!$H$23</f>
        <v>1293.7319170000001</v>
      </c>
      <c r="W97" s="36">
        <f>SUMIFS(СВЦЭМ!$D$33:$D$776,СВЦЭМ!$A$33:$A$776,$A97,СВЦЭМ!$B$33:$B$776,W$83)+'СЕТ СН'!$H$11+СВЦЭМ!$D$10+'СЕТ СН'!$H$6-'СЕТ СН'!$H$23</f>
        <v>1288.2379986400001</v>
      </c>
      <c r="X97" s="36">
        <f>SUMIFS(СВЦЭМ!$D$33:$D$776,СВЦЭМ!$A$33:$A$776,$A97,СВЦЭМ!$B$33:$B$776,X$83)+'СЕТ СН'!$H$11+СВЦЭМ!$D$10+'СЕТ СН'!$H$6-'СЕТ СН'!$H$23</f>
        <v>1292.81311796</v>
      </c>
      <c r="Y97" s="36">
        <f>SUMIFS(СВЦЭМ!$D$33:$D$776,СВЦЭМ!$A$33:$A$776,$A97,СВЦЭМ!$B$33:$B$776,Y$83)+'СЕТ СН'!$H$11+СВЦЭМ!$D$10+'СЕТ СН'!$H$6-'СЕТ СН'!$H$23</f>
        <v>1321.7871403300001</v>
      </c>
    </row>
    <row r="98" spans="1:25" ht="15.75" x14ac:dyDescent="0.2">
      <c r="A98" s="35">
        <f t="shared" si="2"/>
        <v>44180</v>
      </c>
      <c r="B98" s="36">
        <f>SUMIFS(СВЦЭМ!$D$33:$D$776,СВЦЭМ!$A$33:$A$776,$A98,СВЦЭМ!$B$33:$B$776,B$83)+'СЕТ СН'!$H$11+СВЦЭМ!$D$10+'СЕТ СН'!$H$6-'СЕТ СН'!$H$23</f>
        <v>1390.9971559000001</v>
      </c>
      <c r="C98" s="36">
        <f>SUMIFS(СВЦЭМ!$D$33:$D$776,СВЦЭМ!$A$33:$A$776,$A98,СВЦЭМ!$B$33:$B$776,C$83)+'СЕТ СН'!$H$11+СВЦЭМ!$D$10+'СЕТ СН'!$H$6-'СЕТ СН'!$H$23</f>
        <v>1439.15420885</v>
      </c>
      <c r="D98" s="36">
        <f>SUMIFS(СВЦЭМ!$D$33:$D$776,СВЦЭМ!$A$33:$A$776,$A98,СВЦЭМ!$B$33:$B$776,D$83)+'СЕТ СН'!$H$11+СВЦЭМ!$D$10+'СЕТ СН'!$H$6-'СЕТ СН'!$H$23</f>
        <v>1444.56817258</v>
      </c>
      <c r="E98" s="36">
        <f>SUMIFS(СВЦЭМ!$D$33:$D$776,СВЦЭМ!$A$33:$A$776,$A98,СВЦЭМ!$B$33:$B$776,E$83)+'СЕТ СН'!$H$11+СВЦЭМ!$D$10+'СЕТ СН'!$H$6-'СЕТ СН'!$H$23</f>
        <v>1448.31177299</v>
      </c>
      <c r="F98" s="36">
        <f>SUMIFS(СВЦЭМ!$D$33:$D$776,СВЦЭМ!$A$33:$A$776,$A98,СВЦЭМ!$B$33:$B$776,F$83)+'СЕТ СН'!$H$11+СВЦЭМ!$D$10+'СЕТ СН'!$H$6-'СЕТ СН'!$H$23</f>
        <v>1438.0512370799997</v>
      </c>
      <c r="G98" s="36">
        <f>SUMIFS(СВЦЭМ!$D$33:$D$776,СВЦЭМ!$A$33:$A$776,$A98,СВЦЭМ!$B$33:$B$776,G$83)+'СЕТ СН'!$H$11+СВЦЭМ!$D$10+'СЕТ СН'!$H$6-'СЕТ СН'!$H$23</f>
        <v>1404.96364827</v>
      </c>
      <c r="H98" s="36">
        <f>SUMIFS(СВЦЭМ!$D$33:$D$776,СВЦЭМ!$A$33:$A$776,$A98,СВЦЭМ!$B$33:$B$776,H$83)+'СЕТ СН'!$H$11+СВЦЭМ!$D$10+'СЕТ СН'!$H$6-'СЕТ СН'!$H$23</f>
        <v>1363.4544560200002</v>
      </c>
      <c r="I98" s="36">
        <f>SUMIFS(СВЦЭМ!$D$33:$D$776,СВЦЭМ!$A$33:$A$776,$A98,СВЦЭМ!$B$33:$B$776,I$83)+'СЕТ СН'!$H$11+СВЦЭМ!$D$10+'СЕТ СН'!$H$6-'СЕТ СН'!$H$23</f>
        <v>1325.7729431100001</v>
      </c>
      <c r="J98" s="36">
        <f>SUMIFS(СВЦЭМ!$D$33:$D$776,СВЦЭМ!$A$33:$A$776,$A98,СВЦЭМ!$B$33:$B$776,J$83)+'СЕТ СН'!$H$11+СВЦЭМ!$D$10+'СЕТ СН'!$H$6-'СЕТ СН'!$H$23</f>
        <v>1301.1989395099999</v>
      </c>
      <c r="K98" s="36">
        <f>SUMIFS(СВЦЭМ!$D$33:$D$776,СВЦЭМ!$A$33:$A$776,$A98,СВЦЭМ!$B$33:$B$776,K$83)+'СЕТ СН'!$H$11+СВЦЭМ!$D$10+'СЕТ СН'!$H$6-'СЕТ СН'!$H$23</f>
        <v>1277.1717103400001</v>
      </c>
      <c r="L98" s="36">
        <f>SUMIFS(СВЦЭМ!$D$33:$D$776,СВЦЭМ!$A$33:$A$776,$A98,СВЦЭМ!$B$33:$B$776,L$83)+'СЕТ СН'!$H$11+СВЦЭМ!$D$10+'СЕТ СН'!$H$6-'СЕТ СН'!$H$23</f>
        <v>1278.66035622</v>
      </c>
      <c r="M98" s="36">
        <f>SUMIFS(СВЦЭМ!$D$33:$D$776,СВЦЭМ!$A$33:$A$776,$A98,СВЦЭМ!$B$33:$B$776,M$83)+'СЕТ СН'!$H$11+СВЦЭМ!$D$10+'СЕТ СН'!$H$6-'СЕТ СН'!$H$23</f>
        <v>1285.9666934699999</v>
      </c>
      <c r="N98" s="36">
        <f>SUMIFS(СВЦЭМ!$D$33:$D$776,СВЦЭМ!$A$33:$A$776,$A98,СВЦЭМ!$B$33:$B$776,N$83)+'СЕТ СН'!$H$11+СВЦЭМ!$D$10+'СЕТ СН'!$H$6-'СЕТ СН'!$H$23</f>
        <v>1296.7484050200001</v>
      </c>
      <c r="O98" s="36">
        <f>SUMIFS(СВЦЭМ!$D$33:$D$776,СВЦЭМ!$A$33:$A$776,$A98,СВЦЭМ!$B$33:$B$776,O$83)+'СЕТ СН'!$H$11+СВЦЭМ!$D$10+'СЕТ СН'!$H$6-'СЕТ СН'!$H$23</f>
        <v>1344.36349518</v>
      </c>
      <c r="P98" s="36">
        <f>SUMIFS(СВЦЭМ!$D$33:$D$776,СВЦЭМ!$A$33:$A$776,$A98,СВЦЭМ!$B$33:$B$776,P$83)+'СЕТ СН'!$H$11+СВЦЭМ!$D$10+'СЕТ СН'!$H$6-'СЕТ СН'!$H$23</f>
        <v>1359.2414849900001</v>
      </c>
      <c r="Q98" s="36">
        <f>SUMIFS(СВЦЭМ!$D$33:$D$776,СВЦЭМ!$A$33:$A$776,$A98,СВЦЭМ!$B$33:$B$776,Q$83)+'СЕТ СН'!$H$11+СВЦЭМ!$D$10+'СЕТ СН'!$H$6-'СЕТ СН'!$H$23</f>
        <v>1360.1772337500001</v>
      </c>
      <c r="R98" s="36">
        <f>SUMIFS(СВЦЭМ!$D$33:$D$776,СВЦЭМ!$A$33:$A$776,$A98,СВЦЭМ!$B$33:$B$776,R$83)+'СЕТ СН'!$H$11+СВЦЭМ!$D$10+'СЕТ СН'!$H$6-'СЕТ СН'!$H$23</f>
        <v>1318.1543999400001</v>
      </c>
      <c r="S98" s="36">
        <f>SUMIFS(СВЦЭМ!$D$33:$D$776,СВЦЭМ!$A$33:$A$776,$A98,СВЦЭМ!$B$33:$B$776,S$83)+'СЕТ СН'!$H$11+СВЦЭМ!$D$10+'СЕТ СН'!$H$6-'СЕТ СН'!$H$23</f>
        <v>1290.59928341</v>
      </c>
      <c r="T98" s="36">
        <f>SUMIFS(СВЦЭМ!$D$33:$D$776,СВЦЭМ!$A$33:$A$776,$A98,СВЦЭМ!$B$33:$B$776,T$83)+'СЕТ СН'!$H$11+СВЦЭМ!$D$10+'СЕТ СН'!$H$6-'СЕТ СН'!$H$23</f>
        <v>1281.7311146299999</v>
      </c>
      <c r="U98" s="36">
        <f>SUMIFS(СВЦЭМ!$D$33:$D$776,СВЦЭМ!$A$33:$A$776,$A98,СВЦЭМ!$B$33:$B$776,U$83)+'СЕТ СН'!$H$11+СВЦЭМ!$D$10+'СЕТ СН'!$H$6-'СЕТ СН'!$H$23</f>
        <v>1286.5758101599999</v>
      </c>
      <c r="V98" s="36">
        <f>SUMIFS(СВЦЭМ!$D$33:$D$776,СВЦЭМ!$A$33:$A$776,$A98,СВЦЭМ!$B$33:$B$776,V$83)+'СЕТ СН'!$H$11+СВЦЭМ!$D$10+'СЕТ СН'!$H$6-'СЕТ СН'!$H$23</f>
        <v>1260.67465062</v>
      </c>
      <c r="W98" s="36">
        <f>SUMIFS(СВЦЭМ!$D$33:$D$776,СВЦЭМ!$A$33:$A$776,$A98,СВЦЭМ!$B$33:$B$776,W$83)+'СЕТ СН'!$H$11+СВЦЭМ!$D$10+'СЕТ СН'!$H$6-'СЕТ СН'!$H$23</f>
        <v>1284.87376384</v>
      </c>
      <c r="X98" s="36">
        <f>SUMIFS(СВЦЭМ!$D$33:$D$776,СВЦЭМ!$A$33:$A$776,$A98,СВЦЭМ!$B$33:$B$776,X$83)+'СЕТ СН'!$H$11+СВЦЭМ!$D$10+'СЕТ СН'!$H$6-'СЕТ СН'!$H$23</f>
        <v>1284.2576485099999</v>
      </c>
      <c r="Y98" s="36">
        <f>SUMIFS(СВЦЭМ!$D$33:$D$776,СВЦЭМ!$A$33:$A$776,$A98,СВЦЭМ!$B$33:$B$776,Y$83)+'СЕТ СН'!$H$11+СВЦЭМ!$D$10+'СЕТ СН'!$H$6-'СЕТ СН'!$H$23</f>
        <v>1298.6374249599999</v>
      </c>
    </row>
    <row r="99" spans="1:25" ht="15.75" x14ac:dyDescent="0.2">
      <c r="A99" s="35">
        <f t="shared" si="2"/>
        <v>44181</v>
      </c>
      <c r="B99" s="36">
        <f>SUMIFS(СВЦЭМ!$D$33:$D$776,СВЦЭМ!$A$33:$A$776,$A99,СВЦЭМ!$B$33:$B$776,B$83)+'СЕТ СН'!$H$11+СВЦЭМ!$D$10+'СЕТ СН'!$H$6-'СЕТ СН'!$H$23</f>
        <v>1399.3545866100001</v>
      </c>
      <c r="C99" s="36">
        <f>SUMIFS(СВЦЭМ!$D$33:$D$776,СВЦЭМ!$A$33:$A$776,$A99,СВЦЭМ!$B$33:$B$776,C$83)+'СЕТ СН'!$H$11+СВЦЭМ!$D$10+'СЕТ СН'!$H$6-'СЕТ СН'!$H$23</f>
        <v>1452.8280271399999</v>
      </c>
      <c r="D99" s="36">
        <f>SUMIFS(СВЦЭМ!$D$33:$D$776,СВЦЭМ!$A$33:$A$776,$A99,СВЦЭМ!$B$33:$B$776,D$83)+'СЕТ СН'!$H$11+СВЦЭМ!$D$10+'СЕТ СН'!$H$6-'СЕТ СН'!$H$23</f>
        <v>1462.5427821799999</v>
      </c>
      <c r="E99" s="36">
        <f>SUMIFS(СВЦЭМ!$D$33:$D$776,СВЦЭМ!$A$33:$A$776,$A99,СВЦЭМ!$B$33:$B$776,E$83)+'СЕТ СН'!$H$11+СВЦЭМ!$D$10+'СЕТ СН'!$H$6-'СЕТ СН'!$H$23</f>
        <v>1465.4095410800001</v>
      </c>
      <c r="F99" s="36">
        <f>SUMIFS(СВЦЭМ!$D$33:$D$776,СВЦЭМ!$A$33:$A$776,$A99,СВЦЭМ!$B$33:$B$776,F$83)+'СЕТ СН'!$H$11+СВЦЭМ!$D$10+'СЕТ СН'!$H$6-'СЕТ СН'!$H$23</f>
        <v>1457.40157224</v>
      </c>
      <c r="G99" s="36">
        <f>SUMIFS(СВЦЭМ!$D$33:$D$776,СВЦЭМ!$A$33:$A$776,$A99,СВЦЭМ!$B$33:$B$776,G$83)+'СЕТ СН'!$H$11+СВЦЭМ!$D$10+'СЕТ СН'!$H$6-'СЕТ СН'!$H$23</f>
        <v>1446.4607035200002</v>
      </c>
      <c r="H99" s="36">
        <f>SUMIFS(СВЦЭМ!$D$33:$D$776,СВЦЭМ!$A$33:$A$776,$A99,СВЦЭМ!$B$33:$B$776,H$83)+'СЕТ СН'!$H$11+СВЦЭМ!$D$10+'СЕТ СН'!$H$6-'СЕТ СН'!$H$23</f>
        <v>1415.77541705</v>
      </c>
      <c r="I99" s="36">
        <f>SUMIFS(СВЦЭМ!$D$33:$D$776,СВЦЭМ!$A$33:$A$776,$A99,СВЦЭМ!$B$33:$B$776,I$83)+'СЕТ СН'!$H$11+СВЦЭМ!$D$10+'СЕТ СН'!$H$6-'СЕТ СН'!$H$23</f>
        <v>1358.1452720299999</v>
      </c>
      <c r="J99" s="36">
        <f>SUMIFS(СВЦЭМ!$D$33:$D$776,СВЦЭМ!$A$33:$A$776,$A99,СВЦЭМ!$B$33:$B$776,J$83)+'СЕТ СН'!$H$11+СВЦЭМ!$D$10+'СЕТ СН'!$H$6-'СЕТ СН'!$H$23</f>
        <v>1316.8735041300001</v>
      </c>
      <c r="K99" s="36">
        <f>SUMIFS(СВЦЭМ!$D$33:$D$776,СВЦЭМ!$A$33:$A$776,$A99,СВЦЭМ!$B$33:$B$776,K$83)+'СЕТ СН'!$H$11+СВЦЭМ!$D$10+'СЕТ СН'!$H$6-'СЕТ СН'!$H$23</f>
        <v>1296.33526699</v>
      </c>
      <c r="L99" s="36">
        <f>SUMIFS(СВЦЭМ!$D$33:$D$776,СВЦЭМ!$A$33:$A$776,$A99,СВЦЭМ!$B$33:$B$776,L$83)+'СЕТ СН'!$H$11+СВЦЭМ!$D$10+'СЕТ СН'!$H$6-'СЕТ СН'!$H$23</f>
        <v>1292.48647581</v>
      </c>
      <c r="M99" s="36">
        <f>SUMIFS(СВЦЭМ!$D$33:$D$776,СВЦЭМ!$A$33:$A$776,$A99,СВЦЭМ!$B$33:$B$776,M$83)+'СЕТ СН'!$H$11+СВЦЭМ!$D$10+'СЕТ СН'!$H$6-'СЕТ СН'!$H$23</f>
        <v>1299.0070404399999</v>
      </c>
      <c r="N99" s="36">
        <f>SUMIFS(СВЦЭМ!$D$33:$D$776,СВЦЭМ!$A$33:$A$776,$A99,СВЦЭМ!$B$33:$B$776,N$83)+'СЕТ СН'!$H$11+СВЦЭМ!$D$10+'СЕТ СН'!$H$6-'СЕТ СН'!$H$23</f>
        <v>1306.1164340999999</v>
      </c>
      <c r="O99" s="36">
        <f>SUMIFS(СВЦЭМ!$D$33:$D$776,СВЦЭМ!$A$33:$A$776,$A99,СВЦЭМ!$B$33:$B$776,O$83)+'СЕТ СН'!$H$11+СВЦЭМ!$D$10+'СЕТ СН'!$H$6-'СЕТ СН'!$H$23</f>
        <v>1350.08316515</v>
      </c>
      <c r="P99" s="36">
        <f>SUMIFS(СВЦЭМ!$D$33:$D$776,СВЦЭМ!$A$33:$A$776,$A99,СВЦЭМ!$B$33:$B$776,P$83)+'СЕТ СН'!$H$11+СВЦЭМ!$D$10+'СЕТ СН'!$H$6-'СЕТ СН'!$H$23</f>
        <v>1367.0739681800001</v>
      </c>
      <c r="Q99" s="36">
        <f>SUMIFS(СВЦЭМ!$D$33:$D$776,СВЦЭМ!$A$33:$A$776,$A99,СВЦЭМ!$B$33:$B$776,Q$83)+'СЕТ СН'!$H$11+СВЦЭМ!$D$10+'СЕТ СН'!$H$6-'СЕТ СН'!$H$23</f>
        <v>1373.9164804500001</v>
      </c>
      <c r="R99" s="36">
        <f>SUMIFS(СВЦЭМ!$D$33:$D$776,СВЦЭМ!$A$33:$A$776,$A99,СВЦЭМ!$B$33:$B$776,R$83)+'СЕТ СН'!$H$11+СВЦЭМ!$D$10+'СЕТ СН'!$H$6-'СЕТ СН'!$H$23</f>
        <v>1339.112202</v>
      </c>
      <c r="S99" s="36">
        <f>SUMIFS(СВЦЭМ!$D$33:$D$776,СВЦЭМ!$A$33:$A$776,$A99,СВЦЭМ!$B$33:$B$776,S$83)+'СЕТ СН'!$H$11+СВЦЭМ!$D$10+'СЕТ СН'!$H$6-'СЕТ СН'!$H$23</f>
        <v>1311.9101342600002</v>
      </c>
      <c r="T99" s="36">
        <f>SUMIFS(СВЦЭМ!$D$33:$D$776,СВЦЭМ!$A$33:$A$776,$A99,СВЦЭМ!$B$33:$B$776,T$83)+'СЕТ СН'!$H$11+СВЦЭМ!$D$10+'СЕТ СН'!$H$6-'СЕТ СН'!$H$23</f>
        <v>1292.0783466600001</v>
      </c>
      <c r="U99" s="36">
        <f>SUMIFS(СВЦЭМ!$D$33:$D$776,СВЦЭМ!$A$33:$A$776,$A99,СВЦЭМ!$B$33:$B$776,U$83)+'СЕТ СН'!$H$11+СВЦЭМ!$D$10+'СЕТ СН'!$H$6-'СЕТ СН'!$H$23</f>
        <v>1294.67247965</v>
      </c>
      <c r="V99" s="36">
        <f>SUMIFS(СВЦЭМ!$D$33:$D$776,СВЦЭМ!$A$33:$A$776,$A99,СВЦЭМ!$B$33:$B$776,V$83)+'СЕТ СН'!$H$11+СВЦЭМ!$D$10+'СЕТ СН'!$H$6-'СЕТ СН'!$H$23</f>
        <v>1306.46995943</v>
      </c>
      <c r="W99" s="36">
        <f>SUMIFS(СВЦЭМ!$D$33:$D$776,СВЦЭМ!$A$33:$A$776,$A99,СВЦЭМ!$B$33:$B$776,W$83)+'СЕТ СН'!$H$11+СВЦЭМ!$D$10+'СЕТ СН'!$H$6-'СЕТ СН'!$H$23</f>
        <v>1319.5389510099999</v>
      </c>
      <c r="X99" s="36">
        <f>SUMIFS(СВЦЭМ!$D$33:$D$776,СВЦЭМ!$A$33:$A$776,$A99,СВЦЭМ!$B$33:$B$776,X$83)+'СЕТ СН'!$H$11+СВЦЭМ!$D$10+'СЕТ СН'!$H$6-'СЕТ СН'!$H$23</f>
        <v>1340.7094087599999</v>
      </c>
      <c r="Y99" s="36">
        <f>SUMIFS(СВЦЭМ!$D$33:$D$776,СВЦЭМ!$A$33:$A$776,$A99,СВЦЭМ!$B$33:$B$776,Y$83)+'СЕТ СН'!$H$11+СВЦЭМ!$D$10+'СЕТ СН'!$H$6-'СЕТ СН'!$H$23</f>
        <v>1359.1403035000001</v>
      </c>
    </row>
    <row r="100" spans="1:25" ht="15.75" x14ac:dyDescent="0.2">
      <c r="A100" s="35">
        <f t="shared" si="2"/>
        <v>44182</v>
      </c>
      <c r="B100" s="36">
        <f>SUMIFS(СВЦЭМ!$D$33:$D$776,СВЦЭМ!$A$33:$A$776,$A100,СВЦЭМ!$B$33:$B$776,B$83)+'СЕТ СН'!$H$11+СВЦЭМ!$D$10+'СЕТ СН'!$H$6-'СЕТ СН'!$H$23</f>
        <v>1405.7677423499999</v>
      </c>
      <c r="C100" s="36">
        <f>SUMIFS(СВЦЭМ!$D$33:$D$776,СВЦЭМ!$A$33:$A$776,$A100,СВЦЭМ!$B$33:$B$776,C$83)+'СЕТ СН'!$H$11+СВЦЭМ!$D$10+'СЕТ СН'!$H$6-'СЕТ СН'!$H$23</f>
        <v>1458.6164510799999</v>
      </c>
      <c r="D100" s="36">
        <f>SUMIFS(СВЦЭМ!$D$33:$D$776,СВЦЭМ!$A$33:$A$776,$A100,СВЦЭМ!$B$33:$B$776,D$83)+'СЕТ СН'!$H$11+СВЦЭМ!$D$10+'СЕТ СН'!$H$6-'СЕТ СН'!$H$23</f>
        <v>1465.9844164700003</v>
      </c>
      <c r="E100" s="36">
        <f>SUMIFS(СВЦЭМ!$D$33:$D$776,СВЦЭМ!$A$33:$A$776,$A100,СВЦЭМ!$B$33:$B$776,E$83)+'СЕТ СН'!$H$11+СВЦЭМ!$D$10+'СЕТ СН'!$H$6-'СЕТ СН'!$H$23</f>
        <v>1470.6812370000002</v>
      </c>
      <c r="F100" s="36">
        <f>SUMIFS(СВЦЭМ!$D$33:$D$776,СВЦЭМ!$A$33:$A$776,$A100,СВЦЭМ!$B$33:$B$776,F$83)+'СЕТ СН'!$H$11+СВЦЭМ!$D$10+'СЕТ СН'!$H$6-'СЕТ СН'!$H$23</f>
        <v>1459.8143860099999</v>
      </c>
      <c r="G100" s="36">
        <f>SUMIFS(СВЦЭМ!$D$33:$D$776,СВЦЭМ!$A$33:$A$776,$A100,СВЦЭМ!$B$33:$B$776,G$83)+'СЕТ СН'!$H$11+СВЦЭМ!$D$10+'СЕТ СН'!$H$6-'СЕТ СН'!$H$23</f>
        <v>1447.8988871699999</v>
      </c>
      <c r="H100" s="36">
        <f>SUMIFS(СВЦЭМ!$D$33:$D$776,СВЦЭМ!$A$33:$A$776,$A100,СВЦЭМ!$B$33:$B$776,H$83)+'СЕТ СН'!$H$11+СВЦЭМ!$D$10+'СЕТ СН'!$H$6-'СЕТ СН'!$H$23</f>
        <v>1416.5471449900001</v>
      </c>
      <c r="I100" s="36">
        <f>SUMIFS(СВЦЭМ!$D$33:$D$776,СВЦЭМ!$A$33:$A$776,$A100,СВЦЭМ!$B$33:$B$776,I$83)+'СЕТ СН'!$H$11+СВЦЭМ!$D$10+'СЕТ СН'!$H$6-'СЕТ СН'!$H$23</f>
        <v>1371.33261745</v>
      </c>
      <c r="J100" s="36">
        <f>SUMIFS(СВЦЭМ!$D$33:$D$776,СВЦЭМ!$A$33:$A$776,$A100,СВЦЭМ!$B$33:$B$776,J$83)+'СЕТ СН'!$H$11+СВЦЭМ!$D$10+'СЕТ СН'!$H$6-'СЕТ СН'!$H$23</f>
        <v>1323.89742402</v>
      </c>
      <c r="K100" s="36">
        <f>SUMIFS(СВЦЭМ!$D$33:$D$776,СВЦЭМ!$A$33:$A$776,$A100,СВЦЭМ!$B$33:$B$776,K$83)+'СЕТ СН'!$H$11+СВЦЭМ!$D$10+'СЕТ СН'!$H$6-'СЕТ СН'!$H$23</f>
        <v>1296.0105491899999</v>
      </c>
      <c r="L100" s="36">
        <f>SUMIFS(СВЦЭМ!$D$33:$D$776,СВЦЭМ!$A$33:$A$776,$A100,СВЦЭМ!$B$33:$B$776,L$83)+'СЕТ СН'!$H$11+СВЦЭМ!$D$10+'СЕТ СН'!$H$6-'СЕТ СН'!$H$23</f>
        <v>1295.1009455399999</v>
      </c>
      <c r="M100" s="36">
        <f>SUMIFS(СВЦЭМ!$D$33:$D$776,СВЦЭМ!$A$33:$A$776,$A100,СВЦЭМ!$B$33:$B$776,M$83)+'СЕТ СН'!$H$11+СВЦЭМ!$D$10+'СЕТ СН'!$H$6-'СЕТ СН'!$H$23</f>
        <v>1306.8386989999999</v>
      </c>
      <c r="N100" s="36">
        <f>SUMIFS(СВЦЭМ!$D$33:$D$776,СВЦЭМ!$A$33:$A$776,$A100,СВЦЭМ!$B$33:$B$776,N$83)+'СЕТ СН'!$H$11+СВЦЭМ!$D$10+'СЕТ СН'!$H$6-'СЕТ СН'!$H$23</f>
        <v>1322.05623885</v>
      </c>
      <c r="O100" s="36">
        <f>SUMIFS(СВЦЭМ!$D$33:$D$776,СВЦЭМ!$A$33:$A$776,$A100,СВЦЭМ!$B$33:$B$776,O$83)+'СЕТ СН'!$H$11+СВЦЭМ!$D$10+'СЕТ СН'!$H$6-'СЕТ СН'!$H$23</f>
        <v>1366.91976234</v>
      </c>
      <c r="P100" s="36">
        <f>SUMIFS(СВЦЭМ!$D$33:$D$776,СВЦЭМ!$A$33:$A$776,$A100,СВЦЭМ!$B$33:$B$776,P$83)+'СЕТ СН'!$H$11+СВЦЭМ!$D$10+'СЕТ СН'!$H$6-'СЕТ СН'!$H$23</f>
        <v>1382.4005856900001</v>
      </c>
      <c r="Q100" s="36">
        <f>SUMIFS(СВЦЭМ!$D$33:$D$776,СВЦЭМ!$A$33:$A$776,$A100,СВЦЭМ!$B$33:$B$776,Q$83)+'СЕТ СН'!$H$11+СВЦЭМ!$D$10+'СЕТ СН'!$H$6-'СЕТ СН'!$H$23</f>
        <v>1386.4318349700002</v>
      </c>
      <c r="R100" s="36">
        <f>SUMIFS(СВЦЭМ!$D$33:$D$776,СВЦЭМ!$A$33:$A$776,$A100,СВЦЭМ!$B$33:$B$776,R$83)+'СЕТ СН'!$H$11+СВЦЭМ!$D$10+'СЕТ СН'!$H$6-'СЕТ СН'!$H$23</f>
        <v>1351.6502976100001</v>
      </c>
      <c r="S100" s="36">
        <f>SUMIFS(СВЦЭМ!$D$33:$D$776,СВЦЭМ!$A$33:$A$776,$A100,СВЦЭМ!$B$33:$B$776,S$83)+'СЕТ СН'!$H$11+СВЦЭМ!$D$10+'СЕТ СН'!$H$6-'СЕТ СН'!$H$23</f>
        <v>1316.2613902200001</v>
      </c>
      <c r="T100" s="36">
        <f>SUMIFS(СВЦЭМ!$D$33:$D$776,СВЦЭМ!$A$33:$A$776,$A100,СВЦЭМ!$B$33:$B$776,T$83)+'СЕТ СН'!$H$11+СВЦЭМ!$D$10+'СЕТ СН'!$H$6-'СЕТ СН'!$H$23</f>
        <v>1293.9001541</v>
      </c>
      <c r="U100" s="36">
        <f>SUMIFS(СВЦЭМ!$D$33:$D$776,СВЦЭМ!$A$33:$A$776,$A100,СВЦЭМ!$B$33:$B$776,U$83)+'СЕТ СН'!$H$11+СВЦЭМ!$D$10+'СЕТ СН'!$H$6-'СЕТ СН'!$H$23</f>
        <v>1298.8801284900001</v>
      </c>
      <c r="V100" s="36">
        <f>SUMIFS(СВЦЭМ!$D$33:$D$776,СВЦЭМ!$A$33:$A$776,$A100,СВЦЭМ!$B$33:$B$776,V$83)+'СЕТ СН'!$H$11+СВЦЭМ!$D$10+'СЕТ СН'!$H$6-'СЕТ СН'!$H$23</f>
        <v>1311.3667476999999</v>
      </c>
      <c r="W100" s="36">
        <f>SUMIFS(СВЦЭМ!$D$33:$D$776,СВЦЭМ!$A$33:$A$776,$A100,СВЦЭМ!$B$33:$B$776,W$83)+'СЕТ СН'!$H$11+СВЦЭМ!$D$10+'СЕТ СН'!$H$6-'СЕТ СН'!$H$23</f>
        <v>1325.51728028</v>
      </c>
      <c r="X100" s="36">
        <f>SUMIFS(СВЦЭМ!$D$33:$D$776,СВЦЭМ!$A$33:$A$776,$A100,СВЦЭМ!$B$33:$B$776,X$83)+'СЕТ СН'!$H$11+СВЦЭМ!$D$10+'СЕТ СН'!$H$6-'СЕТ СН'!$H$23</f>
        <v>1334.83713111</v>
      </c>
      <c r="Y100" s="36">
        <f>SUMIFS(СВЦЭМ!$D$33:$D$776,СВЦЭМ!$A$33:$A$776,$A100,СВЦЭМ!$B$33:$B$776,Y$83)+'СЕТ СН'!$H$11+СВЦЭМ!$D$10+'СЕТ СН'!$H$6-'СЕТ СН'!$H$23</f>
        <v>1354.2888619800001</v>
      </c>
    </row>
    <row r="101" spans="1:25" ht="15.75" x14ac:dyDescent="0.2">
      <c r="A101" s="35">
        <f t="shared" si="2"/>
        <v>44183</v>
      </c>
      <c r="B101" s="36">
        <f>SUMIFS(СВЦЭМ!$D$33:$D$776,СВЦЭМ!$A$33:$A$776,$A101,СВЦЭМ!$B$33:$B$776,B$83)+'СЕТ СН'!$H$11+СВЦЭМ!$D$10+'СЕТ СН'!$H$6-'СЕТ СН'!$H$23</f>
        <v>1389.5092987799999</v>
      </c>
      <c r="C101" s="36">
        <f>SUMIFS(СВЦЭМ!$D$33:$D$776,СВЦЭМ!$A$33:$A$776,$A101,СВЦЭМ!$B$33:$B$776,C$83)+'СЕТ СН'!$H$11+СВЦЭМ!$D$10+'СЕТ СН'!$H$6-'СЕТ СН'!$H$23</f>
        <v>1450.1407115500001</v>
      </c>
      <c r="D101" s="36">
        <f>SUMIFS(СВЦЭМ!$D$33:$D$776,СВЦЭМ!$A$33:$A$776,$A101,СВЦЭМ!$B$33:$B$776,D$83)+'СЕТ СН'!$H$11+СВЦЭМ!$D$10+'СЕТ СН'!$H$6-'СЕТ СН'!$H$23</f>
        <v>1471.5169745900002</v>
      </c>
      <c r="E101" s="36">
        <f>SUMIFS(СВЦЭМ!$D$33:$D$776,СВЦЭМ!$A$33:$A$776,$A101,СВЦЭМ!$B$33:$B$776,E$83)+'СЕТ СН'!$H$11+СВЦЭМ!$D$10+'СЕТ СН'!$H$6-'СЕТ СН'!$H$23</f>
        <v>1479.4750131400001</v>
      </c>
      <c r="F101" s="36">
        <f>SUMIFS(СВЦЭМ!$D$33:$D$776,СВЦЭМ!$A$33:$A$776,$A101,СВЦЭМ!$B$33:$B$776,F$83)+'СЕТ СН'!$H$11+СВЦЭМ!$D$10+'СЕТ СН'!$H$6-'СЕТ СН'!$H$23</f>
        <v>1481.8712514500003</v>
      </c>
      <c r="G101" s="36">
        <f>SUMIFS(СВЦЭМ!$D$33:$D$776,СВЦЭМ!$A$33:$A$776,$A101,СВЦЭМ!$B$33:$B$776,G$83)+'СЕТ СН'!$H$11+СВЦЭМ!$D$10+'СЕТ СН'!$H$6-'СЕТ СН'!$H$23</f>
        <v>1458.8542746600001</v>
      </c>
      <c r="H101" s="36">
        <f>SUMIFS(СВЦЭМ!$D$33:$D$776,СВЦЭМ!$A$33:$A$776,$A101,СВЦЭМ!$B$33:$B$776,H$83)+'СЕТ СН'!$H$11+СВЦЭМ!$D$10+'СЕТ СН'!$H$6-'СЕТ СН'!$H$23</f>
        <v>1423.74590498</v>
      </c>
      <c r="I101" s="36">
        <f>SUMIFS(СВЦЭМ!$D$33:$D$776,СВЦЭМ!$A$33:$A$776,$A101,СВЦЭМ!$B$33:$B$776,I$83)+'СЕТ СН'!$H$11+СВЦЭМ!$D$10+'СЕТ СН'!$H$6-'СЕТ СН'!$H$23</f>
        <v>1366.4551989500001</v>
      </c>
      <c r="J101" s="36">
        <f>SUMIFS(СВЦЭМ!$D$33:$D$776,СВЦЭМ!$A$33:$A$776,$A101,СВЦЭМ!$B$33:$B$776,J$83)+'СЕТ СН'!$H$11+СВЦЭМ!$D$10+'СЕТ СН'!$H$6-'СЕТ СН'!$H$23</f>
        <v>1320.6246070900002</v>
      </c>
      <c r="K101" s="36">
        <f>SUMIFS(СВЦЭМ!$D$33:$D$776,СВЦЭМ!$A$33:$A$776,$A101,СВЦЭМ!$B$33:$B$776,K$83)+'СЕТ СН'!$H$11+СВЦЭМ!$D$10+'СЕТ СН'!$H$6-'СЕТ СН'!$H$23</f>
        <v>1307.6434581799999</v>
      </c>
      <c r="L101" s="36">
        <f>SUMIFS(СВЦЭМ!$D$33:$D$776,СВЦЭМ!$A$33:$A$776,$A101,СВЦЭМ!$B$33:$B$776,L$83)+'СЕТ СН'!$H$11+СВЦЭМ!$D$10+'СЕТ СН'!$H$6-'СЕТ СН'!$H$23</f>
        <v>1314.4998982500001</v>
      </c>
      <c r="M101" s="36">
        <f>SUMIFS(СВЦЭМ!$D$33:$D$776,СВЦЭМ!$A$33:$A$776,$A101,СВЦЭМ!$B$33:$B$776,M$83)+'СЕТ СН'!$H$11+СВЦЭМ!$D$10+'СЕТ СН'!$H$6-'СЕТ СН'!$H$23</f>
        <v>1304.1420891600001</v>
      </c>
      <c r="N101" s="36">
        <f>SUMIFS(СВЦЭМ!$D$33:$D$776,СВЦЭМ!$A$33:$A$776,$A101,СВЦЭМ!$B$33:$B$776,N$83)+'СЕТ СН'!$H$11+СВЦЭМ!$D$10+'СЕТ СН'!$H$6-'СЕТ СН'!$H$23</f>
        <v>1297.96022584</v>
      </c>
      <c r="O101" s="36">
        <f>SUMIFS(СВЦЭМ!$D$33:$D$776,СВЦЭМ!$A$33:$A$776,$A101,СВЦЭМ!$B$33:$B$776,O$83)+'СЕТ СН'!$H$11+СВЦЭМ!$D$10+'СЕТ СН'!$H$6-'СЕТ СН'!$H$23</f>
        <v>1322.46536758</v>
      </c>
      <c r="P101" s="36">
        <f>SUMIFS(СВЦЭМ!$D$33:$D$776,СВЦЭМ!$A$33:$A$776,$A101,СВЦЭМ!$B$33:$B$776,P$83)+'СЕТ СН'!$H$11+СВЦЭМ!$D$10+'СЕТ СН'!$H$6-'СЕТ СН'!$H$23</f>
        <v>1341.7537644899999</v>
      </c>
      <c r="Q101" s="36">
        <f>SUMIFS(СВЦЭМ!$D$33:$D$776,СВЦЭМ!$A$33:$A$776,$A101,СВЦЭМ!$B$33:$B$776,Q$83)+'СЕТ СН'!$H$11+СВЦЭМ!$D$10+'СЕТ СН'!$H$6-'СЕТ СН'!$H$23</f>
        <v>1349.61280644</v>
      </c>
      <c r="R101" s="36">
        <f>SUMIFS(СВЦЭМ!$D$33:$D$776,СВЦЭМ!$A$33:$A$776,$A101,СВЦЭМ!$B$33:$B$776,R$83)+'СЕТ СН'!$H$11+СВЦЭМ!$D$10+'СЕТ СН'!$H$6-'СЕТ СН'!$H$23</f>
        <v>1319.0057949100001</v>
      </c>
      <c r="S101" s="36">
        <f>SUMIFS(СВЦЭМ!$D$33:$D$776,СВЦЭМ!$A$33:$A$776,$A101,СВЦЭМ!$B$33:$B$776,S$83)+'СЕТ СН'!$H$11+СВЦЭМ!$D$10+'СЕТ СН'!$H$6-'СЕТ СН'!$H$23</f>
        <v>1291.0819966500001</v>
      </c>
      <c r="T101" s="36">
        <f>SUMIFS(СВЦЭМ!$D$33:$D$776,СВЦЭМ!$A$33:$A$776,$A101,СВЦЭМ!$B$33:$B$776,T$83)+'СЕТ СН'!$H$11+СВЦЭМ!$D$10+'СЕТ СН'!$H$6-'СЕТ СН'!$H$23</f>
        <v>1303.94819618</v>
      </c>
      <c r="U101" s="36">
        <f>SUMIFS(СВЦЭМ!$D$33:$D$776,СВЦЭМ!$A$33:$A$776,$A101,СВЦЭМ!$B$33:$B$776,U$83)+'СЕТ СН'!$H$11+СВЦЭМ!$D$10+'СЕТ СН'!$H$6-'СЕТ СН'!$H$23</f>
        <v>1311.5661377800002</v>
      </c>
      <c r="V101" s="36">
        <f>SUMIFS(СВЦЭМ!$D$33:$D$776,СВЦЭМ!$A$33:$A$776,$A101,СВЦЭМ!$B$33:$B$776,V$83)+'СЕТ СН'!$H$11+СВЦЭМ!$D$10+'СЕТ СН'!$H$6-'СЕТ СН'!$H$23</f>
        <v>1295.93113397</v>
      </c>
      <c r="W101" s="36">
        <f>SUMIFS(СВЦЭМ!$D$33:$D$776,СВЦЭМ!$A$33:$A$776,$A101,СВЦЭМ!$B$33:$B$776,W$83)+'СЕТ СН'!$H$11+СВЦЭМ!$D$10+'СЕТ СН'!$H$6-'СЕТ СН'!$H$23</f>
        <v>1302.5792289400001</v>
      </c>
      <c r="X101" s="36">
        <f>SUMIFS(СВЦЭМ!$D$33:$D$776,СВЦЭМ!$A$33:$A$776,$A101,СВЦЭМ!$B$33:$B$776,X$83)+'СЕТ СН'!$H$11+СВЦЭМ!$D$10+'СЕТ СН'!$H$6-'СЕТ СН'!$H$23</f>
        <v>1312.5049525499999</v>
      </c>
      <c r="Y101" s="36">
        <f>SUMIFS(СВЦЭМ!$D$33:$D$776,СВЦЭМ!$A$33:$A$776,$A101,СВЦЭМ!$B$33:$B$776,Y$83)+'СЕТ СН'!$H$11+СВЦЭМ!$D$10+'СЕТ СН'!$H$6-'СЕТ СН'!$H$23</f>
        <v>1332.5951617599999</v>
      </c>
    </row>
    <row r="102" spans="1:25" ht="15.75" x14ac:dyDescent="0.2">
      <c r="A102" s="35">
        <f t="shared" si="2"/>
        <v>44184</v>
      </c>
      <c r="B102" s="36">
        <f>SUMIFS(СВЦЭМ!$D$33:$D$776,СВЦЭМ!$A$33:$A$776,$A102,СВЦЭМ!$B$33:$B$776,B$83)+'СЕТ СН'!$H$11+СВЦЭМ!$D$10+'СЕТ СН'!$H$6-'СЕТ СН'!$H$23</f>
        <v>1373.65292671</v>
      </c>
      <c r="C102" s="36">
        <f>SUMIFS(СВЦЭМ!$D$33:$D$776,СВЦЭМ!$A$33:$A$776,$A102,СВЦЭМ!$B$33:$B$776,C$83)+'СЕТ СН'!$H$11+СВЦЭМ!$D$10+'СЕТ СН'!$H$6-'СЕТ СН'!$H$23</f>
        <v>1438.42919674</v>
      </c>
      <c r="D102" s="36">
        <f>SUMIFS(СВЦЭМ!$D$33:$D$776,СВЦЭМ!$A$33:$A$776,$A102,СВЦЭМ!$B$33:$B$776,D$83)+'СЕТ СН'!$H$11+СВЦЭМ!$D$10+'СЕТ СН'!$H$6-'СЕТ СН'!$H$23</f>
        <v>1452.2437624700001</v>
      </c>
      <c r="E102" s="36">
        <f>SUMIFS(СВЦЭМ!$D$33:$D$776,СВЦЭМ!$A$33:$A$776,$A102,СВЦЭМ!$B$33:$B$776,E$83)+'СЕТ СН'!$H$11+СВЦЭМ!$D$10+'СЕТ СН'!$H$6-'СЕТ СН'!$H$23</f>
        <v>1461.3867696299999</v>
      </c>
      <c r="F102" s="36">
        <f>SUMIFS(СВЦЭМ!$D$33:$D$776,СВЦЭМ!$A$33:$A$776,$A102,СВЦЭМ!$B$33:$B$776,F$83)+'СЕТ СН'!$H$11+СВЦЭМ!$D$10+'СЕТ СН'!$H$6-'СЕТ СН'!$H$23</f>
        <v>1460.0370154500001</v>
      </c>
      <c r="G102" s="36">
        <f>SUMIFS(СВЦЭМ!$D$33:$D$776,СВЦЭМ!$A$33:$A$776,$A102,СВЦЭМ!$B$33:$B$776,G$83)+'СЕТ СН'!$H$11+СВЦЭМ!$D$10+'СЕТ СН'!$H$6-'СЕТ СН'!$H$23</f>
        <v>1456.2214053600001</v>
      </c>
      <c r="H102" s="36">
        <f>SUMIFS(СВЦЭМ!$D$33:$D$776,СВЦЭМ!$A$33:$A$776,$A102,СВЦЭМ!$B$33:$B$776,H$83)+'СЕТ СН'!$H$11+СВЦЭМ!$D$10+'СЕТ СН'!$H$6-'СЕТ СН'!$H$23</f>
        <v>1444.1289980900001</v>
      </c>
      <c r="I102" s="36">
        <f>SUMIFS(СВЦЭМ!$D$33:$D$776,СВЦЭМ!$A$33:$A$776,$A102,СВЦЭМ!$B$33:$B$776,I$83)+'СЕТ СН'!$H$11+СВЦЭМ!$D$10+'СЕТ СН'!$H$6-'СЕТ СН'!$H$23</f>
        <v>1405.3666687499999</v>
      </c>
      <c r="J102" s="36">
        <f>SUMIFS(СВЦЭМ!$D$33:$D$776,СВЦЭМ!$A$33:$A$776,$A102,СВЦЭМ!$B$33:$B$776,J$83)+'СЕТ СН'!$H$11+СВЦЭМ!$D$10+'СЕТ СН'!$H$6-'СЕТ СН'!$H$23</f>
        <v>1325.77403525</v>
      </c>
      <c r="K102" s="36">
        <f>SUMIFS(СВЦЭМ!$D$33:$D$776,СВЦЭМ!$A$33:$A$776,$A102,СВЦЭМ!$B$33:$B$776,K$83)+'СЕТ СН'!$H$11+СВЦЭМ!$D$10+'СЕТ СН'!$H$6-'СЕТ СН'!$H$23</f>
        <v>1287.5015596399999</v>
      </c>
      <c r="L102" s="36">
        <f>SUMIFS(СВЦЭМ!$D$33:$D$776,СВЦЭМ!$A$33:$A$776,$A102,СВЦЭМ!$B$33:$B$776,L$83)+'СЕТ СН'!$H$11+СВЦЭМ!$D$10+'СЕТ СН'!$H$6-'СЕТ СН'!$H$23</f>
        <v>1297.92543778</v>
      </c>
      <c r="M102" s="36">
        <f>SUMIFS(СВЦЭМ!$D$33:$D$776,СВЦЭМ!$A$33:$A$776,$A102,СВЦЭМ!$B$33:$B$776,M$83)+'СЕТ СН'!$H$11+СВЦЭМ!$D$10+'СЕТ СН'!$H$6-'СЕТ СН'!$H$23</f>
        <v>1292.55947797</v>
      </c>
      <c r="N102" s="36">
        <f>SUMIFS(СВЦЭМ!$D$33:$D$776,СВЦЭМ!$A$33:$A$776,$A102,СВЦЭМ!$B$33:$B$776,N$83)+'СЕТ СН'!$H$11+СВЦЭМ!$D$10+'СЕТ СН'!$H$6-'СЕТ СН'!$H$23</f>
        <v>1302.839183</v>
      </c>
      <c r="O102" s="36">
        <f>SUMIFS(СВЦЭМ!$D$33:$D$776,СВЦЭМ!$A$33:$A$776,$A102,СВЦЭМ!$B$33:$B$776,O$83)+'СЕТ СН'!$H$11+СВЦЭМ!$D$10+'СЕТ СН'!$H$6-'СЕТ СН'!$H$23</f>
        <v>1353.8461492500001</v>
      </c>
      <c r="P102" s="36">
        <f>SUMIFS(СВЦЭМ!$D$33:$D$776,СВЦЭМ!$A$33:$A$776,$A102,СВЦЭМ!$B$33:$B$776,P$83)+'СЕТ СН'!$H$11+СВЦЭМ!$D$10+'СЕТ СН'!$H$6-'СЕТ СН'!$H$23</f>
        <v>1374.65808345</v>
      </c>
      <c r="Q102" s="36">
        <f>SUMIFS(СВЦЭМ!$D$33:$D$776,СВЦЭМ!$A$33:$A$776,$A102,СВЦЭМ!$B$33:$B$776,Q$83)+'СЕТ СН'!$H$11+СВЦЭМ!$D$10+'СЕТ СН'!$H$6-'СЕТ СН'!$H$23</f>
        <v>1375.36204931</v>
      </c>
      <c r="R102" s="36">
        <f>SUMIFS(СВЦЭМ!$D$33:$D$776,СВЦЭМ!$A$33:$A$776,$A102,СВЦЭМ!$B$33:$B$776,R$83)+'СЕТ СН'!$H$11+СВЦЭМ!$D$10+'СЕТ СН'!$H$6-'СЕТ СН'!$H$23</f>
        <v>1334.0342600600002</v>
      </c>
      <c r="S102" s="36">
        <f>SUMIFS(СВЦЭМ!$D$33:$D$776,СВЦЭМ!$A$33:$A$776,$A102,СВЦЭМ!$B$33:$B$776,S$83)+'СЕТ СН'!$H$11+СВЦЭМ!$D$10+'СЕТ СН'!$H$6-'СЕТ СН'!$H$23</f>
        <v>1300.866591</v>
      </c>
      <c r="T102" s="36">
        <f>SUMIFS(СВЦЭМ!$D$33:$D$776,СВЦЭМ!$A$33:$A$776,$A102,СВЦЭМ!$B$33:$B$776,T$83)+'СЕТ СН'!$H$11+СВЦЭМ!$D$10+'СЕТ СН'!$H$6-'СЕТ СН'!$H$23</f>
        <v>1297.3892965999999</v>
      </c>
      <c r="U102" s="36">
        <f>SUMIFS(СВЦЭМ!$D$33:$D$776,СВЦЭМ!$A$33:$A$776,$A102,СВЦЭМ!$B$33:$B$776,U$83)+'СЕТ СН'!$H$11+СВЦЭМ!$D$10+'СЕТ СН'!$H$6-'СЕТ СН'!$H$23</f>
        <v>1291.8156997400001</v>
      </c>
      <c r="V102" s="36">
        <f>SUMIFS(СВЦЭМ!$D$33:$D$776,СВЦЭМ!$A$33:$A$776,$A102,СВЦЭМ!$B$33:$B$776,V$83)+'СЕТ СН'!$H$11+СВЦЭМ!$D$10+'СЕТ СН'!$H$6-'СЕТ СН'!$H$23</f>
        <v>1293.11740138</v>
      </c>
      <c r="W102" s="36">
        <f>SUMIFS(СВЦЭМ!$D$33:$D$776,СВЦЭМ!$A$33:$A$776,$A102,СВЦЭМ!$B$33:$B$776,W$83)+'СЕТ СН'!$H$11+СВЦЭМ!$D$10+'СЕТ СН'!$H$6-'СЕТ СН'!$H$23</f>
        <v>1307.1102347599999</v>
      </c>
      <c r="X102" s="36">
        <f>SUMIFS(СВЦЭМ!$D$33:$D$776,СВЦЭМ!$A$33:$A$776,$A102,СВЦЭМ!$B$33:$B$776,X$83)+'СЕТ СН'!$H$11+СВЦЭМ!$D$10+'СЕТ СН'!$H$6-'СЕТ СН'!$H$23</f>
        <v>1322.6589837700001</v>
      </c>
      <c r="Y102" s="36">
        <f>SUMIFS(СВЦЭМ!$D$33:$D$776,СВЦЭМ!$A$33:$A$776,$A102,СВЦЭМ!$B$33:$B$776,Y$83)+'СЕТ СН'!$H$11+СВЦЭМ!$D$10+'СЕТ СН'!$H$6-'СЕТ СН'!$H$23</f>
        <v>1332.35720049</v>
      </c>
    </row>
    <row r="103" spans="1:25" ht="15.75" x14ac:dyDescent="0.2">
      <c r="A103" s="35">
        <f t="shared" si="2"/>
        <v>44185</v>
      </c>
      <c r="B103" s="36">
        <f>SUMIFS(СВЦЭМ!$D$33:$D$776,СВЦЭМ!$A$33:$A$776,$A103,СВЦЭМ!$B$33:$B$776,B$83)+'СЕТ СН'!$H$11+СВЦЭМ!$D$10+'СЕТ СН'!$H$6-'СЕТ СН'!$H$23</f>
        <v>1392.6666121100002</v>
      </c>
      <c r="C103" s="36">
        <f>SUMIFS(СВЦЭМ!$D$33:$D$776,СВЦЭМ!$A$33:$A$776,$A103,СВЦЭМ!$B$33:$B$776,C$83)+'СЕТ СН'!$H$11+СВЦЭМ!$D$10+'СЕТ СН'!$H$6-'СЕТ СН'!$H$23</f>
        <v>1450.0188269200003</v>
      </c>
      <c r="D103" s="36">
        <f>SUMIFS(СВЦЭМ!$D$33:$D$776,СВЦЭМ!$A$33:$A$776,$A103,СВЦЭМ!$B$33:$B$776,D$83)+'СЕТ СН'!$H$11+СВЦЭМ!$D$10+'СЕТ СН'!$H$6-'СЕТ СН'!$H$23</f>
        <v>1461.0050400999999</v>
      </c>
      <c r="E103" s="36">
        <f>SUMIFS(СВЦЭМ!$D$33:$D$776,СВЦЭМ!$A$33:$A$776,$A103,СВЦЭМ!$B$33:$B$776,E$83)+'СЕТ СН'!$H$11+СВЦЭМ!$D$10+'СЕТ СН'!$H$6-'СЕТ СН'!$H$23</f>
        <v>1466.6515712</v>
      </c>
      <c r="F103" s="36">
        <f>SUMIFS(СВЦЭМ!$D$33:$D$776,СВЦЭМ!$A$33:$A$776,$A103,СВЦЭМ!$B$33:$B$776,F$83)+'СЕТ СН'!$H$11+СВЦЭМ!$D$10+'СЕТ СН'!$H$6-'СЕТ СН'!$H$23</f>
        <v>1464.6917031200001</v>
      </c>
      <c r="G103" s="36">
        <f>SUMIFS(СВЦЭМ!$D$33:$D$776,СВЦЭМ!$A$33:$A$776,$A103,СВЦЭМ!$B$33:$B$776,G$83)+'СЕТ СН'!$H$11+СВЦЭМ!$D$10+'СЕТ СН'!$H$6-'СЕТ СН'!$H$23</f>
        <v>1466.5623022300001</v>
      </c>
      <c r="H103" s="36">
        <f>SUMIFS(СВЦЭМ!$D$33:$D$776,СВЦЭМ!$A$33:$A$776,$A103,СВЦЭМ!$B$33:$B$776,H$83)+'СЕТ СН'!$H$11+СВЦЭМ!$D$10+'СЕТ СН'!$H$6-'СЕТ СН'!$H$23</f>
        <v>1459.0936241600002</v>
      </c>
      <c r="I103" s="36">
        <f>SUMIFS(СВЦЭМ!$D$33:$D$776,СВЦЭМ!$A$33:$A$776,$A103,СВЦЭМ!$B$33:$B$776,I$83)+'СЕТ СН'!$H$11+СВЦЭМ!$D$10+'СЕТ СН'!$H$6-'СЕТ СН'!$H$23</f>
        <v>1415.90822768</v>
      </c>
      <c r="J103" s="36">
        <f>SUMIFS(СВЦЭМ!$D$33:$D$776,СВЦЭМ!$A$33:$A$776,$A103,СВЦЭМ!$B$33:$B$776,J$83)+'СЕТ СН'!$H$11+СВЦЭМ!$D$10+'СЕТ СН'!$H$6-'СЕТ СН'!$H$23</f>
        <v>1351.4137200600001</v>
      </c>
      <c r="K103" s="36">
        <f>SUMIFS(СВЦЭМ!$D$33:$D$776,СВЦЭМ!$A$33:$A$776,$A103,СВЦЭМ!$B$33:$B$776,K$83)+'СЕТ СН'!$H$11+СВЦЭМ!$D$10+'СЕТ СН'!$H$6-'СЕТ СН'!$H$23</f>
        <v>1313.4393976199999</v>
      </c>
      <c r="L103" s="36">
        <f>SUMIFS(СВЦЭМ!$D$33:$D$776,СВЦЭМ!$A$33:$A$776,$A103,СВЦЭМ!$B$33:$B$776,L$83)+'СЕТ СН'!$H$11+СВЦЭМ!$D$10+'СЕТ СН'!$H$6-'СЕТ СН'!$H$23</f>
        <v>1306.6249044800002</v>
      </c>
      <c r="M103" s="36">
        <f>SUMIFS(СВЦЭМ!$D$33:$D$776,СВЦЭМ!$A$33:$A$776,$A103,СВЦЭМ!$B$33:$B$776,M$83)+'СЕТ СН'!$H$11+СВЦЭМ!$D$10+'СЕТ СН'!$H$6-'СЕТ СН'!$H$23</f>
        <v>1304.40166978</v>
      </c>
      <c r="N103" s="36">
        <f>SUMIFS(СВЦЭМ!$D$33:$D$776,СВЦЭМ!$A$33:$A$776,$A103,СВЦЭМ!$B$33:$B$776,N$83)+'СЕТ СН'!$H$11+СВЦЭМ!$D$10+'СЕТ СН'!$H$6-'СЕТ СН'!$H$23</f>
        <v>1312.98475663</v>
      </c>
      <c r="O103" s="36">
        <f>SUMIFS(СВЦЭМ!$D$33:$D$776,СВЦЭМ!$A$33:$A$776,$A103,СВЦЭМ!$B$33:$B$776,O$83)+'СЕТ СН'!$H$11+СВЦЭМ!$D$10+'СЕТ СН'!$H$6-'СЕТ СН'!$H$23</f>
        <v>1359.48930187</v>
      </c>
      <c r="P103" s="36">
        <f>SUMIFS(СВЦЭМ!$D$33:$D$776,СВЦЭМ!$A$33:$A$776,$A103,СВЦЭМ!$B$33:$B$776,P$83)+'СЕТ СН'!$H$11+СВЦЭМ!$D$10+'СЕТ СН'!$H$6-'СЕТ СН'!$H$23</f>
        <v>1374.6838594599999</v>
      </c>
      <c r="Q103" s="36">
        <f>SUMIFS(СВЦЭМ!$D$33:$D$776,СВЦЭМ!$A$33:$A$776,$A103,СВЦЭМ!$B$33:$B$776,Q$83)+'СЕТ СН'!$H$11+СВЦЭМ!$D$10+'СЕТ СН'!$H$6-'СЕТ СН'!$H$23</f>
        <v>1376.8253307800001</v>
      </c>
      <c r="R103" s="36">
        <f>SUMIFS(СВЦЭМ!$D$33:$D$776,СВЦЭМ!$A$33:$A$776,$A103,СВЦЭМ!$B$33:$B$776,R$83)+'СЕТ СН'!$H$11+СВЦЭМ!$D$10+'СЕТ СН'!$H$6-'СЕТ СН'!$H$23</f>
        <v>1334.21157827</v>
      </c>
      <c r="S103" s="36">
        <f>SUMIFS(СВЦЭМ!$D$33:$D$776,СВЦЭМ!$A$33:$A$776,$A103,СВЦЭМ!$B$33:$B$776,S$83)+'СЕТ СН'!$H$11+СВЦЭМ!$D$10+'СЕТ СН'!$H$6-'СЕТ СН'!$H$23</f>
        <v>1304.92247778</v>
      </c>
      <c r="T103" s="36">
        <f>SUMIFS(СВЦЭМ!$D$33:$D$776,СВЦЭМ!$A$33:$A$776,$A103,СВЦЭМ!$B$33:$B$776,T$83)+'СЕТ СН'!$H$11+СВЦЭМ!$D$10+'СЕТ СН'!$H$6-'СЕТ СН'!$H$23</f>
        <v>1311.16134156</v>
      </c>
      <c r="U103" s="36">
        <f>SUMIFS(СВЦЭМ!$D$33:$D$776,СВЦЭМ!$A$33:$A$776,$A103,СВЦЭМ!$B$33:$B$776,U$83)+'СЕТ СН'!$H$11+СВЦЭМ!$D$10+'СЕТ СН'!$H$6-'СЕТ СН'!$H$23</f>
        <v>1312.8771481900001</v>
      </c>
      <c r="V103" s="36">
        <f>SUMIFS(СВЦЭМ!$D$33:$D$776,СВЦЭМ!$A$33:$A$776,$A103,СВЦЭМ!$B$33:$B$776,V$83)+'СЕТ СН'!$H$11+СВЦЭМ!$D$10+'СЕТ СН'!$H$6-'СЕТ СН'!$H$23</f>
        <v>1315.93738138</v>
      </c>
      <c r="W103" s="36">
        <f>SUMIFS(СВЦЭМ!$D$33:$D$776,СВЦЭМ!$A$33:$A$776,$A103,СВЦЭМ!$B$33:$B$776,W$83)+'СЕТ СН'!$H$11+СВЦЭМ!$D$10+'СЕТ СН'!$H$6-'СЕТ СН'!$H$23</f>
        <v>1328.79998514</v>
      </c>
      <c r="X103" s="36">
        <f>SUMIFS(СВЦЭМ!$D$33:$D$776,СВЦЭМ!$A$33:$A$776,$A103,СВЦЭМ!$B$33:$B$776,X$83)+'СЕТ СН'!$H$11+СВЦЭМ!$D$10+'СЕТ СН'!$H$6-'СЕТ СН'!$H$23</f>
        <v>1337.5168706200002</v>
      </c>
      <c r="Y103" s="36">
        <f>SUMIFS(СВЦЭМ!$D$33:$D$776,СВЦЭМ!$A$33:$A$776,$A103,СВЦЭМ!$B$33:$B$776,Y$83)+'СЕТ СН'!$H$11+СВЦЭМ!$D$10+'СЕТ СН'!$H$6-'СЕТ СН'!$H$23</f>
        <v>1355.41921718</v>
      </c>
    </row>
    <row r="104" spans="1:25" ht="15.75" x14ac:dyDescent="0.2">
      <c r="A104" s="35">
        <f t="shared" si="2"/>
        <v>44186</v>
      </c>
      <c r="B104" s="36">
        <f>SUMIFS(СВЦЭМ!$D$33:$D$776,СВЦЭМ!$A$33:$A$776,$A104,СВЦЭМ!$B$33:$B$776,B$83)+'СЕТ СН'!$H$11+СВЦЭМ!$D$10+'СЕТ СН'!$H$6-'СЕТ СН'!$H$23</f>
        <v>1376.9514968399999</v>
      </c>
      <c r="C104" s="36">
        <f>SUMIFS(СВЦЭМ!$D$33:$D$776,СВЦЭМ!$A$33:$A$776,$A104,СВЦЭМ!$B$33:$B$776,C$83)+'СЕТ СН'!$H$11+СВЦЭМ!$D$10+'СЕТ СН'!$H$6-'СЕТ СН'!$H$23</f>
        <v>1424.1936399400001</v>
      </c>
      <c r="D104" s="36">
        <f>SUMIFS(СВЦЭМ!$D$33:$D$776,СВЦЭМ!$A$33:$A$776,$A104,СВЦЭМ!$B$33:$B$776,D$83)+'СЕТ СН'!$H$11+СВЦЭМ!$D$10+'СЕТ СН'!$H$6-'СЕТ СН'!$H$23</f>
        <v>1425.22219584</v>
      </c>
      <c r="E104" s="36">
        <f>SUMIFS(СВЦЭМ!$D$33:$D$776,СВЦЭМ!$A$33:$A$776,$A104,СВЦЭМ!$B$33:$B$776,E$83)+'СЕТ СН'!$H$11+СВЦЭМ!$D$10+'СЕТ СН'!$H$6-'СЕТ СН'!$H$23</f>
        <v>1437.3573872799998</v>
      </c>
      <c r="F104" s="36">
        <f>SUMIFS(СВЦЭМ!$D$33:$D$776,СВЦЭМ!$A$33:$A$776,$A104,СВЦЭМ!$B$33:$B$776,F$83)+'СЕТ СН'!$H$11+СВЦЭМ!$D$10+'СЕТ СН'!$H$6-'СЕТ СН'!$H$23</f>
        <v>1436.0037702899999</v>
      </c>
      <c r="G104" s="36">
        <f>SUMIFS(СВЦЭМ!$D$33:$D$776,СВЦЭМ!$A$33:$A$776,$A104,СВЦЭМ!$B$33:$B$776,G$83)+'СЕТ СН'!$H$11+СВЦЭМ!$D$10+'СЕТ СН'!$H$6-'СЕТ СН'!$H$23</f>
        <v>1442.0403333200002</v>
      </c>
      <c r="H104" s="36">
        <f>SUMIFS(СВЦЭМ!$D$33:$D$776,СВЦЭМ!$A$33:$A$776,$A104,СВЦЭМ!$B$33:$B$776,H$83)+'СЕТ СН'!$H$11+СВЦЭМ!$D$10+'СЕТ СН'!$H$6-'СЕТ СН'!$H$23</f>
        <v>1427.9483960500002</v>
      </c>
      <c r="I104" s="36">
        <f>SUMIFS(СВЦЭМ!$D$33:$D$776,СВЦЭМ!$A$33:$A$776,$A104,СВЦЭМ!$B$33:$B$776,I$83)+'СЕТ СН'!$H$11+СВЦЭМ!$D$10+'СЕТ СН'!$H$6-'СЕТ СН'!$H$23</f>
        <v>1371.2795459200001</v>
      </c>
      <c r="J104" s="36">
        <f>SUMIFS(СВЦЭМ!$D$33:$D$776,СВЦЭМ!$A$33:$A$776,$A104,СВЦЭМ!$B$33:$B$776,J$83)+'СЕТ СН'!$H$11+СВЦЭМ!$D$10+'СЕТ СН'!$H$6-'СЕТ СН'!$H$23</f>
        <v>1328.2301974699999</v>
      </c>
      <c r="K104" s="36">
        <f>SUMIFS(СВЦЭМ!$D$33:$D$776,СВЦЭМ!$A$33:$A$776,$A104,СВЦЭМ!$B$33:$B$776,K$83)+'СЕТ СН'!$H$11+СВЦЭМ!$D$10+'СЕТ СН'!$H$6-'СЕТ СН'!$H$23</f>
        <v>1375.78097426</v>
      </c>
      <c r="L104" s="36">
        <f>SUMIFS(СВЦЭМ!$D$33:$D$776,СВЦЭМ!$A$33:$A$776,$A104,СВЦЭМ!$B$33:$B$776,L$83)+'СЕТ СН'!$H$11+СВЦЭМ!$D$10+'СЕТ СН'!$H$6-'СЕТ СН'!$H$23</f>
        <v>1377.73245481</v>
      </c>
      <c r="M104" s="36">
        <f>SUMIFS(СВЦЭМ!$D$33:$D$776,СВЦЭМ!$A$33:$A$776,$A104,СВЦЭМ!$B$33:$B$776,M$83)+'СЕТ СН'!$H$11+СВЦЭМ!$D$10+'СЕТ СН'!$H$6-'СЕТ СН'!$H$23</f>
        <v>1372.9186303000001</v>
      </c>
      <c r="N104" s="36">
        <f>SUMIFS(СВЦЭМ!$D$33:$D$776,СВЦЭМ!$A$33:$A$776,$A104,СВЦЭМ!$B$33:$B$776,N$83)+'СЕТ СН'!$H$11+СВЦЭМ!$D$10+'СЕТ СН'!$H$6-'СЕТ СН'!$H$23</f>
        <v>1369.2385952700001</v>
      </c>
      <c r="O104" s="36">
        <f>SUMIFS(СВЦЭМ!$D$33:$D$776,СВЦЭМ!$A$33:$A$776,$A104,СВЦЭМ!$B$33:$B$776,O$83)+'СЕТ СН'!$H$11+СВЦЭМ!$D$10+'СЕТ СН'!$H$6-'СЕТ СН'!$H$23</f>
        <v>1367.2853569700001</v>
      </c>
      <c r="P104" s="36">
        <f>SUMIFS(СВЦЭМ!$D$33:$D$776,СВЦЭМ!$A$33:$A$776,$A104,СВЦЭМ!$B$33:$B$776,P$83)+'СЕТ СН'!$H$11+СВЦЭМ!$D$10+'СЕТ СН'!$H$6-'СЕТ СН'!$H$23</f>
        <v>1366.0068326000001</v>
      </c>
      <c r="Q104" s="36">
        <f>SUMIFS(СВЦЭМ!$D$33:$D$776,СВЦЭМ!$A$33:$A$776,$A104,СВЦЭМ!$B$33:$B$776,Q$83)+'СЕТ СН'!$H$11+СВЦЭМ!$D$10+'СЕТ СН'!$H$6-'СЕТ СН'!$H$23</f>
        <v>1367.4415872099999</v>
      </c>
      <c r="R104" s="36">
        <f>SUMIFS(СВЦЭМ!$D$33:$D$776,СВЦЭМ!$A$33:$A$776,$A104,СВЦЭМ!$B$33:$B$776,R$83)+'СЕТ СН'!$H$11+СВЦЭМ!$D$10+'СЕТ СН'!$H$6-'СЕТ СН'!$H$23</f>
        <v>1358.9655376800001</v>
      </c>
      <c r="S104" s="36">
        <f>SUMIFS(СВЦЭМ!$D$33:$D$776,СВЦЭМ!$A$33:$A$776,$A104,СВЦЭМ!$B$33:$B$776,S$83)+'СЕТ СН'!$H$11+СВЦЭМ!$D$10+'СЕТ СН'!$H$6-'СЕТ СН'!$H$23</f>
        <v>1371.94904952</v>
      </c>
      <c r="T104" s="36">
        <f>SUMIFS(СВЦЭМ!$D$33:$D$776,СВЦЭМ!$A$33:$A$776,$A104,СВЦЭМ!$B$33:$B$776,T$83)+'СЕТ СН'!$H$11+СВЦЭМ!$D$10+'СЕТ СН'!$H$6-'СЕТ СН'!$H$23</f>
        <v>1339.0562746300002</v>
      </c>
      <c r="U104" s="36">
        <f>SUMIFS(СВЦЭМ!$D$33:$D$776,СВЦЭМ!$A$33:$A$776,$A104,СВЦЭМ!$B$33:$B$776,U$83)+'СЕТ СН'!$H$11+СВЦЭМ!$D$10+'СЕТ СН'!$H$6-'СЕТ СН'!$H$23</f>
        <v>1299.5692786</v>
      </c>
      <c r="V104" s="36">
        <f>SUMIFS(СВЦЭМ!$D$33:$D$776,СВЦЭМ!$A$33:$A$776,$A104,СВЦЭМ!$B$33:$B$776,V$83)+'СЕТ СН'!$H$11+СВЦЭМ!$D$10+'СЕТ СН'!$H$6-'СЕТ СН'!$H$23</f>
        <v>1299.9401963</v>
      </c>
      <c r="W104" s="36">
        <f>SUMIFS(СВЦЭМ!$D$33:$D$776,СВЦЭМ!$A$33:$A$776,$A104,СВЦЭМ!$B$33:$B$776,W$83)+'СЕТ СН'!$H$11+СВЦЭМ!$D$10+'СЕТ СН'!$H$6-'СЕТ СН'!$H$23</f>
        <v>1306.0135098199999</v>
      </c>
      <c r="X104" s="36">
        <f>SUMIFS(СВЦЭМ!$D$33:$D$776,СВЦЭМ!$A$33:$A$776,$A104,СВЦЭМ!$B$33:$B$776,X$83)+'СЕТ СН'!$H$11+СВЦЭМ!$D$10+'СЕТ СН'!$H$6-'СЕТ СН'!$H$23</f>
        <v>1314.3605886800001</v>
      </c>
      <c r="Y104" s="36">
        <f>SUMIFS(СВЦЭМ!$D$33:$D$776,СВЦЭМ!$A$33:$A$776,$A104,СВЦЭМ!$B$33:$B$776,Y$83)+'СЕТ СН'!$H$11+СВЦЭМ!$D$10+'СЕТ СН'!$H$6-'СЕТ СН'!$H$23</f>
        <v>1343.88472968</v>
      </c>
    </row>
    <row r="105" spans="1:25" ht="15.75" x14ac:dyDescent="0.2">
      <c r="A105" s="35">
        <f t="shared" si="2"/>
        <v>44187</v>
      </c>
      <c r="B105" s="36">
        <f>SUMIFS(СВЦЭМ!$D$33:$D$776,СВЦЭМ!$A$33:$A$776,$A105,СВЦЭМ!$B$33:$B$776,B$83)+'СЕТ СН'!$H$11+СВЦЭМ!$D$10+'СЕТ СН'!$H$6-'СЕТ СН'!$H$23</f>
        <v>1402.7158646799999</v>
      </c>
      <c r="C105" s="36">
        <f>SUMIFS(СВЦЭМ!$D$33:$D$776,СВЦЭМ!$A$33:$A$776,$A105,СВЦЭМ!$B$33:$B$776,C$83)+'СЕТ СН'!$H$11+СВЦЭМ!$D$10+'СЕТ СН'!$H$6-'СЕТ СН'!$H$23</f>
        <v>1457.9455947400002</v>
      </c>
      <c r="D105" s="36">
        <f>SUMIFS(СВЦЭМ!$D$33:$D$776,СВЦЭМ!$A$33:$A$776,$A105,СВЦЭМ!$B$33:$B$776,D$83)+'СЕТ СН'!$H$11+СВЦЭМ!$D$10+'СЕТ СН'!$H$6-'СЕТ СН'!$H$23</f>
        <v>1474.0521192700003</v>
      </c>
      <c r="E105" s="36">
        <f>SUMIFS(СВЦЭМ!$D$33:$D$776,СВЦЭМ!$A$33:$A$776,$A105,СВЦЭМ!$B$33:$B$776,E$83)+'СЕТ СН'!$H$11+СВЦЭМ!$D$10+'СЕТ СН'!$H$6-'СЕТ СН'!$H$23</f>
        <v>1481.3424785299999</v>
      </c>
      <c r="F105" s="36">
        <f>SUMIFS(СВЦЭМ!$D$33:$D$776,СВЦЭМ!$A$33:$A$776,$A105,СВЦЭМ!$B$33:$B$776,F$83)+'СЕТ СН'!$H$11+СВЦЭМ!$D$10+'СЕТ СН'!$H$6-'СЕТ СН'!$H$23</f>
        <v>1479.2970962100003</v>
      </c>
      <c r="G105" s="36">
        <f>SUMIFS(СВЦЭМ!$D$33:$D$776,СВЦЭМ!$A$33:$A$776,$A105,СВЦЭМ!$B$33:$B$776,G$83)+'СЕТ СН'!$H$11+СВЦЭМ!$D$10+'СЕТ СН'!$H$6-'СЕТ СН'!$H$23</f>
        <v>1464.2923620900001</v>
      </c>
      <c r="H105" s="36">
        <f>SUMIFS(СВЦЭМ!$D$33:$D$776,СВЦЭМ!$A$33:$A$776,$A105,СВЦЭМ!$B$33:$B$776,H$83)+'СЕТ СН'!$H$11+СВЦЭМ!$D$10+'СЕТ СН'!$H$6-'СЕТ СН'!$H$23</f>
        <v>1430.9068926899999</v>
      </c>
      <c r="I105" s="36">
        <f>SUMIFS(СВЦЭМ!$D$33:$D$776,СВЦЭМ!$A$33:$A$776,$A105,СВЦЭМ!$B$33:$B$776,I$83)+'СЕТ СН'!$H$11+СВЦЭМ!$D$10+'СЕТ СН'!$H$6-'СЕТ СН'!$H$23</f>
        <v>1359.1034231200001</v>
      </c>
      <c r="J105" s="36">
        <f>SUMIFS(СВЦЭМ!$D$33:$D$776,СВЦЭМ!$A$33:$A$776,$A105,СВЦЭМ!$B$33:$B$776,J$83)+'СЕТ СН'!$H$11+СВЦЭМ!$D$10+'СЕТ СН'!$H$6-'СЕТ СН'!$H$23</f>
        <v>1300.9563705</v>
      </c>
      <c r="K105" s="36">
        <f>SUMIFS(СВЦЭМ!$D$33:$D$776,СВЦЭМ!$A$33:$A$776,$A105,СВЦЭМ!$B$33:$B$776,K$83)+'СЕТ СН'!$H$11+СВЦЭМ!$D$10+'СЕТ СН'!$H$6-'СЕТ СН'!$H$23</f>
        <v>1363.0049647199999</v>
      </c>
      <c r="L105" s="36">
        <f>SUMIFS(СВЦЭМ!$D$33:$D$776,СВЦЭМ!$A$33:$A$776,$A105,СВЦЭМ!$B$33:$B$776,L$83)+'СЕТ СН'!$H$11+СВЦЭМ!$D$10+'СЕТ СН'!$H$6-'СЕТ СН'!$H$23</f>
        <v>1367.79072698</v>
      </c>
      <c r="M105" s="36">
        <f>SUMIFS(СВЦЭМ!$D$33:$D$776,СВЦЭМ!$A$33:$A$776,$A105,СВЦЭМ!$B$33:$B$776,M$83)+'СЕТ СН'!$H$11+СВЦЭМ!$D$10+'СЕТ СН'!$H$6-'СЕТ СН'!$H$23</f>
        <v>1359.8331175200001</v>
      </c>
      <c r="N105" s="36">
        <f>SUMIFS(СВЦЭМ!$D$33:$D$776,СВЦЭМ!$A$33:$A$776,$A105,СВЦЭМ!$B$33:$B$776,N$83)+'СЕТ СН'!$H$11+СВЦЭМ!$D$10+'СЕТ СН'!$H$6-'СЕТ СН'!$H$23</f>
        <v>1353.8875913100001</v>
      </c>
      <c r="O105" s="36">
        <f>SUMIFS(СВЦЭМ!$D$33:$D$776,СВЦЭМ!$A$33:$A$776,$A105,СВЦЭМ!$B$33:$B$776,O$83)+'СЕТ СН'!$H$11+СВЦЭМ!$D$10+'СЕТ СН'!$H$6-'СЕТ СН'!$H$23</f>
        <v>1352.0637015100001</v>
      </c>
      <c r="P105" s="36">
        <f>SUMIFS(СВЦЭМ!$D$33:$D$776,СВЦЭМ!$A$33:$A$776,$A105,СВЦЭМ!$B$33:$B$776,P$83)+'СЕТ СН'!$H$11+СВЦЭМ!$D$10+'СЕТ СН'!$H$6-'СЕТ СН'!$H$23</f>
        <v>1358.1661887</v>
      </c>
      <c r="Q105" s="36">
        <f>SUMIFS(СВЦЭМ!$D$33:$D$776,СВЦЭМ!$A$33:$A$776,$A105,СВЦЭМ!$B$33:$B$776,Q$83)+'СЕТ СН'!$H$11+СВЦЭМ!$D$10+'СЕТ СН'!$H$6-'СЕТ СН'!$H$23</f>
        <v>1359.4315430199999</v>
      </c>
      <c r="R105" s="36">
        <f>SUMIFS(СВЦЭМ!$D$33:$D$776,СВЦЭМ!$A$33:$A$776,$A105,СВЦЭМ!$B$33:$B$776,R$83)+'СЕТ СН'!$H$11+СВЦЭМ!$D$10+'СЕТ СН'!$H$6-'СЕТ СН'!$H$23</f>
        <v>1343.04450189</v>
      </c>
      <c r="S105" s="36">
        <f>SUMIFS(СВЦЭМ!$D$33:$D$776,СВЦЭМ!$A$33:$A$776,$A105,СВЦЭМ!$B$33:$B$776,S$83)+'СЕТ СН'!$H$11+СВЦЭМ!$D$10+'СЕТ СН'!$H$6-'СЕТ СН'!$H$23</f>
        <v>1357.73531252</v>
      </c>
      <c r="T105" s="36">
        <f>SUMIFS(СВЦЭМ!$D$33:$D$776,СВЦЭМ!$A$33:$A$776,$A105,СВЦЭМ!$B$33:$B$776,T$83)+'СЕТ СН'!$H$11+СВЦЭМ!$D$10+'СЕТ СН'!$H$6-'СЕТ СН'!$H$23</f>
        <v>1330.1901715700001</v>
      </c>
      <c r="U105" s="36">
        <f>SUMIFS(СВЦЭМ!$D$33:$D$776,СВЦЭМ!$A$33:$A$776,$A105,СВЦЭМ!$B$33:$B$776,U$83)+'СЕТ СН'!$H$11+СВЦЭМ!$D$10+'СЕТ СН'!$H$6-'СЕТ СН'!$H$23</f>
        <v>1279.55098557</v>
      </c>
      <c r="V105" s="36">
        <f>SUMIFS(СВЦЭМ!$D$33:$D$776,СВЦЭМ!$A$33:$A$776,$A105,СВЦЭМ!$B$33:$B$776,V$83)+'СЕТ СН'!$H$11+СВЦЭМ!$D$10+'СЕТ СН'!$H$6-'СЕТ СН'!$H$23</f>
        <v>1280.5200657599999</v>
      </c>
      <c r="W105" s="36">
        <f>SUMIFS(СВЦЭМ!$D$33:$D$776,СВЦЭМ!$A$33:$A$776,$A105,СВЦЭМ!$B$33:$B$776,W$83)+'СЕТ СН'!$H$11+СВЦЭМ!$D$10+'СЕТ СН'!$H$6-'СЕТ СН'!$H$23</f>
        <v>1289.5779479400001</v>
      </c>
      <c r="X105" s="36">
        <f>SUMIFS(СВЦЭМ!$D$33:$D$776,СВЦЭМ!$A$33:$A$776,$A105,СВЦЭМ!$B$33:$B$776,X$83)+'СЕТ СН'!$H$11+СВЦЭМ!$D$10+'СЕТ СН'!$H$6-'СЕТ СН'!$H$23</f>
        <v>1296.29497201</v>
      </c>
      <c r="Y105" s="36">
        <f>SUMIFS(СВЦЭМ!$D$33:$D$776,СВЦЭМ!$A$33:$A$776,$A105,СВЦЭМ!$B$33:$B$776,Y$83)+'СЕТ СН'!$H$11+СВЦЭМ!$D$10+'СЕТ СН'!$H$6-'СЕТ СН'!$H$23</f>
        <v>1316.6843903399999</v>
      </c>
    </row>
    <row r="106" spans="1:25" ht="15.75" x14ac:dyDescent="0.2">
      <c r="A106" s="35">
        <f t="shared" si="2"/>
        <v>44188</v>
      </c>
      <c r="B106" s="36">
        <f>SUMIFS(СВЦЭМ!$D$33:$D$776,СВЦЭМ!$A$33:$A$776,$A106,СВЦЭМ!$B$33:$B$776,B$83)+'СЕТ СН'!$H$11+СВЦЭМ!$D$10+'СЕТ СН'!$H$6-'СЕТ СН'!$H$23</f>
        <v>1396.9682799900002</v>
      </c>
      <c r="C106" s="36">
        <f>SUMIFS(СВЦЭМ!$D$33:$D$776,СВЦЭМ!$A$33:$A$776,$A106,СВЦЭМ!$B$33:$B$776,C$83)+'СЕТ СН'!$H$11+СВЦЭМ!$D$10+'СЕТ СН'!$H$6-'СЕТ СН'!$H$23</f>
        <v>1434.5478448700001</v>
      </c>
      <c r="D106" s="36">
        <f>SUMIFS(СВЦЭМ!$D$33:$D$776,СВЦЭМ!$A$33:$A$776,$A106,СВЦЭМ!$B$33:$B$776,D$83)+'СЕТ СН'!$H$11+СВЦЭМ!$D$10+'СЕТ СН'!$H$6-'СЕТ СН'!$H$23</f>
        <v>1447.3069431500003</v>
      </c>
      <c r="E106" s="36">
        <f>SUMIFS(СВЦЭМ!$D$33:$D$776,СВЦЭМ!$A$33:$A$776,$A106,СВЦЭМ!$B$33:$B$776,E$83)+'СЕТ СН'!$H$11+СВЦЭМ!$D$10+'СЕТ СН'!$H$6-'СЕТ СН'!$H$23</f>
        <v>1457.8956883300002</v>
      </c>
      <c r="F106" s="36">
        <f>SUMIFS(СВЦЭМ!$D$33:$D$776,СВЦЭМ!$A$33:$A$776,$A106,СВЦЭМ!$B$33:$B$776,F$83)+'СЕТ СН'!$H$11+СВЦЭМ!$D$10+'СЕТ СН'!$H$6-'СЕТ СН'!$H$23</f>
        <v>1459.4276325599999</v>
      </c>
      <c r="G106" s="36">
        <f>SUMIFS(СВЦЭМ!$D$33:$D$776,СВЦЭМ!$A$33:$A$776,$A106,СВЦЭМ!$B$33:$B$776,G$83)+'СЕТ СН'!$H$11+СВЦЭМ!$D$10+'СЕТ СН'!$H$6-'СЕТ СН'!$H$23</f>
        <v>1453.4992469900003</v>
      </c>
      <c r="H106" s="36">
        <f>SUMIFS(СВЦЭМ!$D$33:$D$776,СВЦЭМ!$A$33:$A$776,$A106,СВЦЭМ!$B$33:$B$776,H$83)+'СЕТ СН'!$H$11+СВЦЭМ!$D$10+'СЕТ СН'!$H$6-'СЕТ СН'!$H$23</f>
        <v>1423.6905892899999</v>
      </c>
      <c r="I106" s="36">
        <f>SUMIFS(СВЦЭМ!$D$33:$D$776,СВЦЭМ!$A$33:$A$776,$A106,СВЦЭМ!$B$33:$B$776,I$83)+'СЕТ СН'!$H$11+СВЦЭМ!$D$10+'СЕТ СН'!$H$6-'СЕТ СН'!$H$23</f>
        <v>1367.9348969500002</v>
      </c>
      <c r="J106" s="36">
        <f>SUMIFS(СВЦЭМ!$D$33:$D$776,СВЦЭМ!$A$33:$A$776,$A106,СВЦЭМ!$B$33:$B$776,J$83)+'СЕТ СН'!$H$11+СВЦЭМ!$D$10+'СЕТ СН'!$H$6-'СЕТ СН'!$H$23</f>
        <v>1332.1146264200001</v>
      </c>
      <c r="K106" s="36">
        <f>SUMIFS(СВЦЭМ!$D$33:$D$776,СВЦЭМ!$A$33:$A$776,$A106,СВЦЭМ!$B$33:$B$776,K$83)+'СЕТ СН'!$H$11+СВЦЭМ!$D$10+'СЕТ СН'!$H$6-'СЕТ СН'!$H$23</f>
        <v>1325.0912323699999</v>
      </c>
      <c r="L106" s="36">
        <f>SUMIFS(СВЦЭМ!$D$33:$D$776,СВЦЭМ!$A$33:$A$776,$A106,СВЦЭМ!$B$33:$B$776,L$83)+'СЕТ СН'!$H$11+СВЦЭМ!$D$10+'СЕТ СН'!$H$6-'СЕТ СН'!$H$23</f>
        <v>1328.6261413900002</v>
      </c>
      <c r="M106" s="36">
        <f>SUMIFS(СВЦЭМ!$D$33:$D$776,СВЦЭМ!$A$33:$A$776,$A106,СВЦЭМ!$B$33:$B$776,M$83)+'СЕТ СН'!$H$11+СВЦЭМ!$D$10+'СЕТ СН'!$H$6-'СЕТ СН'!$H$23</f>
        <v>1328.1799602999999</v>
      </c>
      <c r="N106" s="36">
        <f>SUMIFS(СВЦЭМ!$D$33:$D$776,СВЦЭМ!$A$33:$A$776,$A106,СВЦЭМ!$B$33:$B$776,N$83)+'СЕТ СН'!$H$11+СВЦЭМ!$D$10+'СЕТ СН'!$H$6-'СЕТ СН'!$H$23</f>
        <v>1326.5295612</v>
      </c>
      <c r="O106" s="36">
        <f>SUMIFS(СВЦЭМ!$D$33:$D$776,СВЦЭМ!$A$33:$A$776,$A106,СВЦЭМ!$B$33:$B$776,O$83)+'СЕТ СН'!$H$11+СВЦЭМ!$D$10+'СЕТ СН'!$H$6-'СЕТ СН'!$H$23</f>
        <v>1371.1430049400001</v>
      </c>
      <c r="P106" s="36">
        <f>SUMIFS(СВЦЭМ!$D$33:$D$776,СВЦЭМ!$A$33:$A$776,$A106,СВЦЭМ!$B$33:$B$776,P$83)+'СЕТ СН'!$H$11+СВЦЭМ!$D$10+'СЕТ СН'!$H$6-'СЕТ СН'!$H$23</f>
        <v>1384.8391591</v>
      </c>
      <c r="Q106" s="36">
        <f>SUMIFS(СВЦЭМ!$D$33:$D$776,СВЦЭМ!$A$33:$A$776,$A106,СВЦЭМ!$B$33:$B$776,Q$83)+'СЕТ СН'!$H$11+СВЦЭМ!$D$10+'СЕТ СН'!$H$6-'СЕТ СН'!$H$23</f>
        <v>1387.2972567699999</v>
      </c>
      <c r="R106" s="36">
        <f>SUMIFS(СВЦЭМ!$D$33:$D$776,СВЦЭМ!$A$33:$A$776,$A106,СВЦЭМ!$B$33:$B$776,R$83)+'СЕТ СН'!$H$11+СВЦЭМ!$D$10+'СЕТ СН'!$H$6-'СЕТ СН'!$H$23</f>
        <v>1348.5200555700001</v>
      </c>
      <c r="S106" s="36">
        <f>SUMIFS(СВЦЭМ!$D$33:$D$776,СВЦЭМ!$A$33:$A$776,$A106,СВЦЭМ!$B$33:$B$776,S$83)+'СЕТ СН'!$H$11+СВЦЭМ!$D$10+'СЕТ СН'!$H$6-'СЕТ СН'!$H$23</f>
        <v>1325.2964495599999</v>
      </c>
      <c r="T106" s="36">
        <f>SUMIFS(СВЦЭМ!$D$33:$D$776,СВЦЭМ!$A$33:$A$776,$A106,СВЦЭМ!$B$33:$B$776,T$83)+'СЕТ СН'!$H$11+СВЦЭМ!$D$10+'СЕТ СН'!$H$6-'СЕТ СН'!$H$23</f>
        <v>1326.23950341</v>
      </c>
      <c r="U106" s="36">
        <f>SUMIFS(СВЦЭМ!$D$33:$D$776,СВЦЭМ!$A$33:$A$776,$A106,СВЦЭМ!$B$33:$B$776,U$83)+'СЕТ СН'!$H$11+СВЦЭМ!$D$10+'СЕТ СН'!$H$6-'СЕТ СН'!$H$23</f>
        <v>1324.22415707</v>
      </c>
      <c r="V106" s="36">
        <f>SUMIFS(СВЦЭМ!$D$33:$D$776,СВЦЭМ!$A$33:$A$776,$A106,СВЦЭМ!$B$33:$B$776,V$83)+'СЕТ СН'!$H$11+СВЦЭМ!$D$10+'СЕТ СН'!$H$6-'СЕТ СН'!$H$23</f>
        <v>1327.3236041300001</v>
      </c>
      <c r="W106" s="36">
        <f>SUMIFS(СВЦЭМ!$D$33:$D$776,СВЦЭМ!$A$33:$A$776,$A106,СВЦЭМ!$B$33:$B$776,W$83)+'СЕТ СН'!$H$11+СВЦЭМ!$D$10+'СЕТ СН'!$H$6-'СЕТ СН'!$H$23</f>
        <v>1328.5534966700002</v>
      </c>
      <c r="X106" s="36">
        <f>SUMIFS(СВЦЭМ!$D$33:$D$776,СВЦЭМ!$A$33:$A$776,$A106,СВЦЭМ!$B$33:$B$776,X$83)+'СЕТ СН'!$H$11+СВЦЭМ!$D$10+'СЕТ СН'!$H$6-'СЕТ СН'!$H$23</f>
        <v>1337.2773591099999</v>
      </c>
      <c r="Y106" s="36">
        <f>SUMIFS(СВЦЭМ!$D$33:$D$776,СВЦЭМ!$A$33:$A$776,$A106,СВЦЭМ!$B$33:$B$776,Y$83)+'СЕТ СН'!$H$11+СВЦЭМ!$D$10+'СЕТ СН'!$H$6-'СЕТ СН'!$H$23</f>
        <v>1356.8813147400001</v>
      </c>
    </row>
    <row r="107" spans="1:25" ht="15.75" x14ac:dyDescent="0.2">
      <c r="A107" s="35">
        <f t="shared" si="2"/>
        <v>44189</v>
      </c>
      <c r="B107" s="36">
        <f>SUMIFS(СВЦЭМ!$D$33:$D$776,СВЦЭМ!$A$33:$A$776,$A107,СВЦЭМ!$B$33:$B$776,B$83)+'СЕТ СН'!$H$11+СВЦЭМ!$D$10+'СЕТ СН'!$H$6-'СЕТ СН'!$H$23</f>
        <v>1395.81404006</v>
      </c>
      <c r="C107" s="36">
        <f>SUMIFS(СВЦЭМ!$D$33:$D$776,СВЦЭМ!$A$33:$A$776,$A107,СВЦЭМ!$B$33:$B$776,C$83)+'СЕТ СН'!$H$11+СВЦЭМ!$D$10+'СЕТ СН'!$H$6-'СЕТ СН'!$H$23</f>
        <v>1449.27252189</v>
      </c>
      <c r="D107" s="36">
        <f>SUMIFS(СВЦЭМ!$D$33:$D$776,СВЦЭМ!$A$33:$A$776,$A107,СВЦЭМ!$B$33:$B$776,D$83)+'СЕТ СН'!$H$11+СВЦЭМ!$D$10+'СЕТ СН'!$H$6-'СЕТ СН'!$H$23</f>
        <v>1458.1923882000001</v>
      </c>
      <c r="E107" s="36">
        <f>SUMIFS(СВЦЭМ!$D$33:$D$776,СВЦЭМ!$A$33:$A$776,$A107,СВЦЭМ!$B$33:$B$776,E$83)+'СЕТ СН'!$H$11+СВЦЭМ!$D$10+'СЕТ СН'!$H$6-'СЕТ СН'!$H$23</f>
        <v>1461.0697094699999</v>
      </c>
      <c r="F107" s="36">
        <f>SUMIFS(СВЦЭМ!$D$33:$D$776,СВЦЭМ!$A$33:$A$776,$A107,СВЦЭМ!$B$33:$B$776,F$83)+'СЕТ СН'!$H$11+СВЦЭМ!$D$10+'СЕТ СН'!$H$6-'СЕТ СН'!$H$23</f>
        <v>1457.30971976</v>
      </c>
      <c r="G107" s="36">
        <f>SUMIFS(СВЦЭМ!$D$33:$D$776,СВЦЭМ!$A$33:$A$776,$A107,СВЦЭМ!$B$33:$B$776,G$83)+'СЕТ СН'!$H$11+СВЦЭМ!$D$10+'СЕТ СН'!$H$6-'СЕТ СН'!$H$23</f>
        <v>1442.5522864600002</v>
      </c>
      <c r="H107" s="36">
        <f>SUMIFS(СВЦЭМ!$D$33:$D$776,СВЦЭМ!$A$33:$A$776,$A107,СВЦЭМ!$B$33:$B$776,H$83)+'СЕТ СН'!$H$11+СВЦЭМ!$D$10+'СЕТ СН'!$H$6-'СЕТ СН'!$H$23</f>
        <v>1406.5747065</v>
      </c>
      <c r="I107" s="36">
        <f>SUMIFS(СВЦЭМ!$D$33:$D$776,СВЦЭМ!$A$33:$A$776,$A107,СВЦЭМ!$B$33:$B$776,I$83)+'СЕТ СН'!$H$11+СВЦЭМ!$D$10+'СЕТ СН'!$H$6-'СЕТ СН'!$H$23</f>
        <v>1363.7701393699999</v>
      </c>
      <c r="J107" s="36">
        <f>SUMIFS(СВЦЭМ!$D$33:$D$776,СВЦЭМ!$A$33:$A$776,$A107,СВЦЭМ!$B$33:$B$776,J$83)+'СЕТ СН'!$H$11+СВЦЭМ!$D$10+'СЕТ СН'!$H$6-'СЕТ СН'!$H$23</f>
        <v>1331.57740801</v>
      </c>
      <c r="K107" s="36">
        <f>SUMIFS(СВЦЭМ!$D$33:$D$776,СВЦЭМ!$A$33:$A$776,$A107,СВЦЭМ!$B$33:$B$776,K$83)+'СЕТ СН'!$H$11+СВЦЭМ!$D$10+'СЕТ СН'!$H$6-'СЕТ СН'!$H$23</f>
        <v>1337.34702849</v>
      </c>
      <c r="L107" s="36">
        <f>SUMIFS(СВЦЭМ!$D$33:$D$776,СВЦЭМ!$A$33:$A$776,$A107,СВЦЭМ!$B$33:$B$776,L$83)+'СЕТ СН'!$H$11+СВЦЭМ!$D$10+'СЕТ СН'!$H$6-'СЕТ СН'!$H$23</f>
        <v>1336.5614973900001</v>
      </c>
      <c r="M107" s="36">
        <f>SUMIFS(СВЦЭМ!$D$33:$D$776,СВЦЭМ!$A$33:$A$776,$A107,СВЦЭМ!$B$33:$B$776,M$83)+'СЕТ СН'!$H$11+СВЦЭМ!$D$10+'СЕТ СН'!$H$6-'СЕТ СН'!$H$23</f>
        <v>1337.19069816</v>
      </c>
      <c r="N107" s="36">
        <f>SUMIFS(СВЦЭМ!$D$33:$D$776,СВЦЭМ!$A$33:$A$776,$A107,СВЦЭМ!$B$33:$B$776,N$83)+'СЕТ СН'!$H$11+СВЦЭМ!$D$10+'СЕТ СН'!$H$6-'СЕТ СН'!$H$23</f>
        <v>1336.13193647</v>
      </c>
      <c r="O107" s="36">
        <f>SUMIFS(СВЦЭМ!$D$33:$D$776,СВЦЭМ!$A$33:$A$776,$A107,СВЦЭМ!$B$33:$B$776,O$83)+'СЕТ СН'!$H$11+СВЦЭМ!$D$10+'СЕТ СН'!$H$6-'СЕТ СН'!$H$23</f>
        <v>1372.04531002</v>
      </c>
      <c r="P107" s="36">
        <f>SUMIFS(СВЦЭМ!$D$33:$D$776,СВЦЭМ!$A$33:$A$776,$A107,СВЦЭМ!$B$33:$B$776,P$83)+'СЕТ СН'!$H$11+СВЦЭМ!$D$10+'СЕТ СН'!$H$6-'СЕТ СН'!$H$23</f>
        <v>1386.56544577</v>
      </c>
      <c r="Q107" s="36">
        <f>SUMIFS(СВЦЭМ!$D$33:$D$776,СВЦЭМ!$A$33:$A$776,$A107,СВЦЭМ!$B$33:$B$776,Q$83)+'СЕТ СН'!$H$11+СВЦЭМ!$D$10+'СЕТ СН'!$H$6-'СЕТ СН'!$H$23</f>
        <v>1387.01753856</v>
      </c>
      <c r="R107" s="36">
        <f>SUMIFS(СВЦЭМ!$D$33:$D$776,СВЦЭМ!$A$33:$A$776,$A107,СВЦЭМ!$B$33:$B$776,R$83)+'СЕТ СН'!$H$11+СВЦЭМ!$D$10+'СЕТ СН'!$H$6-'СЕТ СН'!$H$23</f>
        <v>1346.3885110000001</v>
      </c>
      <c r="S107" s="36">
        <f>SUMIFS(СВЦЭМ!$D$33:$D$776,СВЦЭМ!$A$33:$A$776,$A107,СВЦЭМ!$B$33:$B$776,S$83)+'СЕТ СН'!$H$11+СВЦЭМ!$D$10+'СЕТ СН'!$H$6-'СЕТ СН'!$H$23</f>
        <v>1328.72972052</v>
      </c>
      <c r="T107" s="36">
        <f>SUMIFS(СВЦЭМ!$D$33:$D$776,СВЦЭМ!$A$33:$A$776,$A107,СВЦЭМ!$B$33:$B$776,T$83)+'СЕТ СН'!$H$11+СВЦЭМ!$D$10+'СЕТ СН'!$H$6-'СЕТ СН'!$H$23</f>
        <v>1332.21000385</v>
      </c>
      <c r="U107" s="36">
        <f>SUMIFS(СВЦЭМ!$D$33:$D$776,СВЦЭМ!$A$33:$A$776,$A107,СВЦЭМ!$B$33:$B$776,U$83)+'СЕТ СН'!$H$11+СВЦЭМ!$D$10+'СЕТ СН'!$H$6-'СЕТ СН'!$H$23</f>
        <v>1332.12350827</v>
      </c>
      <c r="V107" s="36">
        <f>SUMIFS(СВЦЭМ!$D$33:$D$776,СВЦЭМ!$A$33:$A$776,$A107,СВЦЭМ!$B$33:$B$776,V$83)+'СЕТ СН'!$H$11+СВЦЭМ!$D$10+'СЕТ СН'!$H$6-'СЕТ СН'!$H$23</f>
        <v>1329.52773903</v>
      </c>
      <c r="W107" s="36">
        <f>SUMIFS(СВЦЭМ!$D$33:$D$776,СВЦЭМ!$A$33:$A$776,$A107,СВЦЭМ!$B$33:$B$776,W$83)+'СЕТ СН'!$H$11+СВЦЭМ!$D$10+'СЕТ СН'!$H$6-'СЕТ СН'!$H$23</f>
        <v>1332.52239033</v>
      </c>
      <c r="X107" s="36">
        <f>SUMIFS(СВЦЭМ!$D$33:$D$776,СВЦЭМ!$A$33:$A$776,$A107,СВЦЭМ!$B$33:$B$776,X$83)+'СЕТ СН'!$H$11+СВЦЭМ!$D$10+'СЕТ СН'!$H$6-'СЕТ СН'!$H$23</f>
        <v>1331.4889315400001</v>
      </c>
      <c r="Y107" s="36">
        <f>SUMIFS(СВЦЭМ!$D$33:$D$776,СВЦЭМ!$A$33:$A$776,$A107,СВЦЭМ!$B$33:$B$776,Y$83)+'СЕТ СН'!$H$11+СВЦЭМ!$D$10+'СЕТ СН'!$H$6-'СЕТ СН'!$H$23</f>
        <v>1347.4491486100001</v>
      </c>
    </row>
    <row r="108" spans="1:25" ht="15.75" x14ac:dyDescent="0.2">
      <c r="A108" s="35">
        <f t="shared" si="2"/>
        <v>44190</v>
      </c>
      <c r="B108" s="36">
        <f>SUMIFS(СВЦЭМ!$D$33:$D$776,СВЦЭМ!$A$33:$A$776,$A108,СВЦЭМ!$B$33:$B$776,B$83)+'СЕТ СН'!$H$11+СВЦЭМ!$D$10+'СЕТ СН'!$H$6-'СЕТ СН'!$H$23</f>
        <v>1383.2024887900002</v>
      </c>
      <c r="C108" s="36">
        <f>SUMIFS(СВЦЭМ!$D$33:$D$776,СВЦЭМ!$A$33:$A$776,$A108,СВЦЭМ!$B$33:$B$776,C$83)+'СЕТ СН'!$H$11+СВЦЭМ!$D$10+'СЕТ СН'!$H$6-'СЕТ СН'!$H$23</f>
        <v>1438.20115334</v>
      </c>
      <c r="D108" s="36">
        <f>SUMIFS(СВЦЭМ!$D$33:$D$776,СВЦЭМ!$A$33:$A$776,$A108,СВЦЭМ!$B$33:$B$776,D$83)+'СЕТ СН'!$H$11+СВЦЭМ!$D$10+'СЕТ СН'!$H$6-'СЕТ СН'!$H$23</f>
        <v>1459.1792668500002</v>
      </c>
      <c r="E108" s="36">
        <f>SUMIFS(СВЦЭМ!$D$33:$D$776,СВЦЭМ!$A$33:$A$776,$A108,СВЦЭМ!$B$33:$B$776,E$83)+'СЕТ СН'!$H$11+СВЦЭМ!$D$10+'СЕТ СН'!$H$6-'СЕТ СН'!$H$23</f>
        <v>1467.8411543400002</v>
      </c>
      <c r="F108" s="36">
        <f>SUMIFS(СВЦЭМ!$D$33:$D$776,СВЦЭМ!$A$33:$A$776,$A108,СВЦЭМ!$B$33:$B$776,F$83)+'СЕТ СН'!$H$11+СВЦЭМ!$D$10+'СЕТ СН'!$H$6-'СЕТ СН'!$H$23</f>
        <v>1460.0756160700003</v>
      </c>
      <c r="G108" s="36">
        <f>SUMIFS(СВЦЭМ!$D$33:$D$776,СВЦЭМ!$A$33:$A$776,$A108,СВЦЭМ!$B$33:$B$776,G$83)+'СЕТ СН'!$H$11+СВЦЭМ!$D$10+'СЕТ СН'!$H$6-'СЕТ СН'!$H$23</f>
        <v>1444.16197513</v>
      </c>
      <c r="H108" s="36">
        <f>SUMIFS(СВЦЭМ!$D$33:$D$776,СВЦЭМ!$A$33:$A$776,$A108,СВЦЭМ!$B$33:$B$776,H$83)+'СЕТ СН'!$H$11+СВЦЭМ!$D$10+'СЕТ СН'!$H$6-'СЕТ СН'!$H$23</f>
        <v>1407.50632191</v>
      </c>
      <c r="I108" s="36">
        <f>SUMIFS(СВЦЭМ!$D$33:$D$776,СВЦЭМ!$A$33:$A$776,$A108,СВЦЭМ!$B$33:$B$776,I$83)+'СЕТ СН'!$H$11+СВЦЭМ!$D$10+'СЕТ СН'!$H$6-'СЕТ СН'!$H$23</f>
        <v>1360.3345656000001</v>
      </c>
      <c r="J108" s="36">
        <f>SUMIFS(СВЦЭМ!$D$33:$D$776,СВЦЭМ!$A$33:$A$776,$A108,СВЦЭМ!$B$33:$B$776,J$83)+'СЕТ СН'!$H$11+СВЦЭМ!$D$10+'СЕТ СН'!$H$6-'СЕТ СН'!$H$23</f>
        <v>1321.7555473699999</v>
      </c>
      <c r="K108" s="36">
        <f>SUMIFS(СВЦЭМ!$D$33:$D$776,СВЦЭМ!$A$33:$A$776,$A108,СВЦЭМ!$B$33:$B$776,K$83)+'СЕТ СН'!$H$11+СВЦЭМ!$D$10+'СЕТ СН'!$H$6-'СЕТ СН'!$H$23</f>
        <v>1321.2089926799999</v>
      </c>
      <c r="L108" s="36">
        <f>SUMIFS(СВЦЭМ!$D$33:$D$776,СВЦЭМ!$A$33:$A$776,$A108,СВЦЭМ!$B$33:$B$776,L$83)+'СЕТ СН'!$H$11+СВЦЭМ!$D$10+'СЕТ СН'!$H$6-'СЕТ СН'!$H$23</f>
        <v>1325.8739001200001</v>
      </c>
      <c r="M108" s="36">
        <f>SUMIFS(СВЦЭМ!$D$33:$D$776,СВЦЭМ!$A$33:$A$776,$A108,СВЦЭМ!$B$33:$B$776,M$83)+'СЕТ СН'!$H$11+СВЦЭМ!$D$10+'СЕТ СН'!$H$6-'СЕТ СН'!$H$23</f>
        <v>1319.7316106200001</v>
      </c>
      <c r="N108" s="36">
        <f>SUMIFS(СВЦЭМ!$D$33:$D$776,СВЦЭМ!$A$33:$A$776,$A108,СВЦЭМ!$B$33:$B$776,N$83)+'СЕТ СН'!$H$11+СВЦЭМ!$D$10+'СЕТ СН'!$H$6-'СЕТ СН'!$H$23</f>
        <v>1312.72377603</v>
      </c>
      <c r="O108" s="36">
        <f>SUMIFS(СВЦЭМ!$D$33:$D$776,СВЦЭМ!$A$33:$A$776,$A108,СВЦЭМ!$B$33:$B$776,O$83)+'СЕТ СН'!$H$11+СВЦЭМ!$D$10+'СЕТ СН'!$H$6-'СЕТ СН'!$H$23</f>
        <v>1348.3409693900001</v>
      </c>
      <c r="P108" s="36">
        <f>SUMIFS(СВЦЭМ!$D$33:$D$776,СВЦЭМ!$A$33:$A$776,$A108,СВЦЭМ!$B$33:$B$776,P$83)+'СЕТ СН'!$H$11+СВЦЭМ!$D$10+'СЕТ СН'!$H$6-'СЕТ СН'!$H$23</f>
        <v>1366.5171565099999</v>
      </c>
      <c r="Q108" s="36">
        <f>SUMIFS(СВЦЭМ!$D$33:$D$776,СВЦЭМ!$A$33:$A$776,$A108,СВЦЭМ!$B$33:$B$776,Q$83)+'СЕТ СН'!$H$11+СВЦЭМ!$D$10+'СЕТ СН'!$H$6-'СЕТ СН'!$H$23</f>
        <v>1369.6708610999999</v>
      </c>
      <c r="R108" s="36">
        <f>SUMIFS(СВЦЭМ!$D$33:$D$776,СВЦЭМ!$A$33:$A$776,$A108,СВЦЭМ!$B$33:$B$776,R$83)+'СЕТ СН'!$H$11+СВЦЭМ!$D$10+'СЕТ СН'!$H$6-'СЕТ СН'!$H$23</f>
        <v>1326.5038510899999</v>
      </c>
      <c r="S108" s="36">
        <f>SUMIFS(СВЦЭМ!$D$33:$D$776,СВЦЭМ!$A$33:$A$776,$A108,СВЦЭМ!$B$33:$B$776,S$83)+'СЕТ СН'!$H$11+СВЦЭМ!$D$10+'СЕТ СН'!$H$6-'СЕТ СН'!$H$23</f>
        <v>1311.7921727500002</v>
      </c>
      <c r="T108" s="36">
        <f>SUMIFS(СВЦЭМ!$D$33:$D$776,СВЦЭМ!$A$33:$A$776,$A108,СВЦЭМ!$B$33:$B$776,T$83)+'СЕТ СН'!$H$11+СВЦЭМ!$D$10+'СЕТ СН'!$H$6-'СЕТ СН'!$H$23</f>
        <v>1321.3223466300001</v>
      </c>
      <c r="U108" s="36">
        <f>SUMIFS(СВЦЭМ!$D$33:$D$776,СВЦЭМ!$A$33:$A$776,$A108,СВЦЭМ!$B$33:$B$776,U$83)+'СЕТ СН'!$H$11+СВЦЭМ!$D$10+'СЕТ СН'!$H$6-'СЕТ СН'!$H$23</f>
        <v>1322.55618514</v>
      </c>
      <c r="V108" s="36">
        <f>SUMIFS(СВЦЭМ!$D$33:$D$776,СВЦЭМ!$A$33:$A$776,$A108,СВЦЭМ!$B$33:$B$776,V$83)+'СЕТ СН'!$H$11+СВЦЭМ!$D$10+'СЕТ СН'!$H$6-'СЕТ СН'!$H$23</f>
        <v>1313.76887083</v>
      </c>
      <c r="W108" s="36">
        <f>SUMIFS(СВЦЭМ!$D$33:$D$776,СВЦЭМ!$A$33:$A$776,$A108,СВЦЭМ!$B$33:$B$776,W$83)+'СЕТ СН'!$H$11+СВЦЭМ!$D$10+'СЕТ СН'!$H$6-'СЕТ СН'!$H$23</f>
        <v>1311.37876637</v>
      </c>
      <c r="X108" s="36">
        <f>SUMIFS(СВЦЭМ!$D$33:$D$776,СВЦЭМ!$A$33:$A$776,$A108,СВЦЭМ!$B$33:$B$776,X$83)+'СЕТ СН'!$H$11+СВЦЭМ!$D$10+'СЕТ СН'!$H$6-'СЕТ СН'!$H$23</f>
        <v>1315.33570547</v>
      </c>
      <c r="Y108" s="36">
        <f>SUMIFS(СВЦЭМ!$D$33:$D$776,СВЦЭМ!$A$33:$A$776,$A108,СВЦЭМ!$B$33:$B$776,Y$83)+'СЕТ СН'!$H$11+СВЦЭМ!$D$10+'СЕТ СН'!$H$6-'СЕТ СН'!$H$23</f>
        <v>1328.6853235600001</v>
      </c>
    </row>
    <row r="109" spans="1:25" ht="15.75" x14ac:dyDescent="0.2">
      <c r="A109" s="35">
        <f t="shared" si="2"/>
        <v>44191</v>
      </c>
      <c r="B109" s="36">
        <f>SUMIFS(СВЦЭМ!$D$33:$D$776,СВЦЭМ!$A$33:$A$776,$A109,СВЦЭМ!$B$33:$B$776,B$83)+'СЕТ СН'!$H$11+СВЦЭМ!$D$10+'СЕТ СН'!$H$6-'СЕТ СН'!$H$23</f>
        <v>1395.7659490000001</v>
      </c>
      <c r="C109" s="36">
        <f>SUMIFS(СВЦЭМ!$D$33:$D$776,СВЦЭМ!$A$33:$A$776,$A109,СВЦЭМ!$B$33:$B$776,C$83)+'СЕТ СН'!$H$11+СВЦЭМ!$D$10+'СЕТ СН'!$H$6-'СЕТ СН'!$H$23</f>
        <v>1446.28242916</v>
      </c>
      <c r="D109" s="36">
        <f>SUMIFS(СВЦЭМ!$D$33:$D$776,СВЦЭМ!$A$33:$A$776,$A109,СВЦЭМ!$B$33:$B$776,D$83)+'СЕТ СН'!$H$11+СВЦЭМ!$D$10+'СЕТ СН'!$H$6-'СЕТ СН'!$H$23</f>
        <v>1462.4798734300002</v>
      </c>
      <c r="E109" s="36">
        <f>SUMIFS(СВЦЭМ!$D$33:$D$776,СВЦЭМ!$A$33:$A$776,$A109,СВЦЭМ!$B$33:$B$776,E$83)+'СЕТ СН'!$H$11+СВЦЭМ!$D$10+'СЕТ СН'!$H$6-'СЕТ СН'!$H$23</f>
        <v>1476.6835110699999</v>
      </c>
      <c r="F109" s="36">
        <f>SUMIFS(СВЦЭМ!$D$33:$D$776,СВЦЭМ!$A$33:$A$776,$A109,СВЦЭМ!$B$33:$B$776,F$83)+'СЕТ СН'!$H$11+СВЦЭМ!$D$10+'СЕТ СН'!$H$6-'СЕТ СН'!$H$23</f>
        <v>1486.1890261399999</v>
      </c>
      <c r="G109" s="36">
        <f>SUMIFS(СВЦЭМ!$D$33:$D$776,СВЦЭМ!$A$33:$A$776,$A109,СВЦЭМ!$B$33:$B$776,G$83)+'СЕТ СН'!$H$11+СВЦЭМ!$D$10+'СЕТ СН'!$H$6-'СЕТ СН'!$H$23</f>
        <v>1475.2249721799999</v>
      </c>
      <c r="H109" s="36">
        <f>SUMIFS(СВЦЭМ!$D$33:$D$776,СВЦЭМ!$A$33:$A$776,$A109,СВЦЭМ!$B$33:$B$776,H$83)+'СЕТ СН'!$H$11+СВЦЭМ!$D$10+'СЕТ СН'!$H$6-'СЕТ СН'!$H$23</f>
        <v>1426.9582424700002</v>
      </c>
      <c r="I109" s="36">
        <f>SUMIFS(СВЦЭМ!$D$33:$D$776,СВЦЭМ!$A$33:$A$776,$A109,СВЦЭМ!$B$33:$B$776,I$83)+'СЕТ СН'!$H$11+СВЦЭМ!$D$10+'СЕТ СН'!$H$6-'СЕТ СН'!$H$23</f>
        <v>1380.7455019700001</v>
      </c>
      <c r="J109" s="36">
        <f>SUMIFS(СВЦЭМ!$D$33:$D$776,СВЦЭМ!$A$33:$A$776,$A109,СВЦЭМ!$B$33:$B$776,J$83)+'СЕТ СН'!$H$11+СВЦЭМ!$D$10+'СЕТ СН'!$H$6-'СЕТ СН'!$H$23</f>
        <v>1341.0955607000001</v>
      </c>
      <c r="K109" s="36">
        <f>SUMIFS(СВЦЭМ!$D$33:$D$776,СВЦЭМ!$A$33:$A$776,$A109,СВЦЭМ!$B$33:$B$776,K$83)+'СЕТ СН'!$H$11+СВЦЭМ!$D$10+'СЕТ СН'!$H$6-'СЕТ СН'!$H$23</f>
        <v>1306.0264846099999</v>
      </c>
      <c r="L109" s="36">
        <f>SUMIFS(СВЦЭМ!$D$33:$D$776,СВЦЭМ!$A$33:$A$776,$A109,СВЦЭМ!$B$33:$B$776,L$83)+'СЕТ СН'!$H$11+СВЦЭМ!$D$10+'СЕТ СН'!$H$6-'СЕТ СН'!$H$23</f>
        <v>1303.23437681</v>
      </c>
      <c r="M109" s="36">
        <f>SUMIFS(СВЦЭМ!$D$33:$D$776,СВЦЭМ!$A$33:$A$776,$A109,СВЦЭМ!$B$33:$B$776,M$83)+'СЕТ СН'!$H$11+СВЦЭМ!$D$10+'СЕТ СН'!$H$6-'СЕТ СН'!$H$23</f>
        <v>1305.3672226799999</v>
      </c>
      <c r="N109" s="36">
        <f>SUMIFS(СВЦЭМ!$D$33:$D$776,СВЦЭМ!$A$33:$A$776,$A109,СВЦЭМ!$B$33:$B$776,N$83)+'СЕТ СН'!$H$11+СВЦЭМ!$D$10+'СЕТ СН'!$H$6-'СЕТ СН'!$H$23</f>
        <v>1310.21650193</v>
      </c>
      <c r="O109" s="36">
        <f>SUMIFS(СВЦЭМ!$D$33:$D$776,СВЦЭМ!$A$33:$A$776,$A109,СВЦЭМ!$B$33:$B$776,O$83)+'СЕТ СН'!$H$11+СВЦЭМ!$D$10+'СЕТ СН'!$H$6-'СЕТ СН'!$H$23</f>
        <v>1352.9037561700002</v>
      </c>
      <c r="P109" s="36">
        <f>SUMIFS(СВЦЭМ!$D$33:$D$776,СВЦЭМ!$A$33:$A$776,$A109,СВЦЭМ!$B$33:$B$776,P$83)+'СЕТ СН'!$H$11+СВЦЭМ!$D$10+'СЕТ СН'!$H$6-'СЕТ СН'!$H$23</f>
        <v>1371.5828843499999</v>
      </c>
      <c r="Q109" s="36">
        <f>SUMIFS(СВЦЭМ!$D$33:$D$776,СВЦЭМ!$A$33:$A$776,$A109,СВЦЭМ!$B$33:$B$776,Q$83)+'СЕТ СН'!$H$11+СВЦЭМ!$D$10+'СЕТ СН'!$H$6-'СЕТ СН'!$H$23</f>
        <v>1372.8911363</v>
      </c>
      <c r="R109" s="36">
        <f>SUMIFS(СВЦЭМ!$D$33:$D$776,СВЦЭМ!$A$33:$A$776,$A109,СВЦЭМ!$B$33:$B$776,R$83)+'СЕТ СН'!$H$11+СВЦЭМ!$D$10+'СЕТ СН'!$H$6-'СЕТ СН'!$H$23</f>
        <v>1331.2202040299999</v>
      </c>
      <c r="S109" s="36">
        <f>SUMIFS(СВЦЭМ!$D$33:$D$776,СВЦЭМ!$A$33:$A$776,$A109,СВЦЭМ!$B$33:$B$776,S$83)+'СЕТ СН'!$H$11+СВЦЭМ!$D$10+'СЕТ СН'!$H$6-'СЕТ СН'!$H$23</f>
        <v>1304.06563592</v>
      </c>
      <c r="T109" s="36">
        <f>SUMIFS(СВЦЭМ!$D$33:$D$776,СВЦЭМ!$A$33:$A$776,$A109,СВЦЭМ!$B$33:$B$776,T$83)+'СЕТ СН'!$H$11+СВЦЭМ!$D$10+'СЕТ СН'!$H$6-'СЕТ СН'!$H$23</f>
        <v>1291.77425425</v>
      </c>
      <c r="U109" s="36">
        <f>SUMIFS(СВЦЭМ!$D$33:$D$776,СВЦЭМ!$A$33:$A$776,$A109,СВЦЭМ!$B$33:$B$776,U$83)+'СЕТ СН'!$H$11+СВЦЭМ!$D$10+'СЕТ СН'!$H$6-'СЕТ СН'!$H$23</f>
        <v>1290.1536072600002</v>
      </c>
      <c r="V109" s="36">
        <f>SUMIFS(СВЦЭМ!$D$33:$D$776,СВЦЭМ!$A$33:$A$776,$A109,СВЦЭМ!$B$33:$B$776,V$83)+'СЕТ СН'!$H$11+СВЦЭМ!$D$10+'СЕТ СН'!$H$6-'СЕТ СН'!$H$23</f>
        <v>1299.0653326199999</v>
      </c>
      <c r="W109" s="36">
        <f>SUMIFS(СВЦЭМ!$D$33:$D$776,СВЦЭМ!$A$33:$A$776,$A109,СВЦЭМ!$B$33:$B$776,W$83)+'СЕТ СН'!$H$11+СВЦЭМ!$D$10+'СЕТ СН'!$H$6-'СЕТ СН'!$H$23</f>
        <v>1309.80844447</v>
      </c>
      <c r="X109" s="36">
        <f>SUMIFS(СВЦЭМ!$D$33:$D$776,СВЦЭМ!$A$33:$A$776,$A109,СВЦЭМ!$B$33:$B$776,X$83)+'СЕТ СН'!$H$11+СВЦЭМ!$D$10+'СЕТ СН'!$H$6-'СЕТ СН'!$H$23</f>
        <v>1327.88197287</v>
      </c>
      <c r="Y109" s="36">
        <f>SUMIFS(СВЦЭМ!$D$33:$D$776,СВЦЭМ!$A$33:$A$776,$A109,СВЦЭМ!$B$33:$B$776,Y$83)+'СЕТ СН'!$H$11+СВЦЭМ!$D$10+'СЕТ СН'!$H$6-'СЕТ СН'!$H$23</f>
        <v>1351.1107715600001</v>
      </c>
    </row>
    <row r="110" spans="1:25" ht="15.75" x14ac:dyDescent="0.2">
      <c r="A110" s="35">
        <f t="shared" si="2"/>
        <v>44192</v>
      </c>
      <c r="B110" s="36">
        <f>SUMIFS(СВЦЭМ!$D$33:$D$776,СВЦЭМ!$A$33:$A$776,$A110,СВЦЭМ!$B$33:$B$776,B$83)+'СЕТ СН'!$H$11+СВЦЭМ!$D$10+'СЕТ СН'!$H$6-'СЕТ СН'!$H$23</f>
        <v>1382.7676260799999</v>
      </c>
      <c r="C110" s="36">
        <f>SUMIFS(СВЦЭМ!$D$33:$D$776,СВЦЭМ!$A$33:$A$776,$A110,СВЦЭМ!$B$33:$B$776,C$83)+'СЕТ СН'!$H$11+СВЦЭМ!$D$10+'СЕТ СН'!$H$6-'СЕТ СН'!$H$23</f>
        <v>1436.9085081399999</v>
      </c>
      <c r="D110" s="36">
        <f>SUMIFS(СВЦЭМ!$D$33:$D$776,СВЦЭМ!$A$33:$A$776,$A110,СВЦЭМ!$B$33:$B$776,D$83)+'СЕТ СН'!$H$11+СВЦЭМ!$D$10+'СЕТ СН'!$H$6-'СЕТ СН'!$H$23</f>
        <v>1453.2666685300001</v>
      </c>
      <c r="E110" s="36">
        <f>SUMIFS(СВЦЭМ!$D$33:$D$776,СВЦЭМ!$A$33:$A$776,$A110,СВЦЭМ!$B$33:$B$776,E$83)+'СЕТ СН'!$H$11+СВЦЭМ!$D$10+'СЕТ СН'!$H$6-'СЕТ СН'!$H$23</f>
        <v>1465.5500652599999</v>
      </c>
      <c r="F110" s="36">
        <f>SUMIFS(СВЦЭМ!$D$33:$D$776,СВЦЭМ!$A$33:$A$776,$A110,СВЦЭМ!$B$33:$B$776,F$83)+'СЕТ СН'!$H$11+СВЦЭМ!$D$10+'СЕТ СН'!$H$6-'СЕТ СН'!$H$23</f>
        <v>1470.9360431200002</v>
      </c>
      <c r="G110" s="36">
        <f>SUMIFS(СВЦЭМ!$D$33:$D$776,СВЦЭМ!$A$33:$A$776,$A110,СВЦЭМ!$B$33:$B$776,G$83)+'СЕТ СН'!$H$11+СВЦЭМ!$D$10+'СЕТ СН'!$H$6-'СЕТ СН'!$H$23</f>
        <v>1464.9686237700002</v>
      </c>
      <c r="H110" s="36">
        <f>SUMIFS(СВЦЭМ!$D$33:$D$776,СВЦЭМ!$A$33:$A$776,$A110,СВЦЭМ!$B$33:$B$776,H$83)+'СЕТ СН'!$H$11+СВЦЭМ!$D$10+'СЕТ СН'!$H$6-'СЕТ СН'!$H$23</f>
        <v>1448.9161135700001</v>
      </c>
      <c r="I110" s="36">
        <f>SUMIFS(СВЦЭМ!$D$33:$D$776,СВЦЭМ!$A$33:$A$776,$A110,СВЦЭМ!$B$33:$B$776,I$83)+'СЕТ СН'!$H$11+СВЦЭМ!$D$10+'СЕТ СН'!$H$6-'СЕТ СН'!$H$23</f>
        <v>1397.4657357400001</v>
      </c>
      <c r="J110" s="36">
        <f>SUMIFS(СВЦЭМ!$D$33:$D$776,СВЦЭМ!$A$33:$A$776,$A110,СВЦЭМ!$B$33:$B$776,J$83)+'СЕТ СН'!$H$11+СВЦЭМ!$D$10+'СЕТ СН'!$H$6-'СЕТ СН'!$H$23</f>
        <v>1336.8419955100001</v>
      </c>
      <c r="K110" s="36">
        <f>SUMIFS(СВЦЭМ!$D$33:$D$776,СВЦЭМ!$A$33:$A$776,$A110,СВЦЭМ!$B$33:$B$776,K$83)+'СЕТ СН'!$H$11+СВЦЭМ!$D$10+'СЕТ СН'!$H$6-'СЕТ СН'!$H$23</f>
        <v>1307.5153779699999</v>
      </c>
      <c r="L110" s="36">
        <f>SUMIFS(СВЦЭМ!$D$33:$D$776,СВЦЭМ!$A$33:$A$776,$A110,СВЦЭМ!$B$33:$B$776,L$83)+'СЕТ СН'!$H$11+СВЦЭМ!$D$10+'СЕТ СН'!$H$6-'СЕТ СН'!$H$23</f>
        <v>1306.8152279199999</v>
      </c>
      <c r="M110" s="36">
        <f>SUMIFS(СВЦЭМ!$D$33:$D$776,СВЦЭМ!$A$33:$A$776,$A110,СВЦЭМ!$B$33:$B$776,M$83)+'СЕТ СН'!$H$11+СВЦЭМ!$D$10+'СЕТ СН'!$H$6-'СЕТ СН'!$H$23</f>
        <v>1307.3397995800001</v>
      </c>
      <c r="N110" s="36">
        <f>SUMIFS(СВЦЭМ!$D$33:$D$776,СВЦЭМ!$A$33:$A$776,$A110,СВЦЭМ!$B$33:$B$776,N$83)+'СЕТ СН'!$H$11+СВЦЭМ!$D$10+'СЕТ СН'!$H$6-'СЕТ СН'!$H$23</f>
        <v>1315.9310801300001</v>
      </c>
      <c r="O110" s="36">
        <f>SUMIFS(СВЦЭМ!$D$33:$D$776,СВЦЭМ!$A$33:$A$776,$A110,СВЦЭМ!$B$33:$B$776,O$83)+'СЕТ СН'!$H$11+СВЦЭМ!$D$10+'СЕТ СН'!$H$6-'СЕТ СН'!$H$23</f>
        <v>1363.2043777399999</v>
      </c>
      <c r="P110" s="36">
        <f>SUMIFS(СВЦЭМ!$D$33:$D$776,СВЦЭМ!$A$33:$A$776,$A110,СВЦЭМ!$B$33:$B$776,P$83)+'СЕТ СН'!$H$11+СВЦЭМ!$D$10+'СЕТ СН'!$H$6-'СЕТ СН'!$H$23</f>
        <v>1374.88775532</v>
      </c>
      <c r="Q110" s="36">
        <f>SUMIFS(СВЦЭМ!$D$33:$D$776,СВЦЭМ!$A$33:$A$776,$A110,СВЦЭМ!$B$33:$B$776,Q$83)+'СЕТ СН'!$H$11+СВЦЭМ!$D$10+'СЕТ СН'!$H$6-'СЕТ СН'!$H$23</f>
        <v>1375.99849554</v>
      </c>
      <c r="R110" s="36">
        <f>SUMIFS(СВЦЭМ!$D$33:$D$776,СВЦЭМ!$A$33:$A$776,$A110,СВЦЭМ!$B$33:$B$776,R$83)+'СЕТ СН'!$H$11+СВЦЭМ!$D$10+'СЕТ СН'!$H$6-'СЕТ СН'!$H$23</f>
        <v>1340.8806394000001</v>
      </c>
      <c r="S110" s="36">
        <f>SUMIFS(СВЦЭМ!$D$33:$D$776,СВЦЭМ!$A$33:$A$776,$A110,СВЦЭМ!$B$33:$B$776,S$83)+'СЕТ СН'!$H$11+СВЦЭМ!$D$10+'СЕТ СН'!$H$6-'СЕТ СН'!$H$23</f>
        <v>1323.0120778999999</v>
      </c>
      <c r="T110" s="36">
        <f>SUMIFS(СВЦЭМ!$D$33:$D$776,СВЦЭМ!$A$33:$A$776,$A110,СВЦЭМ!$B$33:$B$776,T$83)+'СЕТ СН'!$H$11+СВЦЭМ!$D$10+'СЕТ СН'!$H$6-'СЕТ СН'!$H$23</f>
        <v>1331.36654028</v>
      </c>
      <c r="U110" s="36">
        <f>SUMIFS(СВЦЭМ!$D$33:$D$776,СВЦЭМ!$A$33:$A$776,$A110,СВЦЭМ!$B$33:$B$776,U$83)+'СЕТ СН'!$H$11+СВЦЭМ!$D$10+'СЕТ СН'!$H$6-'СЕТ СН'!$H$23</f>
        <v>1326.8065869000002</v>
      </c>
      <c r="V110" s="36">
        <f>SUMIFS(СВЦЭМ!$D$33:$D$776,СВЦЭМ!$A$33:$A$776,$A110,СВЦЭМ!$B$33:$B$776,V$83)+'СЕТ СН'!$H$11+СВЦЭМ!$D$10+'СЕТ СН'!$H$6-'СЕТ СН'!$H$23</f>
        <v>1302.5640217300001</v>
      </c>
      <c r="W110" s="36">
        <f>SUMIFS(СВЦЭМ!$D$33:$D$776,СВЦЭМ!$A$33:$A$776,$A110,СВЦЭМ!$B$33:$B$776,W$83)+'СЕТ СН'!$H$11+СВЦЭМ!$D$10+'СЕТ СН'!$H$6-'СЕТ СН'!$H$23</f>
        <v>1312.38411468</v>
      </c>
      <c r="X110" s="36">
        <f>SUMIFS(СВЦЭМ!$D$33:$D$776,СВЦЭМ!$A$33:$A$776,$A110,СВЦЭМ!$B$33:$B$776,X$83)+'СЕТ СН'!$H$11+СВЦЭМ!$D$10+'СЕТ СН'!$H$6-'СЕТ СН'!$H$23</f>
        <v>1329.8120607999999</v>
      </c>
      <c r="Y110" s="36">
        <f>SUMIFS(СВЦЭМ!$D$33:$D$776,СВЦЭМ!$A$33:$A$776,$A110,СВЦЭМ!$B$33:$B$776,Y$83)+'СЕТ СН'!$H$11+СВЦЭМ!$D$10+'СЕТ СН'!$H$6-'СЕТ СН'!$H$23</f>
        <v>1345.8422431700001</v>
      </c>
    </row>
    <row r="111" spans="1:25" ht="15.75" x14ac:dyDescent="0.2">
      <c r="A111" s="35">
        <f t="shared" si="2"/>
        <v>44193</v>
      </c>
      <c r="B111" s="36">
        <f>SUMIFS(СВЦЭМ!$D$33:$D$776,СВЦЭМ!$A$33:$A$776,$A111,СВЦЭМ!$B$33:$B$776,B$83)+'СЕТ СН'!$H$11+СВЦЭМ!$D$10+'СЕТ СН'!$H$6-'СЕТ СН'!$H$23</f>
        <v>1393.8738859800001</v>
      </c>
      <c r="C111" s="36">
        <f>SUMIFS(СВЦЭМ!$D$33:$D$776,СВЦЭМ!$A$33:$A$776,$A111,СВЦЭМ!$B$33:$B$776,C$83)+'СЕТ СН'!$H$11+СВЦЭМ!$D$10+'СЕТ СН'!$H$6-'СЕТ СН'!$H$23</f>
        <v>1449.9525838300001</v>
      </c>
      <c r="D111" s="36">
        <f>SUMIFS(СВЦЭМ!$D$33:$D$776,СВЦЭМ!$A$33:$A$776,$A111,СВЦЭМ!$B$33:$B$776,D$83)+'СЕТ СН'!$H$11+СВЦЭМ!$D$10+'СЕТ СН'!$H$6-'СЕТ СН'!$H$23</f>
        <v>1472.0886272600001</v>
      </c>
      <c r="E111" s="36">
        <f>SUMIFS(СВЦЭМ!$D$33:$D$776,СВЦЭМ!$A$33:$A$776,$A111,СВЦЭМ!$B$33:$B$776,E$83)+'СЕТ СН'!$H$11+СВЦЭМ!$D$10+'СЕТ СН'!$H$6-'СЕТ СН'!$H$23</f>
        <v>1496.1278038400001</v>
      </c>
      <c r="F111" s="36">
        <f>SUMIFS(СВЦЭМ!$D$33:$D$776,СВЦЭМ!$A$33:$A$776,$A111,СВЦЭМ!$B$33:$B$776,F$83)+'СЕТ СН'!$H$11+СВЦЭМ!$D$10+'СЕТ СН'!$H$6-'СЕТ СН'!$H$23</f>
        <v>1495.92050681</v>
      </c>
      <c r="G111" s="36">
        <f>SUMIFS(СВЦЭМ!$D$33:$D$776,СВЦЭМ!$A$33:$A$776,$A111,СВЦЭМ!$B$33:$B$776,G$83)+'СЕТ СН'!$H$11+СВЦЭМ!$D$10+'СЕТ СН'!$H$6-'СЕТ СН'!$H$23</f>
        <v>1477.6552738200003</v>
      </c>
      <c r="H111" s="36">
        <f>SUMIFS(СВЦЭМ!$D$33:$D$776,СВЦЭМ!$A$33:$A$776,$A111,СВЦЭМ!$B$33:$B$776,H$83)+'СЕТ СН'!$H$11+СВЦЭМ!$D$10+'СЕТ СН'!$H$6-'СЕТ СН'!$H$23</f>
        <v>1433.5796280599998</v>
      </c>
      <c r="I111" s="36">
        <f>SUMIFS(СВЦЭМ!$D$33:$D$776,СВЦЭМ!$A$33:$A$776,$A111,СВЦЭМ!$B$33:$B$776,I$83)+'СЕТ СН'!$H$11+СВЦЭМ!$D$10+'СЕТ СН'!$H$6-'СЕТ СН'!$H$23</f>
        <v>1372.79897185</v>
      </c>
      <c r="J111" s="36">
        <f>SUMIFS(СВЦЭМ!$D$33:$D$776,СВЦЭМ!$A$33:$A$776,$A111,СВЦЭМ!$B$33:$B$776,J$83)+'СЕТ СН'!$H$11+СВЦЭМ!$D$10+'СЕТ СН'!$H$6-'СЕТ СН'!$H$23</f>
        <v>1330.82511363</v>
      </c>
      <c r="K111" s="36">
        <f>SUMIFS(СВЦЭМ!$D$33:$D$776,СВЦЭМ!$A$33:$A$776,$A111,СВЦЭМ!$B$33:$B$776,K$83)+'СЕТ СН'!$H$11+СВЦЭМ!$D$10+'СЕТ СН'!$H$6-'СЕТ СН'!$H$23</f>
        <v>1363.8083058</v>
      </c>
      <c r="L111" s="36">
        <f>SUMIFS(СВЦЭМ!$D$33:$D$776,СВЦЭМ!$A$33:$A$776,$A111,СВЦЭМ!$B$33:$B$776,L$83)+'СЕТ СН'!$H$11+СВЦЭМ!$D$10+'СЕТ СН'!$H$6-'СЕТ СН'!$H$23</f>
        <v>1368.36767968</v>
      </c>
      <c r="M111" s="36">
        <f>SUMIFS(СВЦЭМ!$D$33:$D$776,СВЦЭМ!$A$33:$A$776,$A111,СВЦЭМ!$B$33:$B$776,M$83)+'СЕТ СН'!$H$11+СВЦЭМ!$D$10+'СЕТ СН'!$H$6-'СЕТ СН'!$H$23</f>
        <v>1362.6840207400001</v>
      </c>
      <c r="N111" s="36">
        <f>SUMIFS(СВЦЭМ!$D$33:$D$776,СВЦЭМ!$A$33:$A$776,$A111,СВЦЭМ!$B$33:$B$776,N$83)+'СЕТ СН'!$H$11+СВЦЭМ!$D$10+'СЕТ СН'!$H$6-'СЕТ СН'!$H$23</f>
        <v>1359.3766905299999</v>
      </c>
      <c r="O111" s="36">
        <f>SUMIFS(СВЦЭМ!$D$33:$D$776,СВЦЭМ!$A$33:$A$776,$A111,СВЦЭМ!$B$33:$B$776,O$83)+'СЕТ СН'!$H$11+СВЦЭМ!$D$10+'СЕТ СН'!$H$6-'СЕТ СН'!$H$23</f>
        <v>1367.43364677</v>
      </c>
      <c r="P111" s="36">
        <f>SUMIFS(СВЦЭМ!$D$33:$D$776,СВЦЭМ!$A$33:$A$776,$A111,СВЦЭМ!$B$33:$B$776,P$83)+'СЕТ СН'!$H$11+СВЦЭМ!$D$10+'СЕТ СН'!$H$6-'СЕТ СН'!$H$23</f>
        <v>1389.5832897499999</v>
      </c>
      <c r="Q111" s="36">
        <f>SUMIFS(СВЦЭМ!$D$33:$D$776,СВЦЭМ!$A$33:$A$776,$A111,СВЦЭМ!$B$33:$B$776,Q$83)+'СЕТ СН'!$H$11+СВЦЭМ!$D$10+'СЕТ СН'!$H$6-'СЕТ СН'!$H$23</f>
        <v>1391.68745328</v>
      </c>
      <c r="R111" s="36">
        <f>SUMIFS(СВЦЭМ!$D$33:$D$776,СВЦЭМ!$A$33:$A$776,$A111,СВЦЭМ!$B$33:$B$776,R$83)+'СЕТ СН'!$H$11+СВЦЭМ!$D$10+'СЕТ СН'!$H$6-'СЕТ СН'!$H$23</f>
        <v>1360.8812859700001</v>
      </c>
      <c r="S111" s="36">
        <f>SUMIFS(СВЦЭМ!$D$33:$D$776,СВЦЭМ!$A$33:$A$776,$A111,СВЦЭМ!$B$33:$B$776,S$83)+'СЕТ СН'!$H$11+СВЦЭМ!$D$10+'СЕТ СН'!$H$6-'СЕТ СН'!$H$23</f>
        <v>1364.4884058100001</v>
      </c>
      <c r="T111" s="36">
        <f>SUMIFS(СВЦЭМ!$D$33:$D$776,СВЦЭМ!$A$33:$A$776,$A111,СВЦЭМ!$B$33:$B$776,T$83)+'СЕТ СН'!$H$11+СВЦЭМ!$D$10+'СЕТ СН'!$H$6-'СЕТ СН'!$H$23</f>
        <v>1337.69759092</v>
      </c>
      <c r="U111" s="36">
        <f>SUMIFS(СВЦЭМ!$D$33:$D$776,СВЦЭМ!$A$33:$A$776,$A111,СВЦЭМ!$B$33:$B$776,U$83)+'СЕТ СН'!$H$11+СВЦЭМ!$D$10+'СЕТ СН'!$H$6-'СЕТ СН'!$H$23</f>
        <v>1297.4343336500001</v>
      </c>
      <c r="V111" s="36">
        <f>SUMIFS(СВЦЭМ!$D$33:$D$776,СВЦЭМ!$A$33:$A$776,$A111,СВЦЭМ!$B$33:$B$776,V$83)+'СЕТ СН'!$H$11+СВЦЭМ!$D$10+'СЕТ СН'!$H$6-'СЕТ СН'!$H$23</f>
        <v>1290.7415088799999</v>
      </c>
      <c r="W111" s="36">
        <f>SUMIFS(СВЦЭМ!$D$33:$D$776,СВЦЭМ!$A$33:$A$776,$A111,СВЦЭМ!$B$33:$B$776,W$83)+'СЕТ СН'!$H$11+СВЦЭМ!$D$10+'СЕТ СН'!$H$6-'СЕТ СН'!$H$23</f>
        <v>1297.8157062800001</v>
      </c>
      <c r="X111" s="36">
        <f>SUMIFS(СВЦЭМ!$D$33:$D$776,СВЦЭМ!$A$33:$A$776,$A111,СВЦЭМ!$B$33:$B$776,X$83)+'СЕТ СН'!$H$11+СВЦЭМ!$D$10+'СЕТ СН'!$H$6-'СЕТ СН'!$H$23</f>
        <v>1300.6458154000002</v>
      </c>
      <c r="Y111" s="36">
        <f>SUMIFS(СВЦЭМ!$D$33:$D$776,СВЦЭМ!$A$33:$A$776,$A111,СВЦЭМ!$B$33:$B$776,Y$83)+'СЕТ СН'!$H$11+СВЦЭМ!$D$10+'СЕТ СН'!$H$6-'СЕТ СН'!$H$23</f>
        <v>1324.6953382900001</v>
      </c>
    </row>
    <row r="112" spans="1:25" ht="15.75" x14ac:dyDescent="0.2">
      <c r="A112" s="35">
        <f t="shared" si="2"/>
        <v>44194</v>
      </c>
      <c r="B112" s="36">
        <f>SUMIFS(СВЦЭМ!$D$33:$D$776,СВЦЭМ!$A$33:$A$776,$A112,СВЦЭМ!$B$33:$B$776,B$83)+'СЕТ СН'!$H$11+СВЦЭМ!$D$10+'СЕТ СН'!$H$6-'СЕТ СН'!$H$23</f>
        <v>1429.27598476</v>
      </c>
      <c r="C112" s="36">
        <f>SUMIFS(СВЦЭМ!$D$33:$D$776,СВЦЭМ!$A$33:$A$776,$A112,СВЦЭМ!$B$33:$B$776,C$83)+'СЕТ СН'!$H$11+СВЦЭМ!$D$10+'СЕТ СН'!$H$6-'СЕТ СН'!$H$23</f>
        <v>1487.9674753899999</v>
      </c>
      <c r="D112" s="36">
        <f>SUMIFS(СВЦЭМ!$D$33:$D$776,СВЦЭМ!$A$33:$A$776,$A112,СВЦЭМ!$B$33:$B$776,D$83)+'СЕТ СН'!$H$11+СВЦЭМ!$D$10+'СЕТ СН'!$H$6-'СЕТ СН'!$H$23</f>
        <v>1500.7232490599999</v>
      </c>
      <c r="E112" s="36">
        <f>SUMIFS(СВЦЭМ!$D$33:$D$776,СВЦЭМ!$A$33:$A$776,$A112,СВЦЭМ!$B$33:$B$776,E$83)+'СЕТ СН'!$H$11+СВЦЭМ!$D$10+'СЕТ СН'!$H$6-'СЕТ СН'!$H$23</f>
        <v>1508.6351963699999</v>
      </c>
      <c r="F112" s="36">
        <f>SUMIFS(СВЦЭМ!$D$33:$D$776,СВЦЭМ!$A$33:$A$776,$A112,СВЦЭМ!$B$33:$B$776,F$83)+'СЕТ СН'!$H$11+СВЦЭМ!$D$10+'СЕТ СН'!$H$6-'СЕТ СН'!$H$23</f>
        <v>1507.8505140699999</v>
      </c>
      <c r="G112" s="36">
        <f>SUMIFS(СВЦЭМ!$D$33:$D$776,СВЦЭМ!$A$33:$A$776,$A112,СВЦЭМ!$B$33:$B$776,G$83)+'СЕТ СН'!$H$11+СВЦЭМ!$D$10+'СЕТ СН'!$H$6-'СЕТ СН'!$H$23</f>
        <v>1485.8822955099999</v>
      </c>
      <c r="H112" s="36">
        <f>SUMIFS(СВЦЭМ!$D$33:$D$776,СВЦЭМ!$A$33:$A$776,$A112,СВЦЭМ!$B$33:$B$776,H$83)+'СЕТ СН'!$H$11+СВЦЭМ!$D$10+'СЕТ СН'!$H$6-'СЕТ СН'!$H$23</f>
        <v>1444.5198885899999</v>
      </c>
      <c r="I112" s="36">
        <f>SUMIFS(СВЦЭМ!$D$33:$D$776,СВЦЭМ!$A$33:$A$776,$A112,СВЦЭМ!$B$33:$B$776,I$83)+'СЕТ СН'!$H$11+СВЦЭМ!$D$10+'СЕТ СН'!$H$6-'СЕТ СН'!$H$23</f>
        <v>1379.0899504200002</v>
      </c>
      <c r="J112" s="36">
        <f>SUMIFS(СВЦЭМ!$D$33:$D$776,СВЦЭМ!$A$33:$A$776,$A112,СВЦЭМ!$B$33:$B$776,J$83)+'СЕТ СН'!$H$11+СВЦЭМ!$D$10+'СЕТ СН'!$H$6-'СЕТ СН'!$H$23</f>
        <v>1330.2625718499999</v>
      </c>
      <c r="K112" s="36">
        <f>SUMIFS(СВЦЭМ!$D$33:$D$776,СВЦЭМ!$A$33:$A$776,$A112,СВЦЭМ!$B$33:$B$776,K$83)+'СЕТ СН'!$H$11+СВЦЭМ!$D$10+'СЕТ СН'!$H$6-'СЕТ СН'!$H$23</f>
        <v>1309.4545898599999</v>
      </c>
      <c r="L112" s="36">
        <f>SUMIFS(СВЦЭМ!$D$33:$D$776,СВЦЭМ!$A$33:$A$776,$A112,СВЦЭМ!$B$33:$B$776,L$83)+'СЕТ СН'!$H$11+СВЦЭМ!$D$10+'СЕТ СН'!$H$6-'СЕТ СН'!$H$23</f>
        <v>1313.2593991399999</v>
      </c>
      <c r="M112" s="36">
        <f>SUMIFS(СВЦЭМ!$D$33:$D$776,СВЦЭМ!$A$33:$A$776,$A112,СВЦЭМ!$B$33:$B$776,M$83)+'СЕТ СН'!$H$11+СВЦЭМ!$D$10+'СЕТ СН'!$H$6-'СЕТ СН'!$H$23</f>
        <v>1310.4198517899999</v>
      </c>
      <c r="N112" s="36">
        <f>SUMIFS(СВЦЭМ!$D$33:$D$776,СВЦЭМ!$A$33:$A$776,$A112,СВЦЭМ!$B$33:$B$776,N$83)+'СЕТ СН'!$H$11+СВЦЭМ!$D$10+'СЕТ СН'!$H$6-'СЕТ СН'!$H$23</f>
        <v>1327.4873626900001</v>
      </c>
      <c r="O112" s="36">
        <f>SUMIFS(СВЦЭМ!$D$33:$D$776,СВЦЭМ!$A$33:$A$776,$A112,СВЦЭМ!$B$33:$B$776,O$83)+'СЕТ СН'!$H$11+СВЦЭМ!$D$10+'СЕТ СН'!$H$6-'СЕТ СН'!$H$23</f>
        <v>1387.96409023</v>
      </c>
      <c r="P112" s="36">
        <f>SUMIFS(СВЦЭМ!$D$33:$D$776,СВЦЭМ!$A$33:$A$776,$A112,СВЦЭМ!$B$33:$B$776,P$83)+'СЕТ СН'!$H$11+СВЦЭМ!$D$10+'СЕТ СН'!$H$6-'СЕТ СН'!$H$23</f>
        <v>1414.8918331</v>
      </c>
      <c r="Q112" s="36">
        <f>SUMIFS(СВЦЭМ!$D$33:$D$776,СВЦЭМ!$A$33:$A$776,$A112,СВЦЭМ!$B$33:$B$776,Q$83)+'СЕТ СН'!$H$11+СВЦЭМ!$D$10+'СЕТ СН'!$H$6-'СЕТ СН'!$H$23</f>
        <v>1416.0441546000002</v>
      </c>
      <c r="R112" s="36">
        <f>SUMIFS(СВЦЭМ!$D$33:$D$776,СВЦЭМ!$A$33:$A$776,$A112,СВЦЭМ!$B$33:$B$776,R$83)+'СЕТ СН'!$H$11+СВЦЭМ!$D$10+'СЕТ СН'!$H$6-'СЕТ СН'!$H$23</f>
        <v>1354.04274734</v>
      </c>
      <c r="S112" s="36">
        <f>SUMIFS(СВЦЭМ!$D$33:$D$776,СВЦЭМ!$A$33:$A$776,$A112,СВЦЭМ!$B$33:$B$776,S$83)+'СЕТ СН'!$H$11+СВЦЭМ!$D$10+'СЕТ СН'!$H$6-'СЕТ СН'!$H$23</f>
        <v>1324.8086697799999</v>
      </c>
      <c r="T112" s="36">
        <f>SUMIFS(СВЦЭМ!$D$33:$D$776,СВЦЭМ!$A$33:$A$776,$A112,СВЦЭМ!$B$33:$B$776,T$83)+'СЕТ СН'!$H$11+СВЦЭМ!$D$10+'СЕТ СН'!$H$6-'СЕТ СН'!$H$23</f>
        <v>1325.58113897</v>
      </c>
      <c r="U112" s="36">
        <f>SUMIFS(СВЦЭМ!$D$33:$D$776,СВЦЭМ!$A$33:$A$776,$A112,СВЦЭМ!$B$33:$B$776,U$83)+'СЕТ СН'!$H$11+СВЦЭМ!$D$10+'СЕТ СН'!$H$6-'СЕТ СН'!$H$23</f>
        <v>1320.49992492</v>
      </c>
      <c r="V112" s="36">
        <f>SUMIFS(СВЦЭМ!$D$33:$D$776,СВЦЭМ!$A$33:$A$776,$A112,СВЦЭМ!$B$33:$B$776,V$83)+'СЕТ СН'!$H$11+СВЦЭМ!$D$10+'СЕТ СН'!$H$6-'СЕТ СН'!$H$23</f>
        <v>1322.9828843400001</v>
      </c>
      <c r="W112" s="36">
        <f>SUMIFS(СВЦЭМ!$D$33:$D$776,СВЦЭМ!$A$33:$A$776,$A112,СВЦЭМ!$B$33:$B$776,W$83)+'СЕТ СН'!$H$11+СВЦЭМ!$D$10+'СЕТ СН'!$H$6-'СЕТ СН'!$H$23</f>
        <v>1333.6567604100001</v>
      </c>
      <c r="X112" s="36">
        <f>SUMIFS(СВЦЭМ!$D$33:$D$776,СВЦЭМ!$A$33:$A$776,$A112,СВЦЭМ!$B$33:$B$776,X$83)+'СЕТ СН'!$H$11+СВЦЭМ!$D$10+'СЕТ СН'!$H$6-'СЕТ СН'!$H$23</f>
        <v>1342.7286068600001</v>
      </c>
      <c r="Y112" s="36">
        <f>SUMIFS(СВЦЭМ!$D$33:$D$776,СВЦЭМ!$A$33:$A$776,$A112,СВЦЭМ!$B$33:$B$776,Y$83)+'СЕТ СН'!$H$11+СВЦЭМ!$D$10+'СЕТ СН'!$H$6-'СЕТ СН'!$H$23</f>
        <v>1362.4676222000001</v>
      </c>
    </row>
    <row r="113" spans="1:27" ht="15.75" x14ac:dyDescent="0.2">
      <c r="A113" s="35">
        <f t="shared" si="2"/>
        <v>44195</v>
      </c>
      <c r="B113" s="36">
        <f>SUMIFS(СВЦЭМ!$D$33:$D$776,СВЦЭМ!$A$33:$A$776,$A113,СВЦЭМ!$B$33:$B$776,B$83)+'СЕТ СН'!$H$11+СВЦЭМ!$D$10+'СЕТ СН'!$H$6-'СЕТ СН'!$H$23</f>
        <v>1437.16436277</v>
      </c>
      <c r="C113" s="36">
        <f>SUMIFS(СВЦЭМ!$D$33:$D$776,СВЦЭМ!$A$33:$A$776,$A113,СВЦЭМ!$B$33:$B$776,C$83)+'СЕТ СН'!$H$11+СВЦЭМ!$D$10+'СЕТ СН'!$H$6-'СЕТ СН'!$H$23</f>
        <v>1492.4488560599998</v>
      </c>
      <c r="D113" s="36">
        <f>SUMIFS(СВЦЭМ!$D$33:$D$776,СВЦЭМ!$A$33:$A$776,$A113,СВЦЭМ!$B$33:$B$776,D$83)+'СЕТ СН'!$H$11+СВЦЭМ!$D$10+'СЕТ СН'!$H$6-'СЕТ СН'!$H$23</f>
        <v>1508.2411953300002</v>
      </c>
      <c r="E113" s="36">
        <f>SUMIFS(СВЦЭМ!$D$33:$D$776,СВЦЭМ!$A$33:$A$776,$A113,СВЦЭМ!$B$33:$B$776,E$83)+'СЕТ СН'!$H$11+СВЦЭМ!$D$10+'СЕТ СН'!$H$6-'СЕТ СН'!$H$23</f>
        <v>1516.3562214399999</v>
      </c>
      <c r="F113" s="36">
        <f>SUMIFS(СВЦЭМ!$D$33:$D$776,СВЦЭМ!$A$33:$A$776,$A113,СВЦЭМ!$B$33:$B$776,F$83)+'СЕТ СН'!$H$11+СВЦЭМ!$D$10+'СЕТ СН'!$H$6-'СЕТ СН'!$H$23</f>
        <v>1515.8817450500001</v>
      </c>
      <c r="G113" s="36">
        <f>SUMIFS(СВЦЭМ!$D$33:$D$776,СВЦЭМ!$A$33:$A$776,$A113,СВЦЭМ!$B$33:$B$776,G$83)+'СЕТ СН'!$H$11+СВЦЭМ!$D$10+'СЕТ СН'!$H$6-'СЕТ СН'!$H$23</f>
        <v>1496.23752771</v>
      </c>
      <c r="H113" s="36">
        <f>SUMIFS(СВЦЭМ!$D$33:$D$776,СВЦЭМ!$A$33:$A$776,$A113,СВЦЭМ!$B$33:$B$776,H$83)+'СЕТ СН'!$H$11+СВЦЭМ!$D$10+'СЕТ СН'!$H$6-'СЕТ СН'!$H$23</f>
        <v>1461.2452722100002</v>
      </c>
      <c r="I113" s="36">
        <f>SUMIFS(СВЦЭМ!$D$33:$D$776,СВЦЭМ!$A$33:$A$776,$A113,СВЦЭМ!$B$33:$B$776,I$83)+'СЕТ СН'!$H$11+СВЦЭМ!$D$10+'СЕТ СН'!$H$6-'СЕТ СН'!$H$23</f>
        <v>1406.1635842000001</v>
      </c>
      <c r="J113" s="36">
        <f>SUMIFS(СВЦЭМ!$D$33:$D$776,СВЦЭМ!$A$33:$A$776,$A113,СВЦЭМ!$B$33:$B$776,J$83)+'СЕТ СН'!$H$11+СВЦЭМ!$D$10+'СЕТ СН'!$H$6-'СЕТ СН'!$H$23</f>
        <v>1355.2527084000001</v>
      </c>
      <c r="K113" s="36">
        <f>SUMIFS(СВЦЭМ!$D$33:$D$776,СВЦЭМ!$A$33:$A$776,$A113,СВЦЭМ!$B$33:$B$776,K$83)+'СЕТ СН'!$H$11+СВЦЭМ!$D$10+'СЕТ СН'!$H$6-'СЕТ СН'!$H$23</f>
        <v>1330.2577655099999</v>
      </c>
      <c r="L113" s="36">
        <f>SUMIFS(СВЦЭМ!$D$33:$D$776,СВЦЭМ!$A$33:$A$776,$A113,СВЦЭМ!$B$33:$B$776,L$83)+'СЕТ СН'!$H$11+СВЦЭМ!$D$10+'СЕТ СН'!$H$6-'СЕТ СН'!$H$23</f>
        <v>1332.0559947699999</v>
      </c>
      <c r="M113" s="36">
        <f>SUMIFS(СВЦЭМ!$D$33:$D$776,СВЦЭМ!$A$33:$A$776,$A113,СВЦЭМ!$B$33:$B$776,M$83)+'СЕТ СН'!$H$11+СВЦЭМ!$D$10+'СЕТ СН'!$H$6-'СЕТ СН'!$H$23</f>
        <v>1334.76853265</v>
      </c>
      <c r="N113" s="36">
        <f>SUMIFS(СВЦЭМ!$D$33:$D$776,СВЦЭМ!$A$33:$A$776,$A113,СВЦЭМ!$B$33:$B$776,N$83)+'СЕТ СН'!$H$11+СВЦЭМ!$D$10+'СЕТ СН'!$H$6-'СЕТ СН'!$H$23</f>
        <v>1340.4965928699999</v>
      </c>
      <c r="O113" s="36">
        <f>SUMIFS(СВЦЭМ!$D$33:$D$776,СВЦЭМ!$A$33:$A$776,$A113,СВЦЭМ!$B$33:$B$776,O$83)+'СЕТ СН'!$H$11+СВЦЭМ!$D$10+'СЕТ СН'!$H$6-'СЕТ СН'!$H$23</f>
        <v>1380.10766803</v>
      </c>
      <c r="P113" s="36">
        <f>SUMIFS(СВЦЭМ!$D$33:$D$776,СВЦЭМ!$A$33:$A$776,$A113,СВЦЭМ!$B$33:$B$776,P$83)+'СЕТ СН'!$H$11+СВЦЭМ!$D$10+'СЕТ СН'!$H$6-'СЕТ СН'!$H$23</f>
        <v>1395.23891523</v>
      </c>
      <c r="Q113" s="36">
        <f>SUMIFS(СВЦЭМ!$D$33:$D$776,СВЦЭМ!$A$33:$A$776,$A113,СВЦЭМ!$B$33:$B$776,Q$83)+'СЕТ СН'!$H$11+СВЦЭМ!$D$10+'СЕТ СН'!$H$6-'СЕТ СН'!$H$23</f>
        <v>1395.0720486</v>
      </c>
      <c r="R113" s="36">
        <f>SUMIFS(СВЦЭМ!$D$33:$D$776,СВЦЭМ!$A$33:$A$776,$A113,СВЦЭМ!$B$33:$B$776,R$83)+'СЕТ СН'!$H$11+СВЦЭМ!$D$10+'СЕТ СН'!$H$6-'СЕТ СН'!$H$23</f>
        <v>1359.3013449800001</v>
      </c>
      <c r="S113" s="36">
        <f>SUMIFS(СВЦЭМ!$D$33:$D$776,СВЦЭМ!$A$33:$A$776,$A113,СВЦЭМ!$B$33:$B$776,S$83)+'СЕТ СН'!$H$11+СВЦЭМ!$D$10+'СЕТ СН'!$H$6-'СЕТ СН'!$H$23</f>
        <v>1338.6988641299999</v>
      </c>
      <c r="T113" s="36">
        <f>SUMIFS(СВЦЭМ!$D$33:$D$776,СВЦЭМ!$A$33:$A$776,$A113,СВЦЭМ!$B$33:$B$776,T$83)+'СЕТ СН'!$H$11+СВЦЭМ!$D$10+'СЕТ СН'!$H$6-'СЕТ СН'!$H$23</f>
        <v>1337.3797775799999</v>
      </c>
      <c r="U113" s="36">
        <f>SUMIFS(СВЦЭМ!$D$33:$D$776,СВЦЭМ!$A$33:$A$776,$A113,СВЦЭМ!$B$33:$B$776,U$83)+'СЕТ СН'!$H$11+СВЦЭМ!$D$10+'СЕТ СН'!$H$6-'СЕТ СН'!$H$23</f>
        <v>1329.83838977</v>
      </c>
      <c r="V113" s="36">
        <f>SUMIFS(СВЦЭМ!$D$33:$D$776,СВЦЭМ!$A$33:$A$776,$A113,СВЦЭМ!$B$33:$B$776,V$83)+'СЕТ СН'!$H$11+СВЦЭМ!$D$10+'СЕТ СН'!$H$6-'СЕТ СН'!$H$23</f>
        <v>1335.08543104</v>
      </c>
      <c r="W113" s="36">
        <f>SUMIFS(СВЦЭМ!$D$33:$D$776,СВЦЭМ!$A$33:$A$776,$A113,СВЦЭМ!$B$33:$B$776,W$83)+'СЕТ СН'!$H$11+СВЦЭМ!$D$10+'СЕТ СН'!$H$6-'СЕТ СН'!$H$23</f>
        <v>1349.18005739</v>
      </c>
      <c r="X113" s="36">
        <f>SUMIFS(СВЦЭМ!$D$33:$D$776,СВЦЭМ!$A$33:$A$776,$A113,СВЦЭМ!$B$33:$B$776,X$83)+'СЕТ СН'!$H$11+СВЦЭМ!$D$10+'СЕТ СН'!$H$6-'СЕТ СН'!$H$23</f>
        <v>1364.04880185</v>
      </c>
      <c r="Y113" s="36">
        <f>SUMIFS(СВЦЭМ!$D$33:$D$776,СВЦЭМ!$A$33:$A$776,$A113,СВЦЭМ!$B$33:$B$776,Y$83)+'СЕТ СН'!$H$11+СВЦЭМ!$D$10+'СЕТ СН'!$H$6-'СЕТ СН'!$H$23</f>
        <v>1373.1321582099999</v>
      </c>
    </row>
    <row r="114" spans="1:27" ht="15.75" x14ac:dyDescent="0.2">
      <c r="A114" s="35">
        <f t="shared" si="2"/>
        <v>44196</v>
      </c>
      <c r="B114" s="36">
        <f>SUMIFS(СВЦЭМ!$D$33:$D$776,СВЦЭМ!$A$33:$A$776,$A114,СВЦЭМ!$B$33:$B$776,B$83)+'СЕТ СН'!$H$11+СВЦЭМ!$D$10+'СЕТ СН'!$H$6-'СЕТ СН'!$H$23</f>
        <v>1423.1783709599999</v>
      </c>
      <c r="C114" s="36">
        <f>SUMIFS(СВЦЭМ!$D$33:$D$776,СВЦЭМ!$A$33:$A$776,$A114,СВЦЭМ!$B$33:$B$776,C$83)+'СЕТ СН'!$H$11+СВЦЭМ!$D$10+'СЕТ СН'!$H$6-'СЕТ СН'!$H$23</f>
        <v>1472.2505673800001</v>
      </c>
      <c r="D114" s="36">
        <f>SUMIFS(СВЦЭМ!$D$33:$D$776,СВЦЭМ!$A$33:$A$776,$A114,СВЦЭМ!$B$33:$B$776,D$83)+'СЕТ СН'!$H$11+СВЦЭМ!$D$10+'СЕТ СН'!$H$6-'СЕТ СН'!$H$23</f>
        <v>1488.2798946100002</v>
      </c>
      <c r="E114" s="36">
        <f>SUMIFS(СВЦЭМ!$D$33:$D$776,СВЦЭМ!$A$33:$A$776,$A114,СВЦЭМ!$B$33:$B$776,E$83)+'СЕТ СН'!$H$11+СВЦЭМ!$D$10+'СЕТ СН'!$H$6-'СЕТ СН'!$H$23</f>
        <v>1505.8766173399999</v>
      </c>
      <c r="F114" s="36">
        <f>SUMIFS(СВЦЭМ!$D$33:$D$776,СВЦЭМ!$A$33:$A$776,$A114,СВЦЭМ!$B$33:$B$776,F$83)+'СЕТ СН'!$H$11+СВЦЭМ!$D$10+'СЕТ СН'!$H$6-'СЕТ СН'!$H$23</f>
        <v>1505.7127219600002</v>
      </c>
      <c r="G114" s="36">
        <f>SUMIFS(СВЦЭМ!$D$33:$D$776,СВЦЭМ!$A$33:$A$776,$A114,СВЦЭМ!$B$33:$B$776,G$83)+'СЕТ СН'!$H$11+СВЦЭМ!$D$10+'СЕТ СН'!$H$6-'СЕТ СН'!$H$23</f>
        <v>1484.75774675</v>
      </c>
      <c r="H114" s="36">
        <f>SUMIFS(СВЦЭМ!$D$33:$D$776,СВЦЭМ!$A$33:$A$776,$A114,СВЦЭМ!$B$33:$B$776,H$83)+'СЕТ СН'!$H$11+СВЦЭМ!$D$10+'СЕТ СН'!$H$6-'СЕТ СН'!$H$23</f>
        <v>1459.7108204800002</v>
      </c>
      <c r="I114" s="36">
        <f>SUMIFS(СВЦЭМ!$D$33:$D$776,СВЦЭМ!$A$33:$A$776,$A114,СВЦЭМ!$B$33:$B$776,I$83)+'СЕТ СН'!$H$11+СВЦЭМ!$D$10+'СЕТ СН'!$H$6-'СЕТ СН'!$H$23</f>
        <v>1409.0162852799999</v>
      </c>
      <c r="J114" s="36">
        <f>SUMIFS(СВЦЭМ!$D$33:$D$776,СВЦЭМ!$A$33:$A$776,$A114,СВЦЭМ!$B$33:$B$776,J$83)+'СЕТ СН'!$H$11+СВЦЭМ!$D$10+'СЕТ СН'!$H$6-'СЕТ СН'!$H$23</f>
        <v>1372.28634149</v>
      </c>
      <c r="K114" s="36">
        <f>SUMIFS(СВЦЭМ!$D$33:$D$776,СВЦЭМ!$A$33:$A$776,$A114,СВЦЭМ!$B$33:$B$776,K$83)+'СЕТ СН'!$H$11+СВЦЭМ!$D$10+'СЕТ СН'!$H$6-'СЕТ СН'!$H$23</f>
        <v>1354.1368027799999</v>
      </c>
      <c r="L114" s="36">
        <f>SUMIFS(СВЦЭМ!$D$33:$D$776,СВЦЭМ!$A$33:$A$776,$A114,СВЦЭМ!$B$33:$B$776,L$83)+'СЕТ СН'!$H$11+СВЦЭМ!$D$10+'СЕТ СН'!$H$6-'СЕТ СН'!$H$23</f>
        <v>1339.2667485000002</v>
      </c>
      <c r="M114" s="36">
        <f>SUMIFS(СВЦЭМ!$D$33:$D$776,СВЦЭМ!$A$33:$A$776,$A114,СВЦЭМ!$B$33:$B$776,M$83)+'СЕТ СН'!$H$11+СВЦЭМ!$D$10+'СЕТ СН'!$H$6-'СЕТ СН'!$H$23</f>
        <v>1342.1912745899999</v>
      </c>
      <c r="N114" s="36">
        <f>SUMIFS(СВЦЭМ!$D$33:$D$776,СВЦЭМ!$A$33:$A$776,$A114,СВЦЭМ!$B$33:$B$776,N$83)+'СЕТ СН'!$H$11+СВЦЭМ!$D$10+'СЕТ СН'!$H$6-'СЕТ СН'!$H$23</f>
        <v>1345.3450214700001</v>
      </c>
      <c r="O114" s="36">
        <f>SUMIFS(СВЦЭМ!$D$33:$D$776,СВЦЭМ!$A$33:$A$776,$A114,СВЦЭМ!$B$33:$B$776,O$83)+'СЕТ СН'!$H$11+СВЦЭМ!$D$10+'СЕТ СН'!$H$6-'СЕТ СН'!$H$23</f>
        <v>1391.5833682299999</v>
      </c>
      <c r="P114" s="36">
        <f>SUMIFS(СВЦЭМ!$D$33:$D$776,СВЦЭМ!$A$33:$A$776,$A114,СВЦЭМ!$B$33:$B$776,P$83)+'СЕТ СН'!$H$11+СВЦЭМ!$D$10+'СЕТ СН'!$H$6-'СЕТ СН'!$H$23</f>
        <v>1403.70811052</v>
      </c>
      <c r="Q114" s="36">
        <f>SUMIFS(СВЦЭМ!$D$33:$D$776,СВЦЭМ!$A$33:$A$776,$A114,СВЦЭМ!$B$33:$B$776,Q$83)+'СЕТ СН'!$H$11+СВЦЭМ!$D$10+'СЕТ СН'!$H$6-'СЕТ СН'!$H$23</f>
        <v>1409.9961693600001</v>
      </c>
      <c r="R114" s="36">
        <f>SUMIFS(СВЦЭМ!$D$33:$D$776,СВЦЭМ!$A$33:$A$776,$A114,СВЦЭМ!$B$33:$B$776,R$83)+'СЕТ СН'!$H$11+СВЦЭМ!$D$10+'СЕТ СН'!$H$6-'СЕТ СН'!$H$23</f>
        <v>1376.38580626</v>
      </c>
      <c r="S114" s="36">
        <f>SUMIFS(СВЦЭМ!$D$33:$D$776,СВЦЭМ!$A$33:$A$776,$A114,СВЦЭМ!$B$33:$B$776,S$83)+'СЕТ СН'!$H$11+СВЦЭМ!$D$10+'СЕТ СН'!$H$6-'СЕТ СН'!$H$23</f>
        <v>1338.38835354</v>
      </c>
      <c r="T114" s="36">
        <f>SUMIFS(СВЦЭМ!$D$33:$D$776,СВЦЭМ!$A$33:$A$776,$A114,СВЦЭМ!$B$33:$B$776,T$83)+'СЕТ СН'!$H$11+СВЦЭМ!$D$10+'СЕТ СН'!$H$6-'СЕТ СН'!$H$23</f>
        <v>1315.05836127</v>
      </c>
      <c r="U114" s="36">
        <f>SUMIFS(СВЦЭМ!$D$33:$D$776,СВЦЭМ!$A$33:$A$776,$A114,СВЦЭМ!$B$33:$B$776,U$83)+'СЕТ СН'!$H$11+СВЦЭМ!$D$10+'СЕТ СН'!$H$6-'СЕТ СН'!$H$23</f>
        <v>1314.7325296399999</v>
      </c>
      <c r="V114" s="36">
        <f>SUMIFS(СВЦЭМ!$D$33:$D$776,СВЦЭМ!$A$33:$A$776,$A114,СВЦЭМ!$B$33:$B$776,V$83)+'СЕТ СН'!$H$11+СВЦЭМ!$D$10+'СЕТ СН'!$H$6-'СЕТ СН'!$H$23</f>
        <v>1319.6896028199999</v>
      </c>
      <c r="W114" s="36">
        <f>SUMIFS(СВЦЭМ!$D$33:$D$776,СВЦЭМ!$A$33:$A$776,$A114,СВЦЭМ!$B$33:$B$776,W$83)+'СЕТ СН'!$H$11+СВЦЭМ!$D$10+'СЕТ СН'!$H$6-'СЕТ СН'!$H$23</f>
        <v>1334.0401184</v>
      </c>
      <c r="X114" s="36">
        <f>SUMIFS(СВЦЭМ!$D$33:$D$776,СВЦЭМ!$A$33:$A$776,$A114,СВЦЭМ!$B$33:$B$776,X$83)+'СЕТ СН'!$H$11+СВЦЭМ!$D$10+'СЕТ СН'!$H$6-'СЕТ СН'!$H$23</f>
        <v>1329.8618090700002</v>
      </c>
      <c r="Y114" s="36">
        <f>SUMIFS(СВЦЭМ!$D$33:$D$776,СВЦЭМ!$A$33:$A$776,$A114,СВЦЭМ!$B$33:$B$776,Y$83)+'СЕТ СН'!$H$11+СВЦЭМ!$D$10+'СЕТ СН'!$H$6-'СЕТ СН'!$H$23</f>
        <v>1344.3423566000001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01.12.2020</v>
      </c>
      <c r="B120" s="36">
        <f>SUMIFS(СВЦЭМ!$D$33:$D$776,СВЦЭМ!$A$33:$A$776,$A120,СВЦЭМ!$B$33:$B$776,B$119)+'СЕТ СН'!$I$11+СВЦЭМ!$D$10+'СЕТ СН'!$I$6-'СЕТ СН'!$I$23</f>
        <v>1596.29854548</v>
      </c>
      <c r="C120" s="36">
        <f>SUMIFS(СВЦЭМ!$D$33:$D$776,СВЦЭМ!$A$33:$A$776,$A120,СВЦЭМ!$B$33:$B$776,C$119)+'СЕТ СН'!$I$11+СВЦЭМ!$D$10+'СЕТ СН'!$I$6-'СЕТ СН'!$I$23</f>
        <v>1662.48306398</v>
      </c>
      <c r="D120" s="36">
        <f>SUMIFS(СВЦЭМ!$D$33:$D$776,СВЦЭМ!$A$33:$A$776,$A120,СВЦЭМ!$B$33:$B$776,D$119)+'СЕТ СН'!$I$11+СВЦЭМ!$D$10+'СЕТ СН'!$I$6-'СЕТ СН'!$I$23</f>
        <v>1667.16767946</v>
      </c>
      <c r="E120" s="36">
        <f>SUMIFS(СВЦЭМ!$D$33:$D$776,СВЦЭМ!$A$33:$A$776,$A120,СВЦЭМ!$B$33:$B$776,E$119)+'СЕТ СН'!$I$11+СВЦЭМ!$D$10+'СЕТ СН'!$I$6-'СЕТ СН'!$I$23</f>
        <v>1673.0420050500002</v>
      </c>
      <c r="F120" s="36">
        <f>SUMIFS(СВЦЭМ!$D$33:$D$776,СВЦЭМ!$A$33:$A$776,$A120,СВЦЭМ!$B$33:$B$776,F$119)+'СЕТ СН'!$I$11+СВЦЭМ!$D$10+'СЕТ СН'!$I$6-'СЕТ СН'!$I$23</f>
        <v>1661.72616184</v>
      </c>
      <c r="G120" s="36">
        <f>SUMIFS(СВЦЭМ!$D$33:$D$776,СВЦЭМ!$A$33:$A$776,$A120,СВЦЭМ!$B$33:$B$776,G$119)+'СЕТ СН'!$I$11+СВЦЭМ!$D$10+'СЕТ СН'!$I$6-'СЕТ СН'!$I$23</f>
        <v>1648.7216940799999</v>
      </c>
      <c r="H120" s="36">
        <f>SUMIFS(СВЦЭМ!$D$33:$D$776,СВЦЭМ!$A$33:$A$776,$A120,СВЦЭМ!$B$33:$B$776,H$119)+'СЕТ СН'!$I$11+СВЦЭМ!$D$10+'СЕТ СН'!$I$6-'СЕТ СН'!$I$23</f>
        <v>1618.3624162000001</v>
      </c>
      <c r="I120" s="36">
        <f>SUMIFS(СВЦЭМ!$D$33:$D$776,СВЦЭМ!$A$33:$A$776,$A120,СВЦЭМ!$B$33:$B$776,I$119)+'СЕТ СН'!$I$11+СВЦЭМ!$D$10+'СЕТ СН'!$I$6-'СЕТ СН'!$I$23</f>
        <v>1558.4119815399999</v>
      </c>
      <c r="J120" s="36">
        <f>SUMIFS(СВЦЭМ!$D$33:$D$776,СВЦЭМ!$A$33:$A$776,$A120,СВЦЭМ!$B$33:$B$776,J$119)+'СЕТ СН'!$I$11+СВЦЭМ!$D$10+'СЕТ СН'!$I$6-'СЕТ СН'!$I$23</f>
        <v>1517.6284245500001</v>
      </c>
      <c r="K120" s="36">
        <f>SUMIFS(СВЦЭМ!$D$33:$D$776,СВЦЭМ!$A$33:$A$776,$A120,СВЦЭМ!$B$33:$B$776,K$119)+'СЕТ СН'!$I$11+СВЦЭМ!$D$10+'СЕТ СН'!$I$6-'СЕТ СН'!$I$23</f>
        <v>1486.1735455399999</v>
      </c>
      <c r="L120" s="36">
        <f>SUMIFS(СВЦЭМ!$D$33:$D$776,СВЦЭМ!$A$33:$A$776,$A120,СВЦЭМ!$B$33:$B$776,L$119)+'СЕТ СН'!$I$11+СВЦЭМ!$D$10+'СЕТ СН'!$I$6-'СЕТ СН'!$I$23</f>
        <v>1501.1452055899999</v>
      </c>
      <c r="M120" s="36">
        <f>SUMIFS(СВЦЭМ!$D$33:$D$776,СВЦЭМ!$A$33:$A$776,$A120,СВЦЭМ!$B$33:$B$776,M$119)+'СЕТ СН'!$I$11+СВЦЭМ!$D$10+'СЕТ СН'!$I$6-'СЕТ СН'!$I$23</f>
        <v>1523.0010487499999</v>
      </c>
      <c r="N120" s="36">
        <f>SUMIFS(СВЦЭМ!$D$33:$D$776,СВЦЭМ!$A$33:$A$776,$A120,СВЦЭМ!$B$33:$B$776,N$119)+'СЕТ СН'!$I$11+СВЦЭМ!$D$10+'СЕТ СН'!$I$6-'СЕТ СН'!$I$23</f>
        <v>1529.7713796100002</v>
      </c>
      <c r="O120" s="36">
        <f>SUMIFS(СВЦЭМ!$D$33:$D$776,СВЦЭМ!$A$33:$A$776,$A120,СВЦЭМ!$B$33:$B$776,O$119)+'СЕТ СН'!$I$11+СВЦЭМ!$D$10+'СЕТ СН'!$I$6-'СЕТ СН'!$I$23</f>
        <v>1572.5525791800001</v>
      </c>
      <c r="P120" s="36">
        <f>SUMIFS(СВЦЭМ!$D$33:$D$776,СВЦЭМ!$A$33:$A$776,$A120,СВЦЭМ!$B$33:$B$776,P$119)+'СЕТ СН'!$I$11+СВЦЭМ!$D$10+'СЕТ СН'!$I$6-'СЕТ СН'!$I$23</f>
        <v>1585.95290464</v>
      </c>
      <c r="Q120" s="36">
        <f>SUMIFS(СВЦЭМ!$D$33:$D$776,СВЦЭМ!$A$33:$A$776,$A120,СВЦЭМ!$B$33:$B$776,Q$119)+'СЕТ СН'!$I$11+СВЦЭМ!$D$10+'СЕТ СН'!$I$6-'СЕТ СН'!$I$23</f>
        <v>1583.38232137</v>
      </c>
      <c r="R120" s="36">
        <f>SUMIFS(СВЦЭМ!$D$33:$D$776,СВЦЭМ!$A$33:$A$776,$A120,СВЦЭМ!$B$33:$B$776,R$119)+'СЕТ СН'!$I$11+СВЦЭМ!$D$10+'СЕТ СН'!$I$6-'СЕТ СН'!$I$23</f>
        <v>1549.72702291</v>
      </c>
      <c r="S120" s="36">
        <f>SUMIFS(СВЦЭМ!$D$33:$D$776,СВЦЭМ!$A$33:$A$776,$A120,СВЦЭМ!$B$33:$B$776,S$119)+'СЕТ СН'!$I$11+СВЦЭМ!$D$10+'СЕТ СН'!$I$6-'СЕТ СН'!$I$23</f>
        <v>1510.11803308</v>
      </c>
      <c r="T120" s="36">
        <f>SUMIFS(СВЦЭМ!$D$33:$D$776,СВЦЭМ!$A$33:$A$776,$A120,СВЦЭМ!$B$33:$B$776,T$119)+'СЕТ СН'!$I$11+СВЦЭМ!$D$10+'СЕТ СН'!$I$6-'СЕТ СН'!$I$23</f>
        <v>1495.8128218100001</v>
      </c>
      <c r="U120" s="36">
        <f>SUMIFS(СВЦЭМ!$D$33:$D$776,СВЦЭМ!$A$33:$A$776,$A120,СВЦЭМ!$B$33:$B$776,U$119)+'СЕТ СН'!$I$11+СВЦЭМ!$D$10+'СЕТ СН'!$I$6-'СЕТ СН'!$I$23</f>
        <v>1497.72427612</v>
      </c>
      <c r="V120" s="36">
        <f>SUMIFS(СВЦЭМ!$D$33:$D$776,СВЦЭМ!$A$33:$A$776,$A120,СВЦЭМ!$B$33:$B$776,V$119)+'СЕТ СН'!$I$11+СВЦЭМ!$D$10+'СЕТ СН'!$I$6-'СЕТ СН'!$I$23</f>
        <v>1517.6292544200001</v>
      </c>
      <c r="W120" s="36">
        <f>SUMIFS(СВЦЭМ!$D$33:$D$776,СВЦЭМ!$A$33:$A$776,$A120,СВЦЭМ!$B$33:$B$776,W$119)+'СЕТ СН'!$I$11+СВЦЭМ!$D$10+'СЕТ СН'!$I$6-'СЕТ СН'!$I$23</f>
        <v>1531.62328338</v>
      </c>
      <c r="X120" s="36">
        <f>SUMIFS(СВЦЭМ!$D$33:$D$776,СВЦЭМ!$A$33:$A$776,$A120,СВЦЭМ!$B$33:$B$776,X$119)+'СЕТ СН'!$I$11+СВЦЭМ!$D$10+'СЕТ СН'!$I$6-'СЕТ СН'!$I$23</f>
        <v>1539.0957080799999</v>
      </c>
      <c r="Y120" s="36">
        <f>SUMIFS(СВЦЭМ!$D$33:$D$776,СВЦЭМ!$A$33:$A$776,$A120,СВЦЭМ!$B$33:$B$776,Y$119)+'СЕТ СН'!$I$11+СВЦЭМ!$D$10+'СЕТ СН'!$I$6-'СЕТ СН'!$I$23</f>
        <v>1563.75344032</v>
      </c>
      <c r="AA120" s="45"/>
    </row>
    <row r="121" spans="1:27" ht="15.75" x14ac:dyDescent="0.2">
      <c r="A121" s="35">
        <f>A120+1</f>
        <v>44167</v>
      </c>
      <c r="B121" s="36">
        <f>SUMIFS(СВЦЭМ!$D$33:$D$776,СВЦЭМ!$A$33:$A$776,$A121,СВЦЭМ!$B$33:$B$776,B$119)+'СЕТ СН'!$I$11+СВЦЭМ!$D$10+'СЕТ СН'!$I$6-'СЕТ СН'!$I$23</f>
        <v>1629.12290725</v>
      </c>
      <c r="C121" s="36">
        <f>SUMIFS(СВЦЭМ!$D$33:$D$776,СВЦЭМ!$A$33:$A$776,$A121,СВЦЭМ!$B$33:$B$776,C$119)+'СЕТ СН'!$I$11+СВЦЭМ!$D$10+'СЕТ СН'!$I$6-'СЕТ СН'!$I$23</f>
        <v>1691.73172105</v>
      </c>
      <c r="D121" s="36">
        <f>SUMIFS(СВЦЭМ!$D$33:$D$776,СВЦЭМ!$A$33:$A$776,$A121,СВЦЭМ!$B$33:$B$776,D$119)+'СЕТ СН'!$I$11+СВЦЭМ!$D$10+'СЕТ СН'!$I$6-'СЕТ СН'!$I$23</f>
        <v>1698.93466317</v>
      </c>
      <c r="E121" s="36">
        <f>SUMIFS(СВЦЭМ!$D$33:$D$776,СВЦЭМ!$A$33:$A$776,$A121,СВЦЭМ!$B$33:$B$776,E$119)+'СЕТ СН'!$I$11+СВЦЭМ!$D$10+'СЕТ СН'!$I$6-'СЕТ СН'!$I$23</f>
        <v>1700.2484688899999</v>
      </c>
      <c r="F121" s="36">
        <f>SUMIFS(СВЦЭМ!$D$33:$D$776,СВЦЭМ!$A$33:$A$776,$A121,СВЦЭМ!$B$33:$B$776,F$119)+'СЕТ СН'!$I$11+СВЦЭМ!$D$10+'СЕТ СН'!$I$6-'СЕТ СН'!$I$23</f>
        <v>1696.6543138800002</v>
      </c>
      <c r="G121" s="36">
        <f>SUMIFS(СВЦЭМ!$D$33:$D$776,СВЦЭМ!$A$33:$A$776,$A121,СВЦЭМ!$B$33:$B$776,G$119)+'СЕТ СН'!$I$11+СВЦЭМ!$D$10+'СЕТ СН'!$I$6-'СЕТ СН'!$I$23</f>
        <v>1687.8806448800001</v>
      </c>
      <c r="H121" s="36">
        <f>SUMIFS(СВЦЭМ!$D$33:$D$776,СВЦЭМ!$A$33:$A$776,$A121,СВЦЭМ!$B$33:$B$776,H$119)+'СЕТ СН'!$I$11+СВЦЭМ!$D$10+'СЕТ СН'!$I$6-'СЕТ СН'!$I$23</f>
        <v>1649.68995769</v>
      </c>
      <c r="I121" s="36">
        <f>SUMIFS(СВЦЭМ!$D$33:$D$776,СВЦЭМ!$A$33:$A$776,$A121,СВЦЭМ!$B$33:$B$776,I$119)+'СЕТ СН'!$I$11+СВЦЭМ!$D$10+'СЕТ СН'!$I$6-'СЕТ СН'!$I$23</f>
        <v>1596.9187301900001</v>
      </c>
      <c r="J121" s="36">
        <f>SUMIFS(СВЦЭМ!$D$33:$D$776,СВЦЭМ!$A$33:$A$776,$A121,СВЦЭМ!$B$33:$B$776,J$119)+'СЕТ СН'!$I$11+СВЦЭМ!$D$10+'СЕТ СН'!$I$6-'СЕТ СН'!$I$23</f>
        <v>1542.55143991</v>
      </c>
      <c r="K121" s="36">
        <f>SUMIFS(СВЦЭМ!$D$33:$D$776,СВЦЭМ!$A$33:$A$776,$A121,СВЦЭМ!$B$33:$B$776,K$119)+'СЕТ СН'!$I$11+СВЦЭМ!$D$10+'СЕТ СН'!$I$6-'СЕТ СН'!$I$23</f>
        <v>1505.24027497</v>
      </c>
      <c r="L121" s="36">
        <f>SUMIFS(СВЦЭМ!$D$33:$D$776,СВЦЭМ!$A$33:$A$776,$A121,СВЦЭМ!$B$33:$B$776,L$119)+'СЕТ СН'!$I$11+СВЦЭМ!$D$10+'СЕТ СН'!$I$6-'СЕТ СН'!$I$23</f>
        <v>1527.0169835299998</v>
      </c>
      <c r="M121" s="36">
        <f>SUMIFS(СВЦЭМ!$D$33:$D$776,СВЦЭМ!$A$33:$A$776,$A121,СВЦЭМ!$B$33:$B$776,M$119)+'СЕТ СН'!$I$11+СВЦЭМ!$D$10+'СЕТ СН'!$I$6-'СЕТ СН'!$I$23</f>
        <v>1551.81521189</v>
      </c>
      <c r="N121" s="36">
        <f>SUMIFS(СВЦЭМ!$D$33:$D$776,СВЦЭМ!$A$33:$A$776,$A121,СВЦЭМ!$B$33:$B$776,N$119)+'СЕТ СН'!$I$11+СВЦЭМ!$D$10+'СЕТ СН'!$I$6-'СЕТ СН'!$I$23</f>
        <v>1542.7468652299999</v>
      </c>
      <c r="O121" s="36">
        <f>SUMIFS(СВЦЭМ!$D$33:$D$776,СВЦЭМ!$A$33:$A$776,$A121,СВЦЭМ!$B$33:$B$776,O$119)+'СЕТ СН'!$I$11+СВЦЭМ!$D$10+'СЕТ СН'!$I$6-'СЕТ СН'!$I$23</f>
        <v>1592.7996368399999</v>
      </c>
      <c r="P121" s="36">
        <f>SUMIFS(СВЦЭМ!$D$33:$D$776,СВЦЭМ!$A$33:$A$776,$A121,СВЦЭМ!$B$33:$B$776,P$119)+'СЕТ СН'!$I$11+СВЦЭМ!$D$10+'СЕТ СН'!$I$6-'СЕТ СН'!$I$23</f>
        <v>1628.9707161900001</v>
      </c>
      <c r="Q121" s="36">
        <f>SUMIFS(СВЦЭМ!$D$33:$D$776,СВЦЭМ!$A$33:$A$776,$A121,СВЦЭМ!$B$33:$B$776,Q$119)+'СЕТ СН'!$I$11+СВЦЭМ!$D$10+'СЕТ СН'!$I$6-'СЕТ СН'!$I$23</f>
        <v>1620.03244167</v>
      </c>
      <c r="R121" s="36">
        <f>SUMIFS(СВЦЭМ!$D$33:$D$776,СВЦЭМ!$A$33:$A$776,$A121,СВЦЭМ!$B$33:$B$776,R$119)+'СЕТ СН'!$I$11+СВЦЭМ!$D$10+'СЕТ СН'!$I$6-'СЕТ СН'!$I$23</f>
        <v>1555.14076301</v>
      </c>
      <c r="S121" s="36">
        <f>SUMIFS(СВЦЭМ!$D$33:$D$776,СВЦЭМ!$A$33:$A$776,$A121,СВЦЭМ!$B$33:$B$776,S$119)+'СЕТ СН'!$I$11+СВЦЭМ!$D$10+'СЕТ СН'!$I$6-'СЕТ СН'!$I$23</f>
        <v>1545.65448369</v>
      </c>
      <c r="T121" s="36">
        <f>SUMIFS(СВЦЭМ!$D$33:$D$776,СВЦЭМ!$A$33:$A$776,$A121,СВЦЭМ!$B$33:$B$776,T$119)+'СЕТ СН'!$I$11+СВЦЭМ!$D$10+'СЕТ СН'!$I$6-'СЕТ СН'!$I$23</f>
        <v>1499.1871002600001</v>
      </c>
      <c r="U121" s="36">
        <f>SUMIFS(СВЦЭМ!$D$33:$D$776,СВЦЭМ!$A$33:$A$776,$A121,СВЦЭМ!$B$33:$B$776,U$119)+'СЕТ СН'!$I$11+СВЦЭМ!$D$10+'СЕТ СН'!$I$6-'СЕТ СН'!$I$23</f>
        <v>1498.72513938</v>
      </c>
      <c r="V121" s="36">
        <f>SUMIFS(СВЦЭМ!$D$33:$D$776,СВЦЭМ!$A$33:$A$776,$A121,СВЦЭМ!$B$33:$B$776,V$119)+'СЕТ СН'!$I$11+СВЦЭМ!$D$10+'СЕТ СН'!$I$6-'СЕТ СН'!$I$23</f>
        <v>1541.6926219299999</v>
      </c>
      <c r="W121" s="36">
        <f>SUMIFS(СВЦЭМ!$D$33:$D$776,СВЦЭМ!$A$33:$A$776,$A121,СВЦЭМ!$B$33:$B$776,W$119)+'СЕТ СН'!$I$11+СВЦЭМ!$D$10+'СЕТ СН'!$I$6-'СЕТ СН'!$I$23</f>
        <v>1543.6098798399998</v>
      </c>
      <c r="X121" s="36">
        <f>SUMIFS(СВЦЭМ!$D$33:$D$776,СВЦЭМ!$A$33:$A$776,$A121,СВЦЭМ!$B$33:$B$776,X$119)+'СЕТ СН'!$I$11+СВЦЭМ!$D$10+'СЕТ СН'!$I$6-'СЕТ СН'!$I$23</f>
        <v>1541.52718037</v>
      </c>
      <c r="Y121" s="36">
        <f>SUMIFS(СВЦЭМ!$D$33:$D$776,СВЦЭМ!$A$33:$A$776,$A121,СВЦЭМ!$B$33:$B$776,Y$119)+'СЕТ СН'!$I$11+СВЦЭМ!$D$10+'СЕТ СН'!$I$6-'СЕТ СН'!$I$23</f>
        <v>1557.38361472</v>
      </c>
    </row>
    <row r="122" spans="1:27" ht="15.75" x14ac:dyDescent="0.2">
      <c r="A122" s="35">
        <f t="shared" ref="A122:A150" si="3">A121+1</f>
        <v>44168</v>
      </c>
      <c r="B122" s="36">
        <f>SUMIFS(СВЦЭМ!$D$33:$D$776,СВЦЭМ!$A$33:$A$776,$A122,СВЦЭМ!$B$33:$B$776,B$119)+'СЕТ СН'!$I$11+СВЦЭМ!$D$10+'СЕТ СН'!$I$6-'СЕТ СН'!$I$23</f>
        <v>1619.3058158899998</v>
      </c>
      <c r="C122" s="36">
        <f>SUMIFS(СВЦЭМ!$D$33:$D$776,СВЦЭМ!$A$33:$A$776,$A122,СВЦЭМ!$B$33:$B$776,C$119)+'СЕТ СН'!$I$11+СВЦЭМ!$D$10+'СЕТ СН'!$I$6-'СЕТ СН'!$I$23</f>
        <v>1672.5010682900001</v>
      </c>
      <c r="D122" s="36">
        <f>SUMIFS(СВЦЭМ!$D$33:$D$776,СВЦЭМ!$A$33:$A$776,$A122,СВЦЭМ!$B$33:$B$776,D$119)+'СЕТ СН'!$I$11+СВЦЭМ!$D$10+'СЕТ СН'!$I$6-'СЕТ СН'!$I$23</f>
        <v>1680.0074041499997</v>
      </c>
      <c r="E122" s="36">
        <f>SUMIFS(СВЦЭМ!$D$33:$D$776,СВЦЭМ!$A$33:$A$776,$A122,СВЦЭМ!$B$33:$B$776,E$119)+'СЕТ СН'!$I$11+СВЦЭМ!$D$10+'СЕТ СН'!$I$6-'СЕТ СН'!$I$23</f>
        <v>1687.8543359800001</v>
      </c>
      <c r="F122" s="36">
        <f>SUMIFS(СВЦЭМ!$D$33:$D$776,СВЦЭМ!$A$33:$A$776,$A122,СВЦЭМ!$B$33:$B$776,F$119)+'СЕТ СН'!$I$11+СВЦЭМ!$D$10+'СЕТ СН'!$I$6-'СЕТ СН'!$I$23</f>
        <v>1679.3618559500001</v>
      </c>
      <c r="G122" s="36">
        <f>SUMIFS(СВЦЭМ!$D$33:$D$776,СВЦЭМ!$A$33:$A$776,$A122,СВЦЭМ!$B$33:$B$776,G$119)+'СЕТ СН'!$I$11+СВЦЭМ!$D$10+'СЕТ СН'!$I$6-'СЕТ СН'!$I$23</f>
        <v>1672.10070496</v>
      </c>
      <c r="H122" s="36">
        <f>SUMIFS(СВЦЭМ!$D$33:$D$776,СВЦЭМ!$A$33:$A$776,$A122,СВЦЭМ!$B$33:$B$776,H$119)+'СЕТ СН'!$I$11+СВЦЭМ!$D$10+'СЕТ СН'!$I$6-'СЕТ СН'!$I$23</f>
        <v>1639.3316137699999</v>
      </c>
      <c r="I122" s="36">
        <f>SUMIFS(СВЦЭМ!$D$33:$D$776,СВЦЭМ!$A$33:$A$776,$A122,СВЦЭМ!$B$33:$B$776,I$119)+'СЕТ СН'!$I$11+СВЦЭМ!$D$10+'СЕТ СН'!$I$6-'СЕТ СН'!$I$23</f>
        <v>1586.72732417</v>
      </c>
      <c r="J122" s="36">
        <f>SUMIFS(СВЦЭМ!$D$33:$D$776,СВЦЭМ!$A$33:$A$776,$A122,СВЦЭМ!$B$33:$B$776,J$119)+'СЕТ СН'!$I$11+СВЦЭМ!$D$10+'СЕТ СН'!$I$6-'СЕТ СН'!$I$23</f>
        <v>1536.6051723199998</v>
      </c>
      <c r="K122" s="36">
        <f>SUMIFS(СВЦЭМ!$D$33:$D$776,СВЦЭМ!$A$33:$A$776,$A122,СВЦЭМ!$B$33:$B$776,K$119)+'СЕТ СН'!$I$11+СВЦЭМ!$D$10+'СЕТ СН'!$I$6-'СЕТ СН'!$I$23</f>
        <v>1505.9117970100001</v>
      </c>
      <c r="L122" s="36">
        <f>SUMIFS(СВЦЭМ!$D$33:$D$776,СВЦЭМ!$A$33:$A$776,$A122,СВЦЭМ!$B$33:$B$776,L$119)+'СЕТ СН'!$I$11+СВЦЭМ!$D$10+'СЕТ СН'!$I$6-'СЕТ СН'!$I$23</f>
        <v>1505.1148891299999</v>
      </c>
      <c r="M122" s="36">
        <f>SUMIFS(СВЦЭМ!$D$33:$D$776,СВЦЭМ!$A$33:$A$776,$A122,СВЦЭМ!$B$33:$B$776,M$119)+'СЕТ СН'!$I$11+СВЦЭМ!$D$10+'СЕТ СН'!$I$6-'СЕТ СН'!$I$23</f>
        <v>1521.29752192</v>
      </c>
      <c r="N122" s="36">
        <f>SUMIFS(СВЦЭМ!$D$33:$D$776,СВЦЭМ!$A$33:$A$776,$A122,СВЦЭМ!$B$33:$B$776,N$119)+'СЕТ СН'!$I$11+СВЦЭМ!$D$10+'СЕТ СН'!$I$6-'СЕТ СН'!$I$23</f>
        <v>1535.18710642</v>
      </c>
      <c r="O122" s="36">
        <f>SUMIFS(СВЦЭМ!$D$33:$D$776,СВЦЭМ!$A$33:$A$776,$A122,СВЦЭМ!$B$33:$B$776,O$119)+'СЕТ СН'!$I$11+СВЦЭМ!$D$10+'СЕТ СН'!$I$6-'СЕТ СН'!$I$23</f>
        <v>1585.0726736300001</v>
      </c>
      <c r="P122" s="36">
        <f>SUMIFS(СВЦЭМ!$D$33:$D$776,СВЦЭМ!$A$33:$A$776,$A122,СВЦЭМ!$B$33:$B$776,P$119)+'СЕТ СН'!$I$11+СВЦЭМ!$D$10+'СЕТ СН'!$I$6-'СЕТ СН'!$I$23</f>
        <v>1604.2985615</v>
      </c>
      <c r="Q122" s="36">
        <f>SUMIFS(СВЦЭМ!$D$33:$D$776,СВЦЭМ!$A$33:$A$776,$A122,СВЦЭМ!$B$33:$B$776,Q$119)+'СЕТ СН'!$I$11+СВЦЭМ!$D$10+'СЕТ СН'!$I$6-'СЕТ СН'!$I$23</f>
        <v>1599.9217715499999</v>
      </c>
      <c r="R122" s="36">
        <f>SUMIFS(СВЦЭМ!$D$33:$D$776,СВЦЭМ!$A$33:$A$776,$A122,СВЦЭМ!$B$33:$B$776,R$119)+'СЕТ СН'!$I$11+СВЦЭМ!$D$10+'СЕТ СН'!$I$6-'СЕТ СН'!$I$23</f>
        <v>1564.1893118600001</v>
      </c>
      <c r="S122" s="36">
        <f>SUMIFS(СВЦЭМ!$D$33:$D$776,СВЦЭМ!$A$33:$A$776,$A122,СВЦЭМ!$B$33:$B$776,S$119)+'СЕТ СН'!$I$11+СВЦЭМ!$D$10+'СЕТ СН'!$I$6-'СЕТ СН'!$I$23</f>
        <v>1538.6678832299999</v>
      </c>
      <c r="T122" s="36">
        <f>SUMIFS(СВЦЭМ!$D$33:$D$776,СВЦЭМ!$A$33:$A$776,$A122,СВЦЭМ!$B$33:$B$776,T$119)+'СЕТ СН'!$I$11+СВЦЭМ!$D$10+'СЕТ СН'!$I$6-'СЕТ СН'!$I$23</f>
        <v>1513.31901081</v>
      </c>
      <c r="U122" s="36">
        <f>SUMIFS(СВЦЭМ!$D$33:$D$776,СВЦЭМ!$A$33:$A$776,$A122,СВЦЭМ!$B$33:$B$776,U$119)+'СЕТ СН'!$I$11+СВЦЭМ!$D$10+'СЕТ СН'!$I$6-'СЕТ СН'!$I$23</f>
        <v>1519.8212397100001</v>
      </c>
      <c r="V122" s="36">
        <f>SUMIFS(СВЦЭМ!$D$33:$D$776,СВЦЭМ!$A$33:$A$776,$A122,СВЦЭМ!$B$33:$B$776,V$119)+'СЕТ СН'!$I$11+СВЦЭМ!$D$10+'СЕТ СН'!$I$6-'СЕТ СН'!$I$23</f>
        <v>1532.3582639400001</v>
      </c>
      <c r="W122" s="36">
        <f>SUMIFS(СВЦЭМ!$D$33:$D$776,СВЦЭМ!$A$33:$A$776,$A122,СВЦЭМ!$B$33:$B$776,W$119)+'СЕТ СН'!$I$11+СВЦЭМ!$D$10+'СЕТ СН'!$I$6-'СЕТ СН'!$I$23</f>
        <v>1545.4496191399999</v>
      </c>
      <c r="X122" s="36">
        <f>SUMIFS(СВЦЭМ!$D$33:$D$776,СВЦЭМ!$A$33:$A$776,$A122,СВЦЭМ!$B$33:$B$776,X$119)+'СЕТ СН'!$I$11+СВЦЭМ!$D$10+'СЕТ СН'!$I$6-'СЕТ СН'!$I$23</f>
        <v>1550.3477907500001</v>
      </c>
      <c r="Y122" s="36">
        <f>SUMIFS(СВЦЭМ!$D$33:$D$776,СВЦЭМ!$A$33:$A$776,$A122,СВЦЭМ!$B$33:$B$776,Y$119)+'СЕТ СН'!$I$11+СВЦЭМ!$D$10+'СЕТ СН'!$I$6-'СЕТ СН'!$I$23</f>
        <v>1564.17260347</v>
      </c>
    </row>
    <row r="123" spans="1:27" ht="15.75" x14ac:dyDescent="0.2">
      <c r="A123" s="35">
        <f t="shared" si="3"/>
        <v>44169</v>
      </c>
      <c r="B123" s="36">
        <f>SUMIFS(СВЦЭМ!$D$33:$D$776,СВЦЭМ!$A$33:$A$776,$A123,СВЦЭМ!$B$33:$B$776,B$119)+'СЕТ СН'!$I$11+СВЦЭМ!$D$10+'СЕТ СН'!$I$6-'СЕТ СН'!$I$23</f>
        <v>1576.4636864399999</v>
      </c>
      <c r="C123" s="36">
        <f>SUMIFS(СВЦЭМ!$D$33:$D$776,СВЦЭМ!$A$33:$A$776,$A123,СВЦЭМ!$B$33:$B$776,C$119)+'СЕТ СН'!$I$11+СВЦЭМ!$D$10+'СЕТ СН'!$I$6-'СЕТ СН'!$I$23</f>
        <v>1637.20827536</v>
      </c>
      <c r="D123" s="36">
        <f>SUMIFS(СВЦЭМ!$D$33:$D$776,СВЦЭМ!$A$33:$A$776,$A123,СВЦЭМ!$B$33:$B$776,D$119)+'СЕТ СН'!$I$11+СВЦЭМ!$D$10+'СЕТ СН'!$I$6-'СЕТ СН'!$I$23</f>
        <v>1650.8402589299999</v>
      </c>
      <c r="E123" s="36">
        <f>SUMIFS(СВЦЭМ!$D$33:$D$776,СВЦЭМ!$A$33:$A$776,$A123,СВЦЭМ!$B$33:$B$776,E$119)+'СЕТ СН'!$I$11+СВЦЭМ!$D$10+'СЕТ СН'!$I$6-'СЕТ СН'!$I$23</f>
        <v>1658.98810181</v>
      </c>
      <c r="F123" s="36">
        <f>SUMIFS(СВЦЭМ!$D$33:$D$776,СВЦЭМ!$A$33:$A$776,$A123,СВЦЭМ!$B$33:$B$776,F$119)+'СЕТ СН'!$I$11+СВЦЭМ!$D$10+'СЕТ СН'!$I$6-'СЕТ СН'!$I$23</f>
        <v>1652.1923336499999</v>
      </c>
      <c r="G123" s="36">
        <f>SUMIFS(СВЦЭМ!$D$33:$D$776,СВЦЭМ!$A$33:$A$776,$A123,СВЦЭМ!$B$33:$B$776,G$119)+'СЕТ СН'!$I$11+СВЦЭМ!$D$10+'СЕТ СН'!$I$6-'СЕТ СН'!$I$23</f>
        <v>1642.3211117199999</v>
      </c>
      <c r="H123" s="36">
        <f>SUMIFS(СВЦЭМ!$D$33:$D$776,СВЦЭМ!$A$33:$A$776,$A123,СВЦЭМ!$B$33:$B$776,H$119)+'СЕТ СН'!$I$11+СВЦЭМ!$D$10+'СЕТ СН'!$I$6-'СЕТ СН'!$I$23</f>
        <v>1609.78378804</v>
      </c>
      <c r="I123" s="36">
        <f>SUMIFS(СВЦЭМ!$D$33:$D$776,СВЦЭМ!$A$33:$A$776,$A123,СВЦЭМ!$B$33:$B$776,I$119)+'СЕТ СН'!$I$11+СВЦЭМ!$D$10+'СЕТ СН'!$I$6-'СЕТ СН'!$I$23</f>
        <v>1567.6632319800001</v>
      </c>
      <c r="J123" s="36">
        <f>SUMIFS(СВЦЭМ!$D$33:$D$776,СВЦЭМ!$A$33:$A$776,$A123,СВЦЭМ!$B$33:$B$776,J$119)+'СЕТ СН'!$I$11+СВЦЭМ!$D$10+'СЕТ СН'!$I$6-'СЕТ СН'!$I$23</f>
        <v>1547.6594085199999</v>
      </c>
      <c r="K123" s="36">
        <f>SUMIFS(СВЦЭМ!$D$33:$D$776,СВЦЭМ!$A$33:$A$776,$A123,СВЦЭМ!$B$33:$B$776,K$119)+'СЕТ СН'!$I$11+СВЦЭМ!$D$10+'СЕТ СН'!$I$6-'СЕТ СН'!$I$23</f>
        <v>1557.03852411</v>
      </c>
      <c r="L123" s="36">
        <f>SUMIFS(СВЦЭМ!$D$33:$D$776,СВЦЭМ!$A$33:$A$776,$A123,СВЦЭМ!$B$33:$B$776,L$119)+'СЕТ СН'!$I$11+СВЦЭМ!$D$10+'СЕТ СН'!$I$6-'СЕТ СН'!$I$23</f>
        <v>1560.83192755</v>
      </c>
      <c r="M123" s="36">
        <f>SUMIFS(СВЦЭМ!$D$33:$D$776,СВЦЭМ!$A$33:$A$776,$A123,СВЦЭМ!$B$33:$B$776,M$119)+'СЕТ СН'!$I$11+СВЦЭМ!$D$10+'СЕТ СН'!$I$6-'СЕТ СН'!$I$23</f>
        <v>1558.22286386</v>
      </c>
      <c r="N123" s="36">
        <f>SUMIFS(СВЦЭМ!$D$33:$D$776,СВЦЭМ!$A$33:$A$776,$A123,СВЦЭМ!$B$33:$B$776,N$119)+'СЕТ СН'!$I$11+СВЦЭМ!$D$10+'СЕТ СН'!$I$6-'СЕТ СН'!$I$23</f>
        <v>1561.99039576</v>
      </c>
      <c r="O123" s="36">
        <f>SUMIFS(СВЦЭМ!$D$33:$D$776,СВЦЭМ!$A$33:$A$776,$A123,СВЦЭМ!$B$33:$B$776,O$119)+'СЕТ СН'!$I$11+СВЦЭМ!$D$10+'СЕТ СН'!$I$6-'СЕТ СН'!$I$23</f>
        <v>1601.8014944000001</v>
      </c>
      <c r="P123" s="36">
        <f>SUMIFS(СВЦЭМ!$D$33:$D$776,СВЦЭМ!$A$33:$A$776,$A123,СВЦЭМ!$B$33:$B$776,P$119)+'СЕТ СН'!$I$11+СВЦЭМ!$D$10+'СЕТ СН'!$I$6-'СЕТ СН'!$I$23</f>
        <v>1613.59426416</v>
      </c>
      <c r="Q123" s="36">
        <f>SUMIFS(СВЦЭМ!$D$33:$D$776,СВЦЭМ!$A$33:$A$776,$A123,СВЦЭМ!$B$33:$B$776,Q$119)+'СЕТ СН'!$I$11+СВЦЭМ!$D$10+'СЕТ СН'!$I$6-'СЕТ СН'!$I$23</f>
        <v>1616.7914614000001</v>
      </c>
      <c r="R123" s="36">
        <f>SUMIFS(СВЦЭМ!$D$33:$D$776,СВЦЭМ!$A$33:$A$776,$A123,СВЦЭМ!$B$33:$B$776,R$119)+'СЕТ СН'!$I$11+СВЦЭМ!$D$10+'СЕТ СН'!$I$6-'СЕТ СН'!$I$23</f>
        <v>1572.3634857</v>
      </c>
      <c r="S123" s="36">
        <f>SUMIFS(СВЦЭМ!$D$33:$D$776,СВЦЭМ!$A$33:$A$776,$A123,СВЦЭМ!$B$33:$B$776,S$119)+'СЕТ СН'!$I$11+СВЦЭМ!$D$10+'СЕТ СН'!$I$6-'СЕТ СН'!$I$23</f>
        <v>1542.11980825</v>
      </c>
      <c r="T123" s="36">
        <f>SUMIFS(СВЦЭМ!$D$33:$D$776,СВЦЭМ!$A$33:$A$776,$A123,СВЦЭМ!$B$33:$B$776,T$119)+'СЕТ СН'!$I$11+СВЦЭМ!$D$10+'СЕТ СН'!$I$6-'СЕТ СН'!$I$23</f>
        <v>1556.02183562</v>
      </c>
      <c r="U123" s="36">
        <f>SUMIFS(СВЦЭМ!$D$33:$D$776,СВЦЭМ!$A$33:$A$776,$A123,СВЦЭМ!$B$33:$B$776,U$119)+'СЕТ СН'!$I$11+СВЦЭМ!$D$10+'СЕТ СН'!$I$6-'СЕТ СН'!$I$23</f>
        <v>1553.96953052</v>
      </c>
      <c r="V123" s="36">
        <f>SUMIFS(СВЦЭМ!$D$33:$D$776,СВЦЭМ!$A$33:$A$776,$A123,СВЦЭМ!$B$33:$B$776,V$119)+'СЕТ СН'!$I$11+СВЦЭМ!$D$10+'СЕТ СН'!$I$6-'СЕТ СН'!$I$23</f>
        <v>1549.4342127999998</v>
      </c>
      <c r="W123" s="36">
        <f>SUMIFS(СВЦЭМ!$D$33:$D$776,СВЦЭМ!$A$33:$A$776,$A123,СВЦЭМ!$B$33:$B$776,W$119)+'СЕТ СН'!$I$11+СВЦЭМ!$D$10+'СЕТ СН'!$I$6-'СЕТ СН'!$I$23</f>
        <v>1548.18904271</v>
      </c>
      <c r="X123" s="36">
        <f>SUMIFS(СВЦЭМ!$D$33:$D$776,СВЦЭМ!$A$33:$A$776,$A123,СВЦЭМ!$B$33:$B$776,X$119)+'СЕТ СН'!$I$11+СВЦЭМ!$D$10+'СЕТ СН'!$I$6-'СЕТ СН'!$I$23</f>
        <v>1545.4458151399999</v>
      </c>
      <c r="Y123" s="36">
        <f>SUMIFS(СВЦЭМ!$D$33:$D$776,СВЦЭМ!$A$33:$A$776,$A123,СВЦЭМ!$B$33:$B$776,Y$119)+'СЕТ СН'!$I$11+СВЦЭМ!$D$10+'СЕТ СН'!$I$6-'СЕТ СН'!$I$23</f>
        <v>1568.3048728600002</v>
      </c>
    </row>
    <row r="124" spans="1:27" ht="15.75" x14ac:dyDescent="0.2">
      <c r="A124" s="35">
        <f t="shared" si="3"/>
        <v>44170</v>
      </c>
      <c r="B124" s="36">
        <f>SUMIFS(СВЦЭМ!$D$33:$D$776,СВЦЭМ!$A$33:$A$776,$A124,СВЦЭМ!$B$33:$B$776,B$119)+'СЕТ СН'!$I$11+СВЦЭМ!$D$10+'СЕТ СН'!$I$6-'СЕТ СН'!$I$23</f>
        <v>1609.8491866099998</v>
      </c>
      <c r="C124" s="36">
        <f>SUMIFS(СВЦЭМ!$D$33:$D$776,СВЦЭМ!$A$33:$A$776,$A124,СВЦЭМ!$B$33:$B$776,C$119)+'СЕТ СН'!$I$11+СВЦЭМ!$D$10+'СЕТ СН'!$I$6-'СЕТ СН'!$I$23</f>
        <v>1663.40161655</v>
      </c>
      <c r="D124" s="36">
        <f>SUMIFS(СВЦЭМ!$D$33:$D$776,СВЦЭМ!$A$33:$A$776,$A124,СВЦЭМ!$B$33:$B$776,D$119)+'СЕТ СН'!$I$11+СВЦЭМ!$D$10+'СЕТ СН'!$I$6-'СЕТ СН'!$I$23</f>
        <v>1670.2314740000002</v>
      </c>
      <c r="E124" s="36">
        <f>SUMIFS(СВЦЭМ!$D$33:$D$776,СВЦЭМ!$A$33:$A$776,$A124,СВЦЭМ!$B$33:$B$776,E$119)+'СЕТ СН'!$I$11+СВЦЭМ!$D$10+'СЕТ СН'!$I$6-'СЕТ СН'!$I$23</f>
        <v>1681.5748558</v>
      </c>
      <c r="F124" s="36">
        <f>SUMIFS(СВЦЭМ!$D$33:$D$776,СВЦЭМ!$A$33:$A$776,$A124,СВЦЭМ!$B$33:$B$776,F$119)+'СЕТ СН'!$I$11+СВЦЭМ!$D$10+'СЕТ СН'!$I$6-'СЕТ СН'!$I$23</f>
        <v>1681.52114218</v>
      </c>
      <c r="G124" s="36">
        <f>SUMIFS(СВЦЭМ!$D$33:$D$776,СВЦЭМ!$A$33:$A$776,$A124,СВЦЭМ!$B$33:$B$776,G$119)+'СЕТ СН'!$I$11+СВЦЭМ!$D$10+'СЕТ СН'!$I$6-'СЕТ СН'!$I$23</f>
        <v>1672.5541060400001</v>
      </c>
      <c r="H124" s="36">
        <f>SUMIFS(СВЦЭМ!$D$33:$D$776,СВЦЭМ!$A$33:$A$776,$A124,СВЦЭМ!$B$33:$B$776,H$119)+'СЕТ СН'!$I$11+СВЦЭМ!$D$10+'СЕТ СН'!$I$6-'СЕТ СН'!$I$23</f>
        <v>1651.79624444</v>
      </c>
      <c r="I124" s="36">
        <f>SUMIFS(СВЦЭМ!$D$33:$D$776,СВЦЭМ!$A$33:$A$776,$A124,СВЦЭМ!$B$33:$B$776,I$119)+'СЕТ СН'!$I$11+СВЦЭМ!$D$10+'СЕТ СН'!$I$6-'СЕТ СН'!$I$23</f>
        <v>1590.9532568899999</v>
      </c>
      <c r="J124" s="36">
        <f>SUMIFS(СВЦЭМ!$D$33:$D$776,СВЦЭМ!$A$33:$A$776,$A124,СВЦЭМ!$B$33:$B$776,J$119)+'СЕТ СН'!$I$11+СВЦЭМ!$D$10+'СЕТ СН'!$I$6-'СЕТ СН'!$I$23</f>
        <v>1539.85730801</v>
      </c>
      <c r="K124" s="36">
        <f>SUMIFS(СВЦЭМ!$D$33:$D$776,СВЦЭМ!$A$33:$A$776,$A124,СВЦЭМ!$B$33:$B$776,K$119)+'СЕТ СН'!$I$11+СВЦЭМ!$D$10+'СЕТ СН'!$I$6-'СЕТ СН'!$I$23</f>
        <v>1527.86997262</v>
      </c>
      <c r="L124" s="36">
        <f>SUMIFS(СВЦЭМ!$D$33:$D$776,СВЦЭМ!$A$33:$A$776,$A124,СВЦЭМ!$B$33:$B$776,L$119)+'СЕТ СН'!$I$11+СВЦЭМ!$D$10+'СЕТ СН'!$I$6-'СЕТ СН'!$I$23</f>
        <v>1535.7897206600001</v>
      </c>
      <c r="M124" s="36">
        <f>SUMIFS(СВЦЭМ!$D$33:$D$776,СВЦЭМ!$A$33:$A$776,$A124,СВЦЭМ!$B$33:$B$776,M$119)+'СЕТ СН'!$I$11+СВЦЭМ!$D$10+'СЕТ СН'!$I$6-'СЕТ СН'!$I$23</f>
        <v>1530.8417429400001</v>
      </c>
      <c r="N124" s="36">
        <f>SUMIFS(СВЦЭМ!$D$33:$D$776,СВЦЭМ!$A$33:$A$776,$A124,СВЦЭМ!$B$33:$B$776,N$119)+'СЕТ СН'!$I$11+СВЦЭМ!$D$10+'СЕТ СН'!$I$6-'СЕТ СН'!$I$23</f>
        <v>1523.2701378699999</v>
      </c>
      <c r="O124" s="36">
        <f>SUMIFS(СВЦЭМ!$D$33:$D$776,СВЦЭМ!$A$33:$A$776,$A124,СВЦЭМ!$B$33:$B$776,O$119)+'СЕТ СН'!$I$11+СВЦЭМ!$D$10+'СЕТ СН'!$I$6-'СЕТ СН'!$I$23</f>
        <v>1572.43712695</v>
      </c>
      <c r="P124" s="36">
        <f>SUMIFS(СВЦЭМ!$D$33:$D$776,СВЦЭМ!$A$33:$A$776,$A124,СВЦЭМ!$B$33:$B$776,P$119)+'СЕТ СН'!$I$11+СВЦЭМ!$D$10+'СЕТ СН'!$I$6-'СЕТ СН'!$I$23</f>
        <v>1591.01897362</v>
      </c>
      <c r="Q124" s="36">
        <f>SUMIFS(СВЦЭМ!$D$33:$D$776,СВЦЭМ!$A$33:$A$776,$A124,СВЦЭМ!$B$33:$B$776,Q$119)+'СЕТ СН'!$I$11+СВЦЭМ!$D$10+'СЕТ СН'!$I$6-'СЕТ СН'!$I$23</f>
        <v>1591.79022366</v>
      </c>
      <c r="R124" s="36">
        <f>SUMIFS(СВЦЭМ!$D$33:$D$776,СВЦЭМ!$A$33:$A$776,$A124,СВЦЭМ!$B$33:$B$776,R$119)+'СЕТ СН'!$I$11+СВЦЭМ!$D$10+'СЕТ СН'!$I$6-'СЕТ СН'!$I$23</f>
        <v>1561.1796191600001</v>
      </c>
      <c r="S124" s="36">
        <f>SUMIFS(СВЦЭМ!$D$33:$D$776,СВЦЭМ!$A$33:$A$776,$A124,СВЦЭМ!$B$33:$B$776,S$119)+'СЕТ СН'!$I$11+СВЦЭМ!$D$10+'СЕТ СН'!$I$6-'СЕТ СН'!$I$23</f>
        <v>1535.7731761700002</v>
      </c>
      <c r="T124" s="36">
        <f>SUMIFS(СВЦЭМ!$D$33:$D$776,СВЦЭМ!$A$33:$A$776,$A124,СВЦЭМ!$B$33:$B$776,T$119)+'СЕТ СН'!$I$11+СВЦЭМ!$D$10+'СЕТ СН'!$I$6-'СЕТ СН'!$I$23</f>
        <v>1547.1465627600001</v>
      </c>
      <c r="U124" s="36">
        <f>SUMIFS(СВЦЭМ!$D$33:$D$776,СВЦЭМ!$A$33:$A$776,$A124,СВЦЭМ!$B$33:$B$776,U$119)+'СЕТ СН'!$I$11+СВЦЭМ!$D$10+'СЕТ СН'!$I$6-'СЕТ СН'!$I$23</f>
        <v>1536.95324772</v>
      </c>
      <c r="V124" s="36">
        <f>SUMIFS(СВЦЭМ!$D$33:$D$776,СВЦЭМ!$A$33:$A$776,$A124,СВЦЭМ!$B$33:$B$776,V$119)+'СЕТ СН'!$I$11+СВЦЭМ!$D$10+'СЕТ СН'!$I$6-'СЕТ СН'!$I$23</f>
        <v>1527.1609192999999</v>
      </c>
      <c r="W124" s="36">
        <f>SUMIFS(СВЦЭМ!$D$33:$D$776,СВЦЭМ!$A$33:$A$776,$A124,СВЦЭМ!$B$33:$B$776,W$119)+'СЕТ СН'!$I$11+СВЦЭМ!$D$10+'СЕТ СН'!$I$6-'СЕТ СН'!$I$23</f>
        <v>1522.99115383</v>
      </c>
      <c r="X124" s="36">
        <f>SUMIFS(СВЦЭМ!$D$33:$D$776,СВЦЭМ!$A$33:$A$776,$A124,СВЦЭМ!$B$33:$B$776,X$119)+'СЕТ СН'!$I$11+СВЦЭМ!$D$10+'СЕТ СН'!$I$6-'СЕТ СН'!$I$23</f>
        <v>1528.85927758</v>
      </c>
      <c r="Y124" s="36">
        <f>SUMIFS(СВЦЭМ!$D$33:$D$776,СВЦЭМ!$A$33:$A$776,$A124,СВЦЭМ!$B$33:$B$776,Y$119)+'СЕТ СН'!$I$11+СВЦЭМ!$D$10+'СЕТ СН'!$I$6-'СЕТ СН'!$I$23</f>
        <v>1549.69191378</v>
      </c>
    </row>
    <row r="125" spans="1:27" ht="15.75" x14ac:dyDescent="0.2">
      <c r="A125" s="35">
        <f t="shared" si="3"/>
        <v>44171</v>
      </c>
      <c r="B125" s="36">
        <f>SUMIFS(СВЦЭМ!$D$33:$D$776,СВЦЭМ!$A$33:$A$776,$A125,СВЦЭМ!$B$33:$B$776,B$119)+'СЕТ СН'!$I$11+СВЦЭМ!$D$10+'СЕТ СН'!$I$6-'СЕТ СН'!$I$23</f>
        <v>1604.5045503699998</v>
      </c>
      <c r="C125" s="36">
        <f>SUMIFS(СВЦЭМ!$D$33:$D$776,СВЦЭМ!$A$33:$A$776,$A125,СВЦЭМ!$B$33:$B$776,C$119)+'СЕТ СН'!$I$11+СВЦЭМ!$D$10+'СЕТ СН'!$I$6-'СЕТ СН'!$I$23</f>
        <v>1662.9560204300001</v>
      </c>
      <c r="D125" s="36">
        <f>SUMIFS(СВЦЭМ!$D$33:$D$776,СВЦЭМ!$A$33:$A$776,$A125,СВЦЭМ!$B$33:$B$776,D$119)+'СЕТ СН'!$I$11+СВЦЭМ!$D$10+'СЕТ СН'!$I$6-'СЕТ СН'!$I$23</f>
        <v>1674.8247308099999</v>
      </c>
      <c r="E125" s="36">
        <f>SUMIFS(СВЦЭМ!$D$33:$D$776,СВЦЭМ!$A$33:$A$776,$A125,СВЦЭМ!$B$33:$B$776,E$119)+'СЕТ СН'!$I$11+СВЦЭМ!$D$10+'СЕТ СН'!$I$6-'СЕТ СН'!$I$23</f>
        <v>1684.4940375800002</v>
      </c>
      <c r="F125" s="36">
        <f>SUMIFS(СВЦЭМ!$D$33:$D$776,СВЦЭМ!$A$33:$A$776,$A125,СВЦЭМ!$B$33:$B$776,F$119)+'СЕТ СН'!$I$11+СВЦЭМ!$D$10+'СЕТ СН'!$I$6-'СЕТ СН'!$I$23</f>
        <v>1685.2185493699999</v>
      </c>
      <c r="G125" s="36">
        <f>SUMIFS(СВЦЭМ!$D$33:$D$776,СВЦЭМ!$A$33:$A$776,$A125,СВЦЭМ!$B$33:$B$776,G$119)+'СЕТ СН'!$I$11+СВЦЭМ!$D$10+'СЕТ СН'!$I$6-'СЕТ СН'!$I$23</f>
        <v>1678.0875569599998</v>
      </c>
      <c r="H125" s="36">
        <f>SUMIFS(СВЦЭМ!$D$33:$D$776,СВЦЭМ!$A$33:$A$776,$A125,СВЦЭМ!$B$33:$B$776,H$119)+'СЕТ СН'!$I$11+СВЦЭМ!$D$10+'СЕТ СН'!$I$6-'СЕТ СН'!$I$23</f>
        <v>1669.29678556</v>
      </c>
      <c r="I125" s="36">
        <f>SUMIFS(СВЦЭМ!$D$33:$D$776,СВЦЭМ!$A$33:$A$776,$A125,СВЦЭМ!$B$33:$B$776,I$119)+'СЕТ СН'!$I$11+СВЦЭМ!$D$10+'СЕТ СН'!$I$6-'СЕТ СН'!$I$23</f>
        <v>1617.4230748999998</v>
      </c>
      <c r="J125" s="36">
        <f>SUMIFS(СВЦЭМ!$D$33:$D$776,СВЦЭМ!$A$33:$A$776,$A125,СВЦЭМ!$B$33:$B$776,J$119)+'СЕТ СН'!$I$11+СВЦЭМ!$D$10+'СЕТ СН'!$I$6-'СЕТ СН'!$I$23</f>
        <v>1551.4605452400001</v>
      </c>
      <c r="K125" s="36">
        <f>SUMIFS(СВЦЭМ!$D$33:$D$776,СВЦЭМ!$A$33:$A$776,$A125,СВЦЭМ!$B$33:$B$776,K$119)+'СЕТ СН'!$I$11+СВЦЭМ!$D$10+'СЕТ СН'!$I$6-'СЕТ СН'!$I$23</f>
        <v>1513.3969126100001</v>
      </c>
      <c r="L125" s="36">
        <f>SUMIFS(СВЦЭМ!$D$33:$D$776,СВЦЭМ!$A$33:$A$776,$A125,СВЦЭМ!$B$33:$B$776,L$119)+'СЕТ СН'!$I$11+СВЦЭМ!$D$10+'СЕТ СН'!$I$6-'СЕТ СН'!$I$23</f>
        <v>1515.7203013200001</v>
      </c>
      <c r="M125" s="36">
        <f>SUMIFS(СВЦЭМ!$D$33:$D$776,СВЦЭМ!$A$33:$A$776,$A125,СВЦЭМ!$B$33:$B$776,M$119)+'СЕТ СН'!$I$11+СВЦЭМ!$D$10+'СЕТ СН'!$I$6-'СЕТ СН'!$I$23</f>
        <v>1514.89862361</v>
      </c>
      <c r="N125" s="36">
        <f>SUMIFS(СВЦЭМ!$D$33:$D$776,СВЦЭМ!$A$33:$A$776,$A125,СВЦЭМ!$B$33:$B$776,N$119)+'СЕТ СН'!$I$11+СВЦЭМ!$D$10+'СЕТ СН'!$I$6-'СЕТ СН'!$I$23</f>
        <v>1516.64747326</v>
      </c>
      <c r="O125" s="36">
        <f>SUMIFS(СВЦЭМ!$D$33:$D$776,СВЦЭМ!$A$33:$A$776,$A125,СВЦЭМ!$B$33:$B$776,O$119)+'СЕТ СН'!$I$11+СВЦЭМ!$D$10+'СЕТ СН'!$I$6-'СЕТ СН'!$I$23</f>
        <v>1572.1176596999999</v>
      </c>
      <c r="P125" s="36">
        <f>SUMIFS(СВЦЭМ!$D$33:$D$776,СВЦЭМ!$A$33:$A$776,$A125,СВЦЭМ!$B$33:$B$776,P$119)+'СЕТ СН'!$I$11+СВЦЭМ!$D$10+'СЕТ СН'!$I$6-'СЕТ СН'!$I$23</f>
        <v>1589.41558351</v>
      </c>
      <c r="Q125" s="36">
        <f>SUMIFS(СВЦЭМ!$D$33:$D$776,СВЦЭМ!$A$33:$A$776,$A125,СВЦЭМ!$B$33:$B$776,Q$119)+'СЕТ СН'!$I$11+СВЦЭМ!$D$10+'СЕТ СН'!$I$6-'СЕТ СН'!$I$23</f>
        <v>1596.0361104399999</v>
      </c>
      <c r="R125" s="36">
        <f>SUMIFS(СВЦЭМ!$D$33:$D$776,СВЦЭМ!$A$33:$A$776,$A125,СВЦЭМ!$B$33:$B$776,R$119)+'СЕТ СН'!$I$11+СВЦЭМ!$D$10+'СЕТ СН'!$I$6-'СЕТ СН'!$I$23</f>
        <v>1552.7883434599999</v>
      </c>
      <c r="S125" s="36">
        <f>SUMIFS(СВЦЭМ!$D$33:$D$776,СВЦЭМ!$A$33:$A$776,$A125,СВЦЭМ!$B$33:$B$776,S$119)+'СЕТ СН'!$I$11+СВЦЭМ!$D$10+'СЕТ СН'!$I$6-'СЕТ СН'!$I$23</f>
        <v>1520.6789551100001</v>
      </c>
      <c r="T125" s="36">
        <f>SUMIFS(СВЦЭМ!$D$33:$D$776,СВЦЭМ!$A$33:$A$776,$A125,СВЦЭМ!$B$33:$B$776,T$119)+'СЕТ СН'!$I$11+СВЦЭМ!$D$10+'СЕТ СН'!$I$6-'СЕТ СН'!$I$23</f>
        <v>1542.0171595500001</v>
      </c>
      <c r="U125" s="36">
        <f>SUMIFS(СВЦЭМ!$D$33:$D$776,СВЦЭМ!$A$33:$A$776,$A125,СВЦЭМ!$B$33:$B$776,U$119)+'СЕТ СН'!$I$11+СВЦЭМ!$D$10+'СЕТ СН'!$I$6-'СЕТ СН'!$I$23</f>
        <v>1538.85799277</v>
      </c>
      <c r="V125" s="36">
        <f>SUMIFS(СВЦЭМ!$D$33:$D$776,СВЦЭМ!$A$33:$A$776,$A125,СВЦЭМ!$B$33:$B$776,V$119)+'СЕТ СН'!$I$11+СВЦЭМ!$D$10+'СЕТ СН'!$I$6-'СЕТ СН'!$I$23</f>
        <v>1534.3305066299999</v>
      </c>
      <c r="W125" s="36">
        <f>SUMIFS(СВЦЭМ!$D$33:$D$776,СВЦЭМ!$A$33:$A$776,$A125,СВЦЭМ!$B$33:$B$776,W$119)+'СЕТ СН'!$I$11+СВЦЭМ!$D$10+'СЕТ СН'!$I$6-'СЕТ СН'!$I$23</f>
        <v>1525.0631853899999</v>
      </c>
      <c r="X125" s="36">
        <f>SUMIFS(СВЦЭМ!$D$33:$D$776,СВЦЭМ!$A$33:$A$776,$A125,СВЦЭМ!$B$33:$B$776,X$119)+'СЕТ СН'!$I$11+СВЦЭМ!$D$10+'СЕТ СН'!$I$6-'СЕТ СН'!$I$23</f>
        <v>1515.63575958</v>
      </c>
      <c r="Y125" s="36">
        <f>SUMIFS(СВЦЭМ!$D$33:$D$776,СВЦЭМ!$A$33:$A$776,$A125,СВЦЭМ!$B$33:$B$776,Y$119)+'СЕТ СН'!$I$11+СВЦЭМ!$D$10+'СЕТ СН'!$I$6-'СЕТ СН'!$I$23</f>
        <v>1542.6364252399999</v>
      </c>
    </row>
    <row r="126" spans="1:27" ht="15.75" x14ac:dyDescent="0.2">
      <c r="A126" s="35">
        <f t="shared" si="3"/>
        <v>44172</v>
      </c>
      <c r="B126" s="36">
        <f>SUMIFS(СВЦЭМ!$D$33:$D$776,СВЦЭМ!$A$33:$A$776,$A126,СВЦЭМ!$B$33:$B$776,B$119)+'СЕТ СН'!$I$11+СВЦЭМ!$D$10+'СЕТ СН'!$I$6-'СЕТ СН'!$I$23</f>
        <v>1610.2183398699999</v>
      </c>
      <c r="C126" s="36">
        <f>SUMIFS(СВЦЭМ!$D$33:$D$776,СВЦЭМ!$A$33:$A$776,$A126,СВЦЭМ!$B$33:$B$776,C$119)+'СЕТ СН'!$I$11+СВЦЭМ!$D$10+'СЕТ СН'!$I$6-'СЕТ СН'!$I$23</f>
        <v>1662.6882617799999</v>
      </c>
      <c r="D126" s="36">
        <f>SUMIFS(СВЦЭМ!$D$33:$D$776,СВЦЭМ!$A$33:$A$776,$A126,СВЦЭМ!$B$33:$B$776,D$119)+'СЕТ СН'!$I$11+СВЦЭМ!$D$10+'СЕТ СН'!$I$6-'СЕТ СН'!$I$23</f>
        <v>1680.0297461</v>
      </c>
      <c r="E126" s="36">
        <f>SUMIFS(СВЦЭМ!$D$33:$D$776,СВЦЭМ!$A$33:$A$776,$A126,СВЦЭМ!$B$33:$B$776,E$119)+'СЕТ СН'!$I$11+СВЦЭМ!$D$10+'СЕТ СН'!$I$6-'СЕТ СН'!$I$23</f>
        <v>1689.1525778499999</v>
      </c>
      <c r="F126" s="36">
        <f>SUMIFS(СВЦЭМ!$D$33:$D$776,СВЦЭМ!$A$33:$A$776,$A126,СВЦЭМ!$B$33:$B$776,F$119)+'СЕТ СН'!$I$11+СВЦЭМ!$D$10+'СЕТ СН'!$I$6-'СЕТ СН'!$I$23</f>
        <v>1684.1167550099999</v>
      </c>
      <c r="G126" s="36">
        <f>SUMIFS(СВЦЭМ!$D$33:$D$776,СВЦЭМ!$A$33:$A$776,$A126,СВЦЭМ!$B$33:$B$776,G$119)+'СЕТ СН'!$I$11+СВЦЭМ!$D$10+'СЕТ СН'!$I$6-'СЕТ СН'!$I$23</f>
        <v>1669.83475146</v>
      </c>
      <c r="H126" s="36">
        <f>SUMIFS(СВЦЭМ!$D$33:$D$776,СВЦЭМ!$A$33:$A$776,$A126,СВЦЭМ!$B$33:$B$776,H$119)+'СЕТ СН'!$I$11+СВЦЭМ!$D$10+'СЕТ СН'!$I$6-'СЕТ СН'!$I$23</f>
        <v>1634.4252985799999</v>
      </c>
      <c r="I126" s="36">
        <f>SUMIFS(СВЦЭМ!$D$33:$D$776,СВЦЭМ!$A$33:$A$776,$A126,СВЦЭМ!$B$33:$B$776,I$119)+'СЕТ СН'!$I$11+СВЦЭМ!$D$10+'СЕТ СН'!$I$6-'СЕТ СН'!$I$23</f>
        <v>1585.78113409</v>
      </c>
      <c r="J126" s="36">
        <f>SUMIFS(СВЦЭМ!$D$33:$D$776,СВЦЭМ!$A$33:$A$776,$A126,СВЦЭМ!$B$33:$B$776,J$119)+'СЕТ СН'!$I$11+СВЦЭМ!$D$10+'СЕТ СН'!$I$6-'СЕТ СН'!$I$23</f>
        <v>1574.3688808100001</v>
      </c>
      <c r="K126" s="36">
        <f>SUMIFS(СВЦЭМ!$D$33:$D$776,СВЦЭМ!$A$33:$A$776,$A126,СВЦЭМ!$B$33:$B$776,K$119)+'СЕТ СН'!$I$11+СВЦЭМ!$D$10+'СЕТ СН'!$I$6-'СЕТ СН'!$I$23</f>
        <v>1549.0991710799999</v>
      </c>
      <c r="L126" s="36">
        <f>SUMIFS(СВЦЭМ!$D$33:$D$776,СВЦЭМ!$A$33:$A$776,$A126,СВЦЭМ!$B$33:$B$776,L$119)+'СЕТ СН'!$I$11+СВЦЭМ!$D$10+'СЕТ СН'!$I$6-'СЕТ СН'!$I$23</f>
        <v>1552.60761525</v>
      </c>
      <c r="M126" s="36">
        <f>SUMIFS(СВЦЭМ!$D$33:$D$776,СВЦЭМ!$A$33:$A$776,$A126,СВЦЭМ!$B$33:$B$776,M$119)+'СЕТ СН'!$I$11+СВЦЭМ!$D$10+'СЕТ СН'!$I$6-'СЕТ СН'!$I$23</f>
        <v>1542.2002385000001</v>
      </c>
      <c r="N126" s="36">
        <f>SUMIFS(СВЦЭМ!$D$33:$D$776,СВЦЭМ!$A$33:$A$776,$A126,СВЦЭМ!$B$33:$B$776,N$119)+'СЕТ СН'!$I$11+СВЦЭМ!$D$10+'СЕТ СН'!$I$6-'СЕТ СН'!$I$23</f>
        <v>1530.42178571</v>
      </c>
      <c r="O126" s="36">
        <f>SUMIFS(СВЦЭМ!$D$33:$D$776,СВЦЭМ!$A$33:$A$776,$A126,СВЦЭМ!$B$33:$B$776,O$119)+'СЕТ СН'!$I$11+СВЦЭМ!$D$10+'СЕТ СН'!$I$6-'СЕТ СН'!$I$23</f>
        <v>1567.3329048999999</v>
      </c>
      <c r="P126" s="36">
        <f>SUMIFS(СВЦЭМ!$D$33:$D$776,СВЦЭМ!$A$33:$A$776,$A126,СВЦЭМ!$B$33:$B$776,P$119)+'СЕТ СН'!$I$11+СВЦЭМ!$D$10+'СЕТ СН'!$I$6-'СЕТ СН'!$I$23</f>
        <v>1586.81200238</v>
      </c>
      <c r="Q126" s="36">
        <f>SUMIFS(СВЦЭМ!$D$33:$D$776,СВЦЭМ!$A$33:$A$776,$A126,СВЦЭМ!$B$33:$B$776,Q$119)+'СЕТ СН'!$I$11+СВЦЭМ!$D$10+'СЕТ СН'!$I$6-'СЕТ СН'!$I$23</f>
        <v>1587.9114542900002</v>
      </c>
      <c r="R126" s="36">
        <f>SUMIFS(СВЦЭМ!$D$33:$D$776,СВЦЭМ!$A$33:$A$776,$A126,СВЦЭМ!$B$33:$B$776,R$119)+'СЕТ СН'!$I$11+СВЦЭМ!$D$10+'СЕТ СН'!$I$6-'СЕТ СН'!$I$23</f>
        <v>1545.09467905</v>
      </c>
      <c r="S126" s="36">
        <f>SUMIFS(СВЦЭМ!$D$33:$D$776,СВЦЭМ!$A$33:$A$776,$A126,СВЦЭМ!$B$33:$B$776,S$119)+'СЕТ СН'!$I$11+СВЦЭМ!$D$10+'СЕТ СН'!$I$6-'СЕТ СН'!$I$23</f>
        <v>1537.2414684400001</v>
      </c>
      <c r="T126" s="36">
        <f>SUMIFS(СВЦЭМ!$D$33:$D$776,СВЦЭМ!$A$33:$A$776,$A126,СВЦЭМ!$B$33:$B$776,T$119)+'СЕТ СН'!$I$11+СВЦЭМ!$D$10+'СЕТ СН'!$I$6-'СЕТ СН'!$I$23</f>
        <v>1549.3840760100002</v>
      </c>
      <c r="U126" s="36">
        <f>SUMIFS(СВЦЭМ!$D$33:$D$776,СВЦЭМ!$A$33:$A$776,$A126,СВЦЭМ!$B$33:$B$776,U$119)+'СЕТ СН'!$I$11+СВЦЭМ!$D$10+'СЕТ СН'!$I$6-'СЕТ СН'!$I$23</f>
        <v>1538.9222085199999</v>
      </c>
      <c r="V126" s="36">
        <f>SUMIFS(СВЦЭМ!$D$33:$D$776,СВЦЭМ!$A$33:$A$776,$A126,СВЦЭМ!$B$33:$B$776,V$119)+'СЕТ СН'!$I$11+СВЦЭМ!$D$10+'СЕТ СН'!$I$6-'СЕТ СН'!$I$23</f>
        <v>1541.5929336200002</v>
      </c>
      <c r="W126" s="36">
        <f>SUMIFS(СВЦЭМ!$D$33:$D$776,СВЦЭМ!$A$33:$A$776,$A126,СВЦЭМ!$B$33:$B$776,W$119)+'СЕТ СН'!$I$11+СВЦЭМ!$D$10+'СЕТ СН'!$I$6-'СЕТ СН'!$I$23</f>
        <v>1545.9937204799999</v>
      </c>
      <c r="X126" s="36">
        <f>SUMIFS(СВЦЭМ!$D$33:$D$776,СВЦЭМ!$A$33:$A$776,$A126,СВЦЭМ!$B$33:$B$776,X$119)+'СЕТ СН'!$I$11+СВЦЭМ!$D$10+'СЕТ СН'!$I$6-'СЕТ СН'!$I$23</f>
        <v>1538.9733734699998</v>
      </c>
      <c r="Y126" s="36">
        <f>SUMIFS(СВЦЭМ!$D$33:$D$776,СВЦЭМ!$A$33:$A$776,$A126,СВЦЭМ!$B$33:$B$776,Y$119)+'СЕТ СН'!$I$11+СВЦЭМ!$D$10+'СЕТ СН'!$I$6-'СЕТ СН'!$I$23</f>
        <v>1557.7264782299999</v>
      </c>
    </row>
    <row r="127" spans="1:27" ht="15.75" x14ac:dyDescent="0.2">
      <c r="A127" s="35">
        <f t="shared" si="3"/>
        <v>44173</v>
      </c>
      <c r="B127" s="36">
        <f>SUMIFS(СВЦЭМ!$D$33:$D$776,СВЦЭМ!$A$33:$A$776,$A127,СВЦЭМ!$B$33:$B$776,B$119)+'СЕТ СН'!$I$11+СВЦЭМ!$D$10+'СЕТ СН'!$I$6-'СЕТ СН'!$I$23</f>
        <v>1600.0124267199999</v>
      </c>
      <c r="C127" s="36">
        <f>SUMIFS(СВЦЭМ!$D$33:$D$776,СВЦЭМ!$A$33:$A$776,$A127,СВЦЭМ!$B$33:$B$776,C$119)+'СЕТ СН'!$I$11+СВЦЭМ!$D$10+'СЕТ СН'!$I$6-'СЕТ СН'!$I$23</f>
        <v>1652.6899287599999</v>
      </c>
      <c r="D127" s="36">
        <f>SUMIFS(СВЦЭМ!$D$33:$D$776,СВЦЭМ!$A$33:$A$776,$A127,СВЦЭМ!$B$33:$B$776,D$119)+'СЕТ СН'!$I$11+СВЦЭМ!$D$10+'СЕТ СН'!$I$6-'СЕТ СН'!$I$23</f>
        <v>1655.97829419</v>
      </c>
      <c r="E127" s="36">
        <f>SUMIFS(СВЦЭМ!$D$33:$D$776,СВЦЭМ!$A$33:$A$776,$A127,СВЦЭМ!$B$33:$B$776,E$119)+'СЕТ СН'!$I$11+СВЦЭМ!$D$10+'СЕТ СН'!$I$6-'СЕТ СН'!$I$23</f>
        <v>1658.17627358</v>
      </c>
      <c r="F127" s="36">
        <f>SUMIFS(СВЦЭМ!$D$33:$D$776,СВЦЭМ!$A$33:$A$776,$A127,СВЦЭМ!$B$33:$B$776,F$119)+'СЕТ СН'!$I$11+СВЦЭМ!$D$10+'СЕТ СН'!$I$6-'СЕТ СН'!$I$23</f>
        <v>1656.7804175000001</v>
      </c>
      <c r="G127" s="36">
        <f>SUMIFS(СВЦЭМ!$D$33:$D$776,СВЦЭМ!$A$33:$A$776,$A127,СВЦЭМ!$B$33:$B$776,G$119)+'СЕТ СН'!$I$11+СВЦЭМ!$D$10+'СЕТ СН'!$I$6-'СЕТ СН'!$I$23</f>
        <v>1649.38422182</v>
      </c>
      <c r="H127" s="36">
        <f>SUMIFS(СВЦЭМ!$D$33:$D$776,СВЦЭМ!$A$33:$A$776,$A127,СВЦЭМ!$B$33:$B$776,H$119)+'СЕТ СН'!$I$11+СВЦЭМ!$D$10+'СЕТ СН'!$I$6-'СЕТ СН'!$I$23</f>
        <v>1596.3820746599999</v>
      </c>
      <c r="I127" s="36">
        <f>SUMIFS(СВЦЭМ!$D$33:$D$776,СВЦЭМ!$A$33:$A$776,$A127,СВЦЭМ!$B$33:$B$776,I$119)+'СЕТ СН'!$I$11+СВЦЭМ!$D$10+'СЕТ СН'!$I$6-'СЕТ СН'!$I$23</f>
        <v>1570.96887466</v>
      </c>
      <c r="J127" s="36">
        <f>SUMIFS(СВЦЭМ!$D$33:$D$776,СВЦЭМ!$A$33:$A$776,$A127,СВЦЭМ!$B$33:$B$776,J$119)+'СЕТ СН'!$I$11+СВЦЭМ!$D$10+'СЕТ СН'!$I$6-'СЕТ СН'!$I$23</f>
        <v>1536.0336406000001</v>
      </c>
      <c r="K127" s="36">
        <f>SUMIFS(СВЦЭМ!$D$33:$D$776,СВЦЭМ!$A$33:$A$776,$A127,СВЦЭМ!$B$33:$B$776,K$119)+'СЕТ СН'!$I$11+СВЦЭМ!$D$10+'СЕТ СН'!$I$6-'СЕТ СН'!$I$23</f>
        <v>1540.4015897300001</v>
      </c>
      <c r="L127" s="36">
        <f>SUMIFS(СВЦЭМ!$D$33:$D$776,СВЦЭМ!$A$33:$A$776,$A127,СВЦЭМ!$B$33:$B$776,L$119)+'СЕТ СН'!$I$11+СВЦЭМ!$D$10+'СЕТ СН'!$I$6-'СЕТ СН'!$I$23</f>
        <v>1546.7508368399999</v>
      </c>
      <c r="M127" s="36">
        <f>SUMIFS(СВЦЭМ!$D$33:$D$776,СВЦЭМ!$A$33:$A$776,$A127,СВЦЭМ!$B$33:$B$776,M$119)+'СЕТ СН'!$I$11+СВЦЭМ!$D$10+'СЕТ СН'!$I$6-'СЕТ СН'!$I$23</f>
        <v>1543.8147542699999</v>
      </c>
      <c r="N127" s="36">
        <f>SUMIFS(СВЦЭМ!$D$33:$D$776,СВЦЭМ!$A$33:$A$776,$A127,СВЦЭМ!$B$33:$B$776,N$119)+'СЕТ СН'!$I$11+СВЦЭМ!$D$10+'СЕТ СН'!$I$6-'СЕТ СН'!$I$23</f>
        <v>1542.887915</v>
      </c>
      <c r="O127" s="36">
        <f>SUMIFS(СВЦЭМ!$D$33:$D$776,СВЦЭМ!$A$33:$A$776,$A127,СВЦЭМ!$B$33:$B$776,O$119)+'СЕТ СН'!$I$11+СВЦЭМ!$D$10+'СЕТ СН'!$I$6-'СЕТ СН'!$I$23</f>
        <v>1573.18364557</v>
      </c>
      <c r="P127" s="36">
        <f>SUMIFS(СВЦЭМ!$D$33:$D$776,СВЦЭМ!$A$33:$A$776,$A127,СВЦЭМ!$B$33:$B$776,P$119)+'СЕТ СН'!$I$11+СВЦЭМ!$D$10+'СЕТ СН'!$I$6-'СЕТ СН'!$I$23</f>
        <v>1581.9200181199999</v>
      </c>
      <c r="Q127" s="36">
        <f>SUMIFS(СВЦЭМ!$D$33:$D$776,СВЦЭМ!$A$33:$A$776,$A127,СВЦЭМ!$B$33:$B$776,Q$119)+'СЕТ СН'!$I$11+СВЦЭМ!$D$10+'СЕТ СН'!$I$6-'СЕТ СН'!$I$23</f>
        <v>1580.77622475</v>
      </c>
      <c r="R127" s="36">
        <f>SUMIFS(СВЦЭМ!$D$33:$D$776,СВЦЭМ!$A$33:$A$776,$A127,СВЦЭМ!$B$33:$B$776,R$119)+'СЕТ СН'!$I$11+СВЦЭМ!$D$10+'СЕТ СН'!$I$6-'СЕТ СН'!$I$23</f>
        <v>1554.96549663</v>
      </c>
      <c r="S127" s="36">
        <f>SUMIFS(СВЦЭМ!$D$33:$D$776,СВЦЭМ!$A$33:$A$776,$A127,СВЦЭМ!$B$33:$B$776,S$119)+'СЕТ СН'!$I$11+СВЦЭМ!$D$10+'СЕТ СН'!$I$6-'СЕТ СН'!$I$23</f>
        <v>1545.9747572799999</v>
      </c>
      <c r="T127" s="36">
        <f>SUMIFS(СВЦЭМ!$D$33:$D$776,СВЦЭМ!$A$33:$A$776,$A127,СВЦЭМ!$B$33:$B$776,T$119)+'СЕТ СН'!$I$11+СВЦЭМ!$D$10+'СЕТ СН'!$I$6-'СЕТ СН'!$I$23</f>
        <v>1548.63590935</v>
      </c>
      <c r="U127" s="36">
        <f>SUMIFS(СВЦЭМ!$D$33:$D$776,СВЦЭМ!$A$33:$A$776,$A127,СВЦЭМ!$B$33:$B$776,U$119)+'СЕТ СН'!$I$11+СВЦЭМ!$D$10+'СЕТ СН'!$I$6-'СЕТ СН'!$I$23</f>
        <v>1545.0279492099999</v>
      </c>
      <c r="V127" s="36">
        <f>SUMIFS(СВЦЭМ!$D$33:$D$776,СВЦЭМ!$A$33:$A$776,$A127,СВЦЭМ!$B$33:$B$776,V$119)+'СЕТ СН'!$I$11+СВЦЭМ!$D$10+'СЕТ СН'!$I$6-'СЕТ СН'!$I$23</f>
        <v>1545.65592201</v>
      </c>
      <c r="W127" s="36">
        <f>SUMIFS(СВЦЭМ!$D$33:$D$776,СВЦЭМ!$A$33:$A$776,$A127,СВЦЭМ!$B$33:$B$776,W$119)+'СЕТ СН'!$I$11+СВЦЭМ!$D$10+'СЕТ СН'!$I$6-'СЕТ СН'!$I$23</f>
        <v>1541.80061505</v>
      </c>
      <c r="X127" s="36">
        <f>SUMIFS(СВЦЭМ!$D$33:$D$776,СВЦЭМ!$A$33:$A$776,$A127,СВЦЭМ!$B$33:$B$776,X$119)+'СЕТ СН'!$I$11+СВЦЭМ!$D$10+'СЕТ СН'!$I$6-'СЕТ СН'!$I$23</f>
        <v>1544.6316846499999</v>
      </c>
      <c r="Y127" s="36">
        <f>SUMIFS(СВЦЭМ!$D$33:$D$776,СВЦЭМ!$A$33:$A$776,$A127,СВЦЭМ!$B$33:$B$776,Y$119)+'СЕТ СН'!$I$11+СВЦЭМ!$D$10+'СЕТ СН'!$I$6-'СЕТ СН'!$I$23</f>
        <v>1546.49664351</v>
      </c>
    </row>
    <row r="128" spans="1:27" ht="15.75" x14ac:dyDescent="0.2">
      <c r="A128" s="35">
        <f t="shared" si="3"/>
        <v>44174</v>
      </c>
      <c r="B128" s="36">
        <f>SUMIFS(СВЦЭМ!$D$33:$D$776,СВЦЭМ!$A$33:$A$776,$A128,СВЦЭМ!$B$33:$B$776,B$119)+'СЕТ СН'!$I$11+СВЦЭМ!$D$10+'СЕТ СН'!$I$6-'СЕТ СН'!$I$23</f>
        <v>1602.63507078</v>
      </c>
      <c r="C128" s="36">
        <f>SUMIFS(СВЦЭМ!$D$33:$D$776,СВЦЭМ!$A$33:$A$776,$A128,СВЦЭМ!$B$33:$B$776,C$119)+'СЕТ СН'!$I$11+СВЦЭМ!$D$10+'СЕТ СН'!$I$6-'СЕТ СН'!$I$23</f>
        <v>1636.2892369599999</v>
      </c>
      <c r="D128" s="36">
        <f>SUMIFS(СВЦЭМ!$D$33:$D$776,СВЦЭМ!$A$33:$A$776,$A128,СВЦЭМ!$B$33:$B$776,D$119)+'СЕТ СН'!$I$11+СВЦЭМ!$D$10+'СЕТ СН'!$I$6-'СЕТ СН'!$I$23</f>
        <v>1655.53938326</v>
      </c>
      <c r="E128" s="36">
        <f>SUMIFS(СВЦЭМ!$D$33:$D$776,СВЦЭМ!$A$33:$A$776,$A128,СВЦЭМ!$B$33:$B$776,E$119)+'СЕТ СН'!$I$11+СВЦЭМ!$D$10+'СЕТ СН'!$I$6-'СЕТ СН'!$I$23</f>
        <v>1666.9910195100001</v>
      </c>
      <c r="F128" s="36">
        <f>SUMIFS(СВЦЭМ!$D$33:$D$776,СВЦЭМ!$A$33:$A$776,$A128,СВЦЭМ!$B$33:$B$776,F$119)+'СЕТ СН'!$I$11+СВЦЭМ!$D$10+'СЕТ СН'!$I$6-'СЕТ СН'!$I$23</f>
        <v>1666.76337797</v>
      </c>
      <c r="G128" s="36">
        <f>SUMIFS(СВЦЭМ!$D$33:$D$776,СВЦЭМ!$A$33:$A$776,$A128,СВЦЭМ!$B$33:$B$776,G$119)+'СЕТ СН'!$I$11+СВЦЭМ!$D$10+'СЕТ СН'!$I$6-'СЕТ СН'!$I$23</f>
        <v>1658.4966697999998</v>
      </c>
      <c r="H128" s="36">
        <f>SUMIFS(СВЦЭМ!$D$33:$D$776,СВЦЭМ!$A$33:$A$776,$A128,СВЦЭМ!$B$33:$B$776,H$119)+'СЕТ СН'!$I$11+СВЦЭМ!$D$10+'СЕТ СН'!$I$6-'СЕТ СН'!$I$23</f>
        <v>1624.60384092</v>
      </c>
      <c r="I128" s="36">
        <f>SUMIFS(СВЦЭМ!$D$33:$D$776,СВЦЭМ!$A$33:$A$776,$A128,СВЦЭМ!$B$33:$B$776,I$119)+'СЕТ СН'!$I$11+СВЦЭМ!$D$10+'СЕТ СН'!$I$6-'СЕТ СН'!$I$23</f>
        <v>1578.1064595299999</v>
      </c>
      <c r="J128" s="36">
        <f>SUMIFS(СВЦЭМ!$D$33:$D$776,СВЦЭМ!$A$33:$A$776,$A128,СВЦЭМ!$B$33:$B$776,J$119)+'СЕТ СН'!$I$11+СВЦЭМ!$D$10+'СЕТ СН'!$I$6-'СЕТ СН'!$I$23</f>
        <v>1547.8471730700001</v>
      </c>
      <c r="K128" s="36">
        <f>SUMIFS(СВЦЭМ!$D$33:$D$776,СВЦЭМ!$A$33:$A$776,$A128,СВЦЭМ!$B$33:$B$776,K$119)+'СЕТ СН'!$I$11+СВЦЭМ!$D$10+'СЕТ СН'!$I$6-'СЕТ СН'!$I$23</f>
        <v>1541.3851706800001</v>
      </c>
      <c r="L128" s="36">
        <f>SUMIFS(СВЦЭМ!$D$33:$D$776,СВЦЭМ!$A$33:$A$776,$A128,СВЦЭМ!$B$33:$B$776,L$119)+'СЕТ СН'!$I$11+СВЦЭМ!$D$10+'СЕТ СН'!$I$6-'СЕТ СН'!$I$23</f>
        <v>1544.7483600099999</v>
      </c>
      <c r="M128" s="36">
        <f>SUMIFS(СВЦЭМ!$D$33:$D$776,СВЦЭМ!$A$33:$A$776,$A128,СВЦЭМ!$B$33:$B$776,M$119)+'СЕТ СН'!$I$11+СВЦЭМ!$D$10+'СЕТ СН'!$I$6-'СЕТ СН'!$I$23</f>
        <v>1552.4492236599999</v>
      </c>
      <c r="N128" s="36">
        <f>SUMIFS(СВЦЭМ!$D$33:$D$776,СВЦЭМ!$A$33:$A$776,$A128,СВЦЭМ!$B$33:$B$776,N$119)+'СЕТ СН'!$I$11+СВЦЭМ!$D$10+'СЕТ СН'!$I$6-'СЕТ СН'!$I$23</f>
        <v>1553.12306304</v>
      </c>
      <c r="O128" s="36">
        <f>SUMIFS(СВЦЭМ!$D$33:$D$776,СВЦЭМ!$A$33:$A$776,$A128,СВЦЭМ!$B$33:$B$776,O$119)+'СЕТ СН'!$I$11+СВЦЭМ!$D$10+'СЕТ СН'!$I$6-'СЕТ СН'!$I$23</f>
        <v>1594.6536044499999</v>
      </c>
      <c r="P128" s="36">
        <f>SUMIFS(СВЦЭМ!$D$33:$D$776,СВЦЭМ!$A$33:$A$776,$A128,СВЦЭМ!$B$33:$B$776,P$119)+'СЕТ СН'!$I$11+СВЦЭМ!$D$10+'СЕТ СН'!$I$6-'СЕТ СН'!$I$23</f>
        <v>1609.01028602</v>
      </c>
      <c r="Q128" s="36">
        <f>SUMIFS(СВЦЭМ!$D$33:$D$776,СВЦЭМ!$A$33:$A$776,$A128,СВЦЭМ!$B$33:$B$776,Q$119)+'СЕТ СН'!$I$11+СВЦЭМ!$D$10+'СЕТ СН'!$I$6-'СЕТ СН'!$I$23</f>
        <v>1614.0913809600002</v>
      </c>
      <c r="R128" s="36">
        <f>SUMIFS(СВЦЭМ!$D$33:$D$776,СВЦЭМ!$A$33:$A$776,$A128,СВЦЭМ!$B$33:$B$776,R$119)+'СЕТ СН'!$I$11+СВЦЭМ!$D$10+'СЕТ СН'!$I$6-'СЕТ СН'!$I$23</f>
        <v>1574.5214523700001</v>
      </c>
      <c r="S128" s="36">
        <f>SUMIFS(СВЦЭМ!$D$33:$D$776,СВЦЭМ!$A$33:$A$776,$A128,СВЦЭМ!$B$33:$B$776,S$119)+'СЕТ СН'!$I$11+СВЦЭМ!$D$10+'СЕТ СН'!$I$6-'СЕТ СН'!$I$23</f>
        <v>1555.14215451</v>
      </c>
      <c r="T128" s="36">
        <f>SUMIFS(СВЦЭМ!$D$33:$D$776,СВЦЭМ!$A$33:$A$776,$A128,СВЦЭМ!$B$33:$B$776,T$119)+'СЕТ СН'!$I$11+СВЦЭМ!$D$10+'СЕТ СН'!$I$6-'СЕТ СН'!$I$23</f>
        <v>1547.3271927800001</v>
      </c>
      <c r="U128" s="36">
        <f>SUMIFS(СВЦЭМ!$D$33:$D$776,СВЦЭМ!$A$33:$A$776,$A128,СВЦЭМ!$B$33:$B$776,U$119)+'СЕТ СН'!$I$11+СВЦЭМ!$D$10+'СЕТ СН'!$I$6-'СЕТ СН'!$I$23</f>
        <v>1544.68255813</v>
      </c>
      <c r="V128" s="36">
        <f>SUMIFS(СВЦЭМ!$D$33:$D$776,СВЦЭМ!$A$33:$A$776,$A128,СВЦЭМ!$B$33:$B$776,V$119)+'СЕТ СН'!$I$11+СВЦЭМ!$D$10+'СЕТ СН'!$I$6-'СЕТ СН'!$I$23</f>
        <v>1546.32732818</v>
      </c>
      <c r="W128" s="36">
        <f>SUMIFS(СВЦЭМ!$D$33:$D$776,СВЦЭМ!$A$33:$A$776,$A128,СВЦЭМ!$B$33:$B$776,W$119)+'СЕТ СН'!$I$11+СВЦЭМ!$D$10+'СЕТ СН'!$I$6-'СЕТ СН'!$I$23</f>
        <v>1555.06582899</v>
      </c>
      <c r="X128" s="36">
        <f>SUMIFS(СВЦЭМ!$D$33:$D$776,СВЦЭМ!$A$33:$A$776,$A128,СВЦЭМ!$B$33:$B$776,X$119)+'СЕТ СН'!$I$11+СВЦЭМ!$D$10+'СЕТ СН'!$I$6-'СЕТ СН'!$I$23</f>
        <v>1564.07400504</v>
      </c>
      <c r="Y128" s="36">
        <f>SUMIFS(СВЦЭМ!$D$33:$D$776,СВЦЭМ!$A$33:$A$776,$A128,СВЦЭМ!$B$33:$B$776,Y$119)+'СЕТ СН'!$I$11+СВЦЭМ!$D$10+'СЕТ СН'!$I$6-'СЕТ СН'!$I$23</f>
        <v>1578.8964164499998</v>
      </c>
    </row>
    <row r="129" spans="1:25" ht="15.75" x14ac:dyDescent="0.2">
      <c r="A129" s="35">
        <f t="shared" si="3"/>
        <v>44175</v>
      </c>
      <c r="B129" s="36">
        <f>SUMIFS(СВЦЭМ!$D$33:$D$776,СВЦЭМ!$A$33:$A$776,$A129,СВЦЭМ!$B$33:$B$776,B$119)+'СЕТ СН'!$I$11+СВЦЭМ!$D$10+'СЕТ СН'!$I$6-'СЕТ СН'!$I$23</f>
        <v>1635.10778458</v>
      </c>
      <c r="C129" s="36">
        <f>SUMIFS(СВЦЭМ!$D$33:$D$776,СВЦЭМ!$A$33:$A$776,$A129,СВЦЭМ!$B$33:$B$776,C$119)+'СЕТ СН'!$I$11+СВЦЭМ!$D$10+'СЕТ СН'!$I$6-'СЕТ СН'!$I$23</f>
        <v>1693.4488426200001</v>
      </c>
      <c r="D129" s="36">
        <f>SUMIFS(СВЦЭМ!$D$33:$D$776,СВЦЭМ!$A$33:$A$776,$A129,СВЦЭМ!$B$33:$B$776,D$119)+'СЕТ СН'!$I$11+СВЦЭМ!$D$10+'СЕТ СН'!$I$6-'СЕТ СН'!$I$23</f>
        <v>1706.41405906</v>
      </c>
      <c r="E129" s="36">
        <f>SUMIFS(СВЦЭМ!$D$33:$D$776,СВЦЭМ!$A$33:$A$776,$A129,СВЦЭМ!$B$33:$B$776,E$119)+'СЕТ СН'!$I$11+СВЦЭМ!$D$10+'СЕТ СН'!$I$6-'СЕТ СН'!$I$23</f>
        <v>1709.0025767699999</v>
      </c>
      <c r="F129" s="36">
        <f>SUMIFS(СВЦЭМ!$D$33:$D$776,СВЦЭМ!$A$33:$A$776,$A129,СВЦЭМ!$B$33:$B$776,F$119)+'СЕТ СН'!$I$11+СВЦЭМ!$D$10+'СЕТ СН'!$I$6-'СЕТ СН'!$I$23</f>
        <v>1712.10231806</v>
      </c>
      <c r="G129" s="36">
        <f>SUMIFS(СВЦЭМ!$D$33:$D$776,СВЦЭМ!$A$33:$A$776,$A129,СВЦЭМ!$B$33:$B$776,G$119)+'СЕТ СН'!$I$11+СВЦЭМ!$D$10+'СЕТ СН'!$I$6-'СЕТ СН'!$I$23</f>
        <v>1695.9821757499999</v>
      </c>
      <c r="H129" s="36">
        <f>SUMIFS(СВЦЭМ!$D$33:$D$776,СВЦЭМ!$A$33:$A$776,$A129,СВЦЭМ!$B$33:$B$776,H$119)+'СЕТ СН'!$I$11+СВЦЭМ!$D$10+'СЕТ СН'!$I$6-'СЕТ СН'!$I$23</f>
        <v>1664.9265903599999</v>
      </c>
      <c r="I129" s="36">
        <f>SUMIFS(СВЦЭМ!$D$33:$D$776,СВЦЭМ!$A$33:$A$776,$A129,СВЦЭМ!$B$33:$B$776,I$119)+'СЕТ СН'!$I$11+СВЦЭМ!$D$10+'СЕТ СН'!$I$6-'СЕТ СН'!$I$23</f>
        <v>1599.1294831800001</v>
      </c>
      <c r="J129" s="36">
        <f>SUMIFS(СВЦЭМ!$D$33:$D$776,СВЦЭМ!$A$33:$A$776,$A129,СВЦЭМ!$B$33:$B$776,J$119)+'СЕТ СН'!$I$11+СВЦЭМ!$D$10+'СЕТ СН'!$I$6-'СЕТ СН'!$I$23</f>
        <v>1554.0433961600002</v>
      </c>
      <c r="K129" s="36">
        <f>SUMIFS(СВЦЭМ!$D$33:$D$776,СВЦЭМ!$A$33:$A$776,$A129,СВЦЭМ!$B$33:$B$776,K$119)+'СЕТ СН'!$I$11+СВЦЭМ!$D$10+'СЕТ СН'!$I$6-'СЕТ СН'!$I$23</f>
        <v>1539.24716711</v>
      </c>
      <c r="L129" s="36">
        <f>SUMIFS(СВЦЭМ!$D$33:$D$776,СВЦЭМ!$A$33:$A$776,$A129,СВЦЭМ!$B$33:$B$776,L$119)+'СЕТ СН'!$I$11+СВЦЭМ!$D$10+'СЕТ СН'!$I$6-'СЕТ СН'!$I$23</f>
        <v>1536.1672789700001</v>
      </c>
      <c r="M129" s="36">
        <f>SUMIFS(СВЦЭМ!$D$33:$D$776,СВЦЭМ!$A$33:$A$776,$A129,СВЦЭМ!$B$33:$B$776,M$119)+'СЕТ СН'!$I$11+СВЦЭМ!$D$10+'СЕТ СН'!$I$6-'СЕТ СН'!$I$23</f>
        <v>1534.8136631900002</v>
      </c>
      <c r="N129" s="36">
        <f>SUMIFS(СВЦЭМ!$D$33:$D$776,СВЦЭМ!$A$33:$A$776,$A129,СВЦЭМ!$B$33:$B$776,N$119)+'СЕТ СН'!$I$11+СВЦЭМ!$D$10+'СЕТ СН'!$I$6-'СЕТ СН'!$I$23</f>
        <v>1548.0863220000001</v>
      </c>
      <c r="O129" s="36">
        <f>SUMIFS(СВЦЭМ!$D$33:$D$776,СВЦЭМ!$A$33:$A$776,$A129,СВЦЭМ!$B$33:$B$776,O$119)+'СЕТ СН'!$I$11+СВЦЭМ!$D$10+'СЕТ СН'!$I$6-'СЕТ СН'!$I$23</f>
        <v>1583.9556877700002</v>
      </c>
      <c r="P129" s="36">
        <f>SUMIFS(СВЦЭМ!$D$33:$D$776,СВЦЭМ!$A$33:$A$776,$A129,СВЦЭМ!$B$33:$B$776,P$119)+'СЕТ СН'!$I$11+СВЦЭМ!$D$10+'СЕТ СН'!$I$6-'СЕТ СН'!$I$23</f>
        <v>1605.01930971</v>
      </c>
      <c r="Q129" s="36">
        <f>SUMIFS(СВЦЭМ!$D$33:$D$776,СВЦЭМ!$A$33:$A$776,$A129,СВЦЭМ!$B$33:$B$776,Q$119)+'СЕТ СН'!$I$11+СВЦЭМ!$D$10+'СЕТ СН'!$I$6-'СЕТ СН'!$I$23</f>
        <v>1611.83460068</v>
      </c>
      <c r="R129" s="36">
        <f>SUMIFS(СВЦЭМ!$D$33:$D$776,СВЦЭМ!$A$33:$A$776,$A129,СВЦЭМ!$B$33:$B$776,R$119)+'СЕТ СН'!$I$11+СВЦЭМ!$D$10+'СЕТ СН'!$I$6-'СЕТ СН'!$I$23</f>
        <v>1580.7719891699999</v>
      </c>
      <c r="S129" s="36">
        <f>SUMIFS(СВЦЭМ!$D$33:$D$776,СВЦЭМ!$A$33:$A$776,$A129,СВЦЭМ!$B$33:$B$776,S$119)+'СЕТ СН'!$I$11+СВЦЭМ!$D$10+'СЕТ СН'!$I$6-'СЕТ СН'!$I$23</f>
        <v>1550.9397209399999</v>
      </c>
      <c r="T129" s="36">
        <f>SUMIFS(СВЦЭМ!$D$33:$D$776,СВЦЭМ!$A$33:$A$776,$A129,СВЦЭМ!$B$33:$B$776,T$119)+'СЕТ СН'!$I$11+СВЦЭМ!$D$10+'СЕТ СН'!$I$6-'СЕТ СН'!$I$23</f>
        <v>1546.1575558300001</v>
      </c>
      <c r="U129" s="36">
        <f>SUMIFS(СВЦЭМ!$D$33:$D$776,СВЦЭМ!$A$33:$A$776,$A129,СВЦЭМ!$B$33:$B$776,U$119)+'СЕТ СН'!$I$11+СВЦЭМ!$D$10+'СЕТ СН'!$I$6-'СЕТ СН'!$I$23</f>
        <v>1545.15292995</v>
      </c>
      <c r="V129" s="36">
        <f>SUMIFS(СВЦЭМ!$D$33:$D$776,СВЦЭМ!$A$33:$A$776,$A129,СВЦЭМ!$B$33:$B$776,V$119)+'СЕТ СН'!$I$11+СВЦЭМ!$D$10+'СЕТ СН'!$I$6-'СЕТ СН'!$I$23</f>
        <v>1549.2970031</v>
      </c>
      <c r="W129" s="36">
        <f>SUMIFS(СВЦЭМ!$D$33:$D$776,СВЦЭМ!$A$33:$A$776,$A129,СВЦЭМ!$B$33:$B$776,W$119)+'СЕТ СН'!$I$11+СВЦЭМ!$D$10+'СЕТ СН'!$I$6-'СЕТ СН'!$I$23</f>
        <v>1557.20401505</v>
      </c>
      <c r="X129" s="36">
        <f>SUMIFS(СВЦЭМ!$D$33:$D$776,СВЦЭМ!$A$33:$A$776,$A129,СВЦЭМ!$B$33:$B$776,X$119)+'СЕТ СН'!$I$11+СВЦЭМ!$D$10+'СЕТ СН'!$I$6-'СЕТ СН'!$I$23</f>
        <v>1556.4981029400001</v>
      </c>
      <c r="Y129" s="36">
        <f>SUMIFS(СВЦЭМ!$D$33:$D$776,СВЦЭМ!$A$33:$A$776,$A129,СВЦЭМ!$B$33:$B$776,Y$119)+'СЕТ СН'!$I$11+СВЦЭМ!$D$10+'СЕТ СН'!$I$6-'СЕТ СН'!$I$23</f>
        <v>1573.1535787799999</v>
      </c>
    </row>
    <row r="130" spans="1:25" ht="15.75" x14ac:dyDescent="0.2">
      <c r="A130" s="35">
        <f t="shared" si="3"/>
        <v>44176</v>
      </c>
      <c r="B130" s="36">
        <f>SUMIFS(СВЦЭМ!$D$33:$D$776,СВЦЭМ!$A$33:$A$776,$A130,СВЦЭМ!$B$33:$B$776,B$119)+'СЕТ СН'!$I$11+СВЦЭМ!$D$10+'СЕТ СН'!$I$6-'СЕТ СН'!$I$23</f>
        <v>1597.12656889</v>
      </c>
      <c r="C130" s="36">
        <f>SUMIFS(СВЦЭМ!$D$33:$D$776,СВЦЭМ!$A$33:$A$776,$A130,СВЦЭМ!$B$33:$B$776,C$119)+'СЕТ СН'!$I$11+СВЦЭМ!$D$10+'СЕТ СН'!$I$6-'СЕТ СН'!$I$23</f>
        <v>1654.8772295200001</v>
      </c>
      <c r="D130" s="36">
        <f>SUMIFS(СВЦЭМ!$D$33:$D$776,СВЦЭМ!$A$33:$A$776,$A130,СВЦЭМ!$B$33:$B$776,D$119)+'СЕТ СН'!$I$11+СВЦЭМ!$D$10+'СЕТ СН'!$I$6-'СЕТ СН'!$I$23</f>
        <v>1668.7582194399999</v>
      </c>
      <c r="E130" s="36">
        <f>SUMIFS(СВЦЭМ!$D$33:$D$776,СВЦЭМ!$A$33:$A$776,$A130,СВЦЭМ!$B$33:$B$776,E$119)+'СЕТ СН'!$I$11+СВЦЭМ!$D$10+'СЕТ СН'!$I$6-'СЕТ СН'!$I$23</f>
        <v>1670.1698742200001</v>
      </c>
      <c r="F130" s="36">
        <f>SUMIFS(СВЦЭМ!$D$33:$D$776,СВЦЭМ!$A$33:$A$776,$A130,СВЦЭМ!$B$33:$B$776,F$119)+'СЕТ СН'!$I$11+СВЦЭМ!$D$10+'СЕТ СН'!$I$6-'СЕТ СН'!$I$23</f>
        <v>1673.12103628</v>
      </c>
      <c r="G130" s="36">
        <f>SUMIFS(СВЦЭМ!$D$33:$D$776,СВЦЭМ!$A$33:$A$776,$A130,СВЦЭМ!$B$33:$B$776,G$119)+'СЕТ СН'!$I$11+СВЦЭМ!$D$10+'СЕТ СН'!$I$6-'СЕТ СН'!$I$23</f>
        <v>1656.2450882600001</v>
      </c>
      <c r="H130" s="36">
        <f>SUMIFS(СВЦЭМ!$D$33:$D$776,СВЦЭМ!$A$33:$A$776,$A130,СВЦЭМ!$B$33:$B$776,H$119)+'СЕТ СН'!$I$11+СВЦЭМ!$D$10+'СЕТ СН'!$I$6-'СЕТ СН'!$I$23</f>
        <v>1632.2097738100001</v>
      </c>
      <c r="I130" s="36">
        <f>SUMIFS(СВЦЭМ!$D$33:$D$776,СВЦЭМ!$A$33:$A$776,$A130,СВЦЭМ!$B$33:$B$776,I$119)+'СЕТ СН'!$I$11+СВЦЭМ!$D$10+'СЕТ СН'!$I$6-'СЕТ СН'!$I$23</f>
        <v>1587.1724883100001</v>
      </c>
      <c r="J130" s="36">
        <f>SUMIFS(СВЦЭМ!$D$33:$D$776,СВЦЭМ!$A$33:$A$776,$A130,СВЦЭМ!$B$33:$B$776,J$119)+'СЕТ СН'!$I$11+СВЦЭМ!$D$10+'СЕТ СН'!$I$6-'СЕТ СН'!$I$23</f>
        <v>1543.72103612</v>
      </c>
      <c r="K130" s="36">
        <f>SUMIFS(СВЦЭМ!$D$33:$D$776,СВЦЭМ!$A$33:$A$776,$A130,СВЦЭМ!$B$33:$B$776,K$119)+'СЕТ СН'!$I$11+СВЦЭМ!$D$10+'СЕТ СН'!$I$6-'СЕТ СН'!$I$23</f>
        <v>1530.21358164</v>
      </c>
      <c r="L130" s="36">
        <f>SUMIFS(СВЦЭМ!$D$33:$D$776,СВЦЭМ!$A$33:$A$776,$A130,СВЦЭМ!$B$33:$B$776,L$119)+'СЕТ СН'!$I$11+СВЦЭМ!$D$10+'СЕТ СН'!$I$6-'СЕТ СН'!$I$23</f>
        <v>1527.5623985699999</v>
      </c>
      <c r="M130" s="36">
        <f>SUMIFS(СВЦЭМ!$D$33:$D$776,СВЦЭМ!$A$33:$A$776,$A130,СВЦЭМ!$B$33:$B$776,M$119)+'СЕТ СН'!$I$11+СВЦЭМ!$D$10+'СЕТ СН'!$I$6-'СЕТ СН'!$I$23</f>
        <v>1525.8925053299999</v>
      </c>
      <c r="N130" s="36">
        <f>SUMIFS(СВЦЭМ!$D$33:$D$776,СВЦЭМ!$A$33:$A$776,$A130,СВЦЭМ!$B$33:$B$776,N$119)+'СЕТ СН'!$I$11+СВЦЭМ!$D$10+'СЕТ СН'!$I$6-'СЕТ СН'!$I$23</f>
        <v>1524.9469245800001</v>
      </c>
      <c r="O130" s="36">
        <f>SUMIFS(СВЦЭМ!$D$33:$D$776,СВЦЭМ!$A$33:$A$776,$A130,СВЦЭМ!$B$33:$B$776,O$119)+'СЕТ СН'!$I$11+СВЦЭМ!$D$10+'СЕТ СН'!$I$6-'СЕТ СН'!$I$23</f>
        <v>1565.5141028799999</v>
      </c>
      <c r="P130" s="36">
        <f>SUMIFS(СВЦЭМ!$D$33:$D$776,СВЦЭМ!$A$33:$A$776,$A130,СВЦЭМ!$B$33:$B$776,P$119)+'СЕТ СН'!$I$11+СВЦЭМ!$D$10+'СЕТ СН'!$I$6-'СЕТ СН'!$I$23</f>
        <v>1587.28744491</v>
      </c>
      <c r="Q130" s="36">
        <f>SUMIFS(СВЦЭМ!$D$33:$D$776,СВЦЭМ!$A$33:$A$776,$A130,СВЦЭМ!$B$33:$B$776,Q$119)+'СЕТ СН'!$I$11+СВЦЭМ!$D$10+'СЕТ СН'!$I$6-'СЕТ СН'!$I$23</f>
        <v>1590.52953905</v>
      </c>
      <c r="R130" s="36">
        <f>SUMIFS(СВЦЭМ!$D$33:$D$776,СВЦЭМ!$A$33:$A$776,$A130,СВЦЭМ!$B$33:$B$776,R$119)+'СЕТ СН'!$I$11+СВЦЭМ!$D$10+'СЕТ СН'!$I$6-'СЕТ СН'!$I$23</f>
        <v>1567.03322624</v>
      </c>
      <c r="S130" s="36">
        <f>SUMIFS(СВЦЭМ!$D$33:$D$776,СВЦЭМ!$A$33:$A$776,$A130,СВЦЭМ!$B$33:$B$776,S$119)+'СЕТ СН'!$I$11+СВЦЭМ!$D$10+'СЕТ СН'!$I$6-'СЕТ СН'!$I$23</f>
        <v>1533.7523191999999</v>
      </c>
      <c r="T130" s="36">
        <f>SUMIFS(СВЦЭМ!$D$33:$D$776,СВЦЭМ!$A$33:$A$776,$A130,СВЦЭМ!$B$33:$B$776,T$119)+'СЕТ СН'!$I$11+СВЦЭМ!$D$10+'СЕТ СН'!$I$6-'СЕТ СН'!$I$23</f>
        <v>1524.0877224199999</v>
      </c>
      <c r="U130" s="36">
        <f>SUMIFS(СВЦЭМ!$D$33:$D$776,СВЦЭМ!$A$33:$A$776,$A130,СВЦЭМ!$B$33:$B$776,U$119)+'СЕТ СН'!$I$11+СВЦЭМ!$D$10+'СЕТ СН'!$I$6-'СЕТ СН'!$I$23</f>
        <v>1516.3345600299999</v>
      </c>
      <c r="V130" s="36">
        <f>SUMIFS(СВЦЭМ!$D$33:$D$776,СВЦЭМ!$A$33:$A$776,$A130,СВЦЭМ!$B$33:$B$776,V$119)+'СЕТ СН'!$I$11+СВЦЭМ!$D$10+'СЕТ СН'!$I$6-'СЕТ СН'!$I$23</f>
        <v>1526.5744416299999</v>
      </c>
      <c r="W130" s="36">
        <f>SUMIFS(СВЦЭМ!$D$33:$D$776,СВЦЭМ!$A$33:$A$776,$A130,СВЦЭМ!$B$33:$B$776,W$119)+'СЕТ СН'!$I$11+СВЦЭМ!$D$10+'СЕТ СН'!$I$6-'СЕТ СН'!$I$23</f>
        <v>1532.73645235</v>
      </c>
      <c r="X130" s="36">
        <f>SUMIFS(СВЦЭМ!$D$33:$D$776,СВЦЭМ!$A$33:$A$776,$A130,СВЦЭМ!$B$33:$B$776,X$119)+'СЕТ СН'!$I$11+СВЦЭМ!$D$10+'СЕТ СН'!$I$6-'СЕТ СН'!$I$23</f>
        <v>1541.62061268</v>
      </c>
      <c r="Y130" s="36">
        <f>SUMIFS(СВЦЭМ!$D$33:$D$776,СВЦЭМ!$A$33:$A$776,$A130,СВЦЭМ!$B$33:$B$776,Y$119)+'СЕТ СН'!$I$11+СВЦЭМ!$D$10+'СЕТ СН'!$I$6-'СЕТ СН'!$I$23</f>
        <v>1561.05191251</v>
      </c>
    </row>
    <row r="131" spans="1:25" ht="15.75" x14ac:dyDescent="0.2">
      <c r="A131" s="35">
        <f t="shared" si="3"/>
        <v>44177</v>
      </c>
      <c r="B131" s="36">
        <f>SUMIFS(СВЦЭМ!$D$33:$D$776,СВЦЭМ!$A$33:$A$776,$A131,СВЦЭМ!$B$33:$B$776,B$119)+'СЕТ СН'!$I$11+СВЦЭМ!$D$10+'СЕТ СН'!$I$6-'СЕТ СН'!$I$23</f>
        <v>1568.61215655</v>
      </c>
      <c r="C131" s="36">
        <f>SUMIFS(СВЦЭМ!$D$33:$D$776,СВЦЭМ!$A$33:$A$776,$A131,СВЦЭМ!$B$33:$B$776,C$119)+'СЕТ СН'!$I$11+СВЦЭМ!$D$10+'СЕТ СН'!$I$6-'СЕТ СН'!$I$23</f>
        <v>1614.0070003999999</v>
      </c>
      <c r="D131" s="36">
        <f>SUMIFS(СВЦЭМ!$D$33:$D$776,СВЦЭМ!$A$33:$A$776,$A131,СВЦЭМ!$B$33:$B$776,D$119)+'СЕТ СН'!$I$11+СВЦЭМ!$D$10+'СЕТ СН'!$I$6-'СЕТ СН'!$I$23</f>
        <v>1635.89606155</v>
      </c>
      <c r="E131" s="36">
        <f>SUMIFS(СВЦЭМ!$D$33:$D$776,СВЦЭМ!$A$33:$A$776,$A131,СВЦЭМ!$B$33:$B$776,E$119)+'СЕТ СН'!$I$11+СВЦЭМ!$D$10+'СЕТ СН'!$I$6-'СЕТ СН'!$I$23</f>
        <v>1654.7510932499999</v>
      </c>
      <c r="F131" s="36">
        <f>SUMIFS(СВЦЭМ!$D$33:$D$776,СВЦЭМ!$A$33:$A$776,$A131,СВЦЭМ!$B$33:$B$776,F$119)+'СЕТ СН'!$I$11+СВЦЭМ!$D$10+'СЕТ СН'!$I$6-'СЕТ СН'!$I$23</f>
        <v>1663.35159929</v>
      </c>
      <c r="G131" s="36">
        <f>SUMIFS(СВЦЭМ!$D$33:$D$776,СВЦЭМ!$A$33:$A$776,$A131,СВЦЭМ!$B$33:$B$776,G$119)+'СЕТ СН'!$I$11+СВЦЭМ!$D$10+'СЕТ СН'!$I$6-'СЕТ СН'!$I$23</f>
        <v>1660.70692878</v>
      </c>
      <c r="H131" s="36">
        <f>SUMIFS(СВЦЭМ!$D$33:$D$776,СВЦЭМ!$A$33:$A$776,$A131,СВЦЭМ!$B$33:$B$776,H$119)+'СЕТ СН'!$I$11+СВЦЭМ!$D$10+'СЕТ СН'!$I$6-'СЕТ СН'!$I$23</f>
        <v>1657.7578165899999</v>
      </c>
      <c r="I131" s="36">
        <f>SUMIFS(СВЦЭМ!$D$33:$D$776,СВЦЭМ!$A$33:$A$776,$A131,СВЦЭМ!$B$33:$B$776,I$119)+'СЕТ СН'!$I$11+СВЦЭМ!$D$10+'СЕТ СН'!$I$6-'СЕТ СН'!$I$23</f>
        <v>1613.05721376</v>
      </c>
      <c r="J131" s="36">
        <f>SUMIFS(СВЦЭМ!$D$33:$D$776,СВЦЭМ!$A$33:$A$776,$A131,СВЦЭМ!$B$33:$B$776,J$119)+'СЕТ СН'!$I$11+СВЦЭМ!$D$10+'СЕТ СН'!$I$6-'СЕТ СН'!$I$23</f>
        <v>1542.7248235699999</v>
      </c>
      <c r="K131" s="36">
        <f>SUMIFS(СВЦЭМ!$D$33:$D$776,СВЦЭМ!$A$33:$A$776,$A131,СВЦЭМ!$B$33:$B$776,K$119)+'СЕТ СН'!$I$11+СВЦЭМ!$D$10+'СЕТ СН'!$I$6-'СЕТ СН'!$I$23</f>
        <v>1532.8493111400001</v>
      </c>
      <c r="L131" s="36">
        <f>SUMIFS(СВЦЭМ!$D$33:$D$776,СВЦЭМ!$A$33:$A$776,$A131,СВЦЭМ!$B$33:$B$776,L$119)+'СЕТ СН'!$I$11+СВЦЭМ!$D$10+'СЕТ СН'!$I$6-'СЕТ СН'!$I$23</f>
        <v>1538.9311219199999</v>
      </c>
      <c r="M131" s="36">
        <f>SUMIFS(СВЦЭМ!$D$33:$D$776,СВЦЭМ!$A$33:$A$776,$A131,СВЦЭМ!$B$33:$B$776,M$119)+'СЕТ СН'!$I$11+СВЦЭМ!$D$10+'СЕТ СН'!$I$6-'СЕТ СН'!$I$23</f>
        <v>1531.3433165599999</v>
      </c>
      <c r="N131" s="36">
        <f>SUMIFS(СВЦЭМ!$D$33:$D$776,СВЦЭМ!$A$33:$A$776,$A131,СВЦЭМ!$B$33:$B$776,N$119)+'СЕТ СН'!$I$11+СВЦЭМ!$D$10+'СЕТ СН'!$I$6-'СЕТ СН'!$I$23</f>
        <v>1523.47397039</v>
      </c>
      <c r="O131" s="36">
        <f>SUMIFS(СВЦЭМ!$D$33:$D$776,СВЦЭМ!$A$33:$A$776,$A131,СВЦЭМ!$B$33:$B$776,O$119)+'СЕТ СН'!$I$11+СВЦЭМ!$D$10+'СЕТ СН'!$I$6-'СЕТ СН'!$I$23</f>
        <v>1554.6657639700002</v>
      </c>
      <c r="P131" s="36">
        <f>SUMIFS(СВЦЭМ!$D$33:$D$776,СВЦЭМ!$A$33:$A$776,$A131,СВЦЭМ!$B$33:$B$776,P$119)+'СЕТ СН'!$I$11+СВЦЭМ!$D$10+'СЕТ СН'!$I$6-'СЕТ СН'!$I$23</f>
        <v>1570.0684191599998</v>
      </c>
      <c r="Q131" s="36">
        <f>SUMIFS(СВЦЭМ!$D$33:$D$776,СВЦЭМ!$A$33:$A$776,$A131,СВЦЭМ!$B$33:$B$776,Q$119)+'СЕТ СН'!$I$11+СВЦЭМ!$D$10+'СЕТ СН'!$I$6-'СЕТ СН'!$I$23</f>
        <v>1569.7166087800001</v>
      </c>
      <c r="R131" s="36">
        <f>SUMIFS(СВЦЭМ!$D$33:$D$776,СВЦЭМ!$A$33:$A$776,$A131,СВЦЭМ!$B$33:$B$776,R$119)+'СЕТ СН'!$I$11+СВЦЭМ!$D$10+'СЕТ СН'!$I$6-'СЕТ СН'!$I$23</f>
        <v>1530.5414069200001</v>
      </c>
      <c r="S131" s="36">
        <f>SUMIFS(СВЦЭМ!$D$33:$D$776,СВЦЭМ!$A$33:$A$776,$A131,СВЦЭМ!$B$33:$B$776,S$119)+'СЕТ СН'!$I$11+СВЦЭМ!$D$10+'СЕТ СН'!$I$6-'СЕТ СН'!$I$23</f>
        <v>1526.6814697499999</v>
      </c>
      <c r="T131" s="36">
        <f>SUMIFS(СВЦЭМ!$D$33:$D$776,СВЦЭМ!$A$33:$A$776,$A131,СВЦЭМ!$B$33:$B$776,T$119)+'СЕТ СН'!$I$11+СВЦЭМ!$D$10+'СЕТ СН'!$I$6-'СЕТ СН'!$I$23</f>
        <v>1543.2009165499999</v>
      </c>
      <c r="U131" s="36">
        <f>SUMIFS(СВЦЭМ!$D$33:$D$776,СВЦЭМ!$A$33:$A$776,$A131,СВЦЭМ!$B$33:$B$776,U$119)+'СЕТ СН'!$I$11+СВЦЭМ!$D$10+'СЕТ СН'!$I$6-'СЕТ СН'!$I$23</f>
        <v>1537.5628054399999</v>
      </c>
      <c r="V131" s="36">
        <f>SUMIFS(СВЦЭМ!$D$33:$D$776,СВЦЭМ!$A$33:$A$776,$A131,СВЦЭМ!$B$33:$B$776,V$119)+'СЕТ СН'!$I$11+СВЦЭМ!$D$10+'СЕТ СН'!$I$6-'СЕТ СН'!$I$23</f>
        <v>1529.74212524</v>
      </c>
      <c r="W131" s="36">
        <f>SUMIFS(СВЦЭМ!$D$33:$D$776,СВЦЭМ!$A$33:$A$776,$A131,СВЦЭМ!$B$33:$B$776,W$119)+'СЕТ СН'!$I$11+СВЦЭМ!$D$10+'СЕТ СН'!$I$6-'СЕТ СН'!$I$23</f>
        <v>1528.18654629</v>
      </c>
      <c r="X131" s="36">
        <f>SUMIFS(СВЦЭМ!$D$33:$D$776,СВЦЭМ!$A$33:$A$776,$A131,СВЦЭМ!$B$33:$B$776,X$119)+'СЕТ СН'!$I$11+СВЦЭМ!$D$10+'СЕТ СН'!$I$6-'СЕТ СН'!$I$23</f>
        <v>1529.6430352900002</v>
      </c>
      <c r="Y131" s="36">
        <f>SUMIFS(СВЦЭМ!$D$33:$D$776,СВЦЭМ!$A$33:$A$776,$A131,СВЦЭМ!$B$33:$B$776,Y$119)+'СЕТ СН'!$I$11+СВЦЭМ!$D$10+'СЕТ СН'!$I$6-'СЕТ СН'!$I$23</f>
        <v>1547.2005074200001</v>
      </c>
    </row>
    <row r="132" spans="1:25" ht="15.75" x14ac:dyDescent="0.2">
      <c r="A132" s="35">
        <f t="shared" si="3"/>
        <v>44178</v>
      </c>
      <c r="B132" s="36">
        <f>SUMIFS(СВЦЭМ!$D$33:$D$776,СВЦЭМ!$A$33:$A$776,$A132,СВЦЭМ!$B$33:$B$776,B$119)+'СЕТ СН'!$I$11+СВЦЭМ!$D$10+'СЕТ СН'!$I$6-'СЕТ СН'!$I$23</f>
        <v>1597.5853689199998</v>
      </c>
      <c r="C132" s="36">
        <f>SUMIFS(СВЦЭМ!$D$33:$D$776,СВЦЭМ!$A$33:$A$776,$A132,СВЦЭМ!$B$33:$B$776,C$119)+'СЕТ СН'!$I$11+СВЦЭМ!$D$10+'СЕТ СН'!$I$6-'СЕТ СН'!$I$23</f>
        <v>1649.29674073</v>
      </c>
      <c r="D132" s="36">
        <f>SUMIFS(СВЦЭМ!$D$33:$D$776,СВЦЭМ!$A$33:$A$776,$A132,СВЦЭМ!$B$33:$B$776,D$119)+'СЕТ СН'!$I$11+СВЦЭМ!$D$10+'СЕТ СН'!$I$6-'СЕТ СН'!$I$23</f>
        <v>1667.7867268700002</v>
      </c>
      <c r="E132" s="36">
        <f>SUMIFS(СВЦЭМ!$D$33:$D$776,СВЦЭМ!$A$33:$A$776,$A132,СВЦЭМ!$B$33:$B$776,E$119)+'СЕТ СН'!$I$11+СВЦЭМ!$D$10+'СЕТ СН'!$I$6-'СЕТ СН'!$I$23</f>
        <v>1676.53578126</v>
      </c>
      <c r="F132" s="36">
        <f>SUMIFS(СВЦЭМ!$D$33:$D$776,СВЦЭМ!$A$33:$A$776,$A132,СВЦЭМ!$B$33:$B$776,F$119)+'СЕТ СН'!$I$11+СВЦЭМ!$D$10+'СЕТ СН'!$I$6-'СЕТ СН'!$I$23</f>
        <v>1675.8023897200001</v>
      </c>
      <c r="G132" s="36">
        <f>SUMIFS(СВЦЭМ!$D$33:$D$776,СВЦЭМ!$A$33:$A$776,$A132,СВЦЭМ!$B$33:$B$776,G$119)+'СЕТ СН'!$I$11+СВЦЭМ!$D$10+'СЕТ СН'!$I$6-'СЕТ СН'!$I$23</f>
        <v>1670.6914554099999</v>
      </c>
      <c r="H132" s="36">
        <f>SUMIFS(СВЦЭМ!$D$33:$D$776,СВЦЭМ!$A$33:$A$776,$A132,СВЦЭМ!$B$33:$B$776,H$119)+'СЕТ СН'!$I$11+СВЦЭМ!$D$10+'СЕТ СН'!$I$6-'СЕТ СН'!$I$23</f>
        <v>1651.5435300300001</v>
      </c>
      <c r="I132" s="36">
        <f>SUMIFS(СВЦЭМ!$D$33:$D$776,СВЦЭМ!$A$33:$A$776,$A132,СВЦЭМ!$B$33:$B$776,I$119)+'СЕТ СН'!$I$11+СВЦЭМ!$D$10+'СЕТ СН'!$I$6-'СЕТ СН'!$I$23</f>
        <v>1597.7406185999998</v>
      </c>
      <c r="J132" s="36">
        <f>SUMIFS(СВЦЭМ!$D$33:$D$776,СВЦЭМ!$A$33:$A$776,$A132,СВЦЭМ!$B$33:$B$776,J$119)+'СЕТ СН'!$I$11+СВЦЭМ!$D$10+'СЕТ СН'!$I$6-'СЕТ СН'!$I$23</f>
        <v>1541.2082310999999</v>
      </c>
      <c r="K132" s="36">
        <f>SUMIFS(СВЦЭМ!$D$33:$D$776,СВЦЭМ!$A$33:$A$776,$A132,СВЦЭМ!$B$33:$B$776,K$119)+'СЕТ СН'!$I$11+СВЦЭМ!$D$10+'СЕТ СН'!$I$6-'СЕТ СН'!$I$23</f>
        <v>1515.6981992199999</v>
      </c>
      <c r="L132" s="36">
        <f>SUMIFS(СВЦЭМ!$D$33:$D$776,СВЦЭМ!$A$33:$A$776,$A132,СВЦЭМ!$B$33:$B$776,L$119)+'СЕТ СН'!$I$11+СВЦЭМ!$D$10+'СЕТ СН'!$I$6-'СЕТ СН'!$I$23</f>
        <v>1525.2922378600001</v>
      </c>
      <c r="M132" s="36">
        <f>SUMIFS(СВЦЭМ!$D$33:$D$776,СВЦЭМ!$A$33:$A$776,$A132,СВЦЭМ!$B$33:$B$776,M$119)+'СЕТ СН'!$I$11+СВЦЭМ!$D$10+'СЕТ СН'!$I$6-'СЕТ СН'!$I$23</f>
        <v>1524.4369576300001</v>
      </c>
      <c r="N132" s="36">
        <f>SUMIFS(СВЦЭМ!$D$33:$D$776,СВЦЭМ!$A$33:$A$776,$A132,СВЦЭМ!$B$33:$B$776,N$119)+'СЕТ СН'!$I$11+СВЦЭМ!$D$10+'СЕТ СН'!$I$6-'СЕТ СН'!$I$23</f>
        <v>1517.3473292200001</v>
      </c>
      <c r="O132" s="36">
        <f>SUMIFS(СВЦЭМ!$D$33:$D$776,СВЦЭМ!$A$33:$A$776,$A132,СВЦЭМ!$B$33:$B$776,O$119)+'СЕТ СН'!$I$11+СВЦЭМ!$D$10+'СЕТ СН'!$I$6-'СЕТ СН'!$I$23</f>
        <v>1556.68349754</v>
      </c>
      <c r="P132" s="36">
        <f>SUMIFS(СВЦЭМ!$D$33:$D$776,СВЦЭМ!$A$33:$A$776,$A132,СВЦЭМ!$B$33:$B$776,P$119)+'СЕТ СН'!$I$11+СВЦЭМ!$D$10+'СЕТ СН'!$I$6-'СЕТ СН'!$I$23</f>
        <v>1575.57892638</v>
      </c>
      <c r="Q132" s="36">
        <f>SUMIFS(СВЦЭМ!$D$33:$D$776,СВЦЭМ!$A$33:$A$776,$A132,СВЦЭМ!$B$33:$B$776,Q$119)+'СЕТ СН'!$I$11+СВЦЭМ!$D$10+'СЕТ СН'!$I$6-'СЕТ СН'!$I$23</f>
        <v>1586.2548300200001</v>
      </c>
      <c r="R132" s="36">
        <f>SUMIFS(СВЦЭМ!$D$33:$D$776,СВЦЭМ!$A$33:$A$776,$A132,СВЦЭМ!$B$33:$B$776,R$119)+'СЕТ СН'!$I$11+СВЦЭМ!$D$10+'СЕТ СН'!$I$6-'СЕТ СН'!$I$23</f>
        <v>1536.2608635399999</v>
      </c>
      <c r="S132" s="36">
        <f>SUMIFS(СВЦЭМ!$D$33:$D$776,СВЦЭМ!$A$33:$A$776,$A132,СВЦЭМ!$B$33:$B$776,S$119)+'СЕТ СН'!$I$11+СВЦЭМ!$D$10+'СЕТ СН'!$I$6-'СЕТ СН'!$I$23</f>
        <v>1519.4476426400001</v>
      </c>
      <c r="T132" s="36">
        <f>SUMIFS(СВЦЭМ!$D$33:$D$776,СВЦЭМ!$A$33:$A$776,$A132,СВЦЭМ!$B$33:$B$776,T$119)+'СЕТ СН'!$I$11+СВЦЭМ!$D$10+'СЕТ СН'!$I$6-'СЕТ СН'!$I$23</f>
        <v>1527.36967553</v>
      </c>
      <c r="U132" s="36">
        <f>SUMIFS(СВЦЭМ!$D$33:$D$776,СВЦЭМ!$A$33:$A$776,$A132,СВЦЭМ!$B$33:$B$776,U$119)+'СЕТ СН'!$I$11+СВЦЭМ!$D$10+'СЕТ СН'!$I$6-'СЕТ СН'!$I$23</f>
        <v>1526.8067296300001</v>
      </c>
      <c r="V132" s="36">
        <f>SUMIFS(СВЦЭМ!$D$33:$D$776,СВЦЭМ!$A$33:$A$776,$A132,СВЦЭМ!$B$33:$B$776,V$119)+'СЕТ СН'!$I$11+СВЦЭМ!$D$10+'СЕТ СН'!$I$6-'СЕТ СН'!$I$23</f>
        <v>1530.34539047</v>
      </c>
      <c r="W132" s="36">
        <f>SUMIFS(СВЦЭМ!$D$33:$D$776,СВЦЭМ!$A$33:$A$776,$A132,СВЦЭМ!$B$33:$B$776,W$119)+'СЕТ СН'!$I$11+СВЦЭМ!$D$10+'СЕТ СН'!$I$6-'СЕТ СН'!$I$23</f>
        <v>1528.89315805</v>
      </c>
      <c r="X132" s="36">
        <f>SUMIFS(СВЦЭМ!$D$33:$D$776,СВЦЭМ!$A$33:$A$776,$A132,СВЦЭМ!$B$33:$B$776,X$119)+'СЕТ СН'!$I$11+СВЦЭМ!$D$10+'СЕТ СН'!$I$6-'СЕТ СН'!$I$23</f>
        <v>1520.30988318</v>
      </c>
      <c r="Y132" s="36">
        <f>SUMIFS(СВЦЭМ!$D$33:$D$776,СВЦЭМ!$A$33:$A$776,$A132,СВЦЭМ!$B$33:$B$776,Y$119)+'СЕТ СН'!$I$11+СВЦЭМ!$D$10+'СЕТ СН'!$I$6-'СЕТ СН'!$I$23</f>
        <v>1512.79007742</v>
      </c>
    </row>
    <row r="133" spans="1:25" ht="15.75" x14ac:dyDescent="0.2">
      <c r="A133" s="35">
        <f t="shared" si="3"/>
        <v>44179</v>
      </c>
      <c r="B133" s="36">
        <f>SUMIFS(СВЦЭМ!$D$33:$D$776,СВЦЭМ!$A$33:$A$776,$A133,СВЦЭМ!$B$33:$B$776,B$119)+'СЕТ СН'!$I$11+СВЦЭМ!$D$10+'СЕТ СН'!$I$6-'СЕТ СН'!$I$23</f>
        <v>1555.1003000599999</v>
      </c>
      <c r="C133" s="36">
        <f>SUMIFS(СВЦЭМ!$D$33:$D$776,СВЦЭМ!$A$33:$A$776,$A133,СВЦЭМ!$B$33:$B$776,C$119)+'СЕТ СН'!$I$11+СВЦЭМ!$D$10+'СЕТ СН'!$I$6-'СЕТ СН'!$I$23</f>
        <v>1631.8047759199999</v>
      </c>
      <c r="D133" s="36">
        <f>SUMIFS(СВЦЭМ!$D$33:$D$776,СВЦЭМ!$A$33:$A$776,$A133,СВЦЭМ!$B$33:$B$776,D$119)+'СЕТ СН'!$I$11+СВЦЭМ!$D$10+'СЕТ СН'!$I$6-'СЕТ СН'!$I$23</f>
        <v>1660.7622612300001</v>
      </c>
      <c r="E133" s="36">
        <f>SUMIFS(СВЦЭМ!$D$33:$D$776,СВЦЭМ!$A$33:$A$776,$A133,СВЦЭМ!$B$33:$B$776,E$119)+'СЕТ СН'!$I$11+СВЦЭМ!$D$10+'СЕТ СН'!$I$6-'СЕТ СН'!$I$23</f>
        <v>1678.0691155</v>
      </c>
      <c r="F133" s="36">
        <f>SUMIFS(СВЦЭМ!$D$33:$D$776,СВЦЭМ!$A$33:$A$776,$A133,СВЦЭМ!$B$33:$B$776,F$119)+'СЕТ СН'!$I$11+СВЦЭМ!$D$10+'СЕТ СН'!$I$6-'СЕТ СН'!$I$23</f>
        <v>1677.09643495</v>
      </c>
      <c r="G133" s="36">
        <f>SUMIFS(СВЦЭМ!$D$33:$D$776,СВЦЭМ!$A$33:$A$776,$A133,СВЦЭМ!$B$33:$B$776,G$119)+'СЕТ СН'!$I$11+СВЦЭМ!$D$10+'СЕТ СН'!$I$6-'СЕТ СН'!$I$23</f>
        <v>1661.21419042</v>
      </c>
      <c r="H133" s="36">
        <f>SUMIFS(СВЦЭМ!$D$33:$D$776,СВЦЭМ!$A$33:$A$776,$A133,СВЦЭМ!$B$33:$B$776,H$119)+'СЕТ СН'!$I$11+СВЦЭМ!$D$10+'СЕТ СН'!$I$6-'СЕТ СН'!$I$23</f>
        <v>1633.60448352</v>
      </c>
      <c r="I133" s="36">
        <f>SUMIFS(СВЦЭМ!$D$33:$D$776,СВЦЭМ!$A$33:$A$776,$A133,СВЦЭМ!$B$33:$B$776,I$119)+'СЕТ СН'!$I$11+СВЦЭМ!$D$10+'СЕТ СН'!$I$6-'СЕТ СН'!$I$23</f>
        <v>1579.5055528799999</v>
      </c>
      <c r="J133" s="36">
        <f>SUMIFS(СВЦЭМ!$D$33:$D$776,СВЦЭМ!$A$33:$A$776,$A133,СВЦЭМ!$B$33:$B$776,J$119)+'СЕТ СН'!$I$11+СВЦЭМ!$D$10+'СЕТ СН'!$I$6-'СЕТ СН'!$I$23</f>
        <v>1553.3727215200001</v>
      </c>
      <c r="K133" s="36">
        <f>SUMIFS(СВЦЭМ!$D$33:$D$776,СВЦЭМ!$A$33:$A$776,$A133,СВЦЭМ!$B$33:$B$776,K$119)+'СЕТ СН'!$I$11+СВЦЭМ!$D$10+'СЕТ СН'!$I$6-'СЕТ СН'!$I$23</f>
        <v>1534.0592734900001</v>
      </c>
      <c r="L133" s="36">
        <f>SUMIFS(СВЦЭМ!$D$33:$D$776,СВЦЭМ!$A$33:$A$776,$A133,СВЦЭМ!$B$33:$B$776,L$119)+'СЕТ СН'!$I$11+СВЦЭМ!$D$10+'СЕТ СН'!$I$6-'СЕТ СН'!$I$23</f>
        <v>1536.1019888000001</v>
      </c>
      <c r="M133" s="36">
        <f>SUMIFS(СВЦЭМ!$D$33:$D$776,СВЦЭМ!$A$33:$A$776,$A133,СВЦЭМ!$B$33:$B$776,M$119)+'СЕТ СН'!$I$11+СВЦЭМ!$D$10+'СЕТ СН'!$I$6-'СЕТ СН'!$I$23</f>
        <v>1537.9619595700001</v>
      </c>
      <c r="N133" s="36">
        <f>SUMIFS(СВЦЭМ!$D$33:$D$776,СВЦЭМ!$A$33:$A$776,$A133,СВЦЭМ!$B$33:$B$776,N$119)+'СЕТ СН'!$I$11+СВЦЭМ!$D$10+'СЕТ СН'!$I$6-'СЕТ СН'!$I$23</f>
        <v>1529.6750261</v>
      </c>
      <c r="O133" s="36">
        <f>SUMIFS(СВЦЭМ!$D$33:$D$776,СВЦЭМ!$A$33:$A$776,$A133,СВЦЭМ!$B$33:$B$776,O$119)+'СЕТ СН'!$I$11+СВЦЭМ!$D$10+'СЕТ СН'!$I$6-'СЕТ СН'!$I$23</f>
        <v>1567.1789005199998</v>
      </c>
      <c r="P133" s="36">
        <f>SUMIFS(СВЦЭМ!$D$33:$D$776,СВЦЭМ!$A$33:$A$776,$A133,СВЦЭМ!$B$33:$B$776,P$119)+'СЕТ СН'!$I$11+СВЦЭМ!$D$10+'СЕТ СН'!$I$6-'СЕТ СН'!$I$23</f>
        <v>1586.4436777999999</v>
      </c>
      <c r="Q133" s="36">
        <f>SUMIFS(СВЦЭМ!$D$33:$D$776,СВЦЭМ!$A$33:$A$776,$A133,СВЦЭМ!$B$33:$B$776,Q$119)+'СЕТ СН'!$I$11+СВЦЭМ!$D$10+'СЕТ СН'!$I$6-'СЕТ СН'!$I$23</f>
        <v>1593.51597044</v>
      </c>
      <c r="R133" s="36">
        <f>SUMIFS(СВЦЭМ!$D$33:$D$776,СВЦЭМ!$A$33:$A$776,$A133,СВЦЭМ!$B$33:$B$776,R$119)+'СЕТ СН'!$I$11+СВЦЭМ!$D$10+'СЕТ СН'!$I$6-'СЕТ СН'!$I$23</f>
        <v>1560.51023308</v>
      </c>
      <c r="S133" s="36">
        <f>SUMIFS(СВЦЭМ!$D$33:$D$776,СВЦЭМ!$A$33:$A$776,$A133,СВЦЭМ!$B$33:$B$776,S$119)+'СЕТ СН'!$I$11+СВЦЭМ!$D$10+'СЕТ СН'!$I$6-'СЕТ СН'!$I$23</f>
        <v>1534.07037599</v>
      </c>
      <c r="T133" s="36">
        <f>SUMIFS(СВЦЭМ!$D$33:$D$776,СВЦЭМ!$A$33:$A$776,$A133,СВЦЭМ!$B$33:$B$776,T$119)+'СЕТ СН'!$I$11+СВЦЭМ!$D$10+'СЕТ СН'!$I$6-'СЕТ СН'!$I$23</f>
        <v>1551.5475502199999</v>
      </c>
      <c r="U133" s="36">
        <f>SUMIFS(СВЦЭМ!$D$33:$D$776,СВЦЭМ!$A$33:$A$776,$A133,СВЦЭМ!$B$33:$B$776,U$119)+'СЕТ СН'!$I$11+СВЦЭМ!$D$10+'СЕТ СН'!$I$6-'СЕТ СН'!$I$23</f>
        <v>1545.5674640900002</v>
      </c>
      <c r="V133" s="36">
        <f>SUMIFS(СВЦЭМ!$D$33:$D$776,СВЦЭМ!$A$33:$A$776,$A133,СВЦЭМ!$B$33:$B$776,V$119)+'СЕТ СН'!$I$11+СВЦЭМ!$D$10+'СЕТ СН'!$I$6-'СЕТ СН'!$I$23</f>
        <v>1537.501917</v>
      </c>
      <c r="W133" s="36">
        <f>SUMIFS(СВЦЭМ!$D$33:$D$776,СВЦЭМ!$A$33:$A$776,$A133,СВЦЭМ!$B$33:$B$776,W$119)+'СЕТ СН'!$I$11+СВЦЭМ!$D$10+'СЕТ СН'!$I$6-'СЕТ СН'!$I$23</f>
        <v>1532.0079986400001</v>
      </c>
      <c r="X133" s="36">
        <f>SUMIFS(СВЦЭМ!$D$33:$D$776,СВЦЭМ!$A$33:$A$776,$A133,СВЦЭМ!$B$33:$B$776,X$119)+'СЕТ СН'!$I$11+СВЦЭМ!$D$10+'СЕТ СН'!$I$6-'СЕТ СН'!$I$23</f>
        <v>1536.58311796</v>
      </c>
      <c r="Y133" s="36">
        <f>SUMIFS(СВЦЭМ!$D$33:$D$776,СВЦЭМ!$A$33:$A$776,$A133,СВЦЭМ!$B$33:$B$776,Y$119)+'СЕТ СН'!$I$11+СВЦЭМ!$D$10+'СЕТ СН'!$I$6-'СЕТ СН'!$I$23</f>
        <v>1565.55714033</v>
      </c>
    </row>
    <row r="134" spans="1:25" ht="15.75" x14ac:dyDescent="0.2">
      <c r="A134" s="35">
        <f t="shared" si="3"/>
        <v>44180</v>
      </c>
      <c r="B134" s="36">
        <f>SUMIFS(СВЦЭМ!$D$33:$D$776,СВЦЭМ!$A$33:$A$776,$A134,СВЦЭМ!$B$33:$B$776,B$119)+'СЕТ СН'!$I$11+СВЦЭМ!$D$10+'СЕТ СН'!$I$6-'СЕТ СН'!$I$23</f>
        <v>1634.7671559</v>
      </c>
      <c r="C134" s="36">
        <f>SUMIFS(СВЦЭМ!$D$33:$D$776,СВЦЭМ!$A$33:$A$776,$A134,СВЦЭМ!$B$33:$B$776,C$119)+'СЕТ СН'!$I$11+СВЦЭМ!$D$10+'СЕТ СН'!$I$6-'СЕТ СН'!$I$23</f>
        <v>1682.92420885</v>
      </c>
      <c r="D134" s="36">
        <f>SUMIFS(СВЦЭМ!$D$33:$D$776,СВЦЭМ!$A$33:$A$776,$A134,СВЦЭМ!$B$33:$B$776,D$119)+'СЕТ СН'!$I$11+СВЦЭМ!$D$10+'СЕТ СН'!$I$6-'СЕТ СН'!$I$23</f>
        <v>1688.33817258</v>
      </c>
      <c r="E134" s="36">
        <f>SUMIFS(СВЦЭМ!$D$33:$D$776,СВЦЭМ!$A$33:$A$776,$A134,СВЦЭМ!$B$33:$B$776,E$119)+'СЕТ СН'!$I$11+СВЦЭМ!$D$10+'СЕТ СН'!$I$6-'СЕТ СН'!$I$23</f>
        <v>1692.08177299</v>
      </c>
      <c r="F134" s="36">
        <f>SUMIFS(СВЦЭМ!$D$33:$D$776,СВЦЭМ!$A$33:$A$776,$A134,СВЦЭМ!$B$33:$B$776,F$119)+'СЕТ СН'!$I$11+СВЦЭМ!$D$10+'СЕТ СН'!$I$6-'СЕТ СН'!$I$23</f>
        <v>1681.8212370799997</v>
      </c>
      <c r="G134" s="36">
        <f>SUMIFS(СВЦЭМ!$D$33:$D$776,СВЦЭМ!$A$33:$A$776,$A134,СВЦЭМ!$B$33:$B$776,G$119)+'СЕТ СН'!$I$11+СВЦЭМ!$D$10+'СЕТ СН'!$I$6-'СЕТ СН'!$I$23</f>
        <v>1648.73364827</v>
      </c>
      <c r="H134" s="36">
        <f>SUMIFS(СВЦЭМ!$D$33:$D$776,СВЦЭМ!$A$33:$A$776,$A134,СВЦЭМ!$B$33:$B$776,H$119)+'СЕТ СН'!$I$11+СВЦЭМ!$D$10+'СЕТ СН'!$I$6-'СЕТ СН'!$I$23</f>
        <v>1607.2244560200002</v>
      </c>
      <c r="I134" s="36">
        <f>SUMIFS(СВЦЭМ!$D$33:$D$776,СВЦЭМ!$A$33:$A$776,$A134,СВЦЭМ!$B$33:$B$776,I$119)+'СЕТ СН'!$I$11+СВЦЭМ!$D$10+'СЕТ СН'!$I$6-'СЕТ СН'!$I$23</f>
        <v>1569.5429431100001</v>
      </c>
      <c r="J134" s="36">
        <f>SUMIFS(СВЦЭМ!$D$33:$D$776,СВЦЭМ!$A$33:$A$776,$A134,СВЦЭМ!$B$33:$B$776,J$119)+'СЕТ СН'!$I$11+СВЦЭМ!$D$10+'СЕТ СН'!$I$6-'СЕТ СН'!$I$23</f>
        <v>1544.9689395099999</v>
      </c>
      <c r="K134" s="36">
        <f>SUMIFS(СВЦЭМ!$D$33:$D$776,СВЦЭМ!$A$33:$A$776,$A134,СВЦЭМ!$B$33:$B$776,K$119)+'СЕТ СН'!$I$11+СВЦЭМ!$D$10+'СЕТ СН'!$I$6-'СЕТ СН'!$I$23</f>
        <v>1520.9417103400001</v>
      </c>
      <c r="L134" s="36">
        <f>SUMIFS(СВЦЭМ!$D$33:$D$776,СВЦЭМ!$A$33:$A$776,$A134,СВЦЭМ!$B$33:$B$776,L$119)+'СЕТ СН'!$I$11+СВЦЭМ!$D$10+'СЕТ СН'!$I$6-'СЕТ СН'!$I$23</f>
        <v>1522.43035622</v>
      </c>
      <c r="M134" s="36">
        <f>SUMIFS(СВЦЭМ!$D$33:$D$776,СВЦЭМ!$A$33:$A$776,$A134,СВЦЭМ!$B$33:$B$776,M$119)+'СЕТ СН'!$I$11+СВЦЭМ!$D$10+'СЕТ СН'!$I$6-'СЕТ СН'!$I$23</f>
        <v>1529.7366934699999</v>
      </c>
      <c r="N134" s="36">
        <f>SUMIFS(СВЦЭМ!$D$33:$D$776,СВЦЭМ!$A$33:$A$776,$A134,СВЦЭМ!$B$33:$B$776,N$119)+'СЕТ СН'!$I$11+СВЦЭМ!$D$10+'СЕТ СН'!$I$6-'СЕТ СН'!$I$23</f>
        <v>1540.51840502</v>
      </c>
      <c r="O134" s="36">
        <f>SUMIFS(СВЦЭМ!$D$33:$D$776,СВЦЭМ!$A$33:$A$776,$A134,СВЦЭМ!$B$33:$B$776,O$119)+'СЕТ СН'!$I$11+СВЦЭМ!$D$10+'СЕТ СН'!$I$6-'СЕТ СН'!$I$23</f>
        <v>1588.13349518</v>
      </c>
      <c r="P134" s="36">
        <f>SUMIFS(СВЦЭМ!$D$33:$D$776,СВЦЭМ!$A$33:$A$776,$A134,СВЦЭМ!$B$33:$B$776,P$119)+'СЕТ СН'!$I$11+СВЦЭМ!$D$10+'СЕТ СН'!$I$6-'СЕТ СН'!$I$23</f>
        <v>1603.0114849900001</v>
      </c>
      <c r="Q134" s="36">
        <f>SUMIFS(СВЦЭМ!$D$33:$D$776,СВЦЭМ!$A$33:$A$776,$A134,СВЦЭМ!$B$33:$B$776,Q$119)+'СЕТ СН'!$I$11+СВЦЭМ!$D$10+'СЕТ СН'!$I$6-'СЕТ СН'!$I$23</f>
        <v>1603.9472337500001</v>
      </c>
      <c r="R134" s="36">
        <f>SUMIFS(СВЦЭМ!$D$33:$D$776,СВЦЭМ!$A$33:$A$776,$A134,СВЦЭМ!$B$33:$B$776,R$119)+'СЕТ СН'!$I$11+СВЦЭМ!$D$10+'СЕТ СН'!$I$6-'СЕТ СН'!$I$23</f>
        <v>1561.9243999400001</v>
      </c>
      <c r="S134" s="36">
        <f>SUMIFS(СВЦЭМ!$D$33:$D$776,СВЦЭМ!$A$33:$A$776,$A134,СВЦЭМ!$B$33:$B$776,S$119)+'СЕТ СН'!$I$11+СВЦЭМ!$D$10+'СЕТ СН'!$I$6-'СЕТ СН'!$I$23</f>
        <v>1534.36928341</v>
      </c>
      <c r="T134" s="36">
        <f>SUMIFS(СВЦЭМ!$D$33:$D$776,СВЦЭМ!$A$33:$A$776,$A134,СВЦЭМ!$B$33:$B$776,T$119)+'СЕТ СН'!$I$11+СВЦЭМ!$D$10+'СЕТ СН'!$I$6-'СЕТ СН'!$I$23</f>
        <v>1525.5011146299998</v>
      </c>
      <c r="U134" s="36">
        <f>SUMIFS(СВЦЭМ!$D$33:$D$776,СВЦЭМ!$A$33:$A$776,$A134,СВЦЭМ!$B$33:$B$776,U$119)+'СЕТ СН'!$I$11+СВЦЭМ!$D$10+'СЕТ СН'!$I$6-'СЕТ СН'!$I$23</f>
        <v>1530.3458101599999</v>
      </c>
      <c r="V134" s="36">
        <f>SUMIFS(СВЦЭМ!$D$33:$D$776,СВЦЭМ!$A$33:$A$776,$A134,СВЦЭМ!$B$33:$B$776,V$119)+'СЕТ СН'!$I$11+СВЦЭМ!$D$10+'СЕТ СН'!$I$6-'СЕТ СН'!$I$23</f>
        <v>1504.4446506199999</v>
      </c>
      <c r="W134" s="36">
        <f>SUMIFS(СВЦЭМ!$D$33:$D$776,СВЦЭМ!$A$33:$A$776,$A134,СВЦЭМ!$B$33:$B$776,W$119)+'СЕТ СН'!$I$11+СВЦЭМ!$D$10+'СЕТ СН'!$I$6-'СЕТ СН'!$I$23</f>
        <v>1528.64376384</v>
      </c>
      <c r="X134" s="36">
        <f>SUMIFS(СВЦЭМ!$D$33:$D$776,СВЦЭМ!$A$33:$A$776,$A134,СВЦЭМ!$B$33:$B$776,X$119)+'СЕТ СН'!$I$11+СВЦЭМ!$D$10+'СЕТ СН'!$I$6-'СЕТ СН'!$I$23</f>
        <v>1528.0276485099998</v>
      </c>
      <c r="Y134" s="36">
        <f>SUMIFS(СВЦЭМ!$D$33:$D$776,СВЦЭМ!$A$33:$A$776,$A134,СВЦЭМ!$B$33:$B$776,Y$119)+'СЕТ СН'!$I$11+СВЦЭМ!$D$10+'СЕТ СН'!$I$6-'СЕТ СН'!$I$23</f>
        <v>1542.4074249599998</v>
      </c>
    </row>
    <row r="135" spans="1:25" ht="15.75" x14ac:dyDescent="0.2">
      <c r="A135" s="35">
        <f t="shared" si="3"/>
        <v>44181</v>
      </c>
      <c r="B135" s="36">
        <f>SUMIFS(СВЦЭМ!$D$33:$D$776,СВЦЭМ!$A$33:$A$776,$A135,СВЦЭМ!$B$33:$B$776,B$119)+'СЕТ СН'!$I$11+СВЦЭМ!$D$10+'СЕТ СН'!$I$6-'СЕТ СН'!$I$23</f>
        <v>1643.1245866100001</v>
      </c>
      <c r="C135" s="36">
        <f>SUMIFS(СВЦЭМ!$D$33:$D$776,СВЦЭМ!$A$33:$A$776,$A135,СВЦЭМ!$B$33:$B$776,C$119)+'СЕТ СН'!$I$11+СВЦЭМ!$D$10+'СЕТ СН'!$I$6-'СЕТ СН'!$I$23</f>
        <v>1696.5980271399999</v>
      </c>
      <c r="D135" s="36">
        <f>SUMIFS(СВЦЭМ!$D$33:$D$776,СВЦЭМ!$A$33:$A$776,$A135,СВЦЭМ!$B$33:$B$776,D$119)+'СЕТ СН'!$I$11+СВЦЭМ!$D$10+'СЕТ СН'!$I$6-'СЕТ СН'!$I$23</f>
        <v>1706.3127821799999</v>
      </c>
      <c r="E135" s="36">
        <f>SUMIFS(СВЦЭМ!$D$33:$D$776,СВЦЭМ!$A$33:$A$776,$A135,СВЦЭМ!$B$33:$B$776,E$119)+'СЕТ СН'!$I$11+СВЦЭМ!$D$10+'СЕТ СН'!$I$6-'СЕТ СН'!$I$23</f>
        <v>1709.17954108</v>
      </c>
      <c r="F135" s="36">
        <f>SUMIFS(СВЦЭМ!$D$33:$D$776,СВЦЭМ!$A$33:$A$776,$A135,СВЦЭМ!$B$33:$B$776,F$119)+'СЕТ СН'!$I$11+СВЦЭМ!$D$10+'СЕТ СН'!$I$6-'СЕТ СН'!$I$23</f>
        <v>1701.1715722399999</v>
      </c>
      <c r="G135" s="36">
        <f>SUMIFS(СВЦЭМ!$D$33:$D$776,СВЦЭМ!$A$33:$A$776,$A135,СВЦЭМ!$B$33:$B$776,G$119)+'СЕТ СН'!$I$11+СВЦЭМ!$D$10+'СЕТ СН'!$I$6-'СЕТ СН'!$I$23</f>
        <v>1690.2307035200001</v>
      </c>
      <c r="H135" s="36">
        <f>SUMIFS(СВЦЭМ!$D$33:$D$776,СВЦЭМ!$A$33:$A$776,$A135,СВЦЭМ!$B$33:$B$776,H$119)+'СЕТ СН'!$I$11+СВЦЭМ!$D$10+'СЕТ СН'!$I$6-'СЕТ СН'!$I$23</f>
        <v>1659.54541705</v>
      </c>
      <c r="I135" s="36">
        <f>SUMIFS(СВЦЭМ!$D$33:$D$776,СВЦЭМ!$A$33:$A$776,$A135,СВЦЭМ!$B$33:$B$776,I$119)+'СЕТ СН'!$I$11+СВЦЭМ!$D$10+'СЕТ СН'!$I$6-'СЕТ СН'!$I$23</f>
        <v>1601.9152720299999</v>
      </c>
      <c r="J135" s="36">
        <f>SUMIFS(СВЦЭМ!$D$33:$D$776,СВЦЭМ!$A$33:$A$776,$A135,СВЦЭМ!$B$33:$B$776,J$119)+'СЕТ СН'!$I$11+СВЦЭМ!$D$10+'СЕТ СН'!$I$6-'СЕТ СН'!$I$23</f>
        <v>1560.6435041300001</v>
      </c>
      <c r="K135" s="36">
        <f>SUMIFS(СВЦЭМ!$D$33:$D$776,СВЦЭМ!$A$33:$A$776,$A135,СВЦЭМ!$B$33:$B$776,K$119)+'СЕТ СН'!$I$11+СВЦЭМ!$D$10+'СЕТ СН'!$I$6-'СЕТ СН'!$I$23</f>
        <v>1540.10526699</v>
      </c>
      <c r="L135" s="36">
        <f>SUMIFS(СВЦЭМ!$D$33:$D$776,СВЦЭМ!$A$33:$A$776,$A135,СВЦЭМ!$B$33:$B$776,L$119)+'СЕТ СН'!$I$11+СВЦЭМ!$D$10+'СЕТ СН'!$I$6-'СЕТ СН'!$I$23</f>
        <v>1536.25647581</v>
      </c>
      <c r="M135" s="36">
        <f>SUMIFS(СВЦЭМ!$D$33:$D$776,СВЦЭМ!$A$33:$A$776,$A135,СВЦЭМ!$B$33:$B$776,M$119)+'СЕТ СН'!$I$11+СВЦЭМ!$D$10+'СЕТ СН'!$I$6-'СЕТ СН'!$I$23</f>
        <v>1542.7770404399998</v>
      </c>
      <c r="N135" s="36">
        <f>SUMIFS(СВЦЭМ!$D$33:$D$776,СВЦЭМ!$A$33:$A$776,$A135,СВЦЭМ!$B$33:$B$776,N$119)+'СЕТ СН'!$I$11+СВЦЭМ!$D$10+'СЕТ СН'!$I$6-'СЕТ СН'!$I$23</f>
        <v>1549.8864340999999</v>
      </c>
      <c r="O135" s="36">
        <f>SUMIFS(СВЦЭМ!$D$33:$D$776,СВЦЭМ!$A$33:$A$776,$A135,СВЦЭМ!$B$33:$B$776,O$119)+'СЕТ СН'!$I$11+СВЦЭМ!$D$10+'СЕТ СН'!$I$6-'СЕТ СН'!$I$23</f>
        <v>1593.85316515</v>
      </c>
      <c r="P135" s="36">
        <f>SUMIFS(СВЦЭМ!$D$33:$D$776,СВЦЭМ!$A$33:$A$776,$A135,СВЦЭМ!$B$33:$B$776,P$119)+'СЕТ СН'!$I$11+СВЦЭМ!$D$10+'СЕТ СН'!$I$6-'СЕТ СН'!$I$23</f>
        <v>1610.84396818</v>
      </c>
      <c r="Q135" s="36">
        <f>SUMIFS(СВЦЭМ!$D$33:$D$776,СВЦЭМ!$A$33:$A$776,$A135,СВЦЭМ!$B$33:$B$776,Q$119)+'СЕТ СН'!$I$11+СВЦЭМ!$D$10+'СЕТ СН'!$I$6-'СЕТ СН'!$I$23</f>
        <v>1617.6864804500001</v>
      </c>
      <c r="R135" s="36">
        <f>SUMIFS(СВЦЭМ!$D$33:$D$776,СВЦЭМ!$A$33:$A$776,$A135,СВЦЭМ!$B$33:$B$776,R$119)+'СЕТ СН'!$I$11+СВЦЭМ!$D$10+'СЕТ СН'!$I$6-'СЕТ СН'!$I$23</f>
        <v>1582.882202</v>
      </c>
      <c r="S135" s="36">
        <f>SUMIFS(СВЦЭМ!$D$33:$D$776,СВЦЭМ!$A$33:$A$776,$A135,СВЦЭМ!$B$33:$B$776,S$119)+'СЕТ СН'!$I$11+СВЦЭМ!$D$10+'СЕТ СН'!$I$6-'СЕТ СН'!$I$23</f>
        <v>1555.6801342600002</v>
      </c>
      <c r="T135" s="36">
        <f>SUMIFS(СВЦЭМ!$D$33:$D$776,СВЦЭМ!$A$33:$A$776,$A135,СВЦЭМ!$B$33:$B$776,T$119)+'СЕТ СН'!$I$11+СВЦЭМ!$D$10+'СЕТ СН'!$I$6-'СЕТ СН'!$I$23</f>
        <v>1535.8483466600001</v>
      </c>
      <c r="U135" s="36">
        <f>SUMIFS(СВЦЭМ!$D$33:$D$776,СВЦЭМ!$A$33:$A$776,$A135,СВЦЭМ!$B$33:$B$776,U$119)+'СЕТ СН'!$I$11+СВЦЭМ!$D$10+'СЕТ СН'!$I$6-'СЕТ СН'!$I$23</f>
        <v>1538.44247965</v>
      </c>
      <c r="V135" s="36">
        <f>SUMIFS(СВЦЭМ!$D$33:$D$776,СВЦЭМ!$A$33:$A$776,$A135,СВЦЭМ!$B$33:$B$776,V$119)+'СЕТ СН'!$I$11+СВЦЭМ!$D$10+'СЕТ СН'!$I$6-'СЕТ СН'!$I$23</f>
        <v>1550.23995943</v>
      </c>
      <c r="W135" s="36">
        <f>SUMIFS(СВЦЭМ!$D$33:$D$776,СВЦЭМ!$A$33:$A$776,$A135,СВЦЭМ!$B$33:$B$776,W$119)+'СЕТ СН'!$I$11+СВЦЭМ!$D$10+'СЕТ СН'!$I$6-'СЕТ СН'!$I$23</f>
        <v>1563.3089510099999</v>
      </c>
      <c r="X135" s="36">
        <f>SUMIFS(СВЦЭМ!$D$33:$D$776,СВЦЭМ!$A$33:$A$776,$A135,СВЦЭМ!$B$33:$B$776,X$119)+'СЕТ СН'!$I$11+СВЦЭМ!$D$10+'СЕТ СН'!$I$6-'СЕТ СН'!$I$23</f>
        <v>1584.4794087599998</v>
      </c>
      <c r="Y135" s="36">
        <f>SUMIFS(СВЦЭМ!$D$33:$D$776,СВЦЭМ!$A$33:$A$776,$A135,СВЦЭМ!$B$33:$B$776,Y$119)+'СЕТ СН'!$I$11+СВЦЭМ!$D$10+'СЕТ СН'!$I$6-'СЕТ СН'!$I$23</f>
        <v>1602.9103035000001</v>
      </c>
    </row>
    <row r="136" spans="1:25" ht="15.75" x14ac:dyDescent="0.2">
      <c r="A136" s="35">
        <f t="shared" si="3"/>
        <v>44182</v>
      </c>
      <c r="B136" s="36">
        <f>SUMIFS(СВЦЭМ!$D$33:$D$776,СВЦЭМ!$A$33:$A$776,$A136,СВЦЭМ!$B$33:$B$776,B$119)+'СЕТ СН'!$I$11+СВЦЭМ!$D$10+'СЕТ СН'!$I$6-'СЕТ СН'!$I$23</f>
        <v>1649.5377423499999</v>
      </c>
      <c r="C136" s="36">
        <f>SUMIFS(СВЦЭМ!$D$33:$D$776,СВЦЭМ!$A$33:$A$776,$A136,СВЦЭМ!$B$33:$B$776,C$119)+'СЕТ СН'!$I$11+СВЦЭМ!$D$10+'СЕТ СН'!$I$6-'СЕТ СН'!$I$23</f>
        <v>1702.3864510799999</v>
      </c>
      <c r="D136" s="36">
        <f>SUMIFS(СВЦЭМ!$D$33:$D$776,СВЦЭМ!$A$33:$A$776,$A136,СВЦЭМ!$B$33:$B$776,D$119)+'СЕТ СН'!$I$11+СВЦЭМ!$D$10+'СЕТ СН'!$I$6-'СЕТ СН'!$I$23</f>
        <v>1709.7544164700003</v>
      </c>
      <c r="E136" s="36">
        <f>SUMIFS(СВЦЭМ!$D$33:$D$776,СВЦЭМ!$A$33:$A$776,$A136,СВЦЭМ!$B$33:$B$776,E$119)+'СЕТ СН'!$I$11+СВЦЭМ!$D$10+'СЕТ СН'!$I$6-'СЕТ СН'!$I$23</f>
        <v>1714.4512370000002</v>
      </c>
      <c r="F136" s="36">
        <f>SUMIFS(СВЦЭМ!$D$33:$D$776,СВЦЭМ!$A$33:$A$776,$A136,СВЦЭМ!$B$33:$B$776,F$119)+'СЕТ СН'!$I$11+СВЦЭМ!$D$10+'СЕТ СН'!$I$6-'СЕТ СН'!$I$23</f>
        <v>1703.5843860099999</v>
      </c>
      <c r="G136" s="36">
        <f>SUMIFS(СВЦЭМ!$D$33:$D$776,СВЦЭМ!$A$33:$A$776,$A136,СВЦЭМ!$B$33:$B$776,G$119)+'СЕТ СН'!$I$11+СВЦЭМ!$D$10+'СЕТ СН'!$I$6-'СЕТ СН'!$I$23</f>
        <v>1691.6688871699998</v>
      </c>
      <c r="H136" s="36">
        <f>SUMIFS(СВЦЭМ!$D$33:$D$776,СВЦЭМ!$A$33:$A$776,$A136,СВЦЭМ!$B$33:$B$776,H$119)+'СЕТ СН'!$I$11+СВЦЭМ!$D$10+'СЕТ СН'!$I$6-'СЕТ СН'!$I$23</f>
        <v>1660.3171449900001</v>
      </c>
      <c r="I136" s="36">
        <f>SUMIFS(СВЦЭМ!$D$33:$D$776,СВЦЭМ!$A$33:$A$776,$A136,СВЦЭМ!$B$33:$B$776,I$119)+'СЕТ СН'!$I$11+СВЦЭМ!$D$10+'СЕТ СН'!$I$6-'СЕТ СН'!$I$23</f>
        <v>1615.10261745</v>
      </c>
      <c r="J136" s="36">
        <f>SUMIFS(СВЦЭМ!$D$33:$D$776,СВЦЭМ!$A$33:$A$776,$A136,СВЦЭМ!$B$33:$B$776,J$119)+'СЕТ СН'!$I$11+СВЦЭМ!$D$10+'СЕТ СН'!$I$6-'СЕТ СН'!$I$23</f>
        <v>1567.66742402</v>
      </c>
      <c r="K136" s="36">
        <f>SUMIFS(СВЦЭМ!$D$33:$D$776,СВЦЭМ!$A$33:$A$776,$A136,СВЦЭМ!$B$33:$B$776,K$119)+'СЕТ СН'!$I$11+СВЦЭМ!$D$10+'СЕТ СН'!$I$6-'СЕТ СН'!$I$23</f>
        <v>1539.7805491899999</v>
      </c>
      <c r="L136" s="36">
        <f>SUMIFS(СВЦЭМ!$D$33:$D$776,СВЦЭМ!$A$33:$A$776,$A136,СВЦЭМ!$B$33:$B$776,L$119)+'СЕТ СН'!$I$11+СВЦЭМ!$D$10+'СЕТ СН'!$I$6-'СЕТ СН'!$I$23</f>
        <v>1538.8709455399999</v>
      </c>
      <c r="M136" s="36">
        <f>SUMIFS(СВЦЭМ!$D$33:$D$776,СВЦЭМ!$A$33:$A$776,$A136,СВЦЭМ!$B$33:$B$776,M$119)+'СЕТ СН'!$I$11+СВЦЭМ!$D$10+'СЕТ СН'!$I$6-'СЕТ СН'!$I$23</f>
        <v>1550.6086989999999</v>
      </c>
      <c r="N136" s="36">
        <f>SUMIFS(СВЦЭМ!$D$33:$D$776,СВЦЭМ!$A$33:$A$776,$A136,СВЦЭМ!$B$33:$B$776,N$119)+'СЕТ СН'!$I$11+СВЦЭМ!$D$10+'СЕТ СН'!$I$6-'СЕТ СН'!$I$23</f>
        <v>1565.82623885</v>
      </c>
      <c r="O136" s="36">
        <f>SUMIFS(СВЦЭМ!$D$33:$D$776,СВЦЭМ!$A$33:$A$776,$A136,СВЦЭМ!$B$33:$B$776,O$119)+'СЕТ СН'!$I$11+СВЦЭМ!$D$10+'СЕТ СН'!$I$6-'СЕТ СН'!$I$23</f>
        <v>1610.68976234</v>
      </c>
      <c r="P136" s="36">
        <f>SUMIFS(СВЦЭМ!$D$33:$D$776,СВЦЭМ!$A$33:$A$776,$A136,СВЦЭМ!$B$33:$B$776,P$119)+'СЕТ СН'!$I$11+СВЦЭМ!$D$10+'СЕТ СН'!$I$6-'СЕТ СН'!$I$23</f>
        <v>1626.1705856900001</v>
      </c>
      <c r="Q136" s="36">
        <f>SUMIFS(СВЦЭМ!$D$33:$D$776,СВЦЭМ!$A$33:$A$776,$A136,СВЦЭМ!$B$33:$B$776,Q$119)+'СЕТ СН'!$I$11+СВЦЭМ!$D$10+'СЕТ СН'!$I$6-'СЕТ СН'!$I$23</f>
        <v>1630.2018349700002</v>
      </c>
      <c r="R136" s="36">
        <f>SUMIFS(СВЦЭМ!$D$33:$D$776,СВЦЭМ!$A$33:$A$776,$A136,СВЦЭМ!$B$33:$B$776,R$119)+'СЕТ СН'!$I$11+СВЦЭМ!$D$10+'СЕТ СН'!$I$6-'СЕТ СН'!$I$23</f>
        <v>1595.42029761</v>
      </c>
      <c r="S136" s="36">
        <f>SUMIFS(СВЦЭМ!$D$33:$D$776,СВЦЭМ!$A$33:$A$776,$A136,СВЦЭМ!$B$33:$B$776,S$119)+'СЕТ СН'!$I$11+СВЦЭМ!$D$10+'СЕТ СН'!$I$6-'СЕТ СН'!$I$23</f>
        <v>1560.03139022</v>
      </c>
      <c r="T136" s="36">
        <f>SUMIFS(СВЦЭМ!$D$33:$D$776,СВЦЭМ!$A$33:$A$776,$A136,СВЦЭМ!$B$33:$B$776,T$119)+'СЕТ СН'!$I$11+СВЦЭМ!$D$10+'СЕТ СН'!$I$6-'СЕТ СН'!$I$23</f>
        <v>1537.6701541</v>
      </c>
      <c r="U136" s="36">
        <f>SUMIFS(СВЦЭМ!$D$33:$D$776,СВЦЭМ!$A$33:$A$776,$A136,СВЦЭМ!$B$33:$B$776,U$119)+'СЕТ СН'!$I$11+СВЦЭМ!$D$10+'СЕТ СН'!$I$6-'СЕТ СН'!$I$23</f>
        <v>1542.65012849</v>
      </c>
      <c r="V136" s="36">
        <f>SUMIFS(СВЦЭМ!$D$33:$D$776,СВЦЭМ!$A$33:$A$776,$A136,СВЦЭМ!$B$33:$B$776,V$119)+'СЕТ СН'!$I$11+СВЦЭМ!$D$10+'СЕТ СН'!$I$6-'СЕТ СН'!$I$23</f>
        <v>1555.1367476999999</v>
      </c>
      <c r="W136" s="36">
        <f>SUMIFS(СВЦЭМ!$D$33:$D$776,СВЦЭМ!$A$33:$A$776,$A136,СВЦЭМ!$B$33:$B$776,W$119)+'СЕТ СН'!$I$11+СВЦЭМ!$D$10+'СЕТ СН'!$I$6-'СЕТ СН'!$I$23</f>
        <v>1569.28728028</v>
      </c>
      <c r="X136" s="36">
        <f>SUMIFS(СВЦЭМ!$D$33:$D$776,СВЦЭМ!$A$33:$A$776,$A136,СВЦЭМ!$B$33:$B$776,X$119)+'СЕТ СН'!$I$11+СВЦЭМ!$D$10+'СЕТ СН'!$I$6-'СЕТ СН'!$I$23</f>
        <v>1578.60713111</v>
      </c>
      <c r="Y136" s="36">
        <f>SUMIFS(СВЦЭМ!$D$33:$D$776,СВЦЭМ!$A$33:$A$776,$A136,СВЦЭМ!$B$33:$B$776,Y$119)+'СЕТ СН'!$I$11+СВЦЭМ!$D$10+'СЕТ СН'!$I$6-'СЕТ СН'!$I$23</f>
        <v>1598.0588619800001</v>
      </c>
    </row>
    <row r="137" spans="1:25" ht="15.75" x14ac:dyDescent="0.2">
      <c r="A137" s="35">
        <f t="shared" si="3"/>
        <v>44183</v>
      </c>
      <c r="B137" s="36">
        <f>SUMIFS(СВЦЭМ!$D$33:$D$776,СВЦЭМ!$A$33:$A$776,$A137,СВЦЭМ!$B$33:$B$776,B$119)+'СЕТ СН'!$I$11+СВЦЭМ!$D$10+'СЕТ СН'!$I$6-'СЕТ СН'!$I$23</f>
        <v>1633.2792987799999</v>
      </c>
      <c r="C137" s="36">
        <f>SUMIFS(СВЦЭМ!$D$33:$D$776,СВЦЭМ!$A$33:$A$776,$A137,СВЦЭМ!$B$33:$B$776,C$119)+'СЕТ СН'!$I$11+СВЦЭМ!$D$10+'СЕТ СН'!$I$6-'СЕТ СН'!$I$23</f>
        <v>1693.9107115500001</v>
      </c>
      <c r="D137" s="36">
        <f>SUMIFS(СВЦЭМ!$D$33:$D$776,СВЦЭМ!$A$33:$A$776,$A137,СВЦЭМ!$B$33:$B$776,D$119)+'СЕТ СН'!$I$11+СВЦЭМ!$D$10+'СЕТ СН'!$I$6-'СЕТ СН'!$I$23</f>
        <v>1715.2869745900002</v>
      </c>
      <c r="E137" s="36">
        <f>SUMIFS(СВЦЭМ!$D$33:$D$776,СВЦЭМ!$A$33:$A$776,$A137,СВЦЭМ!$B$33:$B$776,E$119)+'СЕТ СН'!$I$11+СВЦЭМ!$D$10+'СЕТ СН'!$I$6-'СЕТ СН'!$I$23</f>
        <v>1723.2450131400001</v>
      </c>
      <c r="F137" s="36">
        <f>SUMIFS(СВЦЭМ!$D$33:$D$776,СВЦЭМ!$A$33:$A$776,$A137,СВЦЭМ!$B$33:$B$776,F$119)+'СЕТ СН'!$I$11+СВЦЭМ!$D$10+'СЕТ СН'!$I$6-'СЕТ СН'!$I$23</f>
        <v>1725.6412514500003</v>
      </c>
      <c r="G137" s="36">
        <f>SUMIFS(СВЦЭМ!$D$33:$D$776,СВЦЭМ!$A$33:$A$776,$A137,СВЦЭМ!$B$33:$B$776,G$119)+'СЕТ СН'!$I$11+СВЦЭМ!$D$10+'СЕТ СН'!$I$6-'СЕТ СН'!$I$23</f>
        <v>1702.6242746600001</v>
      </c>
      <c r="H137" s="36">
        <f>SUMIFS(СВЦЭМ!$D$33:$D$776,СВЦЭМ!$A$33:$A$776,$A137,СВЦЭМ!$B$33:$B$776,H$119)+'СЕТ СН'!$I$11+СВЦЭМ!$D$10+'СЕТ СН'!$I$6-'СЕТ СН'!$I$23</f>
        <v>1667.51590498</v>
      </c>
      <c r="I137" s="36">
        <f>SUMIFS(СВЦЭМ!$D$33:$D$776,СВЦЭМ!$A$33:$A$776,$A137,СВЦЭМ!$B$33:$B$776,I$119)+'СЕТ СН'!$I$11+СВЦЭМ!$D$10+'СЕТ СН'!$I$6-'СЕТ СН'!$I$23</f>
        <v>1610.22519895</v>
      </c>
      <c r="J137" s="36">
        <f>SUMIFS(СВЦЭМ!$D$33:$D$776,СВЦЭМ!$A$33:$A$776,$A137,СВЦЭМ!$B$33:$B$776,J$119)+'СЕТ СН'!$I$11+СВЦЭМ!$D$10+'СЕТ СН'!$I$6-'СЕТ СН'!$I$23</f>
        <v>1564.3946070900001</v>
      </c>
      <c r="K137" s="36">
        <f>SUMIFS(СВЦЭМ!$D$33:$D$776,СВЦЭМ!$A$33:$A$776,$A137,СВЦЭМ!$B$33:$B$776,K$119)+'СЕТ СН'!$I$11+СВЦЭМ!$D$10+'СЕТ СН'!$I$6-'СЕТ СН'!$I$23</f>
        <v>1551.4134581799999</v>
      </c>
      <c r="L137" s="36">
        <f>SUMIFS(СВЦЭМ!$D$33:$D$776,СВЦЭМ!$A$33:$A$776,$A137,СВЦЭМ!$B$33:$B$776,L$119)+'СЕТ СН'!$I$11+СВЦЭМ!$D$10+'СЕТ СН'!$I$6-'СЕТ СН'!$I$23</f>
        <v>1558.2698982500001</v>
      </c>
      <c r="M137" s="36">
        <f>SUMIFS(СВЦЭМ!$D$33:$D$776,СВЦЭМ!$A$33:$A$776,$A137,СВЦЭМ!$B$33:$B$776,M$119)+'СЕТ СН'!$I$11+СВЦЭМ!$D$10+'СЕТ СН'!$I$6-'СЕТ СН'!$I$23</f>
        <v>1547.9120891600001</v>
      </c>
      <c r="N137" s="36">
        <f>SUMIFS(СВЦЭМ!$D$33:$D$776,СВЦЭМ!$A$33:$A$776,$A137,СВЦЭМ!$B$33:$B$776,N$119)+'СЕТ СН'!$I$11+СВЦЭМ!$D$10+'СЕТ СН'!$I$6-'СЕТ СН'!$I$23</f>
        <v>1541.73022584</v>
      </c>
      <c r="O137" s="36">
        <f>SUMIFS(СВЦЭМ!$D$33:$D$776,СВЦЭМ!$A$33:$A$776,$A137,СВЦЭМ!$B$33:$B$776,O$119)+'СЕТ СН'!$I$11+СВЦЭМ!$D$10+'СЕТ СН'!$I$6-'СЕТ СН'!$I$23</f>
        <v>1566.23536758</v>
      </c>
      <c r="P137" s="36">
        <f>SUMIFS(СВЦЭМ!$D$33:$D$776,СВЦЭМ!$A$33:$A$776,$A137,СВЦЭМ!$B$33:$B$776,P$119)+'СЕТ СН'!$I$11+СВЦЭМ!$D$10+'СЕТ СН'!$I$6-'СЕТ СН'!$I$23</f>
        <v>1585.5237644899998</v>
      </c>
      <c r="Q137" s="36">
        <f>SUMIFS(СВЦЭМ!$D$33:$D$776,СВЦЭМ!$A$33:$A$776,$A137,СВЦЭМ!$B$33:$B$776,Q$119)+'СЕТ СН'!$I$11+СВЦЭМ!$D$10+'СЕТ СН'!$I$6-'СЕТ СН'!$I$23</f>
        <v>1593.38280644</v>
      </c>
      <c r="R137" s="36">
        <f>SUMIFS(СВЦЭМ!$D$33:$D$776,СВЦЭМ!$A$33:$A$776,$A137,СВЦЭМ!$B$33:$B$776,R$119)+'СЕТ СН'!$I$11+СВЦЭМ!$D$10+'СЕТ СН'!$I$6-'СЕТ СН'!$I$23</f>
        <v>1562.7757949100001</v>
      </c>
      <c r="S137" s="36">
        <f>SUMIFS(СВЦЭМ!$D$33:$D$776,СВЦЭМ!$A$33:$A$776,$A137,СВЦЭМ!$B$33:$B$776,S$119)+'СЕТ СН'!$I$11+СВЦЭМ!$D$10+'СЕТ СН'!$I$6-'СЕТ СН'!$I$23</f>
        <v>1534.85199665</v>
      </c>
      <c r="T137" s="36">
        <f>SUMIFS(СВЦЭМ!$D$33:$D$776,СВЦЭМ!$A$33:$A$776,$A137,СВЦЭМ!$B$33:$B$776,T$119)+'СЕТ СН'!$I$11+СВЦЭМ!$D$10+'СЕТ СН'!$I$6-'СЕТ СН'!$I$23</f>
        <v>1547.7181961799999</v>
      </c>
      <c r="U137" s="36">
        <f>SUMIFS(СВЦЭМ!$D$33:$D$776,СВЦЭМ!$A$33:$A$776,$A137,СВЦЭМ!$B$33:$B$776,U$119)+'СЕТ СН'!$I$11+СВЦЭМ!$D$10+'СЕТ СН'!$I$6-'СЕТ СН'!$I$23</f>
        <v>1555.3361377800002</v>
      </c>
      <c r="V137" s="36">
        <f>SUMIFS(СВЦЭМ!$D$33:$D$776,СВЦЭМ!$A$33:$A$776,$A137,СВЦЭМ!$B$33:$B$776,V$119)+'СЕТ СН'!$I$11+СВЦЭМ!$D$10+'СЕТ СН'!$I$6-'СЕТ СН'!$I$23</f>
        <v>1539.70113397</v>
      </c>
      <c r="W137" s="36">
        <f>SUMIFS(СВЦЭМ!$D$33:$D$776,СВЦЭМ!$A$33:$A$776,$A137,СВЦЭМ!$B$33:$B$776,W$119)+'СЕТ СН'!$I$11+СВЦЭМ!$D$10+'СЕТ СН'!$I$6-'СЕТ СН'!$I$23</f>
        <v>1546.3492289400001</v>
      </c>
      <c r="X137" s="36">
        <f>SUMIFS(СВЦЭМ!$D$33:$D$776,СВЦЭМ!$A$33:$A$776,$A137,СВЦЭМ!$B$33:$B$776,X$119)+'СЕТ СН'!$I$11+СВЦЭМ!$D$10+'СЕТ СН'!$I$6-'СЕТ СН'!$I$23</f>
        <v>1556.2749525499999</v>
      </c>
      <c r="Y137" s="36">
        <f>SUMIFS(СВЦЭМ!$D$33:$D$776,СВЦЭМ!$A$33:$A$776,$A137,СВЦЭМ!$B$33:$B$776,Y$119)+'СЕТ СН'!$I$11+СВЦЭМ!$D$10+'СЕТ СН'!$I$6-'СЕТ СН'!$I$23</f>
        <v>1576.3651617599999</v>
      </c>
    </row>
    <row r="138" spans="1:25" ht="15.75" x14ac:dyDescent="0.2">
      <c r="A138" s="35">
        <f t="shared" si="3"/>
        <v>44184</v>
      </c>
      <c r="B138" s="36">
        <f>SUMIFS(СВЦЭМ!$D$33:$D$776,СВЦЭМ!$A$33:$A$776,$A138,СВЦЭМ!$B$33:$B$776,B$119)+'СЕТ СН'!$I$11+СВЦЭМ!$D$10+'СЕТ СН'!$I$6-'СЕТ СН'!$I$23</f>
        <v>1617.42292671</v>
      </c>
      <c r="C138" s="36">
        <f>SUMIFS(СВЦЭМ!$D$33:$D$776,СВЦЭМ!$A$33:$A$776,$A138,СВЦЭМ!$B$33:$B$776,C$119)+'СЕТ СН'!$I$11+СВЦЭМ!$D$10+'СЕТ СН'!$I$6-'СЕТ СН'!$I$23</f>
        <v>1682.1991967399999</v>
      </c>
      <c r="D138" s="36">
        <f>SUMIFS(СВЦЭМ!$D$33:$D$776,СВЦЭМ!$A$33:$A$776,$A138,СВЦЭМ!$B$33:$B$776,D$119)+'СЕТ СН'!$I$11+СВЦЭМ!$D$10+'СЕТ СН'!$I$6-'СЕТ СН'!$I$23</f>
        <v>1696.0137624700001</v>
      </c>
      <c r="E138" s="36">
        <f>SUMIFS(СВЦЭМ!$D$33:$D$776,СВЦЭМ!$A$33:$A$776,$A138,СВЦЭМ!$B$33:$B$776,E$119)+'СЕТ СН'!$I$11+СВЦЭМ!$D$10+'СЕТ СН'!$I$6-'СЕТ СН'!$I$23</f>
        <v>1705.1567696299999</v>
      </c>
      <c r="F138" s="36">
        <f>SUMIFS(СВЦЭМ!$D$33:$D$776,СВЦЭМ!$A$33:$A$776,$A138,СВЦЭМ!$B$33:$B$776,F$119)+'СЕТ СН'!$I$11+СВЦЭМ!$D$10+'СЕТ СН'!$I$6-'СЕТ СН'!$I$23</f>
        <v>1703.8070154500001</v>
      </c>
      <c r="G138" s="36">
        <f>SUMIFS(СВЦЭМ!$D$33:$D$776,СВЦЭМ!$A$33:$A$776,$A138,СВЦЭМ!$B$33:$B$776,G$119)+'СЕТ СН'!$I$11+СВЦЭМ!$D$10+'СЕТ СН'!$I$6-'СЕТ СН'!$I$23</f>
        <v>1699.99140536</v>
      </c>
      <c r="H138" s="36">
        <f>SUMIFS(СВЦЭМ!$D$33:$D$776,СВЦЭМ!$A$33:$A$776,$A138,СВЦЭМ!$B$33:$B$776,H$119)+'СЕТ СН'!$I$11+СВЦЭМ!$D$10+'СЕТ СН'!$I$6-'СЕТ СН'!$I$23</f>
        <v>1687.8989980900001</v>
      </c>
      <c r="I138" s="36">
        <f>SUMIFS(СВЦЭМ!$D$33:$D$776,СВЦЭМ!$A$33:$A$776,$A138,СВЦЭМ!$B$33:$B$776,I$119)+'СЕТ СН'!$I$11+СВЦЭМ!$D$10+'СЕТ СН'!$I$6-'СЕТ СН'!$I$23</f>
        <v>1649.1366687499999</v>
      </c>
      <c r="J138" s="36">
        <f>SUMIFS(СВЦЭМ!$D$33:$D$776,СВЦЭМ!$A$33:$A$776,$A138,СВЦЭМ!$B$33:$B$776,J$119)+'СЕТ СН'!$I$11+СВЦЭМ!$D$10+'СЕТ СН'!$I$6-'СЕТ СН'!$I$23</f>
        <v>1569.54403525</v>
      </c>
      <c r="K138" s="36">
        <f>SUMIFS(СВЦЭМ!$D$33:$D$776,СВЦЭМ!$A$33:$A$776,$A138,СВЦЭМ!$B$33:$B$776,K$119)+'СЕТ СН'!$I$11+СВЦЭМ!$D$10+'СЕТ СН'!$I$6-'СЕТ СН'!$I$23</f>
        <v>1531.2715596399999</v>
      </c>
      <c r="L138" s="36">
        <f>SUMIFS(СВЦЭМ!$D$33:$D$776,СВЦЭМ!$A$33:$A$776,$A138,СВЦЭМ!$B$33:$B$776,L$119)+'СЕТ СН'!$I$11+СВЦЭМ!$D$10+'СЕТ СН'!$I$6-'СЕТ СН'!$I$23</f>
        <v>1541.69543778</v>
      </c>
      <c r="M138" s="36">
        <f>SUMIFS(СВЦЭМ!$D$33:$D$776,СВЦЭМ!$A$33:$A$776,$A138,СВЦЭМ!$B$33:$B$776,M$119)+'СЕТ СН'!$I$11+СВЦЭМ!$D$10+'СЕТ СН'!$I$6-'СЕТ СН'!$I$23</f>
        <v>1536.32947797</v>
      </c>
      <c r="N138" s="36">
        <f>SUMIFS(СВЦЭМ!$D$33:$D$776,СВЦЭМ!$A$33:$A$776,$A138,СВЦЭМ!$B$33:$B$776,N$119)+'СЕТ СН'!$I$11+СВЦЭМ!$D$10+'СЕТ СН'!$I$6-'СЕТ СН'!$I$23</f>
        <v>1546.609183</v>
      </c>
      <c r="O138" s="36">
        <f>SUMIFS(СВЦЭМ!$D$33:$D$776,СВЦЭМ!$A$33:$A$776,$A138,СВЦЭМ!$B$33:$B$776,O$119)+'СЕТ СН'!$I$11+СВЦЭМ!$D$10+'СЕТ СН'!$I$6-'СЕТ СН'!$I$23</f>
        <v>1597.61614925</v>
      </c>
      <c r="P138" s="36">
        <f>SUMIFS(СВЦЭМ!$D$33:$D$776,СВЦЭМ!$A$33:$A$776,$A138,СВЦЭМ!$B$33:$B$776,P$119)+'СЕТ СН'!$I$11+СВЦЭМ!$D$10+'СЕТ СН'!$I$6-'СЕТ СН'!$I$23</f>
        <v>1618.42808345</v>
      </c>
      <c r="Q138" s="36">
        <f>SUMIFS(СВЦЭМ!$D$33:$D$776,СВЦЭМ!$A$33:$A$776,$A138,СВЦЭМ!$B$33:$B$776,Q$119)+'СЕТ СН'!$I$11+СВЦЭМ!$D$10+'СЕТ СН'!$I$6-'СЕТ СН'!$I$23</f>
        <v>1619.13204931</v>
      </c>
      <c r="R138" s="36">
        <f>SUMIFS(СВЦЭМ!$D$33:$D$776,СВЦЭМ!$A$33:$A$776,$A138,СВЦЭМ!$B$33:$B$776,R$119)+'СЕТ СН'!$I$11+СВЦЭМ!$D$10+'СЕТ СН'!$I$6-'СЕТ СН'!$I$23</f>
        <v>1577.8042600600002</v>
      </c>
      <c r="S138" s="36">
        <f>SUMIFS(СВЦЭМ!$D$33:$D$776,СВЦЭМ!$A$33:$A$776,$A138,СВЦЭМ!$B$33:$B$776,S$119)+'СЕТ СН'!$I$11+СВЦЭМ!$D$10+'СЕТ СН'!$I$6-'СЕТ СН'!$I$23</f>
        <v>1544.636591</v>
      </c>
      <c r="T138" s="36">
        <f>SUMIFS(СВЦЭМ!$D$33:$D$776,СВЦЭМ!$A$33:$A$776,$A138,СВЦЭМ!$B$33:$B$776,T$119)+'СЕТ СН'!$I$11+СВЦЭМ!$D$10+'СЕТ СН'!$I$6-'СЕТ СН'!$I$23</f>
        <v>1541.1592965999998</v>
      </c>
      <c r="U138" s="36">
        <f>SUMIFS(СВЦЭМ!$D$33:$D$776,СВЦЭМ!$A$33:$A$776,$A138,СВЦЭМ!$B$33:$B$776,U$119)+'СЕТ СН'!$I$11+СВЦЭМ!$D$10+'СЕТ СН'!$I$6-'СЕТ СН'!$I$23</f>
        <v>1535.5856997400001</v>
      </c>
      <c r="V138" s="36">
        <f>SUMIFS(СВЦЭМ!$D$33:$D$776,СВЦЭМ!$A$33:$A$776,$A138,СВЦЭМ!$B$33:$B$776,V$119)+'СЕТ СН'!$I$11+СВЦЭМ!$D$10+'СЕТ СН'!$I$6-'СЕТ СН'!$I$23</f>
        <v>1536.88740138</v>
      </c>
      <c r="W138" s="36">
        <f>SUMIFS(СВЦЭМ!$D$33:$D$776,СВЦЭМ!$A$33:$A$776,$A138,СВЦЭМ!$B$33:$B$776,W$119)+'СЕТ СН'!$I$11+СВЦЭМ!$D$10+'СЕТ СН'!$I$6-'СЕТ СН'!$I$23</f>
        <v>1550.8802347599999</v>
      </c>
      <c r="X138" s="36">
        <f>SUMIFS(СВЦЭМ!$D$33:$D$776,СВЦЭМ!$A$33:$A$776,$A138,СВЦЭМ!$B$33:$B$776,X$119)+'СЕТ СН'!$I$11+СВЦЭМ!$D$10+'СЕТ СН'!$I$6-'СЕТ СН'!$I$23</f>
        <v>1566.4289837700001</v>
      </c>
      <c r="Y138" s="36">
        <f>SUMIFS(СВЦЭМ!$D$33:$D$776,СВЦЭМ!$A$33:$A$776,$A138,СВЦЭМ!$B$33:$B$776,Y$119)+'СЕТ СН'!$I$11+СВЦЭМ!$D$10+'СЕТ СН'!$I$6-'СЕТ СН'!$I$23</f>
        <v>1576.12720049</v>
      </c>
    </row>
    <row r="139" spans="1:25" ht="15.75" x14ac:dyDescent="0.2">
      <c r="A139" s="35">
        <f t="shared" si="3"/>
        <v>44185</v>
      </c>
      <c r="B139" s="36">
        <f>SUMIFS(СВЦЭМ!$D$33:$D$776,СВЦЭМ!$A$33:$A$776,$A139,СВЦЭМ!$B$33:$B$776,B$119)+'СЕТ СН'!$I$11+СВЦЭМ!$D$10+'СЕТ СН'!$I$6-'СЕТ СН'!$I$23</f>
        <v>1636.4366121100002</v>
      </c>
      <c r="C139" s="36">
        <f>SUMIFS(СВЦЭМ!$D$33:$D$776,СВЦЭМ!$A$33:$A$776,$A139,СВЦЭМ!$B$33:$B$776,C$119)+'СЕТ СН'!$I$11+СВЦЭМ!$D$10+'СЕТ СН'!$I$6-'СЕТ СН'!$I$23</f>
        <v>1693.7888269200002</v>
      </c>
      <c r="D139" s="36">
        <f>SUMIFS(СВЦЭМ!$D$33:$D$776,СВЦЭМ!$A$33:$A$776,$A139,СВЦЭМ!$B$33:$B$776,D$119)+'СЕТ СН'!$I$11+СВЦЭМ!$D$10+'СЕТ СН'!$I$6-'СЕТ СН'!$I$23</f>
        <v>1704.7750400999998</v>
      </c>
      <c r="E139" s="36">
        <f>SUMIFS(СВЦЭМ!$D$33:$D$776,СВЦЭМ!$A$33:$A$776,$A139,СВЦЭМ!$B$33:$B$776,E$119)+'СЕТ СН'!$I$11+СВЦЭМ!$D$10+'СЕТ СН'!$I$6-'СЕТ СН'!$I$23</f>
        <v>1710.4215712</v>
      </c>
      <c r="F139" s="36">
        <f>SUMIFS(СВЦЭМ!$D$33:$D$776,СВЦЭМ!$A$33:$A$776,$A139,СВЦЭМ!$B$33:$B$776,F$119)+'СЕТ СН'!$I$11+СВЦЭМ!$D$10+'СЕТ СН'!$I$6-'СЕТ СН'!$I$23</f>
        <v>1708.46170312</v>
      </c>
      <c r="G139" s="36">
        <f>SUMIFS(СВЦЭМ!$D$33:$D$776,СВЦЭМ!$A$33:$A$776,$A139,СВЦЭМ!$B$33:$B$776,G$119)+'СЕТ СН'!$I$11+СВЦЭМ!$D$10+'СЕТ СН'!$I$6-'СЕТ СН'!$I$23</f>
        <v>1710.3323022300001</v>
      </c>
      <c r="H139" s="36">
        <f>SUMIFS(СВЦЭМ!$D$33:$D$776,СВЦЭМ!$A$33:$A$776,$A139,СВЦЭМ!$B$33:$B$776,H$119)+'СЕТ СН'!$I$11+СВЦЭМ!$D$10+'СЕТ СН'!$I$6-'СЕТ СН'!$I$23</f>
        <v>1702.8636241600002</v>
      </c>
      <c r="I139" s="36">
        <f>SUMIFS(СВЦЭМ!$D$33:$D$776,СВЦЭМ!$A$33:$A$776,$A139,СВЦЭМ!$B$33:$B$776,I$119)+'СЕТ СН'!$I$11+СВЦЭМ!$D$10+'СЕТ СН'!$I$6-'СЕТ СН'!$I$23</f>
        <v>1659.67822768</v>
      </c>
      <c r="J139" s="36">
        <f>SUMIFS(СВЦЭМ!$D$33:$D$776,СВЦЭМ!$A$33:$A$776,$A139,СВЦЭМ!$B$33:$B$776,J$119)+'СЕТ СН'!$I$11+СВЦЭМ!$D$10+'СЕТ СН'!$I$6-'СЕТ СН'!$I$23</f>
        <v>1595.18372006</v>
      </c>
      <c r="K139" s="36">
        <f>SUMIFS(СВЦЭМ!$D$33:$D$776,СВЦЭМ!$A$33:$A$776,$A139,СВЦЭМ!$B$33:$B$776,K$119)+'СЕТ СН'!$I$11+СВЦЭМ!$D$10+'СЕТ СН'!$I$6-'СЕТ СН'!$I$23</f>
        <v>1557.2093976199999</v>
      </c>
      <c r="L139" s="36">
        <f>SUMIFS(СВЦЭМ!$D$33:$D$776,СВЦЭМ!$A$33:$A$776,$A139,СВЦЭМ!$B$33:$B$776,L$119)+'СЕТ СН'!$I$11+СВЦЭМ!$D$10+'СЕТ СН'!$I$6-'СЕТ СН'!$I$23</f>
        <v>1550.3949044800002</v>
      </c>
      <c r="M139" s="36">
        <f>SUMIFS(СВЦЭМ!$D$33:$D$776,СВЦЭМ!$A$33:$A$776,$A139,СВЦЭМ!$B$33:$B$776,M$119)+'СЕТ СН'!$I$11+СВЦЭМ!$D$10+'СЕТ СН'!$I$6-'СЕТ СН'!$I$23</f>
        <v>1548.17166978</v>
      </c>
      <c r="N139" s="36">
        <f>SUMIFS(СВЦЭМ!$D$33:$D$776,СВЦЭМ!$A$33:$A$776,$A139,СВЦЭМ!$B$33:$B$776,N$119)+'СЕТ СН'!$I$11+СВЦЭМ!$D$10+'СЕТ СН'!$I$6-'СЕТ СН'!$I$23</f>
        <v>1556.75475663</v>
      </c>
      <c r="O139" s="36">
        <f>SUMIFS(СВЦЭМ!$D$33:$D$776,СВЦЭМ!$A$33:$A$776,$A139,СВЦЭМ!$B$33:$B$776,O$119)+'СЕТ СН'!$I$11+СВЦЭМ!$D$10+'СЕТ СН'!$I$6-'СЕТ СН'!$I$23</f>
        <v>1603.2593018699999</v>
      </c>
      <c r="P139" s="36">
        <f>SUMIFS(СВЦЭМ!$D$33:$D$776,СВЦЭМ!$A$33:$A$776,$A139,СВЦЭМ!$B$33:$B$776,P$119)+'СЕТ СН'!$I$11+СВЦЭМ!$D$10+'СЕТ СН'!$I$6-'СЕТ СН'!$I$23</f>
        <v>1618.4538594599999</v>
      </c>
      <c r="Q139" s="36">
        <f>SUMIFS(СВЦЭМ!$D$33:$D$776,СВЦЭМ!$A$33:$A$776,$A139,СВЦЭМ!$B$33:$B$776,Q$119)+'СЕТ СН'!$I$11+СВЦЭМ!$D$10+'СЕТ СН'!$I$6-'СЕТ СН'!$I$23</f>
        <v>1620.59533078</v>
      </c>
      <c r="R139" s="36">
        <f>SUMIFS(СВЦЭМ!$D$33:$D$776,СВЦЭМ!$A$33:$A$776,$A139,СВЦЭМ!$B$33:$B$776,R$119)+'СЕТ СН'!$I$11+СВЦЭМ!$D$10+'СЕТ СН'!$I$6-'СЕТ СН'!$I$23</f>
        <v>1577.98157827</v>
      </c>
      <c r="S139" s="36">
        <f>SUMIFS(СВЦЭМ!$D$33:$D$776,СВЦЭМ!$A$33:$A$776,$A139,СВЦЭМ!$B$33:$B$776,S$119)+'СЕТ СН'!$I$11+СВЦЭМ!$D$10+'СЕТ СН'!$I$6-'СЕТ СН'!$I$23</f>
        <v>1548.69247778</v>
      </c>
      <c r="T139" s="36">
        <f>SUMIFS(СВЦЭМ!$D$33:$D$776,СВЦЭМ!$A$33:$A$776,$A139,СВЦЭМ!$B$33:$B$776,T$119)+'СЕТ СН'!$I$11+СВЦЭМ!$D$10+'СЕТ СН'!$I$6-'СЕТ СН'!$I$23</f>
        <v>1554.93134156</v>
      </c>
      <c r="U139" s="36">
        <f>SUMIFS(СВЦЭМ!$D$33:$D$776,СВЦЭМ!$A$33:$A$776,$A139,СВЦЭМ!$B$33:$B$776,U$119)+'СЕТ СН'!$I$11+СВЦЭМ!$D$10+'СЕТ СН'!$I$6-'СЕТ СН'!$I$23</f>
        <v>1556.6471481900001</v>
      </c>
      <c r="V139" s="36">
        <f>SUMIFS(СВЦЭМ!$D$33:$D$776,СВЦЭМ!$A$33:$A$776,$A139,СВЦЭМ!$B$33:$B$776,V$119)+'СЕТ СН'!$I$11+СВЦЭМ!$D$10+'СЕТ СН'!$I$6-'СЕТ СН'!$I$23</f>
        <v>1559.70738138</v>
      </c>
      <c r="W139" s="36">
        <f>SUMIFS(СВЦЭМ!$D$33:$D$776,СВЦЭМ!$A$33:$A$776,$A139,СВЦЭМ!$B$33:$B$776,W$119)+'СЕТ СН'!$I$11+СВЦЭМ!$D$10+'СЕТ СН'!$I$6-'СЕТ СН'!$I$23</f>
        <v>1572.56998514</v>
      </c>
      <c r="X139" s="36">
        <f>SUMIFS(СВЦЭМ!$D$33:$D$776,СВЦЭМ!$A$33:$A$776,$A139,СВЦЭМ!$B$33:$B$776,X$119)+'СЕТ СН'!$I$11+СВЦЭМ!$D$10+'СЕТ СН'!$I$6-'СЕТ СН'!$I$23</f>
        <v>1581.2868706200002</v>
      </c>
      <c r="Y139" s="36">
        <f>SUMIFS(СВЦЭМ!$D$33:$D$776,СВЦЭМ!$A$33:$A$776,$A139,СВЦЭМ!$B$33:$B$776,Y$119)+'СЕТ СН'!$I$11+СВЦЭМ!$D$10+'СЕТ СН'!$I$6-'СЕТ СН'!$I$23</f>
        <v>1599.18921718</v>
      </c>
    </row>
    <row r="140" spans="1:25" ht="15.75" x14ac:dyDescent="0.2">
      <c r="A140" s="35">
        <f t="shared" si="3"/>
        <v>44186</v>
      </c>
      <c r="B140" s="36">
        <f>SUMIFS(СВЦЭМ!$D$33:$D$776,СВЦЭМ!$A$33:$A$776,$A140,СВЦЭМ!$B$33:$B$776,B$119)+'СЕТ СН'!$I$11+СВЦЭМ!$D$10+'СЕТ СН'!$I$6-'СЕТ СН'!$I$23</f>
        <v>1620.7214968399999</v>
      </c>
      <c r="C140" s="36">
        <f>SUMIFS(СВЦЭМ!$D$33:$D$776,СВЦЭМ!$A$33:$A$776,$A140,СВЦЭМ!$B$33:$B$776,C$119)+'СЕТ СН'!$I$11+СВЦЭМ!$D$10+'СЕТ СН'!$I$6-'СЕТ СН'!$I$23</f>
        <v>1667.9636399400001</v>
      </c>
      <c r="D140" s="36">
        <f>SUMIFS(СВЦЭМ!$D$33:$D$776,СВЦЭМ!$A$33:$A$776,$A140,СВЦЭМ!$B$33:$B$776,D$119)+'СЕТ СН'!$I$11+СВЦЭМ!$D$10+'СЕТ СН'!$I$6-'СЕТ СН'!$I$23</f>
        <v>1668.99219584</v>
      </c>
      <c r="E140" s="36">
        <f>SUMIFS(СВЦЭМ!$D$33:$D$776,СВЦЭМ!$A$33:$A$776,$A140,СВЦЭМ!$B$33:$B$776,E$119)+'СЕТ СН'!$I$11+СВЦЭМ!$D$10+'СЕТ СН'!$I$6-'СЕТ СН'!$I$23</f>
        <v>1681.1273872799998</v>
      </c>
      <c r="F140" s="36">
        <f>SUMIFS(СВЦЭМ!$D$33:$D$776,СВЦЭМ!$A$33:$A$776,$A140,СВЦЭМ!$B$33:$B$776,F$119)+'СЕТ СН'!$I$11+СВЦЭМ!$D$10+'СЕТ СН'!$I$6-'СЕТ СН'!$I$23</f>
        <v>1679.7737702899999</v>
      </c>
      <c r="G140" s="36">
        <f>SUMIFS(СВЦЭМ!$D$33:$D$776,СВЦЭМ!$A$33:$A$776,$A140,СВЦЭМ!$B$33:$B$776,G$119)+'СЕТ СН'!$I$11+СВЦЭМ!$D$10+'СЕТ СН'!$I$6-'СЕТ СН'!$I$23</f>
        <v>1685.8103333200002</v>
      </c>
      <c r="H140" s="36">
        <f>SUMIFS(СВЦЭМ!$D$33:$D$776,СВЦЭМ!$A$33:$A$776,$A140,СВЦЭМ!$B$33:$B$776,H$119)+'СЕТ СН'!$I$11+СВЦЭМ!$D$10+'СЕТ СН'!$I$6-'СЕТ СН'!$I$23</f>
        <v>1671.7183960500001</v>
      </c>
      <c r="I140" s="36">
        <f>SUMIFS(СВЦЭМ!$D$33:$D$776,СВЦЭМ!$A$33:$A$776,$A140,СВЦЭМ!$B$33:$B$776,I$119)+'СЕТ СН'!$I$11+СВЦЭМ!$D$10+'СЕТ СН'!$I$6-'СЕТ СН'!$I$23</f>
        <v>1615.0495459200001</v>
      </c>
      <c r="J140" s="36">
        <f>SUMIFS(СВЦЭМ!$D$33:$D$776,СВЦЭМ!$A$33:$A$776,$A140,СВЦЭМ!$B$33:$B$776,J$119)+'СЕТ СН'!$I$11+СВЦЭМ!$D$10+'СЕТ СН'!$I$6-'СЕТ СН'!$I$23</f>
        <v>1572.0001974699999</v>
      </c>
      <c r="K140" s="36">
        <f>SUMIFS(СВЦЭМ!$D$33:$D$776,СВЦЭМ!$A$33:$A$776,$A140,СВЦЭМ!$B$33:$B$776,K$119)+'СЕТ СН'!$I$11+СВЦЭМ!$D$10+'СЕТ СН'!$I$6-'СЕТ СН'!$I$23</f>
        <v>1619.55097426</v>
      </c>
      <c r="L140" s="36">
        <f>SUMIFS(СВЦЭМ!$D$33:$D$776,СВЦЭМ!$A$33:$A$776,$A140,СВЦЭМ!$B$33:$B$776,L$119)+'СЕТ СН'!$I$11+СВЦЭМ!$D$10+'СЕТ СН'!$I$6-'СЕТ СН'!$I$23</f>
        <v>1621.50245481</v>
      </c>
      <c r="M140" s="36">
        <f>SUMIFS(СВЦЭМ!$D$33:$D$776,СВЦЭМ!$A$33:$A$776,$A140,СВЦЭМ!$B$33:$B$776,M$119)+'СЕТ СН'!$I$11+СВЦЭМ!$D$10+'СЕТ СН'!$I$6-'СЕТ СН'!$I$23</f>
        <v>1616.6886303000001</v>
      </c>
      <c r="N140" s="36">
        <f>SUMIFS(СВЦЭМ!$D$33:$D$776,СВЦЭМ!$A$33:$A$776,$A140,СВЦЭМ!$B$33:$B$776,N$119)+'СЕТ СН'!$I$11+СВЦЭМ!$D$10+'СЕТ СН'!$I$6-'СЕТ СН'!$I$23</f>
        <v>1613.0085952700001</v>
      </c>
      <c r="O140" s="36">
        <f>SUMIFS(СВЦЭМ!$D$33:$D$776,СВЦЭМ!$A$33:$A$776,$A140,СВЦЭМ!$B$33:$B$776,O$119)+'СЕТ СН'!$I$11+СВЦЭМ!$D$10+'СЕТ СН'!$I$6-'СЕТ СН'!$I$23</f>
        <v>1611.05535697</v>
      </c>
      <c r="P140" s="36">
        <f>SUMIFS(СВЦЭМ!$D$33:$D$776,СВЦЭМ!$A$33:$A$776,$A140,СВЦЭМ!$B$33:$B$776,P$119)+'СЕТ СН'!$I$11+СВЦЭМ!$D$10+'СЕТ СН'!$I$6-'СЕТ СН'!$I$23</f>
        <v>1609.7768326</v>
      </c>
      <c r="Q140" s="36">
        <f>SUMIFS(СВЦЭМ!$D$33:$D$776,СВЦЭМ!$A$33:$A$776,$A140,СВЦЭМ!$B$33:$B$776,Q$119)+'СЕТ СН'!$I$11+СВЦЭМ!$D$10+'СЕТ СН'!$I$6-'СЕТ СН'!$I$23</f>
        <v>1611.2115872099998</v>
      </c>
      <c r="R140" s="36">
        <f>SUMIFS(СВЦЭМ!$D$33:$D$776,СВЦЭМ!$A$33:$A$776,$A140,СВЦЭМ!$B$33:$B$776,R$119)+'СЕТ СН'!$I$11+СВЦЭМ!$D$10+'СЕТ СН'!$I$6-'СЕТ СН'!$I$23</f>
        <v>1602.7355376800001</v>
      </c>
      <c r="S140" s="36">
        <f>SUMIFS(СВЦЭМ!$D$33:$D$776,СВЦЭМ!$A$33:$A$776,$A140,СВЦЭМ!$B$33:$B$776,S$119)+'СЕТ СН'!$I$11+СВЦЭМ!$D$10+'СЕТ СН'!$I$6-'СЕТ СН'!$I$23</f>
        <v>1615.71904952</v>
      </c>
      <c r="T140" s="36">
        <f>SUMIFS(СВЦЭМ!$D$33:$D$776,СВЦЭМ!$A$33:$A$776,$A140,СВЦЭМ!$B$33:$B$776,T$119)+'СЕТ СН'!$I$11+СВЦЭМ!$D$10+'СЕТ СН'!$I$6-'СЕТ СН'!$I$23</f>
        <v>1582.8262746300002</v>
      </c>
      <c r="U140" s="36">
        <f>SUMIFS(СВЦЭМ!$D$33:$D$776,СВЦЭМ!$A$33:$A$776,$A140,СВЦЭМ!$B$33:$B$776,U$119)+'СЕТ СН'!$I$11+СВЦЭМ!$D$10+'СЕТ СН'!$I$6-'СЕТ СН'!$I$23</f>
        <v>1543.3392785999999</v>
      </c>
      <c r="V140" s="36">
        <f>SUMIFS(СВЦЭМ!$D$33:$D$776,СВЦЭМ!$A$33:$A$776,$A140,СВЦЭМ!$B$33:$B$776,V$119)+'СЕТ СН'!$I$11+СВЦЭМ!$D$10+'СЕТ СН'!$I$6-'СЕТ СН'!$I$23</f>
        <v>1543.7101963</v>
      </c>
      <c r="W140" s="36">
        <f>SUMIFS(СВЦЭМ!$D$33:$D$776,СВЦЭМ!$A$33:$A$776,$A140,СВЦЭМ!$B$33:$B$776,W$119)+'СЕТ СН'!$I$11+СВЦЭМ!$D$10+'СЕТ СН'!$I$6-'СЕТ СН'!$I$23</f>
        <v>1549.7835098199998</v>
      </c>
      <c r="X140" s="36">
        <f>SUMIFS(СВЦЭМ!$D$33:$D$776,СВЦЭМ!$A$33:$A$776,$A140,СВЦЭМ!$B$33:$B$776,X$119)+'СЕТ СН'!$I$11+СВЦЭМ!$D$10+'СЕТ СН'!$I$6-'СЕТ СН'!$I$23</f>
        <v>1558.1305886800001</v>
      </c>
      <c r="Y140" s="36">
        <f>SUMIFS(СВЦЭМ!$D$33:$D$776,СВЦЭМ!$A$33:$A$776,$A140,СВЦЭМ!$B$33:$B$776,Y$119)+'СЕТ СН'!$I$11+СВЦЭМ!$D$10+'СЕТ СН'!$I$6-'СЕТ СН'!$I$23</f>
        <v>1587.6547296799999</v>
      </c>
    </row>
    <row r="141" spans="1:25" ht="15.75" x14ac:dyDescent="0.2">
      <c r="A141" s="35">
        <f t="shared" si="3"/>
        <v>44187</v>
      </c>
      <c r="B141" s="36">
        <f>SUMIFS(СВЦЭМ!$D$33:$D$776,СВЦЭМ!$A$33:$A$776,$A141,СВЦЭМ!$B$33:$B$776,B$119)+'СЕТ СН'!$I$11+СВЦЭМ!$D$10+'СЕТ СН'!$I$6-'СЕТ СН'!$I$23</f>
        <v>1646.4858646799998</v>
      </c>
      <c r="C141" s="36">
        <f>SUMIFS(СВЦЭМ!$D$33:$D$776,СВЦЭМ!$A$33:$A$776,$A141,СВЦЭМ!$B$33:$B$776,C$119)+'СЕТ СН'!$I$11+СВЦЭМ!$D$10+'СЕТ СН'!$I$6-'СЕТ СН'!$I$23</f>
        <v>1701.7155947400001</v>
      </c>
      <c r="D141" s="36">
        <f>SUMIFS(СВЦЭМ!$D$33:$D$776,СВЦЭМ!$A$33:$A$776,$A141,СВЦЭМ!$B$33:$B$776,D$119)+'СЕТ СН'!$I$11+СВЦЭМ!$D$10+'СЕТ СН'!$I$6-'СЕТ СН'!$I$23</f>
        <v>1717.8221192700003</v>
      </c>
      <c r="E141" s="36">
        <f>SUMIFS(СВЦЭМ!$D$33:$D$776,СВЦЭМ!$A$33:$A$776,$A141,СВЦЭМ!$B$33:$B$776,E$119)+'СЕТ СН'!$I$11+СВЦЭМ!$D$10+'СЕТ СН'!$I$6-'СЕТ СН'!$I$23</f>
        <v>1725.1124785299999</v>
      </c>
      <c r="F141" s="36">
        <f>SUMIFS(СВЦЭМ!$D$33:$D$776,СВЦЭМ!$A$33:$A$776,$A141,СВЦЭМ!$B$33:$B$776,F$119)+'СЕТ СН'!$I$11+СВЦЭМ!$D$10+'СЕТ СН'!$I$6-'СЕТ СН'!$I$23</f>
        <v>1723.0670962100003</v>
      </c>
      <c r="G141" s="36">
        <f>SUMIFS(СВЦЭМ!$D$33:$D$776,СВЦЭМ!$A$33:$A$776,$A141,СВЦЭМ!$B$33:$B$776,G$119)+'СЕТ СН'!$I$11+СВЦЭМ!$D$10+'СЕТ СН'!$I$6-'СЕТ СН'!$I$23</f>
        <v>1708.0623620900001</v>
      </c>
      <c r="H141" s="36">
        <f>SUMIFS(СВЦЭМ!$D$33:$D$776,СВЦЭМ!$A$33:$A$776,$A141,СВЦЭМ!$B$33:$B$776,H$119)+'СЕТ СН'!$I$11+СВЦЭМ!$D$10+'СЕТ СН'!$I$6-'СЕТ СН'!$I$23</f>
        <v>1674.6768926899999</v>
      </c>
      <c r="I141" s="36">
        <f>SUMIFS(СВЦЭМ!$D$33:$D$776,СВЦЭМ!$A$33:$A$776,$A141,СВЦЭМ!$B$33:$B$776,I$119)+'СЕТ СН'!$I$11+СВЦЭМ!$D$10+'СЕТ СН'!$I$6-'СЕТ СН'!$I$23</f>
        <v>1602.8734231200001</v>
      </c>
      <c r="J141" s="36">
        <f>SUMIFS(СВЦЭМ!$D$33:$D$776,СВЦЭМ!$A$33:$A$776,$A141,СВЦЭМ!$B$33:$B$776,J$119)+'СЕТ СН'!$I$11+СВЦЭМ!$D$10+'СЕТ СН'!$I$6-'СЕТ СН'!$I$23</f>
        <v>1544.7263705</v>
      </c>
      <c r="K141" s="36">
        <f>SUMIFS(СВЦЭМ!$D$33:$D$776,СВЦЭМ!$A$33:$A$776,$A141,СВЦЭМ!$B$33:$B$776,K$119)+'СЕТ СН'!$I$11+СВЦЭМ!$D$10+'СЕТ СН'!$I$6-'СЕТ СН'!$I$23</f>
        <v>1606.7749647199998</v>
      </c>
      <c r="L141" s="36">
        <f>SUMIFS(СВЦЭМ!$D$33:$D$776,СВЦЭМ!$A$33:$A$776,$A141,СВЦЭМ!$B$33:$B$776,L$119)+'СЕТ СН'!$I$11+СВЦЭМ!$D$10+'СЕТ СН'!$I$6-'СЕТ СН'!$I$23</f>
        <v>1611.56072698</v>
      </c>
      <c r="M141" s="36">
        <f>SUMIFS(СВЦЭМ!$D$33:$D$776,СВЦЭМ!$A$33:$A$776,$A141,СВЦЭМ!$B$33:$B$776,M$119)+'СЕТ СН'!$I$11+СВЦЭМ!$D$10+'СЕТ СН'!$I$6-'СЕТ СН'!$I$23</f>
        <v>1603.6031175200001</v>
      </c>
      <c r="N141" s="36">
        <f>SUMIFS(СВЦЭМ!$D$33:$D$776,СВЦЭМ!$A$33:$A$776,$A141,СВЦЭМ!$B$33:$B$776,N$119)+'СЕТ СН'!$I$11+СВЦЭМ!$D$10+'СЕТ СН'!$I$6-'СЕТ СН'!$I$23</f>
        <v>1597.65759131</v>
      </c>
      <c r="O141" s="36">
        <f>SUMIFS(СВЦЭМ!$D$33:$D$776,СВЦЭМ!$A$33:$A$776,$A141,СВЦЭМ!$B$33:$B$776,O$119)+'СЕТ СН'!$I$11+СВЦЭМ!$D$10+'СЕТ СН'!$I$6-'СЕТ СН'!$I$23</f>
        <v>1595.8337015100001</v>
      </c>
      <c r="P141" s="36">
        <f>SUMIFS(СВЦЭМ!$D$33:$D$776,СВЦЭМ!$A$33:$A$776,$A141,СВЦЭМ!$B$33:$B$776,P$119)+'СЕТ СН'!$I$11+СВЦЭМ!$D$10+'СЕТ СН'!$I$6-'СЕТ СН'!$I$23</f>
        <v>1601.9361887</v>
      </c>
      <c r="Q141" s="36">
        <f>SUMIFS(СВЦЭМ!$D$33:$D$776,СВЦЭМ!$A$33:$A$776,$A141,СВЦЭМ!$B$33:$B$776,Q$119)+'СЕТ СН'!$I$11+СВЦЭМ!$D$10+'СЕТ СН'!$I$6-'СЕТ СН'!$I$23</f>
        <v>1603.2015430199999</v>
      </c>
      <c r="R141" s="36">
        <f>SUMIFS(СВЦЭМ!$D$33:$D$776,СВЦЭМ!$A$33:$A$776,$A141,СВЦЭМ!$B$33:$B$776,R$119)+'СЕТ СН'!$I$11+СВЦЭМ!$D$10+'СЕТ СН'!$I$6-'СЕТ СН'!$I$23</f>
        <v>1586.81450189</v>
      </c>
      <c r="S141" s="36">
        <f>SUMIFS(СВЦЭМ!$D$33:$D$776,СВЦЭМ!$A$33:$A$776,$A141,СВЦЭМ!$B$33:$B$776,S$119)+'СЕТ СН'!$I$11+СВЦЭМ!$D$10+'СЕТ СН'!$I$6-'СЕТ СН'!$I$23</f>
        <v>1601.50531252</v>
      </c>
      <c r="T141" s="36">
        <f>SUMIFS(СВЦЭМ!$D$33:$D$776,СВЦЭМ!$A$33:$A$776,$A141,СВЦЭМ!$B$33:$B$776,T$119)+'СЕТ СН'!$I$11+СВЦЭМ!$D$10+'СЕТ СН'!$I$6-'СЕТ СН'!$I$23</f>
        <v>1573.9601715700001</v>
      </c>
      <c r="U141" s="36">
        <f>SUMIFS(СВЦЭМ!$D$33:$D$776,СВЦЭМ!$A$33:$A$776,$A141,СВЦЭМ!$B$33:$B$776,U$119)+'СЕТ СН'!$I$11+СВЦЭМ!$D$10+'СЕТ СН'!$I$6-'СЕТ СН'!$I$23</f>
        <v>1523.3209855699999</v>
      </c>
      <c r="V141" s="36">
        <f>SUMIFS(СВЦЭМ!$D$33:$D$776,СВЦЭМ!$A$33:$A$776,$A141,СВЦЭМ!$B$33:$B$776,V$119)+'СЕТ СН'!$I$11+СВЦЭМ!$D$10+'СЕТ СН'!$I$6-'СЕТ СН'!$I$23</f>
        <v>1524.2900657599998</v>
      </c>
      <c r="W141" s="36">
        <f>SUMIFS(СВЦЭМ!$D$33:$D$776,СВЦЭМ!$A$33:$A$776,$A141,СВЦЭМ!$B$33:$B$776,W$119)+'СЕТ СН'!$I$11+СВЦЭМ!$D$10+'СЕТ СН'!$I$6-'СЕТ СН'!$I$23</f>
        <v>1533.34794794</v>
      </c>
      <c r="X141" s="36">
        <f>SUMIFS(СВЦЭМ!$D$33:$D$776,СВЦЭМ!$A$33:$A$776,$A141,СВЦЭМ!$B$33:$B$776,X$119)+'СЕТ СН'!$I$11+СВЦЭМ!$D$10+'СЕТ СН'!$I$6-'СЕТ СН'!$I$23</f>
        <v>1540.06497201</v>
      </c>
      <c r="Y141" s="36">
        <f>SUMIFS(СВЦЭМ!$D$33:$D$776,СВЦЭМ!$A$33:$A$776,$A141,СВЦЭМ!$B$33:$B$776,Y$119)+'СЕТ СН'!$I$11+СВЦЭМ!$D$10+'СЕТ СН'!$I$6-'СЕТ СН'!$I$23</f>
        <v>1560.4543903399999</v>
      </c>
    </row>
    <row r="142" spans="1:25" ht="15.75" x14ac:dyDescent="0.2">
      <c r="A142" s="35">
        <f t="shared" si="3"/>
        <v>44188</v>
      </c>
      <c r="B142" s="36">
        <f>SUMIFS(СВЦЭМ!$D$33:$D$776,СВЦЭМ!$A$33:$A$776,$A142,СВЦЭМ!$B$33:$B$776,B$119)+'СЕТ СН'!$I$11+СВЦЭМ!$D$10+'СЕТ СН'!$I$6-'СЕТ СН'!$I$23</f>
        <v>1640.7382799900001</v>
      </c>
      <c r="C142" s="36">
        <f>SUMIFS(СВЦЭМ!$D$33:$D$776,СВЦЭМ!$A$33:$A$776,$A142,СВЦЭМ!$B$33:$B$776,C$119)+'СЕТ СН'!$I$11+СВЦЭМ!$D$10+'СЕТ СН'!$I$6-'СЕТ СН'!$I$23</f>
        <v>1678.31784487</v>
      </c>
      <c r="D142" s="36">
        <f>SUMIFS(СВЦЭМ!$D$33:$D$776,СВЦЭМ!$A$33:$A$776,$A142,СВЦЭМ!$B$33:$B$776,D$119)+'СЕТ СН'!$I$11+СВЦЭМ!$D$10+'СЕТ СН'!$I$6-'СЕТ СН'!$I$23</f>
        <v>1691.0769431500003</v>
      </c>
      <c r="E142" s="36">
        <f>SUMIFS(СВЦЭМ!$D$33:$D$776,СВЦЭМ!$A$33:$A$776,$A142,СВЦЭМ!$B$33:$B$776,E$119)+'СЕТ СН'!$I$11+СВЦЭМ!$D$10+'СЕТ СН'!$I$6-'СЕТ СН'!$I$23</f>
        <v>1701.6656883300002</v>
      </c>
      <c r="F142" s="36">
        <f>SUMIFS(СВЦЭМ!$D$33:$D$776,СВЦЭМ!$A$33:$A$776,$A142,СВЦЭМ!$B$33:$B$776,F$119)+'СЕТ СН'!$I$11+СВЦЭМ!$D$10+'СЕТ СН'!$I$6-'СЕТ СН'!$I$23</f>
        <v>1703.1976325599999</v>
      </c>
      <c r="G142" s="36">
        <f>SUMIFS(СВЦЭМ!$D$33:$D$776,СВЦЭМ!$A$33:$A$776,$A142,СВЦЭМ!$B$33:$B$776,G$119)+'СЕТ СН'!$I$11+СВЦЭМ!$D$10+'СЕТ СН'!$I$6-'СЕТ СН'!$I$23</f>
        <v>1697.2692469900003</v>
      </c>
      <c r="H142" s="36">
        <f>SUMIFS(СВЦЭМ!$D$33:$D$776,СВЦЭМ!$A$33:$A$776,$A142,СВЦЭМ!$B$33:$B$776,H$119)+'СЕТ СН'!$I$11+СВЦЭМ!$D$10+'СЕТ СН'!$I$6-'СЕТ СН'!$I$23</f>
        <v>1667.4605892899999</v>
      </c>
      <c r="I142" s="36">
        <f>SUMIFS(СВЦЭМ!$D$33:$D$776,СВЦЭМ!$A$33:$A$776,$A142,СВЦЭМ!$B$33:$B$776,I$119)+'СЕТ СН'!$I$11+СВЦЭМ!$D$10+'СЕТ СН'!$I$6-'СЕТ СН'!$I$23</f>
        <v>1611.7048969500001</v>
      </c>
      <c r="J142" s="36">
        <f>SUMIFS(СВЦЭМ!$D$33:$D$776,СВЦЭМ!$A$33:$A$776,$A142,СВЦЭМ!$B$33:$B$776,J$119)+'СЕТ СН'!$I$11+СВЦЭМ!$D$10+'СЕТ СН'!$I$6-'СЕТ СН'!$I$23</f>
        <v>1575.8846264200001</v>
      </c>
      <c r="K142" s="36">
        <f>SUMIFS(СВЦЭМ!$D$33:$D$776,СВЦЭМ!$A$33:$A$776,$A142,СВЦЭМ!$B$33:$B$776,K$119)+'СЕТ СН'!$I$11+СВЦЭМ!$D$10+'СЕТ СН'!$I$6-'СЕТ СН'!$I$23</f>
        <v>1568.8612323699999</v>
      </c>
      <c r="L142" s="36">
        <f>SUMIFS(СВЦЭМ!$D$33:$D$776,СВЦЭМ!$A$33:$A$776,$A142,СВЦЭМ!$B$33:$B$776,L$119)+'СЕТ СН'!$I$11+СВЦЭМ!$D$10+'СЕТ СН'!$I$6-'СЕТ СН'!$I$23</f>
        <v>1572.3961413900001</v>
      </c>
      <c r="M142" s="36">
        <f>SUMIFS(СВЦЭМ!$D$33:$D$776,СВЦЭМ!$A$33:$A$776,$A142,СВЦЭМ!$B$33:$B$776,M$119)+'СЕТ СН'!$I$11+СВЦЭМ!$D$10+'СЕТ СН'!$I$6-'СЕТ СН'!$I$23</f>
        <v>1571.9499602999999</v>
      </c>
      <c r="N142" s="36">
        <f>SUMIFS(СВЦЭМ!$D$33:$D$776,СВЦЭМ!$A$33:$A$776,$A142,СВЦЭМ!$B$33:$B$776,N$119)+'СЕТ СН'!$I$11+СВЦЭМ!$D$10+'СЕТ СН'!$I$6-'СЕТ СН'!$I$23</f>
        <v>1570.2995612</v>
      </c>
      <c r="O142" s="36">
        <f>SUMIFS(СВЦЭМ!$D$33:$D$776,СВЦЭМ!$A$33:$A$776,$A142,СВЦЭМ!$B$33:$B$776,O$119)+'СЕТ СН'!$I$11+СВЦЭМ!$D$10+'СЕТ СН'!$I$6-'СЕТ СН'!$I$23</f>
        <v>1614.9130049400001</v>
      </c>
      <c r="P142" s="36">
        <f>SUMIFS(СВЦЭМ!$D$33:$D$776,СВЦЭМ!$A$33:$A$776,$A142,СВЦЭМ!$B$33:$B$776,P$119)+'СЕТ СН'!$I$11+СВЦЭМ!$D$10+'СЕТ СН'!$I$6-'СЕТ СН'!$I$23</f>
        <v>1628.6091590999999</v>
      </c>
      <c r="Q142" s="36">
        <f>SUMIFS(СВЦЭМ!$D$33:$D$776,СВЦЭМ!$A$33:$A$776,$A142,СВЦЭМ!$B$33:$B$776,Q$119)+'СЕТ СН'!$I$11+СВЦЭМ!$D$10+'СЕТ СН'!$I$6-'СЕТ СН'!$I$23</f>
        <v>1631.0672567699999</v>
      </c>
      <c r="R142" s="36">
        <f>SUMIFS(СВЦЭМ!$D$33:$D$776,СВЦЭМ!$A$33:$A$776,$A142,СВЦЭМ!$B$33:$B$776,R$119)+'СЕТ СН'!$I$11+СВЦЭМ!$D$10+'СЕТ СН'!$I$6-'СЕТ СН'!$I$23</f>
        <v>1592.29005557</v>
      </c>
      <c r="S142" s="36">
        <f>SUMIFS(СВЦЭМ!$D$33:$D$776,СВЦЭМ!$A$33:$A$776,$A142,СВЦЭМ!$B$33:$B$776,S$119)+'СЕТ СН'!$I$11+СВЦЭМ!$D$10+'СЕТ СН'!$I$6-'СЕТ СН'!$I$23</f>
        <v>1569.0664495599999</v>
      </c>
      <c r="T142" s="36">
        <f>SUMIFS(СВЦЭМ!$D$33:$D$776,СВЦЭМ!$A$33:$A$776,$A142,СВЦЭМ!$B$33:$B$776,T$119)+'СЕТ СН'!$I$11+СВЦЭМ!$D$10+'СЕТ СН'!$I$6-'СЕТ СН'!$I$23</f>
        <v>1570.00950341</v>
      </c>
      <c r="U142" s="36">
        <f>SUMIFS(СВЦЭМ!$D$33:$D$776,СВЦЭМ!$A$33:$A$776,$A142,СВЦЭМ!$B$33:$B$776,U$119)+'СЕТ СН'!$I$11+СВЦЭМ!$D$10+'СЕТ СН'!$I$6-'СЕТ СН'!$I$23</f>
        <v>1567.99415707</v>
      </c>
      <c r="V142" s="36">
        <f>SUMIFS(СВЦЭМ!$D$33:$D$776,СВЦЭМ!$A$33:$A$776,$A142,СВЦЭМ!$B$33:$B$776,V$119)+'СЕТ СН'!$I$11+СВЦЭМ!$D$10+'СЕТ СН'!$I$6-'СЕТ СН'!$I$23</f>
        <v>1571.0936041300001</v>
      </c>
      <c r="W142" s="36">
        <f>SUMIFS(СВЦЭМ!$D$33:$D$776,СВЦЭМ!$A$33:$A$776,$A142,СВЦЭМ!$B$33:$B$776,W$119)+'СЕТ СН'!$I$11+СВЦЭМ!$D$10+'СЕТ СН'!$I$6-'СЕТ СН'!$I$23</f>
        <v>1572.3234966700002</v>
      </c>
      <c r="X142" s="36">
        <f>SUMIFS(СВЦЭМ!$D$33:$D$776,СВЦЭМ!$A$33:$A$776,$A142,СВЦЭМ!$B$33:$B$776,X$119)+'СЕТ СН'!$I$11+СВЦЭМ!$D$10+'СЕТ СН'!$I$6-'СЕТ СН'!$I$23</f>
        <v>1581.0473591099999</v>
      </c>
      <c r="Y142" s="36">
        <f>SUMIFS(СВЦЭМ!$D$33:$D$776,СВЦЭМ!$A$33:$A$776,$A142,СВЦЭМ!$B$33:$B$776,Y$119)+'СЕТ СН'!$I$11+СВЦЭМ!$D$10+'СЕТ СН'!$I$6-'СЕТ СН'!$I$23</f>
        <v>1600.6513147400001</v>
      </c>
    </row>
    <row r="143" spans="1:25" ht="15.75" x14ac:dyDescent="0.2">
      <c r="A143" s="35">
        <f t="shared" si="3"/>
        <v>44189</v>
      </c>
      <c r="B143" s="36">
        <f>SUMIFS(СВЦЭМ!$D$33:$D$776,СВЦЭМ!$A$33:$A$776,$A143,СВЦЭМ!$B$33:$B$776,B$119)+'СЕТ СН'!$I$11+СВЦЭМ!$D$10+'СЕТ СН'!$I$6-'СЕТ СН'!$I$23</f>
        <v>1639.58404006</v>
      </c>
      <c r="C143" s="36">
        <f>SUMIFS(СВЦЭМ!$D$33:$D$776,СВЦЭМ!$A$33:$A$776,$A143,СВЦЭМ!$B$33:$B$776,C$119)+'СЕТ СН'!$I$11+СВЦЭМ!$D$10+'СЕТ СН'!$I$6-'СЕТ СН'!$I$23</f>
        <v>1693.04252189</v>
      </c>
      <c r="D143" s="36">
        <f>SUMIFS(СВЦЭМ!$D$33:$D$776,СВЦЭМ!$A$33:$A$776,$A143,СВЦЭМ!$B$33:$B$776,D$119)+'СЕТ СН'!$I$11+СВЦЭМ!$D$10+'СЕТ СН'!$I$6-'СЕТ СН'!$I$23</f>
        <v>1701.9623882000001</v>
      </c>
      <c r="E143" s="36">
        <f>SUMIFS(СВЦЭМ!$D$33:$D$776,СВЦЭМ!$A$33:$A$776,$A143,СВЦЭМ!$B$33:$B$776,E$119)+'СЕТ СН'!$I$11+СВЦЭМ!$D$10+'СЕТ СН'!$I$6-'СЕТ СН'!$I$23</f>
        <v>1704.8397094699999</v>
      </c>
      <c r="F143" s="36">
        <f>SUMIFS(СВЦЭМ!$D$33:$D$776,СВЦЭМ!$A$33:$A$776,$A143,СВЦЭМ!$B$33:$B$776,F$119)+'СЕТ СН'!$I$11+СВЦЭМ!$D$10+'СЕТ СН'!$I$6-'СЕТ СН'!$I$23</f>
        <v>1701.07971976</v>
      </c>
      <c r="G143" s="36">
        <f>SUMIFS(СВЦЭМ!$D$33:$D$776,СВЦЭМ!$A$33:$A$776,$A143,СВЦЭМ!$B$33:$B$776,G$119)+'СЕТ СН'!$I$11+СВЦЭМ!$D$10+'СЕТ СН'!$I$6-'СЕТ СН'!$I$23</f>
        <v>1686.3222864600002</v>
      </c>
      <c r="H143" s="36">
        <f>SUMIFS(СВЦЭМ!$D$33:$D$776,СВЦЭМ!$A$33:$A$776,$A143,СВЦЭМ!$B$33:$B$776,H$119)+'СЕТ СН'!$I$11+СВЦЭМ!$D$10+'СЕТ СН'!$I$6-'СЕТ СН'!$I$23</f>
        <v>1650.3447065</v>
      </c>
      <c r="I143" s="36">
        <f>SUMIFS(СВЦЭМ!$D$33:$D$776,СВЦЭМ!$A$33:$A$776,$A143,СВЦЭМ!$B$33:$B$776,I$119)+'СЕТ СН'!$I$11+СВЦЭМ!$D$10+'СЕТ СН'!$I$6-'СЕТ СН'!$I$23</f>
        <v>1607.5401393699999</v>
      </c>
      <c r="J143" s="36">
        <f>SUMIFS(СВЦЭМ!$D$33:$D$776,СВЦЭМ!$A$33:$A$776,$A143,СВЦЭМ!$B$33:$B$776,J$119)+'СЕТ СН'!$I$11+СВЦЭМ!$D$10+'СЕТ СН'!$I$6-'СЕТ СН'!$I$23</f>
        <v>1575.34740801</v>
      </c>
      <c r="K143" s="36">
        <f>SUMIFS(СВЦЭМ!$D$33:$D$776,СВЦЭМ!$A$33:$A$776,$A143,СВЦЭМ!$B$33:$B$776,K$119)+'СЕТ СН'!$I$11+СВЦЭМ!$D$10+'СЕТ СН'!$I$6-'СЕТ СН'!$I$23</f>
        <v>1581.1170284899999</v>
      </c>
      <c r="L143" s="36">
        <f>SUMIFS(СВЦЭМ!$D$33:$D$776,СВЦЭМ!$A$33:$A$776,$A143,СВЦЭМ!$B$33:$B$776,L$119)+'СЕТ СН'!$I$11+СВЦЭМ!$D$10+'СЕТ СН'!$I$6-'СЕТ СН'!$I$23</f>
        <v>1580.3314973900001</v>
      </c>
      <c r="M143" s="36">
        <f>SUMIFS(СВЦЭМ!$D$33:$D$776,СВЦЭМ!$A$33:$A$776,$A143,СВЦЭМ!$B$33:$B$776,M$119)+'СЕТ СН'!$I$11+СВЦЭМ!$D$10+'СЕТ СН'!$I$6-'СЕТ СН'!$I$23</f>
        <v>1580.96069816</v>
      </c>
      <c r="N143" s="36">
        <f>SUMIFS(СВЦЭМ!$D$33:$D$776,СВЦЭМ!$A$33:$A$776,$A143,СВЦЭМ!$B$33:$B$776,N$119)+'СЕТ СН'!$I$11+СВЦЭМ!$D$10+'СЕТ СН'!$I$6-'СЕТ СН'!$I$23</f>
        <v>1579.90193647</v>
      </c>
      <c r="O143" s="36">
        <f>SUMIFS(СВЦЭМ!$D$33:$D$776,СВЦЭМ!$A$33:$A$776,$A143,СВЦЭМ!$B$33:$B$776,O$119)+'СЕТ СН'!$I$11+СВЦЭМ!$D$10+'СЕТ СН'!$I$6-'СЕТ СН'!$I$23</f>
        <v>1615.81531002</v>
      </c>
      <c r="P143" s="36">
        <f>SUMIFS(СВЦЭМ!$D$33:$D$776,СВЦЭМ!$A$33:$A$776,$A143,СВЦЭМ!$B$33:$B$776,P$119)+'СЕТ СН'!$I$11+СВЦЭМ!$D$10+'СЕТ СН'!$I$6-'СЕТ СН'!$I$23</f>
        <v>1630.33544577</v>
      </c>
      <c r="Q143" s="36">
        <f>SUMIFS(СВЦЭМ!$D$33:$D$776,СВЦЭМ!$A$33:$A$776,$A143,СВЦЭМ!$B$33:$B$776,Q$119)+'СЕТ СН'!$I$11+СВЦЭМ!$D$10+'СЕТ СН'!$I$6-'СЕТ СН'!$I$23</f>
        <v>1630.78753856</v>
      </c>
      <c r="R143" s="36">
        <f>SUMIFS(СВЦЭМ!$D$33:$D$776,СВЦЭМ!$A$33:$A$776,$A143,СВЦЭМ!$B$33:$B$776,R$119)+'СЕТ СН'!$I$11+СВЦЭМ!$D$10+'СЕТ СН'!$I$6-'СЕТ СН'!$I$23</f>
        <v>1590.1585110000001</v>
      </c>
      <c r="S143" s="36">
        <f>SUMIFS(СВЦЭМ!$D$33:$D$776,СВЦЭМ!$A$33:$A$776,$A143,СВЦЭМ!$B$33:$B$776,S$119)+'СЕТ СН'!$I$11+СВЦЭМ!$D$10+'СЕТ СН'!$I$6-'СЕТ СН'!$I$23</f>
        <v>1572.49972052</v>
      </c>
      <c r="T143" s="36">
        <f>SUMIFS(СВЦЭМ!$D$33:$D$776,СВЦЭМ!$A$33:$A$776,$A143,СВЦЭМ!$B$33:$B$776,T$119)+'СЕТ СН'!$I$11+СВЦЭМ!$D$10+'СЕТ СН'!$I$6-'СЕТ СН'!$I$23</f>
        <v>1575.98000385</v>
      </c>
      <c r="U143" s="36">
        <f>SUMIFS(СВЦЭМ!$D$33:$D$776,СВЦЭМ!$A$33:$A$776,$A143,СВЦЭМ!$B$33:$B$776,U$119)+'СЕТ СН'!$I$11+СВЦЭМ!$D$10+'СЕТ СН'!$I$6-'СЕТ СН'!$I$23</f>
        <v>1575.89350827</v>
      </c>
      <c r="V143" s="36">
        <f>SUMIFS(СВЦЭМ!$D$33:$D$776,СВЦЭМ!$A$33:$A$776,$A143,СВЦЭМ!$B$33:$B$776,V$119)+'СЕТ СН'!$I$11+СВЦЭМ!$D$10+'СЕТ СН'!$I$6-'СЕТ СН'!$I$23</f>
        <v>1573.29773903</v>
      </c>
      <c r="W143" s="36">
        <f>SUMIFS(СВЦЭМ!$D$33:$D$776,СВЦЭМ!$A$33:$A$776,$A143,СВЦЭМ!$B$33:$B$776,W$119)+'СЕТ СН'!$I$11+СВЦЭМ!$D$10+'СЕТ СН'!$I$6-'СЕТ СН'!$I$23</f>
        <v>1576.29239033</v>
      </c>
      <c r="X143" s="36">
        <f>SUMIFS(СВЦЭМ!$D$33:$D$776,СВЦЭМ!$A$33:$A$776,$A143,СВЦЭМ!$B$33:$B$776,X$119)+'СЕТ СН'!$I$11+СВЦЭМ!$D$10+'СЕТ СН'!$I$6-'СЕТ СН'!$I$23</f>
        <v>1575.25893154</v>
      </c>
      <c r="Y143" s="36">
        <f>SUMIFS(СВЦЭМ!$D$33:$D$776,СВЦЭМ!$A$33:$A$776,$A143,СВЦЭМ!$B$33:$B$776,Y$119)+'СЕТ СН'!$I$11+СВЦЭМ!$D$10+'СЕТ СН'!$I$6-'СЕТ СН'!$I$23</f>
        <v>1591.21914861</v>
      </c>
    </row>
    <row r="144" spans="1:25" ht="15.75" x14ac:dyDescent="0.2">
      <c r="A144" s="35">
        <f t="shared" si="3"/>
        <v>44190</v>
      </c>
      <c r="B144" s="36">
        <f>SUMIFS(СВЦЭМ!$D$33:$D$776,СВЦЭМ!$A$33:$A$776,$A144,СВЦЭМ!$B$33:$B$776,B$119)+'СЕТ СН'!$I$11+СВЦЭМ!$D$10+'СЕТ СН'!$I$6-'СЕТ СН'!$I$23</f>
        <v>1626.9724887900002</v>
      </c>
      <c r="C144" s="36">
        <f>SUMIFS(СВЦЭМ!$D$33:$D$776,СВЦЭМ!$A$33:$A$776,$A144,СВЦЭМ!$B$33:$B$776,C$119)+'СЕТ СН'!$I$11+СВЦЭМ!$D$10+'СЕТ СН'!$I$6-'СЕТ СН'!$I$23</f>
        <v>1681.97115334</v>
      </c>
      <c r="D144" s="36">
        <f>SUMIFS(СВЦЭМ!$D$33:$D$776,СВЦЭМ!$A$33:$A$776,$A144,СВЦЭМ!$B$33:$B$776,D$119)+'СЕТ СН'!$I$11+СВЦЭМ!$D$10+'СЕТ СН'!$I$6-'СЕТ СН'!$I$23</f>
        <v>1702.9492668500002</v>
      </c>
      <c r="E144" s="36">
        <f>SUMIFS(СВЦЭМ!$D$33:$D$776,СВЦЭМ!$A$33:$A$776,$A144,СВЦЭМ!$B$33:$B$776,E$119)+'СЕТ СН'!$I$11+СВЦЭМ!$D$10+'СЕТ СН'!$I$6-'СЕТ СН'!$I$23</f>
        <v>1711.6111543400002</v>
      </c>
      <c r="F144" s="36">
        <f>SUMIFS(СВЦЭМ!$D$33:$D$776,СВЦЭМ!$A$33:$A$776,$A144,СВЦЭМ!$B$33:$B$776,F$119)+'СЕТ СН'!$I$11+СВЦЭМ!$D$10+'СЕТ СН'!$I$6-'СЕТ СН'!$I$23</f>
        <v>1703.8456160700002</v>
      </c>
      <c r="G144" s="36">
        <f>SUMIFS(СВЦЭМ!$D$33:$D$776,СВЦЭМ!$A$33:$A$776,$A144,СВЦЭМ!$B$33:$B$776,G$119)+'СЕТ СН'!$I$11+СВЦЭМ!$D$10+'СЕТ СН'!$I$6-'СЕТ СН'!$I$23</f>
        <v>1687.93197513</v>
      </c>
      <c r="H144" s="36">
        <f>SUMIFS(СВЦЭМ!$D$33:$D$776,СВЦЭМ!$A$33:$A$776,$A144,СВЦЭМ!$B$33:$B$776,H$119)+'СЕТ СН'!$I$11+СВЦЭМ!$D$10+'СЕТ СН'!$I$6-'СЕТ СН'!$I$23</f>
        <v>1651.27632191</v>
      </c>
      <c r="I144" s="36">
        <f>SUMIFS(СВЦЭМ!$D$33:$D$776,СВЦЭМ!$A$33:$A$776,$A144,СВЦЭМ!$B$33:$B$776,I$119)+'СЕТ СН'!$I$11+СВЦЭМ!$D$10+'СЕТ СН'!$I$6-'СЕТ СН'!$I$23</f>
        <v>1604.1045656000001</v>
      </c>
      <c r="J144" s="36">
        <f>SUMIFS(СВЦЭМ!$D$33:$D$776,СВЦЭМ!$A$33:$A$776,$A144,СВЦЭМ!$B$33:$B$776,J$119)+'СЕТ СН'!$I$11+СВЦЭМ!$D$10+'СЕТ СН'!$I$6-'СЕТ СН'!$I$23</f>
        <v>1565.5255473699999</v>
      </c>
      <c r="K144" s="36">
        <f>SUMIFS(СВЦЭМ!$D$33:$D$776,СВЦЭМ!$A$33:$A$776,$A144,СВЦЭМ!$B$33:$B$776,K$119)+'СЕТ СН'!$I$11+СВЦЭМ!$D$10+'СЕТ СН'!$I$6-'СЕТ СН'!$I$23</f>
        <v>1564.9789926799999</v>
      </c>
      <c r="L144" s="36">
        <f>SUMIFS(СВЦЭМ!$D$33:$D$776,СВЦЭМ!$A$33:$A$776,$A144,СВЦЭМ!$B$33:$B$776,L$119)+'СЕТ СН'!$I$11+СВЦЭМ!$D$10+'СЕТ СН'!$I$6-'СЕТ СН'!$I$23</f>
        <v>1569.6439001200001</v>
      </c>
      <c r="M144" s="36">
        <f>SUMIFS(СВЦЭМ!$D$33:$D$776,СВЦЭМ!$A$33:$A$776,$A144,СВЦЭМ!$B$33:$B$776,M$119)+'СЕТ СН'!$I$11+СВЦЭМ!$D$10+'СЕТ СН'!$I$6-'СЕТ СН'!$I$23</f>
        <v>1563.5016106200001</v>
      </c>
      <c r="N144" s="36">
        <f>SUMIFS(СВЦЭМ!$D$33:$D$776,СВЦЭМ!$A$33:$A$776,$A144,СВЦЭМ!$B$33:$B$776,N$119)+'СЕТ СН'!$I$11+СВЦЭМ!$D$10+'СЕТ СН'!$I$6-'СЕТ СН'!$I$23</f>
        <v>1556.4937760299999</v>
      </c>
      <c r="O144" s="36">
        <f>SUMIFS(СВЦЭМ!$D$33:$D$776,СВЦЭМ!$A$33:$A$776,$A144,СВЦЭМ!$B$33:$B$776,O$119)+'СЕТ СН'!$I$11+СВЦЭМ!$D$10+'СЕТ СН'!$I$6-'СЕТ СН'!$I$23</f>
        <v>1592.11096939</v>
      </c>
      <c r="P144" s="36">
        <f>SUMIFS(СВЦЭМ!$D$33:$D$776,СВЦЭМ!$A$33:$A$776,$A144,СВЦЭМ!$B$33:$B$776,P$119)+'СЕТ СН'!$I$11+СВЦЭМ!$D$10+'СЕТ СН'!$I$6-'СЕТ СН'!$I$23</f>
        <v>1610.2871565099999</v>
      </c>
      <c r="Q144" s="36">
        <f>SUMIFS(СВЦЭМ!$D$33:$D$776,СВЦЭМ!$A$33:$A$776,$A144,СВЦЭМ!$B$33:$B$776,Q$119)+'СЕТ СН'!$I$11+СВЦЭМ!$D$10+'СЕТ СН'!$I$6-'СЕТ СН'!$I$23</f>
        <v>1613.4408610999999</v>
      </c>
      <c r="R144" s="36">
        <f>SUMIFS(СВЦЭМ!$D$33:$D$776,СВЦЭМ!$A$33:$A$776,$A144,СВЦЭМ!$B$33:$B$776,R$119)+'СЕТ СН'!$I$11+СВЦЭМ!$D$10+'СЕТ СН'!$I$6-'СЕТ СН'!$I$23</f>
        <v>1570.2738510899999</v>
      </c>
      <c r="S144" s="36">
        <f>SUMIFS(СВЦЭМ!$D$33:$D$776,СВЦЭМ!$A$33:$A$776,$A144,СВЦЭМ!$B$33:$B$776,S$119)+'СЕТ СН'!$I$11+СВЦЭМ!$D$10+'СЕТ СН'!$I$6-'СЕТ СН'!$I$23</f>
        <v>1555.5621727500002</v>
      </c>
      <c r="T144" s="36">
        <f>SUMIFS(СВЦЭМ!$D$33:$D$776,СВЦЭМ!$A$33:$A$776,$A144,СВЦЭМ!$B$33:$B$776,T$119)+'СЕТ СН'!$I$11+СВЦЭМ!$D$10+'СЕТ СН'!$I$6-'СЕТ СН'!$I$23</f>
        <v>1565.0923466300001</v>
      </c>
      <c r="U144" s="36">
        <f>SUMIFS(СВЦЭМ!$D$33:$D$776,СВЦЭМ!$A$33:$A$776,$A144,СВЦЭМ!$B$33:$B$776,U$119)+'СЕТ СН'!$I$11+СВЦЭМ!$D$10+'СЕТ СН'!$I$6-'СЕТ СН'!$I$23</f>
        <v>1566.32618514</v>
      </c>
      <c r="V144" s="36">
        <f>SUMIFS(СВЦЭМ!$D$33:$D$776,СВЦЭМ!$A$33:$A$776,$A144,СВЦЭМ!$B$33:$B$776,V$119)+'СЕТ СН'!$I$11+СВЦЭМ!$D$10+'СЕТ СН'!$I$6-'СЕТ СН'!$I$23</f>
        <v>1557.53887083</v>
      </c>
      <c r="W144" s="36">
        <f>SUMIFS(СВЦЭМ!$D$33:$D$776,СВЦЭМ!$A$33:$A$776,$A144,СВЦЭМ!$B$33:$B$776,W$119)+'СЕТ СН'!$I$11+СВЦЭМ!$D$10+'СЕТ СН'!$I$6-'СЕТ СН'!$I$23</f>
        <v>1555.14876637</v>
      </c>
      <c r="X144" s="36">
        <f>SUMIFS(СВЦЭМ!$D$33:$D$776,СВЦЭМ!$A$33:$A$776,$A144,СВЦЭМ!$B$33:$B$776,X$119)+'СЕТ СН'!$I$11+СВЦЭМ!$D$10+'СЕТ СН'!$I$6-'СЕТ СН'!$I$23</f>
        <v>1559.10570547</v>
      </c>
      <c r="Y144" s="36">
        <f>SUMIFS(СВЦЭМ!$D$33:$D$776,СВЦЭМ!$A$33:$A$776,$A144,СВЦЭМ!$B$33:$B$776,Y$119)+'СЕТ СН'!$I$11+СВЦЭМ!$D$10+'СЕТ СН'!$I$6-'СЕТ СН'!$I$23</f>
        <v>1572.4553235600001</v>
      </c>
    </row>
    <row r="145" spans="1:27" ht="15.75" x14ac:dyDescent="0.2">
      <c r="A145" s="35">
        <f t="shared" si="3"/>
        <v>44191</v>
      </c>
      <c r="B145" s="36">
        <f>SUMIFS(СВЦЭМ!$D$33:$D$776,СВЦЭМ!$A$33:$A$776,$A145,СВЦЭМ!$B$33:$B$776,B$119)+'СЕТ СН'!$I$11+СВЦЭМ!$D$10+'СЕТ СН'!$I$6-'СЕТ СН'!$I$23</f>
        <v>1639.5359490000001</v>
      </c>
      <c r="C145" s="36">
        <f>SUMIFS(СВЦЭМ!$D$33:$D$776,СВЦЭМ!$A$33:$A$776,$A145,СВЦЭМ!$B$33:$B$776,C$119)+'СЕТ СН'!$I$11+СВЦЭМ!$D$10+'СЕТ СН'!$I$6-'СЕТ СН'!$I$23</f>
        <v>1690.05242916</v>
      </c>
      <c r="D145" s="36">
        <f>SUMIFS(СВЦЭМ!$D$33:$D$776,СВЦЭМ!$A$33:$A$776,$A145,СВЦЭМ!$B$33:$B$776,D$119)+'СЕТ СН'!$I$11+СВЦЭМ!$D$10+'СЕТ СН'!$I$6-'СЕТ СН'!$I$23</f>
        <v>1706.2498734300002</v>
      </c>
      <c r="E145" s="36">
        <f>SUMIFS(СВЦЭМ!$D$33:$D$776,СВЦЭМ!$A$33:$A$776,$A145,СВЦЭМ!$B$33:$B$776,E$119)+'СЕТ СН'!$I$11+СВЦЭМ!$D$10+'СЕТ СН'!$I$6-'СЕТ СН'!$I$23</f>
        <v>1720.4535110699999</v>
      </c>
      <c r="F145" s="36">
        <f>SUMIFS(СВЦЭМ!$D$33:$D$776,СВЦЭМ!$A$33:$A$776,$A145,СВЦЭМ!$B$33:$B$776,F$119)+'СЕТ СН'!$I$11+СВЦЭМ!$D$10+'СЕТ СН'!$I$6-'СЕТ СН'!$I$23</f>
        <v>1729.9590261399999</v>
      </c>
      <c r="G145" s="36">
        <f>SUMIFS(СВЦЭМ!$D$33:$D$776,СВЦЭМ!$A$33:$A$776,$A145,СВЦЭМ!$B$33:$B$776,G$119)+'СЕТ СН'!$I$11+СВЦЭМ!$D$10+'СЕТ СН'!$I$6-'СЕТ СН'!$I$23</f>
        <v>1718.9949721799999</v>
      </c>
      <c r="H145" s="36">
        <f>SUMIFS(СВЦЭМ!$D$33:$D$776,СВЦЭМ!$A$33:$A$776,$A145,СВЦЭМ!$B$33:$B$776,H$119)+'СЕТ СН'!$I$11+СВЦЭМ!$D$10+'СЕТ СН'!$I$6-'СЕТ СН'!$I$23</f>
        <v>1670.7282424700002</v>
      </c>
      <c r="I145" s="36">
        <f>SUMIFS(СВЦЭМ!$D$33:$D$776,СВЦЭМ!$A$33:$A$776,$A145,СВЦЭМ!$B$33:$B$776,I$119)+'СЕТ СН'!$I$11+СВЦЭМ!$D$10+'СЕТ СН'!$I$6-'СЕТ СН'!$I$23</f>
        <v>1624.5155019700001</v>
      </c>
      <c r="J145" s="36">
        <f>SUMIFS(СВЦЭМ!$D$33:$D$776,СВЦЭМ!$A$33:$A$776,$A145,СВЦЭМ!$B$33:$B$776,J$119)+'СЕТ СН'!$I$11+СВЦЭМ!$D$10+'СЕТ СН'!$I$6-'СЕТ СН'!$I$23</f>
        <v>1584.8655607000001</v>
      </c>
      <c r="K145" s="36">
        <f>SUMIFS(СВЦЭМ!$D$33:$D$776,СВЦЭМ!$A$33:$A$776,$A145,СВЦЭМ!$B$33:$B$776,K$119)+'СЕТ СН'!$I$11+СВЦЭМ!$D$10+'СЕТ СН'!$I$6-'СЕТ СН'!$I$23</f>
        <v>1549.7964846099999</v>
      </c>
      <c r="L145" s="36">
        <f>SUMIFS(СВЦЭМ!$D$33:$D$776,СВЦЭМ!$A$33:$A$776,$A145,СВЦЭМ!$B$33:$B$776,L$119)+'СЕТ СН'!$I$11+СВЦЭМ!$D$10+'СЕТ СН'!$I$6-'СЕТ СН'!$I$23</f>
        <v>1547.0043768099999</v>
      </c>
      <c r="M145" s="36">
        <f>SUMIFS(СВЦЭМ!$D$33:$D$776,СВЦЭМ!$A$33:$A$776,$A145,СВЦЭМ!$B$33:$B$776,M$119)+'СЕТ СН'!$I$11+СВЦЭМ!$D$10+'СЕТ СН'!$I$6-'СЕТ СН'!$I$23</f>
        <v>1549.1372226799999</v>
      </c>
      <c r="N145" s="36">
        <f>SUMIFS(СВЦЭМ!$D$33:$D$776,СВЦЭМ!$A$33:$A$776,$A145,СВЦЭМ!$B$33:$B$776,N$119)+'СЕТ СН'!$I$11+СВЦЭМ!$D$10+'СЕТ СН'!$I$6-'СЕТ СН'!$I$23</f>
        <v>1553.98650193</v>
      </c>
      <c r="O145" s="36">
        <f>SUMIFS(СВЦЭМ!$D$33:$D$776,СВЦЭМ!$A$33:$A$776,$A145,СВЦЭМ!$B$33:$B$776,O$119)+'СЕТ СН'!$I$11+СВЦЭМ!$D$10+'СЕТ СН'!$I$6-'СЕТ СН'!$I$23</f>
        <v>1596.6737561700002</v>
      </c>
      <c r="P145" s="36">
        <f>SUMIFS(СВЦЭМ!$D$33:$D$776,СВЦЭМ!$A$33:$A$776,$A145,СВЦЭМ!$B$33:$B$776,P$119)+'СЕТ СН'!$I$11+СВЦЭМ!$D$10+'СЕТ СН'!$I$6-'СЕТ СН'!$I$23</f>
        <v>1615.3528843499998</v>
      </c>
      <c r="Q145" s="36">
        <f>SUMIFS(СВЦЭМ!$D$33:$D$776,СВЦЭМ!$A$33:$A$776,$A145,СВЦЭМ!$B$33:$B$776,Q$119)+'СЕТ СН'!$I$11+СВЦЭМ!$D$10+'СЕТ СН'!$I$6-'СЕТ СН'!$I$23</f>
        <v>1616.6611363</v>
      </c>
      <c r="R145" s="36">
        <f>SUMIFS(СВЦЭМ!$D$33:$D$776,СВЦЭМ!$A$33:$A$776,$A145,СВЦЭМ!$B$33:$B$776,R$119)+'СЕТ СН'!$I$11+СВЦЭМ!$D$10+'СЕТ СН'!$I$6-'СЕТ СН'!$I$23</f>
        <v>1574.9902040299999</v>
      </c>
      <c r="S145" s="36">
        <f>SUMIFS(СВЦЭМ!$D$33:$D$776,СВЦЭМ!$A$33:$A$776,$A145,СВЦЭМ!$B$33:$B$776,S$119)+'СЕТ СН'!$I$11+СВЦЭМ!$D$10+'СЕТ СН'!$I$6-'СЕТ СН'!$I$23</f>
        <v>1547.83563592</v>
      </c>
      <c r="T145" s="36">
        <f>SUMIFS(СВЦЭМ!$D$33:$D$776,СВЦЭМ!$A$33:$A$776,$A145,СВЦЭМ!$B$33:$B$776,T$119)+'СЕТ СН'!$I$11+СВЦЭМ!$D$10+'СЕТ СН'!$I$6-'СЕТ СН'!$I$23</f>
        <v>1535.54425425</v>
      </c>
      <c r="U145" s="36">
        <f>SUMIFS(СВЦЭМ!$D$33:$D$776,СВЦЭМ!$A$33:$A$776,$A145,СВЦЭМ!$B$33:$B$776,U$119)+'СЕТ СН'!$I$11+СВЦЭМ!$D$10+'СЕТ СН'!$I$6-'СЕТ СН'!$I$23</f>
        <v>1533.9236072600002</v>
      </c>
      <c r="V145" s="36">
        <f>SUMIFS(СВЦЭМ!$D$33:$D$776,СВЦЭМ!$A$33:$A$776,$A145,СВЦЭМ!$B$33:$B$776,V$119)+'СЕТ СН'!$I$11+СВЦЭМ!$D$10+'СЕТ СН'!$I$6-'СЕТ СН'!$I$23</f>
        <v>1542.8353326199999</v>
      </c>
      <c r="W145" s="36">
        <f>SUMIFS(СВЦЭМ!$D$33:$D$776,СВЦЭМ!$A$33:$A$776,$A145,СВЦЭМ!$B$33:$B$776,W$119)+'СЕТ СН'!$I$11+СВЦЭМ!$D$10+'СЕТ СН'!$I$6-'СЕТ СН'!$I$23</f>
        <v>1553.57844447</v>
      </c>
      <c r="X145" s="36">
        <f>SUMIFS(СВЦЭМ!$D$33:$D$776,СВЦЭМ!$A$33:$A$776,$A145,СВЦЭМ!$B$33:$B$776,X$119)+'СЕТ СН'!$I$11+СВЦЭМ!$D$10+'СЕТ СН'!$I$6-'СЕТ СН'!$I$23</f>
        <v>1571.65197287</v>
      </c>
      <c r="Y145" s="36">
        <f>SUMIFS(СВЦЭМ!$D$33:$D$776,СВЦЭМ!$A$33:$A$776,$A145,СВЦЭМ!$B$33:$B$776,Y$119)+'СЕТ СН'!$I$11+СВЦЭМ!$D$10+'СЕТ СН'!$I$6-'СЕТ СН'!$I$23</f>
        <v>1594.8807715600001</v>
      </c>
    </row>
    <row r="146" spans="1:27" ht="15.75" x14ac:dyDescent="0.2">
      <c r="A146" s="35">
        <f t="shared" si="3"/>
        <v>44192</v>
      </c>
      <c r="B146" s="36">
        <f>SUMIFS(СВЦЭМ!$D$33:$D$776,СВЦЭМ!$A$33:$A$776,$A146,СВЦЭМ!$B$33:$B$776,B$119)+'СЕТ СН'!$I$11+СВЦЭМ!$D$10+'СЕТ СН'!$I$6-'СЕТ СН'!$I$23</f>
        <v>1626.5376260799999</v>
      </c>
      <c r="C146" s="36">
        <f>SUMIFS(СВЦЭМ!$D$33:$D$776,СВЦЭМ!$A$33:$A$776,$A146,СВЦЭМ!$B$33:$B$776,C$119)+'СЕТ СН'!$I$11+СВЦЭМ!$D$10+'СЕТ СН'!$I$6-'СЕТ СН'!$I$23</f>
        <v>1680.6785081399998</v>
      </c>
      <c r="D146" s="36">
        <f>SUMIFS(СВЦЭМ!$D$33:$D$776,СВЦЭМ!$A$33:$A$776,$A146,СВЦЭМ!$B$33:$B$776,D$119)+'СЕТ СН'!$I$11+СВЦЭМ!$D$10+'СЕТ СН'!$I$6-'СЕТ СН'!$I$23</f>
        <v>1697.03666853</v>
      </c>
      <c r="E146" s="36">
        <f>SUMIFS(СВЦЭМ!$D$33:$D$776,СВЦЭМ!$A$33:$A$776,$A146,СВЦЭМ!$B$33:$B$776,E$119)+'СЕТ СН'!$I$11+СВЦЭМ!$D$10+'СЕТ СН'!$I$6-'СЕТ СН'!$I$23</f>
        <v>1709.3200652599999</v>
      </c>
      <c r="F146" s="36">
        <f>SUMIFS(СВЦЭМ!$D$33:$D$776,СВЦЭМ!$A$33:$A$776,$A146,СВЦЭМ!$B$33:$B$776,F$119)+'СЕТ СН'!$I$11+СВЦЭМ!$D$10+'СЕТ СН'!$I$6-'СЕТ СН'!$I$23</f>
        <v>1714.7060431200002</v>
      </c>
      <c r="G146" s="36">
        <f>SUMIFS(СВЦЭМ!$D$33:$D$776,СВЦЭМ!$A$33:$A$776,$A146,СВЦЭМ!$B$33:$B$776,G$119)+'СЕТ СН'!$I$11+СВЦЭМ!$D$10+'СЕТ СН'!$I$6-'СЕТ СН'!$I$23</f>
        <v>1708.7386237700002</v>
      </c>
      <c r="H146" s="36">
        <f>SUMIFS(СВЦЭМ!$D$33:$D$776,СВЦЭМ!$A$33:$A$776,$A146,СВЦЭМ!$B$33:$B$776,H$119)+'СЕТ СН'!$I$11+СВЦЭМ!$D$10+'СЕТ СН'!$I$6-'СЕТ СН'!$I$23</f>
        <v>1692.6861135700001</v>
      </c>
      <c r="I146" s="36">
        <f>SUMIFS(СВЦЭМ!$D$33:$D$776,СВЦЭМ!$A$33:$A$776,$A146,СВЦЭМ!$B$33:$B$776,I$119)+'СЕТ СН'!$I$11+СВЦЭМ!$D$10+'СЕТ СН'!$I$6-'СЕТ СН'!$I$23</f>
        <v>1641.2357357400001</v>
      </c>
      <c r="J146" s="36">
        <f>SUMIFS(СВЦЭМ!$D$33:$D$776,СВЦЭМ!$A$33:$A$776,$A146,СВЦЭМ!$B$33:$B$776,J$119)+'СЕТ СН'!$I$11+СВЦЭМ!$D$10+'СЕТ СН'!$I$6-'СЕТ СН'!$I$23</f>
        <v>1580.61199551</v>
      </c>
      <c r="K146" s="36">
        <f>SUMIFS(СВЦЭМ!$D$33:$D$776,СВЦЭМ!$A$33:$A$776,$A146,СВЦЭМ!$B$33:$B$776,K$119)+'СЕТ СН'!$I$11+СВЦЭМ!$D$10+'СЕТ СН'!$I$6-'СЕТ СН'!$I$23</f>
        <v>1551.2853779699999</v>
      </c>
      <c r="L146" s="36">
        <f>SUMIFS(СВЦЭМ!$D$33:$D$776,СВЦЭМ!$A$33:$A$776,$A146,СВЦЭМ!$B$33:$B$776,L$119)+'СЕТ СН'!$I$11+СВЦЭМ!$D$10+'СЕТ СН'!$I$6-'СЕТ СН'!$I$23</f>
        <v>1550.5852279199999</v>
      </c>
      <c r="M146" s="36">
        <f>SUMIFS(СВЦЭМ!$D$33:$D$776,СВЦЭМ!$A$33:$A$776,$A146,СВЦЭМ!$B$33:$B$776,M$119)+'СЕТ СН'!$I$11+СВЦЭМ!$D$10+'СЕТ СН'!$I$6-'СЕТ СН'!$I$23</f>
        <v>1551.1097995800001</v>
      </c>
      <c r="N146" s="36">
        <f>SUMIFS(СВЦЭМ!$D$33:$D$776,СВЦЭМ!$A$33:$A$776,$A146,СВЦЭМ!$B$33:$B$776,N$119)+'СЕТ СН'!$I$11+СВЦЭМ!$D$10+'СЕТ СН'!$I$6-'СЕТ СН'!$I$23</f>
        <v>1559.70108013</v>
      </c>
      <c r="O146" s="36">
        <f>SUMIFS(СВЦЭМ!$D$33:$D$776,СВЦЭМ!$A$33:$A$776,$A146,СВЦЭМ!$B$33:$B$776,O$119)+'СЕТ СН'!$I$11+СВЦЭМ!$D$10+'СЕТ СН'!$I$6-'СЕТ СН'!$I$23</f>
        <v>1606.9743777399999</v>
      </c>
      <c r="P146" s="36">
        <f>SUMIFS(СВЦЭМ!$D$33:$D$776,СВЦЭМ!$A$33:$A$776,$A146,СВЦЭМ!$B$33:$B$776,P$119)+'СЕТ СН'!$I$11+СВЦЭМ!$D$10+'СЕТ СН'!$I$6-'СЕТ СН'!$I$23</f>
        <v>1618.65775532</v>
      </c>
      <c r="Q146" s="36">
        <f>SUMIFS(СВЦЭМ!$D$33:$D$776,СВЦЭМ!$A$33:$A$776,$A146,СВЦЭМ!$B$33:$B$776,Q$119)+'СЕТ СН'!$I$11+СВЦЭМ!$D$10+'СЕТ СН'!$I$6-'СЕТ СН'!$I$23</f>
        <v>1619.76849554</v>
      </c>
      <c r="R146" s="36">
        <f>SUMIFS(СВЦЭМ!$D$33:$D$776,СВЦЭМ!$A$33:$A$776,$A146,СВЦЭМ!$B$33:$B$776,R$119)+'СЕТ СН'!$I$11+СВЦЭМ!$D$10+'СЕТ СН'!$I$6-'СЕТ СН'!$I$23</f>
        <v>1584.6506394</v>
      </c>
      <c r="S146" s="36">
        <f>SUMIFS(СВЦЭМ!$D$33:$D$776,СВЦЭМ!$A$33:$A$776,$A146,СВЦЭМ!$B$33:$B$776,S$119)+'СЕТ СН'!$I$11+СВЦЭМ!$D$10+'СЕТ СН'!$I$6-'СЕТ СН'!$I$23</f>
        <v>1566.7820778999999</v>
      </c>
      <c r="T146" s="36">
        <f>SUMIFS(СВЦЭМ!$D$33:$D$776,СВЦЭМ!$A$33:$A$776,$A146,СВЦЭМ!$B$33:$B$776,T$119)+'СЕТ СН'!$I$11+СВЦЭМ!$D$10+'СЕТ СН'!$I$6-'СЕТ СН'!$I$23</f>
        <v>1575.13654028</v>
      </c>
      <c r="U146" s="36">
        <f>SUMIFS(СВЦЭМ!$D$33:$D$776,СВЦЭМ!$A$33:$A$776,$A146,СВЦЭМ!$B$33:$B$776,U$119)+'СЕТ СН'!$I$11+СВЦЭМ!$D$10+'СЕТ СН'!$I$6-'СЕТ СН'!$I$23</f>
        <v>1570.5765869000002</v>
      </c>
      <c r="V146" s="36">
        <f>SUMIFS(СВЦЭМ!$D$33:$D$776,СВЦЭМ!$A$33:$A$776,$A146,СВЦЭМ!$B$33:$B$776,V$119)+'СЕТ СН'!$I$11+СВЦЭМ!$D$10+'СЕТ СН'!$I$6-'СЕТ СН'!$I$23</f>
        <v>1546.3340217300001</v>
      </c>
      <c r="W146" s="36">
        <f>SUMIFS(СВЦЭМ!$D$33:$D$776,СВЦЭМ!$A$33:$A$776,$A146,СВЦЭМ!$B$33:$B$776,W$119)+'СЕТ СН'!$I$11+СВЦЭМ!$D$10+'СЕТ СН'!$I$6-'СЕТ СН'!$I$23</f>
        <v>1556.15411468</v>
      </c>
      <c r="X146" s="36">
        <f>SUMIFS(СВЦЭМ!$D$33:$D$776,СВЦЭМ!$A$33:$A$776,$A146,СВЦЭМ!$B$33:$B$776,X$119)+'СЕТ СН'!$I$11+СВЦЭМ!$D$10+'СЕТ СН'!$I$6-'СЕТ СН'!$I$23</f>
        <v>1573.5820607999999</v>
      </c>
      <c r="Y146" s="36">
        <f>SUMIFS(СВЦЭМ!$D$33:$D$776,СВЦЭМ!$A$33:$A$776,$A146,СВЦЭМ!$B$33:$B$776,Y$119)+'СЕТ СН'!$I$11+СВЦЭМ!$D$10+'СЕТ СН'!$I$6-'СЕТ СН'!$I$23</f>
        <v>1589.6122431700001</v>
      </c>
    </row>
    <row r="147" spans="1:27" ht="15.75" x14ac:dyDescent="0.2">
      <c r="A147" s="35">
        <f t="shared" si="3"/>
        <v>44193</v>
      </c>
      <c r="B147" s="36">
        <f>SUMIFS(СВЦЭМ!$D$33:$D$776,СВЦЭМ!$A$33:$A$776,$A147,СВЦЭМ!$B$33:$B$776,B$119)+'СЕТ СН'!$I$11+СВЦЭМ!$D$10+'СЕТ СН'!$I$6-'СЕТ СН'!$I$23</f>
        <v>1637.6438859800001</v>
      </c>
      <c r="C147" s="36">
        <f>SUMIFS(СВЦЭМ!$D$33:$D$776,СВЦЭМ!$A$33:$A$776,$A147,СВЦЭМ!$B$33:$B$776,C$119)+'СЕТ СН'!$I$11+СВЦЭМ!$D$10+'СЕТ СН'!$I$6-'СЕТ СН'!$I$23</f>
        <v>1693.7225838300001</v>
      </c>
      <c r="D147" s="36">
        <f>SUMIFS(СВЦЭМ!$D$33:$D$776,СВЦЭМ!$A$33:$A$776,$A147,СВЦЭМ!$B$33:$B$776,D$119)+'СЕТ СН'!$I$11+СВЦЭМ!$D$10+'СЕТ СН'!$I$6-'СЕТ СН'!$I$23</f>
        <v>1715.85862726</v>
      </c>
      <c r="E147" s="36">
        <f>SUMIFS(СВЦЭМ!$D$33:$D$776,СВЦЭМ!$A$33:$A$776,$A147,СВЦЭМ!$B$33:$B$776,E$119)+'СЕТ СН'!$I$11+СВЦЭМ!$D$10+'СЕТ СН'!$I$6-'СЕТ СН'!$I$23</f>
        <v>1739.8978038400001</v>
      </c>
      <c r="F147" s="36">
        <f>SUMIFS(СВЦЭМ!$D$33:$D$776,СВЦЭМ!$A$33:$A$776,$A147,СВЦЭМ!$B$33:$B$776,F$119)+'СЕТ СН'!$I$11+СВЦЭМ!$D$10+'СЕТ СН'!$I$6-'СЕТ СН'!$I$23</f>
        <v>1739.69050681</v>
      </c>
      <c r="G147" s="36">
        <f>SUMIFS(СВЦЭМ!$D$33:$D$776,СВЦЭМ!$A$33:$A$776,$A147,СВЦЭМ!$B$33:$B$776,G$119)+'СЕТ СН'!$I$11+СВЦЭМ!$D$10+'СЕТ СН'!$I$6-'СЕТ СН'!$I$23</f>
        <v>1721.4252738200003</v>
      </c>
      <c r="H147" s="36">
        <f>SUMIFS(СВЦЭМ!$D$33:$D$776,СВЦЭМ!$A$33:$A$776,$A147,СВЦЭМ!$B$33:$B$776,H$119)+'СЕТ СН'!$I$11+СВЦЭМ!$D$10+'СЕТ СН'!$I$6-'СЕТ СН'!$I$23</f>
        <v>1677.3496280599998</v>
      </c>
      <c r="I147" s="36">
        <f>SUMIFS(СВЦЭМ!$D$33:$D$776,СВЦЭМ!$A$33:$A$776,$A147,СВЦЭМ!$B$33:$B$776,I$119)+'СЕТ СН'!$I$11+СВЦЭМ!$D$10+'СЕТ СН'!$I$6-'СЕТ СН'!$I$23</f>
        <v>1616.56897185</v>
      </c>
      <c r="J147" s="36">
        <f>SUMIFS(СВЦЭМ!$D$33:$D$776,СВЦЭМ!$A$33:$A$776,$A147,СВЦЭМ!$B$33:$B$776,J$119)+'СЕТ СН'!$I$11+СВЦЭМ!$D$10+'СЕТ СН'!$I$6-'СЕТ СН'!$I$23</f>
        <v>1574.59511363</v>
      </c>
      <c r="K147" s="36">
        <f>SUMIFS(СВЦЭМ!$D$33:$D$776,СВЦЭМ!$A$33:$A$776,$A147,СВЦЭМ!$B$33:$B$776,K$119)+'СЕТ СН'!$I$11+СВЦЭМ!$D$10+'СЕТ СН'!$I$6-'СЕТ СН'!$I$23</f>
        <v>1607.5783058</v>
      </c>
      <c r="L147" s="36">
        <f>SUMIFS(СВЦЭМ!$D$33:$D$776,СВЦЭМ!$A$33:$A$776,$A147,СВЦЭМ!$B$33:$B$776,L$119)+'СЕТ СН'!$I$11+СВЦЭМ!$D$10+'СЕТ СН'!$I$6-'СЕТ СН'!$I$23</f>
        <v>1612.13767968</v>
      </c>
      <c r="M147" s="36">
        <f>SUMIFS(СВЦЭМ!$D$33:$D$776,СВЦЭМ!$A$33:$A$776,$A147,СВЦЭМ!$B$33:$B$776,M$119)+'СЕТ СН'!$I$11+СВЦЭМ!$D$10+'СЕТ СН'!$I$6-'СЕТ СН'!$I$23</f>
        <v>1606.45402074</v>
      </c>
      <c r="N147" s="36">
        <f>SUMIFS(СВЦЭМ!$D$33:$D$776,СВЦЭМ!$A$33:$A$776,$A147,СВЦЭМ!$B$33:$B$776,N$119)+'СЕТ СН'!$I$11+СВЦЭМ!$D$10+'СЕТ СН'!$I$6-'СЕТ СН'!$I$23</f>
        <v>1603.1466905299999</v>
      </c>
      <c r="O147" s="36">
        <f>SUMIFS(СВЦЭМ!$D$33:$D$776,СВЦЭМ!$A$33:$A$776,$A147,СВЦЭМ!$B$33:$B$776,O$119)+'СЕТ СН'!$I$11+СВЦЭМ!$D$10+'СЕТ СН'!$I$6-'СЕТ СН'!$I$23</f>
        <v>1611.20364677</v>
      </c>
      <c r="P147" s="36">
        <f>SUMIFS(СВЦЭМ!$D$33:$D$776,СВЦЭМ!$A$33:$A$776,$A147,СВЦЭМ!$B$33:$B$776,P$119)+'СЕТ СН'!$I$11+СВЦЭМ!$D$10+'СЕТ СН'!$I$6-'СЕТ СН'!$I$23</f>
        <v>1633.3532897499999</v>
      </c>
      <c r="Q147" s="36">
        <f>SUMIFS(СВЦЭМ!$D$33:$D$776,СВЦЭМ!$A$33:$A$776,$A147,СВЦЭМ!$B$33:$B$776,Q$119)+'СЕТ СН'!$I$11+СВЦЭМ!$D$10+'СЕТ СН'!$I$6-'СЕТ СН'!$I$23</f>
        <v>1635.45745328</v>
      </c>
      <c r="R147" s="36">
        <f>SUMIFS(СВЦЭМ!$D$33:$D$776,СВЦЭМ!$A$33:$A$776,$A147,СВЦЭМ!$B$33:$B$776,R$119)+'СЕТ СН'!$I$11+СВЦЭМ!$D$10+'СЕТ СН'!$I$6-'СЕТ СН'!$I$23</f>
        <v>1604.6512859700001</v>
      </c>
      <c r="S147" s="36">
        <f>SUMIFS(СВЦЭМ!$D$33:$D$776,СВЦЭМ!$A$33:$A$776,$A147,СВЦЭМ!$B$33:$B$776,S$119)+'СЕТ СН'!$I$11+СВЦЭМ!$D$10+'СЕТ СН'!$I$6-'СЕТ СН'!$I$23</f>
        <v>1608.2584058100001</v>
      </c>
      <c r="T147" s="36">
        <f>SUMIFS(СВЦЭМ!$D$33:$D$776,СВЦЭМ!$A$33:$A$776,$A147,СВЦЭМ!$B$33:$B$776,T$119)+'СЕТ СН'!$I$11+СВЦЭМ!$D$10+'СЕТ СН'!$I$6-'СЕТ СН'!$I$23</f>
        <v>1581.46759092</v>
      </c>
      <c r="U147" s="36">
        <f>SUMIFS(СВЦЭМ!$D$33:$D$776,СВЦЭМ!$A$33:$A$776,$A147,СВЦЭМ!$B$33:$B$776,U$119)+'СЕТ СН'!$I$11+СВЦЭМ!$D$10+'СЕТ СН'!$I$6-'СЕТ СН'!$I$23</f>
        <v>1541.2043336500001</v>
      </c>
      <c r="V147" s="36">
        <f>SUMIFS(СВЦЭМ!$D$33:$D$776,СВЦЭМ!$A$33:$A$776,$A147,СВЦЭМ!$B$33:$B$776,V$119)+'СЕТ СН'!$I$11+СВЦЭМ!$D$10+'СЕТ СН'!$I$6-'СЕТ СН'!$I$23</f>
        <v>1534.5115088799998</v>
      </c>
      <c r="W147" s="36">
        <f>SUMIFS(СВЦЭМ!$D$33:$D$776,СВЦЭМ!$A$33:$A$776,$A147,СВЦЭМ!$B$33:$B$776,W$119)+'СЕТ СН'!$I$11+СВЦЭМ!$D$10+'СЕТ СН'!$I$6-'СЕТ СН'!$I$23</f>
        <v>1541.5857062800001</v>
      </c>
      <c r="X147" s="36">
        <f>SUMIFS(СВЦЭМ!$D$33:$D$776,СВЦЭМ!$A$33:$A$776,$A147,СВЦЭМ!$B$33:$B$776,X$119)+'СЕТ СН'!$I$11+СВЦЭМ!$D$10+'СЕТ СН'!$I$6-'СЕТ СН'!$I$23</f>
        <v>1544.4158154000002</v>
      </c>
      <c r="Y147" s="36">
        <f>SUMIFS(СВЦЭМ!$D$33:$D$776,СВЦЭМ!$A$33:$A$776,$A147,СВЦЭМ!$B$33:$B$776,Y$119)+'СЕТ СН'!$I$11+СВЦЭМ!$D$10+'СЕТ СН'!$I$6-'СЕТ СН'!$I$23</f>
        <v>1568.4653382900001</v>
      </c>
    </row>
    <row r="148" spans="1:27" ht="15.75" x14ac:dyDescent="0.2">
      <c r="A148" s="35">
        <f t="shared" si="3"/>
        <v>44194</v>
      </c>
      <c r="B148" s="36">
        <f>SUMIFS(СВЦЭМ!$D$33:$D$776,СВЦЭМ!$A$33:$A$776,$A148,СВЦЭМ!$B$33:$B$776,B$119)+'СЕТ СН'!$I$11+СВЦЭМ!$D$10+'СЕТ СН'!$I$6-'СЕТ СН'!$I$23</f>
        <v>1673.04598476</v>
      </c>
      <c r="C148" s="36">
        <f>SUMIFS(СВЦЭМ!$D$33:$D$776,СВЦЭМ!$A$33:$A$776,$A148,СВЦЭМ!$B$33:$B$776,C$119)+'СЕТ СН'!$I$11+СВЦЭМ!$D$10+'СЕТ СН'!$I$6-'СЕТ СН'!$I$23</f>
        <v>1731.7374753899999</v>
      </c>
      <c r="D148" s="36">
        <f>SUMIFS(СВЦЭМ!$D$33:$D$776,СВЦЭМ!$A$33:$A$776,$A148,СВЦЭМ!$B$33:$B$776,D$119)+'СЕТ СН'!$I$11+СВЦЭМ!$D$10+'СЕТ СН'!$I$6-'СЕТ СН'!$I$23</f>
        <v>1744.4932490599999</v>
      </c>
      <c r="E148" s="36">
        <f>SUMIFS(СВЦЭМ!$D$33:$D$776,СВЦЭМ!$A$33:$A$776,$A148,СВЦЭМ!$B$33:$B$776,E$119)+'СЕТ СН'!$I$11+СВЦЭМ!$D$10+'СЕТ СН'!$I$6-'СЕТ СН'!$I$23</f>
        <v>1752.4051963699999</v>
      </c>
      <c r="F148" s="36">
        <f>SUMIFS(СВЦЭМ!$D$33:$D$776,СВЦЭМ!$A$33:$A$776,$A148,СВЦЭМ!$B$33:$B$776,F$119)+'СЕТ СН'!$I$11+СВЦЭМ!$D$10+'СЕТ СН'!$I$6-'СЕТ СН'!$I$23</f>
        <v>1751.6205140699999</v>
      </c>
      <c r="G148" s="36">
        <f>SUMIFS(СВЦЭМ!$D$33:$D$776,СВЦЭМ!$A$33:$A$776,$A148,СВЦЭМ!$B$33:$B$776,G$119)+'СЕТ СН'!$I$11+СВЦЭМ!$D$10+'СЕТ СН'!$I$6-'СЕТ СН'!$I$23</f>
        <v>1729.6522955099999</v>
      </c>
      <c r="H148" s="36">
        <f>SUMIFS(СВЦЭМ!$D$33:$D$776,СВЦЭМ!$A$33:$A$776,$A148,СВЦЭМ!$B$33:$B$776,H$119)+'СЕТ СН'!$I$11+СВЦЭМ!$D$10+'СЕТ СН'!$I$6-'СЕТ СН'!$I$23</f>
        <v>1688.2898885899999</v>
      </c>
      <c r="I148" s="36">
        <f>SUMIFS(СВЦЭМ!$D$33:$D$776,СВЦЭМ!$A$33:$A$776,$A148,СВЦЭМ!$B$33:$B$776,I$119)+'СЕТ СН'!$I$11+СВЦЭМ!$D$10+'СЕТ СН'!$I$6-'СЕТ СН'!$I$23</f>
        <v>1622.8599504200001</v>
      </c>
      <c r="J148" s="36">
        <f>SUMIFS(СВЦЭМ!$D$33:$D$776,СВЦЭМ!$A$33:$A$776,$A148,СВЦЭМ!$B$33:$B$776,J$119)+'СЕТ СН'!$I$11+СВЦЭМ!$D$10+'СЕТ СН'!$I$6-'СЕТ СН'!$I$23</f>
        <v>1574.0325718499998</v>
      </c>
      <c r="K148" s="36">
        <f>SUMIFS(СВЦЭМ!$D$33:$D$776,СВЦЭМ!$A$33:$A$776,$A148,СВЦЭМ!$B$33:$B$776,K$119)+'СЕТ СН'!$I$11+СВЦЭМ!$D$10+'СЕТ СН'!$I$6-'СЕТ СН'!$I$23</f>
        <v>1553.2245898599999</v>
      </c>
      <c r="L148" s="36">
        <f>SUMIFS(СВЦЭМ!$D$33:$D$776,СВЦЭМ!$A$33:$A$776,$A148,СВЦЭМ!$B$33:$B$776,L$119)+'СЕТ СН'!$I$11+СВЦЭМ!$D$10+'СЕТ СН'!$I$6-'СЕТ СН'!$I$23</f>
        <v>1557.0293991399999</v>
      </c>
      <c r="M148" s="36">
        <f>SUMIFS(СВЦЭМ!$D$33:$D$776,СВЦЭМ!$A$33:$A$776,$A148,СВЦЭМ!$B$33:$B$776,M$119)+'СЕТ СН'!$I$11+СВЦЭМ!$D$10+'СЕТ СН'!$I$6-'СЕТ СН'!$I$23</f>
        <v>1554.1898517899999</v>
      </c>
      <c r="N148" s="36">
        <f>SUMIFS(СВЦЭМ!$D$33:$D$776,СВЦЭМ!$A$33:$A$776,$A148,СВЦЭМ!$B$33:$B$776,N$119)+'СЕТ СН'!$I$11+СВЦЭМ!$D$10+'СЕТ СН'!$I$6-'СЕТ СН'!$I$23</f>
        <v>1571.25736269</v>
      </c>
      <c r="O148" s="36">
        <f>SUMIFS(СВЦЭМ!$D$33:$D$776,СВЦЭМ!$A$33:$A$776,$A148,СВЦЭМ!$B$33:$B$776,O$119)+'СЕТ СН'!$I$11+СВЦЭМ!$D$10+'СЕТ СН'!$I$6-'СЕТ СН'!$I$23</f>
        <v>1631.73409023</v>
      </c>
      <c r="P148" s="36">
        <f>SUMIFS(СВЦЭМ!$D$33:$D$776,СВЦЭМ!$A$33:$A$776,$A148,СВЦЭМ!$B$33:$B$776,P$119)+'СЕТ СН'!$I$11+СВЦЭМ!$D$10+'СЕТ СН'!$I$6-'СЕТ СН'!$I$23</f>
        <v>1658.6618331</v>
      </c>
      <c r="Q148" s="36">
        <f>SUMIFS(СВЦЭМ!$D$33:$D$776,СВЦЭМ!$A$33:$A$776,$A148,СВЦЭМ!$B$33:$B$776,Q$119)+'СЕТ СН'!$I$11+СВЦЭМ!$D$10+'СЕТ СН'!$I$6-'СЕТ СН'!$I$23</f>
        <v>1659.8141546000002</v>
      </c>
      <c r="R148" s="36">
        <f>SUMIFS(СВЦЭМ!$D$33:$D$776,СВЦЭМ!$A$33:$A$776,$A148,СВЦЭМ!$B$33:$B$776,R$119)+'СЕТ СН'!$I$11+СВЦЭМ!$D$10+'СЕТ СН'!$I$6-'СЕТ СН'!$I$23</f>
        <v>1597.81274734</v>
      </c>
      <c r="S148" s="36">
        <f>SUMIFS(СВЦЭМ!$D$33:$D$776,СВЦЭМ!$A$33:$A$776,$A148,СВЦЭМ!$B$33:$B$776,S$119)+'СЕТ СН'!$I$11+СВЦЭМ!$D$10+'СЕТ СН'!$I$6-'СЕТ СН'!$I$23</f>
        <v>1568.5786697799999</v>
      </c>
      <c r="T148" s="36">
        <f>SUMIFS(СВЦЭМ!$D$33:$D$776,СВЦЭМ!$A$33:$A$776,$A148,СВЦЭМ!$B$33:$B$776,T$119)+'СЕТ СН'!$I$11+СВЦЭМ!$D$10+'СЕТ СН'!$I$6-'СЕТ СН'!$I$23</f>
        <v>1569.35113897</v>
      </c>
      <c r="U148" s="36">
        <f>SUMIFS(СВЦЭМ!$D$33:$D$776,СВЦЭМ!$A$33:$A$776,$A148,СВЦЭМ!$B$33:$B$776,U$119)+'СЕТ СН'!$I$11+СВЦЭМ!$D$10+'СЕТ СН'!$I$6-'СЕТ СН'!$I$23</f>
        <v>1564.26992492</v>
      </c>
      <c r="V148" s="36">
        <f>SUMIFS(СВЦЭМ!$D$33:$D$776,СВЦЭМ!$A$33:$A$776,$A148,СВЦЭМ!$B$33:$B$776,V$119)+'СЕТ СН'!$I$11+СВЦЭМ!$D$10+'СЕТ СН'!$I$6-'СЕТ СН'!$I$23</f>
        <v>1566.75288434</v>
      </c>
      <c r="W148" s="36">
        <f>SUMIFS(СВЦЭМ!$D$33:$D$776,СВЦЭМ!$A$33:$A$776,$A148,СВЦЭМ!$B$33:$B$776,W$119)+'СЕТ СН'!$I$11+СВЦЭМ!$D$10+'СЕТ СН'!$I$6-'СЕТ СН'!$I$23</f>
        <v>1577.42676041</v>
      </c>
      <c r="X148" s="36">
        <f>SUMIFS(СВЦЭМ!$D$33:$D$776,СВЦЭМ!$A$33:$A$776,$A148,СВЦЭМ!$B$33:$B$776,X$119)+'СЕТ СН'!$I$11+СВЦЭМ!$D$10+'СЕТ СН'!$I$6-'СЕТ СН'!$I$23</f>
        <v>1586.4986068600001</v>
      </c>
      <c r="Y148" s="36">
        <f>SUMIFS(СВЦЭМ!$D$33:$D$776,СВЦЭМ!$A$33:$A$776,$A148,СВЦЭМ!$B$33:$B$776,Y$119)+'СЕТ СН'!$I$11+СВЦЭМ!$D$10+'СЕТ СН'!$I$6-'СЕТ СН'!$I$23</f>
        <v>1606.2376222</v>
      </c>
    </row>
    <row r="149" spans="1:27" ht="15.75" x14ac:dyDescent="0.2">
      <c r="A149" s="35">
        <f t="shared" si="3"/>
        <v>44195</v>
      </c>
      <c r="B149" s="36">
        <f>SUMIFS(СВЦЭМ!$D$33:$D$776,СВЦЭМ!$A$33:$A$776,$A149,СВЦЭМ!$B$33:$B$776,B$119)+'СЕТ СН'!$I$11+СВЦЭМ!$D$10+'СЕТ СН'!$I$6-'СЕТ СН'!$I$23</f>
        <v>1680.93436277</v>
      </c>
      <c r="C149" s="36">
        <f>SUMIFS(СВЦЭМ!$D$33:$D$776,СВЦЭМ!$A$33:$A$776,$A149,СВЦЭМ!$B$33:$B$776,C$119)+'СЕТ СН'!$I$11+СВЦЭМ!$D$10+'СЕТ СН'!$I$6-'СЕТ СН'!$I$23</f>
        <v>1736.2188560599998</v>
      </c>
      <c r="D149" s="36">
        <f>SUMIFS(СВЦЭМ!$D$33:$D$776,СВЦЭМ!$A$33:$A$776,$A149,СВЦЭМ!$B$33:$B$776,D$119)+'СЕТ СН'!$I$11+СВЦЭМ!$D$10+'СЕТ СН'!$I$6-'СЕТ СН'!$I$23</f>
        <v>1752.0111953300002</v>
      </c>
      <c r="E149" s="36">
        <f>SUMIFS(СВЦЭМ!$D$33:$D$776,СВЦЭМ!$A$33:$A$776,$A149,СВЦЭМ!$B$33:$B$776,E$119)+'СЕТ СН'!$I$11+СВЦЭМ!$D$10+'СЕТ СН'!$I$6-'СЕТ СН'!$I$23</f>
        <v>1760.1262214399999</v>
      </c>
      <c r="F149" s="36">
        <f>SUMIFS(СВЦЭМ!$D$33:$D$776,СВЦЭМ!$A$33:$A$776,$A149,СВЦЭМ!$B$33:$B$776,F$119)+'СЕТ СН'!$I$11+СВЦЭМ!$D$10+'СЕТ СН'!$I$6-'СЕТ СН'!$I$23</f>
        <v>1759.65174505</v>
      </c>
      <c r="G149" s="36">
        <f>SUMIFS(СВЦЭМ!$D$33:$D$776,СВЦЭМ!$A$33:$A$776,$A149,СВЦЭМ!$B$33:$B$776,G$119)+'СЕТ СН'!$I$11+СВЦЭМ!$D$10+'СЕТ СН'!$I$6-'СЕТ СН'!$I$23</f>
        <v>1740.00752771</v>
      </c>
      <c r="H149" s="36">
        <f>SUMIFS(СВЦЭМ!$D$33:$D$776,СВЦЭМ!$A$33:$A$776,$A149,СВЦЭМ!$B$33:$B$776,H$119)+'СЕТ СН'!$I$11+СВЦЭМ!$D$10+'СЕТ СН'!$I$6-'СЕТ СН'!$I$23</f>
        <v>1705.0152722100001</v>
      </c>
      <c r="I149" s="36">
        <f>SUMIFS(СВЦЭМ!$D$33:$D$776,СВЦЭМ!$A$33:$A$776,$A149,СВЦЭМ!$B$33:$B$776,I$119)+'СЕТ СН'!$I$11+СВЦЭМ!$D$10+'СЕТ СН'!$I$6-'СЕТ СН'!$I$23</f>
        <v>1649.9335842</v>
      </c>
      <c r="J149" s="36">
        <f>SUMIFS(СВЦЭМ!$D$33:$D$776,СВЦЭМ!$A$33:$A$776,$A149,СВЦЭМ!$B$33:$B$776,J$119)+'СЕТ СН'!$I$11+СВЦЭМ!$D$10+'СЕТ СН'!$I$6-'СЕТ СН'!$I$23</f>
        <v>1599.0227084000001</v>
      </c>
      <c r="K149" s="36">
        <f>SUMIFS(СВЦЭМ!$D$33:$D$776,СВЦЭМ!$A$33:$A$776,$A149,СВЦЭМ!$B$33:$B$776,K$119)+'СЕТ СН'!$I$11+СВЦЭМ!$D$10+'СЕТ СН'!$I$6-'СЕТ СН'!$I$23</f>
        <v>1574.0277655099999</v>
      </c>
      <c r="L149" s="36">
        <f>SUMIFS(СВЦЭМ!$D$33:$D$776,СВЦЭМ!$A$33:$A$776,$A149,СВЦЭМ!$B$33:$B$776,L$119)+'СЕТ СН'!$I$11+СВЦЭМ!$D$10+'СЕТ СН'!$I$6-'СЕТ СН'!$I$23</f>
        <v>1575.8259947699999</v>
      </c>
      <c r="M149" s="36">
        <f>SUMIFS(СВЦЭМ!$D$33:$D$776,СВЦЭМ!$A$33:$A$776,$A149,СВЦЭМ!$B$33:$B$776,M$119)+'СЕТ СН'!$I$11+СВЦЭМ!$D$10+'СЕТ СН'!$I$6-'СЕТ СН'!$I$23</f>
        <v>1578.53853265</v>
      </c>
      <c r="N149" s="36">
        <f>SUMIFS(СВЦЭМ!$D$33:$D$776,СВЦЭМ!$A$33:$A$776,$A149,СВЦЭМ!$B$33:$B$776,N$119)+'СЕТ СН'!$I$11+СВЦЭМ!$D$10+'СЕТ СН'!$I$6-'СЕТ СН'!$I$23</f>
        <v>1584.2665928699998</v>
      </c>
      <c r="O149" s="36">
        <f>SUMIFS(СВЦЭМ!$D$33:$D$776,СВЦЭМ!$A$33:$A$776,$A149,СВЦЭМ!$B$33:$B$776,O$119)+'СЕТ СН'!$I$11+СВЦЭМ!$D$10+'СЕТ СН'!$I$6-'СЕТ СН'!$I$23</f>
        <v>1623.87766803</v>
      </c>
      <c r="P149" s="36">
        <f>SUMIFS(СВЦЭМ!$D$33:$D$776,СВЦЭМ!$A$33:$A$776,$A149,СВЦЭМ!$B$33:$B$776,P$119)+'СЕТ СН'!$I$11+СВЦЭМ!$D$10+'СЕТ СН'!$I$6-'СЕТ СН'!$I$23</f>
        <v>1639.00891523</v>
      </c>
      <c r="Q149" s="36">
        <f>SUMIFS(СВЦЭМ!$D$33:$D$776,СВЦЭМ!$A$33:$A$776,$A149,СВЦЭМ!$B$33:$B$776,Q$119)+'СЕТ СН'!$I$11+СВЦЭМ!$D$10+'СЕТ СН'!$I$6-'СЕТ СН'!$I$23</f>
        <v>1638.8420486</v>
      </c>
      <c r="R149" s="36">
        <f>SUMIFS(СВЦЭМ!$D$33:$D$776,СВЦЭМ!$A$33:$A$776,$A149,СВЦЭМ!$B$33:$B$776,R$119)+'СЕТ СН'!$I$11+СВЦЭМ!$D$10+'СЕТ СН'!$I$6-'СЕТ СН'!$I$23</f>
        <v>1603.07134498</v>
      </c>
      <c r="S149" s="36">
        <f>SUMIFS(СВЦЭМ!$D$33:$D$776,СВЦЭМ!$A$33:$A$776,$A149,СВЦЭМ!$B$33:$B$776,S$119)+'СЕТ СН'!$I$11+СВЦЭМ!$D$10+'СЕТ СН'!$I$6-'СЕТ СН'!$I$23</f>
        <v>1582.4688641299999</v>
      </c>
      <c r="T149" s="36">
        <f>SUMIFS(СВЦЭМ!$D$33:$D$776,СВЦЭМ!$A$33:$A$776,$A149,СВЦЭМ!$B$33:$B$776,T$119)+'СЕТ СН'!$I$11+СВЦЭМ!$D$10+'СЕТ СН'!$I$6-'СЕТ СН'!$I$23</f>
        <v>1581.1497775799999</v>
      </c>
      <c r="U149" s="36">
        <f>SUMIFS(СВЦЭМ!$D$33:$D$776,СВЦЭМ!$A$33:$A$776,$A149,СВЦЭМ!$B$33:$B$776,U$119)+'СЕТ СН'!$I$11+СВЦЭМ!$D$10+'СЕТ СН'!$I$6-'СЕТ СН'!$I$23</f>
        <v>1573.60838977</v>
      </c>
      <c r="V149" s="36">
        <f>SUMIFS(СВЦЭМ!$D$33:$D$776,СВЦЭМ!$A$33:$A$776,$A149,СВЦЭМ!$B$33:$B$776,V$119)+'СЕТ СН'!$I$11+СВЦЭМ!$D$10+'СЕТ СН'!$I$6-'СЕТ СН'!$I$23</f>
        <v>1578.85543104</v>
      </c>
      <c r="W149" s="36">
        <f>SUMIFS(СВЦЭМ!$D$33:$D$776,СВЦЭМ!$A$33:$A$776,$A149,СВЦЭМ!$B$33:$B$776,W$119)+'СЕТ СН'!$I$11+СВЦЭМ!$D$10+'СЕТ СН'!$I$6-'СЕТ СН'!$I$23</f>
        <v>1592.95005739</v>
      </c>
      <c r="X149" s="36">
        <f>SUMIFS(СВЦЭМ!$D$33:$D$776,СВЦЭМ!$A$33:$A$776,$A149,СВЦЭМ!$B$33:$B$776,X$119)+'СЕТ СН'!$I$11+СВЦЭМ!$D$10+'СЕТ СН'!$I$6-'СЕТ СН'!$I$23</f>
        <v>1607.81880185</v>
      </c>
      <c r="Y149" s="36">
        <f>SUMIFS(СВЦЭМ!$D$33:$D$776,СВЦЭМ!$A$33:$A$776,$A149,СВЦЭМ!$B$33:$B$776,Y$119)+'СЕТ СН'!$I$11+СВЦЭМ!$D$10+'СЕТ СН'!$I$6-'СЕТ СН'!$I$23</f>
        <v>1616.9021582099999</v>
      </c>
    </row>
    <row r="150" spans="1:27" ht="15.75" x14ac:dyDescent="0.2">
      <c r="A150" s="35">
        <f t="shared" si="3"/>
        <v>44196</v>
      </c>
      <c r="B150" s="36">
        <f>SUMIFS(СВЦЭМ!$D$33:$D$776,СВЦЭМ!$A$33:$A$776,$A150,СВЦЭМ!$B$33:$B$776,B$119)+'СЕТ СН'!$I$11+СВЦЭМ!$D$10+'СЕТ СН'!$I$6-'СЕТ СН'!$I$23</f>
        <v>1666.9483709599999</v>
      </c>
      <c r="C150" s="36">
        <f>SUMIFS(СВЦЭМ!$D$33:$D$776,СВЦЭМ!$A$33:$A$776,$A150,СВЦЭМ!$B$33:$B$776,C$119)+'СЕТ СН'!$I$11+СВЦЭМ!$D$10+'СЕТ СН'!$I$6-'СЕТ СН'!$I$23</f>
        <v>1716.0205673800001</v>
      </c>
      <c r="D150" s="36">
        <f>SUMIFS(СВЦЭМ!$D$33:$D$776,СВЦЭМ!$A$33:$A$776,$A150,СВЦЭМ!$B$33:$B$776,D$119)+'СЕТ СН'!$I$11+СВЦЭМ!$D$10+'СЕТ СН'!$I$6-'СЕТ СН'!$I$23</f>
        <v>1732.0498946100001</v>
      </c>
      <c r="E150" s="36">
        <f>SUMIFS(СВЦЭМ!$D$33:$D$776,СВЦЭМ!$A$33:$A$776,$A150,СВЦЭМ!$B$33:$B$776,E$119)+'СЕТ СН'!$I$11+СВЦЭМ!$D$10+'СЕТ СН'!$I$6-'СЕТ СН'!$I$23</f>
        <v>1749.6466173399999</v>
      </c>
      <c r="F150" s="36">
        <f>SUMIFS(СВЦЭМ!$D$33:$D$776,СВЦЭМ!$A$33:$A$776,$A150,СВЦЭМ!$B$33:$B$776,F$119)+'СЕТ СН'!$I$11+СВЦЭМ!$D$10+'СЕТ СН'!$I$6-'СЕТ СН'!$I$23</f>
        <v>1749.4827219600002</v>
      </c>
      <c r="G150" s="36">
        <f>SUMIFS(СВЦЭМ!$D$33:$D$776,СВЦЭМ!$A$33:$A$776,$A150,СВЦЭМ!$B$33:$B$776,G$119)+'СЕТ СН'!$I$11+СВЦЭМ!$D$10+'СЕТ СН'!$I$6-'СЕТ СН'!$I$23</f>
        <v>1728.52774675</v>
      </c>
      <c r="H150" s="36">
        <f>SUMIFS(СВЦЭМ!$D$33:$D$776,СВЦЭМ!$A$33:$A$776,$A150,СВЦЭМ!$B$33:$B$776,H$119)+'СЕТ СН'!$I$11+СВЦЭМ!$D$10+'СЕТ СН'!$I$6-'СЕТ СН'!$I$23</f>
        <v>1703.4808204800001</v>
      </c>
      <c r="I150" s="36">
        <f>SUMIFS(СВЦЭМ!$D$33:$D$776,СВЦЭМ!$A$33:$A$776,$A150,СВЦЭМ!$B$33:$B$776,I$119)+'СЕТ СН'!$I$11+СВЦЭМ!$D$10+'СЕТ СН'!$I$6-'СЕТ СН'!$I$23</f>
        <v>1652.7862852799999</v>
      </c>
      <c r="J150" s="36">
        <f>SUMIFS(СВЦЭМ!$D$33:$D$776,СВЦЭМ!$A$33:$A$776,$A150,СВЦЭМ!$B$33:$B$776,J$119)+'СЕТ СН'!$I$11+СВЦЭМ!$D$10+'СЕТ СН'!$I$6-'СЕТ СН'!$I$23</f>
        <v>1616.05634149</v>
      </c>
      <c r="K150" s="36">
        <f>SUMIFS(СВЦЭМ!$D$33:$D$776,СВЦЭМ!$A$33:$A$776,$A150,СВЦЭМ!$B$33:$B$776,K$119)+'СЕТ СН'!$I$11+СВЦЭМ!$D$10+'СЕТ СН'!$I$6-'СЕТ СН'!$I$23</f>
        <v>1597.9068027799999</v>
      </c>
      <c r="L150" s="36">
        <f>SUMIFS(СВЦЭМ!$D$33:$D$776,СВЦЭМ!$A$33:$A$776,$A150,СВЦЭМ!$B$33:$B$776,L$119)+'СЕТ СН'!$I$11+СВЦЭМ!$D$10+'СЕТ СН'!$I$6-'СЕТ СН'!$I$23</f>
        <v>1583.0367485000002</v>
      </c>
      <c r="M150" s="36">
        <f>SUMIFS(СВЦЭМ!$D$33:$D$776,СВЦЭМ!$A$33:$A$776,$A150,СВЦЭМ!$B$33:$B$776,M$119)+'СЕТ СН'!$I$11+СВЦЭМ!$D$10+'СЕТ СН'!$I$6-'СЕТ СН'!$I$23</f>
        <v>1585.9612745899999</v>
      </c>
      <c r="N150" s="36">
        <f>SUMIFS(СВЦЭМ!$D$33:$D$776,СВЦЭМ!$A$33:$A$776,$A150,СВЦЭМ!$B$33:$B$776,N$119)+'СЕТ СН'!$I$11+СВЦЭМ!$D$10+'СЕТ СН'!$I$6-'СЕТ СН'!$I$23</f>
        <v>1589.1150214700001</v>
      </c>
      <c r="O150" s="36">
        <f>SUMIFS(СВЦЭМ!$D$33:$D$776,СВЦЭМ!$A$33:$A$776,$A150,СВЦЭМ!$B$33:$B$776,O$119)+'СЕТ СН'!$I$11+СВЦЭМ!$D$10+'СЕТ СН'!$I$6-'СЕТ СН'!$I$23</f>
        <v>1635.3533682299999</v>
      </c>
      <c r="P150" s="36">
        <f>SUMIFS(СВЦЭМ!$D$33:$D$776,СВЦЭМ!$A$33:$A$776,$A150,СВЦЭМ!$B$33:$B$776,P$119)+'СЕТ СН'!$I$11+СВЦЭМ!$D$10+'СЕТ СН'!$I$6-'СЕТ СН'!$I$23</f>
        <v>1647.47811052</v>
      </c>
      <c r="Q150" s="36">
        <f>SUMIFS(СВЦЭМ!$D$33:$D$776,СВЦЭМ!$A$33:$A$776,$A150,СВЦЭМ!$B$33:$B$776,Q$119)+'СЕТ СН'!$I$11+СВЦЭМ!$D$10+'СЕТ СН'!$I$6-'СЕТ СН'!$I$23</f>
        <v>1653.76616936</v>
      </c>
      <c r="R150" s="36">
        <f>SUMIFS(СВЦЭМ!$D$33:$D$776,СВЦЭМ!$A$33:$A$776,$A150,СВЦЭМ!$B$33:$B$776,R$119)+'СЕТ СН'!$I$11+СВЦЭМ!$D$10+'СЕТ СН'!$I$6-'СЕТ СН'!$I$23</f>
        <v>1620.15580626</v>
      </c>
      <c r="S150" s="36">
        <f>SUMIFS(СВЦЭМ!$D$33:$D$776,СВЦЭМ!$A$33:$A$776,$A150,СВЦЭМ!$B$33:$B$776,S$119)+'СЕТ СН'!$I$11+СВЦЭМ!$D$10+'СЕТ СН'!$I$6-'СЕТ СН'!$I$23</f>
        <v>1582.15835354</v>
      </c>
      <c r="T150" s="36">
        <f>SUMIFS(СВЦЭМ!$D$33:$D$776,СВЦЭМ!$A$33:$A$776,$A150,СВЦЭМ!$B$33:$B$776,T$119)+'СЕТ СН'!$I$11+СВЦЭМ!$D$10+'СЕТ СН'!$I$6-'СЕТ СН'!$I$23</f>
        <v>1558.82836127</v>
      </c>
      <c r="U150" s="36">
        <f>SUMIFS(СВЦЭМ!$D$33:$D$776,СВЦЭМ!$A$33:$A$776,$A150,СВЦЭМ!$B$33:$B$776,U$119)+'СЕТ СН'!$I$11+СВЦЭМ!$D$10+'СЕТ СН'!$I$6-'СЕТ СН'!$I$23</f>
        <v>1558.5025296399999</v>
      </c>
      <c r="V150" s="36">
        <f>SUMIFS(СВЦЭМ!$D$33:$D$776,СВЦЭМ!$A$33:$A$776,$A150,СВЦЭМ!$B$33:$B$776,V$119)+'СЕТ СН'!$I$11+СВЦЭМ!$D$10+'СЕТ СН'!$I$6-'СЕТ СН'!$I$23</f>
        <v>1563.4596028199999</v>
      </c>
      <c r="W150" s="36">
        <f>SUMIFS(СВЦЭМ!$D$33:$D$776,СВЦЭМ!$A$33:$A$776,$A150,СВЦЭМ!$B$33:$B$776,W$119)+'СЕТ СН'!$I$11+СВЦЭМ!$D$10+'СЕТ СН'!$I$6-'СЕТ СН'!$I$23</f>
        <v>1577.8101184</v>
      </c>
      <c r="X150" s="36">
        <f>SUMIFS(СВЦЭМ!$D$33:$D$776,СВЦЭМ!$A$33:$A$776,$A150,СВЦЭМ!$B$33:$B$776,X$119)+'СЕТ СН'!$I$11+СВЦЭМ!$D$10+'СЕТ СН'!$I$6-'СЕТ СН'!$I$23</f>
        <v>1573.6318090700001</v>
      </c>
      <c r="Y150" s="36">
        <f>SUMIFS(СВЦЭМ!$D$33:$D$776,СВЦЭМ!$A$33:$A$776,$A150,СВЦЭМ!$B$33:$B$776,Y$119)+'СЕТ СН'!$I$11+СВЦЭМ!$D$10+'СЕТ СН'!$I$6-'СЕТ СН'!$I$23</f>
        <v>1588.1123566000001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01.12.2020</v>
      </c>
      <c r="B156" s="36">
        <f>SUMIFS(СВЦЭМ!$E$33:$E$776,СВЦЭМ!$A$33:$A$776,$A156,СВЦЭМ!$B$33:$B$776,B$155)+'СЕТ СН'!$F$12</f>
        <v>131.84655973</v>
      </c>
      <c r="C156" s="36">
        <f>SUMIFS(СВЦЭМ!$E$33:$E$776,СВЦЭМ!$A$33:$A$776,$A156,СВЦЭМ!$B$33:$B$776,C$155)+'СЕТ СН'!$F$12</f>
        <v>141.68969752999999</v>
      </c>
      <c r="D156" s="36">
        <f>SUMIFS(СВЦЭМ!$E$33:$E$776,СВЦЭМ!$A$33:$A$776,$A156,СВЦЭМ!$B$33:$B$776,D$155)+'СЕТ СН'!$F$12</f>
        <v>142.38640602000001</v>
      </c>
      <c r="E156" s="36">
        <f>SUMIFS(СВЦЭМ!$E$33:$E$776,СВЦЭМ!$A$33:$A$776,$A156,СВЦЭМ!$B$33:$B$776,E$155)+'СЕТ СН'!$F$12</f>
        <v>143.26005136000001</v>
      </c>
      <c r="F156" s="36">
        <f>SUMIFS(СВЦЭМ!$E$33:$E$776,СВЦЭМ!$A$33:$A$776,$A156,СВЦЭМ!$B$33:$B$776,F$155)+'СЕТ СН'!$F$12</f>
        <v>141.57712903000001</v>
      </c>
      <c r="G156" s="36">
        <f>SUMIFS(СВЦЭМ!$E$33:$E$776,СВЦЭМ!$A$33:$A$776,$A156,СВЦЭМ!$B$33:$B$776,G$155)+'СЕТ СН'!$F$12</f>
        <v>139.64306995999999</v>
      </c>
      <c r="H156" s="36">
        <f>SUMIFS(СВЦЭМ!$E$33:$E$776,СВЦЭМ!$A$33:$A$776,$A156,СВЦЭМ!$B$33:$B$776,H$155)+'СЕТ СН'!$F$12</f>
        <v>135.12795732999999</v>
      </c>
      <c r="I156" s="36">
        <f>SUMIFS(СВЦЭМ!$E$33:$E$776,СВЦЭМ!$A$33:$A$776,$A156,СВЦЭМ!$B$33:$B$776,I$155)+'СЕТ СН'!$F$12</f>
        <v>126.21196908</v>
      </c>
      <c r="J156" s="36">
        <f>SUMIFS(СВЦЭМ!$E$33:$E$776,СВЦЭМ!$A$33:$A$776,$A156,СВЦЭМ!$B$33:$B$776,J$155)+'СЕТ СН'!$F$12</f>
        <v>120.1465299</v>
      </c>
      <c r="K156" s="36">
        <f>SUMIFS(СВЦЭМ!$E$33:$E$776,СВЦЭМ!$A$33:$A$776,$A156,СВЦЭМ!$B$33:$B$776,K$155)+'СЕТ СН'!$F$12</f>
        <v>115.46847655000001</v>
      </c>
      <c r="L156" s="36">
        <f>SUMIFS(СВЦЭМ!$E$33:$E$776,СВЦЭМ!$A$33:$A$776,$A156,СВЦЭМ!$B$33:$B$776,L$155)+'СЕТ СН'!$F$12</f>
        <v>117.69510169</v>
      </c>
      <c r="M156" s="36">
        <f>SUMIFS(СВЦЭМ!$E$33:$E$776,СВЦЭМ!$A$33:$A$776,$A156,СВЦЭМ!$B$33:$B$776,M$155)+'СЕТ СН'!$F$12</f>
        <v>120.94556088</v>
      </c>
      <c r="N156" s="36">
        <f>SUMIFS(СВЦЭМ!$E$33:$E$776,СВЦЭМ!$A$33:$A$776,$A156,СВЦЭМ!$B$33:$B$776,N$155)+'СЕТ СН'!$F$12</f>
        <v>121.95246251</v>
      </c>
      <c r="O156" s="36">
        <f>SUMIFS(СВЦЭМ!$E$33:$E$776,СВЦЭМ!$A$33:$A$776,$A156,СВЦЭМ!$B$33:$B$776,O$155)+'СЕТ СН'!$F$12</f>
        <v>128.31499640999999</v>
      </c>
      <c r="P156" s="36">
        <f>SUMIFS(СВЦЭМ!$E$33:$E$776,СВЦЭМ!$A$33:$A$776,$A156,СВЦЭМ!$B$33:$B$776,P$155)+'СЕТ СН'!$F$12</f>
        <v>130.30792848999999</v>
      </c>
      <c r="Q156" s="36">
        <f>SUMIFS(СВЦЭМ!$E$33:$E$776,СВЦЭМ!$A$33:$A$776,$A156,СВЦЭМ!$B$33:$B$776,Q$155)+'СЕТ СН'!$F$12</f>
        <v>129.9256245</v>
      </c>
      <c r="R156" s="36">
        <f>SUMIFS(СВЦЭМ!$E$33:$E$776,СВЦЭМ!$A$33:$A$776,$A156,СВЦЭМ!$B$33:$B$776,R$155)+'СЕТ СН'!$F$12</f>
        <v>124.92031891000001</v>
      </c>
      <c r="S156" s="36">
        <f>SUMIFS(СВЦЭМ!$E$33:$E$776,СВЦЭМ!$A$33:$A$776,$A156,СВЦЭМ!$B$33:$B$776,S$155)+'СЕТ СН'!$F$12</f>
        <v>119.02956449</v>
      </c>
      <c r="T156" s="36">
        <f>SUMIFS(СВЦЭМ!$E$33:$E$776,СВЦЭМ!$A$33:$A$776,$A156,СВЦЭМ!$B$33:$B$776,T$155)+'СЕТ СН'!$F$12</f>
        <v>116.90205537999999</v>
      </c>
      <c r="U156" s="36">
        <f>SUMIFS(СВЦЭМ!$E$33:$E$776,СВЦЭМ!$A$33:$A$776,$A156,СВЦЭМ!$B$33:$B$776,U$155)+'СЕТ СН'!$F$12</f>
        <v>117.18633196</v>
      </c>
      <c r="V156" s="36">
        <f>SUMIFS(СВЦЭМ!$E$33:$E$776,СВЦЭМ!$A$33:$A$776,$A156,СВЦЭМ!$B$33:$B$776,V$155)+'СЕТ СН'!$F$12</f>
        <v>120.14665332</v>
      </c>
      <c r="W156" s="36">
        <f>SUMIFS(СВЦЭМ!$E$33:$E$776,СВЦЭМ!$A$33:$A$776,$A156,СВЦЭМ!$B$33:$B$776,W$155)+'СЕТ СН'!$F$12</f>
        <v>122.22788257000001</v>
      </c>
      <c r="X156" s="36">
        <f>SUMIFS(СВЦЭМ!$E$33:$E$776,СВЦЭМ!$A$33:$A$776,$A156,СВЦЭМ!$B$33:$B$776,X$155)+'СЕТ СН'!$F$12</f>
        <v>123.33920146</v>
      </c>
      <c r="Y156" s="36">
        <f>SUMIFS(СВЦЭМ!$E$33:$E$776,СВЦЭМ!$A$33:$A$776,$A156,СВЦЭМ!$B$33:$B$776,Y$155)+'СЕТ СН'!$F$12</f>
        <v>127.00636505</v>
      </c>
      <c r="AA156" s="45"/>
    </row>
    <row r="157" spans="1:27" ht="15.75" x14ac:dyDescent="0.2">
      <c r="A157" s="35">
        <f>A156+1</f>
        <v>44167</v>
      </c>
      <c r="B157" s="36">
        <f>SUMIFS(СВЦЭМ!$E$33:$E$776,СВЦЭМ!$A$33:$A$776,$A157,СВЦЭМ!$B$33:$B$776,B$155)+'СЕТ СН'!$F$12</f>
        <v>136.72828620999999</v>
      </c>
      <c r="C157" s="36">
        <f>SUMIFS(СВЦЭМ!$E$33:$E$776,СВЦЭМ!$A$33:$A$776,$A157,СВЦЭМ!$B$33:$B$776,C$155)+'СЕТ СН'!$F$12</f>
        <v>146.03963568</v>
      </c>
      <c r="D157" s="36">
        <f>SUMIFS(СВЦЭМ!$E$33:$E$776,СВЦЭМ!$A$33:$A$776,$A157,СВЦЭМ!$B$33:$B$776,D$155)+'СЕТ СН'!$F$12</f>
        <v>147.11087641</v>
      </c>
      <c r="E157" s="36">
        <f>SUMIFS(СВЦЭМ!$E$33:$E$776,СВЦЭМ!$A$33:$A$776,$A157,СВЦЭМ!$B$33:$B$776,E$155)+'СЕТ СН'!$F$12</f>
        <v>147.30626910000001</v>
      </c>
      <c r="F157" s="36">
        <f>SUMIFS(СВЦЭМ!$E$33:$E$776,СВЦЭМ!$A$33:$A$776,$A157,СВЦЭМ!$B$33:$B$776,F$155)+'СЕТ СН'!$F$12</f>
        <v>146.77173679000001</v>
      </c>
      <c r="G157" s="36">
        <f>SUMIFS(СВЦЭМ!$E$33:$E$776,СВЦЭМ!$A$33:$A$776,$A157,СВЦЭМ!$B$33:$B$776,G$155)+'СЕТ СН'!$F$12</f>
        <v>145.46689337999999</v>
      </c>
      <c r="H157" s="36">
        <f>SUMIFS(СВЦЭМ!$E$33:$E$776,СВЦЭМ!$A$33:$A$776,$A157,СВЦЭМ!$B$33:$B$776,H$155)+'СЕТ СН'!$F$12</f>
        <v>139.78707270999999</v>
      </c>
      <c r="I157" s="36">
        <f>SUMIFS(СВЦЭМ!$E$33:$E$776,СВЦЭМ!$A$33:$A$776,$A157,СВЦЭМ!$B$33:$B$776,I$155)+'СЕТ СН'!$F$12</f>
        <v>131.93879526000001</v>
      </c>
      <c r="J157" s="36">
        <f>SUMIFS(СВЦЭМ!$E$33:$E$776,СВЦЭМ!$A$33:$A$776,$A157,СВЦЭМ!$B$33:$B$776,J$155)+'СЕТ СН'!$F$12</f>
        <v>123.8531471</v>
      </c>
      <c r="K157" s="36">
        <f>SUMIFS(СВЦЭМ!$E$33:$E$776,СВЦЭМ!$A$33:$A$776,$A157,СВЦЭМ!$B$33:$B$776,K$155)+'СЕТ СН'!$F$12</f>
        <v>118.30413131</v>
      </c>
      <c r="L157" s="36">
        <f>SUMIFS(СВЦЭМ!$E$33:$E$776,СВЦЭМ!$A$33:$A$776,$A157,СВЦЭМ!$B$33:$B$776,L$155)+'СЕТ СН'!$F$12</f>
        <v>121.54282139</v>
      </c>
      <c r="M157" s="36">
        <f>SUMIFS(СВЦЭМ!$E$33:$E$776,СВЦЭМ!$A$33:$A$776,$A157,СВЦЭМ!$B$33:$B$776,M$155)+'СЕТ СН'!$F$12</f>
        <v>125.23087993</v>
      </c>
      <c r="N157" s="36">
        <f>SUMIFS(СВЦЭМ!$E$33:$E$776,СВЦЭМ!$A$33:$A$776,$A157,СВЦЭМ!$B$33:$B$776,N$155)+'СЕТ СН'!$F$12</f>
        <v>123.88221127</v>
      </c>
      <c r="O157" s="36">
        <f>SUMIFS(СВЦЭМ!$E$33:$E$776,СВЦЭМ!$A$33:$A$776,$A157,СВЦЭМ!$B$33:$B$776,O$155)+'СЕТ СН'!$F$12</f>
        <v>131.32619273</v>
      </c>
      <c r="P157" s="36">
        <f>SUMIFS(СВЦЭМ!$E$33:$E$776,СВЦЭМ!$A$33:$A$776,$A157,СВЦЭМ!$B$33:$B$776,P$155)+'СЕТ СН'!$F$12</f>
        <v>136.70565195</v>
      </c>
      <c r="Q157" s="36">
        <f>SUMIFS(СВЦЭМ!$E$33:$E$776,СВЦЭМ!$A$33:$A$776,$A157,СВЦЭМ!$B$33:$B$776,Q$155)+'СЕТ СН'!$F$12</f>
        <v>135.37632796</v>
      </c>
      <c r="R157" s="36">
        <f>SUMIFS(СВЦЭМ!$E$33:$E$776,СВЦЭМ!$A$33:$A$776,$A157,СВЦЭМ!$B$33:$B$776,R$155)+'СЕТ СН'!$F$12</f>
        <v>125.72546475</v>
      </c>
      <c r="S157" s="36">
        <f>SUMIFS(СВЦЭМ!$E$33:$E$776,СВЦЭМ!$A$33:$A$776,$A157,СВЦЭМ!$B$33:$B$776,S$155)+'СЕТ СН'!$F$12</f>
        <v>124.31464003000001</v>
      </c>
      <c r="T157" s="36">
        <f>SUMIFS(СВЦЭМ!$E$33:$E$776,СВЦЭМ!$A$33:$A$776,$A157,СВЦЭМ!$B$33:$B$776,T$155)+'СЕТ СН'!$F$12</f>
        <v>117.40388706</v>
      </c>
      <c r="U157" s="36">
        <f>SUMIFS(СВЦЭМ!$E$33:$E$776,СВЦЭМ!$A$33:$A$776,$A157,СВЦЭМ!$B$33:$B$776,U$155)+'СЕТ СН'!$F$12</f>
        <v>117.335183</v>
      </c>
      <c r="V157" s="36">
        <f>SUMIFS(СВЦЭМ!$E$33:$E$776,СВЦЭМ!$A$33:$A$776,$A157,СВЦЭМ!$B$33:$B$776,V$155)+'СЕТ СН'!$F$12</f>
        <v>123.7254214</v>
      </c>
      <c r="W157" s="36">
        <f>SUMIFS(СВЦЭМ!$E$33:$E$776,СВЦЭМ!$A$33:$A$776,$A157,СВЦЭМ!$B$33:$B$776,W$155)+'СЕТ СН'!$F$12</f>
        <v>124.0105611</v>
      </c>
      <c r="X157" s="36">
        <f>SUMIFS(СВЦЭМ!$E$33:$E$776,СВЦЭМ!$A$33:$A$776,$A157,СВЦЭМ!$B$33:$B$776,X$155)+'СЕТ СН'!$F$12</f>
        <v>123.70081648999999</v>
      </c>
      <c r="Y157" s="36">
        <f>SUMIFS(СВЦЭМ!$E$33:$E$776,СВЦЭМ!$A$33:$A$776,$A157,СВЦЭМ!$B$33:$B$776,Y$155)+'СЕТ СН'!$F$12</f>
        <v>126.05902763</v>
      </c>
    </row>
    <row r="158" spans="1:27" ht="15.75" x14ac:dyDescent="0.2">
      <c r="A158" s="35">
        <f t="shared" ref="A158:A186" si="4">A157+1</f>
        <v>44168</v>
      </c>
      <c r="B158" s="36">
        <f>SUMIFS(СВЦЭМ!$E$33:$E$776,СВЦЭМ!$A$33:$A$776,$A158,СВЦЭМ!$B$33:$B$776,B$155)+'СЕТ СН'!$F$12</f>
        <v>135.26826224000001</v>
      </c>
      <c r="C158" s="36">
        <f>SUMIFS(СВЦЭМ!$E$33:$E$776,СВЦЭМ!$A$33:$A$776,$A158,СВЦЭМ!$B$33:$B$776,C$155)+'СЕТ СН'!$F$12</f>
        <v>143.17960181000001</v>
      </c>
      <c r="D158" s="36">
        <f>SUMIFS(СВЦЭМ!$E$33:$E$776,СВЦЭМ!$A$33:$A$776,$A158,СВЦЭМ!$B$33:$B$776,D$155)+'СЕТ СН'!$F$12</f>
        <v>144.29596405999999</v>
      </c>
      <c r="E158" s="36">
        <f>SUMIFS(СВЦЭМ!$E$33:$E$776,СВЦЭМ!$A$33:$A$776,$A158,СВЦЭМ!$B$33:$B$776,E$155)+'СЕТ СН'!$F$12</f>
        <v>145.46298064999999</v>
      </c>
      <c r="F158" s="36">
        <f>SUMIFS(СВЦЭМ!$E$33:$E$776,СВЦЭМ!$A$33:$A$776,$A158,СВЦЭМ!$B$33:$B$776,F$155)+'СЕТ СН'!$F$12</f>
        <v>144.19995641</v>
      </c>
      <c r="G158" s="36">
        <f>SUMIFS(СВЦЭМ!$E$33:$E$776,СВЦЭМ!$A$33:$A$776,$A158,СВЦЭМ!$B$33:$B$776,G$155)+'СЕТ СН'!$F$12</f>
        <v>143.12005869999999</v>
      </c>
      <c r="H158" s="36">
        <f>SUMIFS(СВЦЭМ!$E$33:$E$776,СВЦЭМ!$A$33:$A$776,$A158,СВЦЭМ!$B$33:$B$776,H$155)+'СЕТ СН'!$F$12</f>
        <v>138.24655222000001</v>
      </c>
      <c r="I158" s="36">
        <f>SUMIFS(СВЦЭМ!$E$33:$E$776,СВЦЭМ!$A$33:$A$776,$A158,СВЦЭМ!$B$33:$B$776,I$155)+'СЕТ СН'!$F$12</f>
        <v>130.42310222</v>
      </c>
      <c r="J158" s="36">
        <f>SUMIFS(СВЦЭМ!$E$33:$E$776,СВЦЭМ!$A$33:$A$776,$A158,СВЦЭМ!$B$33:$B$776,J$155)+'СЕТ СН'!$F$12</f>
        <v>122.96880235</v>
      </c>
      <c r="K158" s="36">
        <f>SUMIFS(СВЦЭМ!$E$33:$E$776,СВЦЭМ!$A$33:$A$776,$A158,СВЦЭМ!$B$33:$B$776,K$155)+'СЕТ СН'!$F$12</f>
        <v>118.40400185999999</v>
      </c>
      <c r="L158" s="36">
        <f>SUMIFS(СВЦЭМ!$E$33:$E$776,СВЦЭМ!$A$33:$A$776,$A158,СВЦЭМ!$B$33:$B$776,L$155)+'СЕТ СН'!$F$12</f>
        <v>118.28548360000001</v>
      </c>
      <c r="M158" s="36">
        <f>SUMIFS(СВЦЭМ!$E$33:$E$776,СВЦЭМ!$A$33:$A$776,$A158,СВЦЭМ!$B$33:$B$776,M$155)+'СЕТ СН'!$F$12</f>
        <v>120.69220783</v>
      </c>
      <c r="N158" s="36">
        <f>SUMIFS(СВЦЭМ!$E$33:$E$776,СВЦЭМ!$A$33:$A$776,$A158,СВЦЭМ!$B$33:$B$776,N$155)+'СЕТ СН'!$F$12</f>
        <v>122.75790382</v>
      </c>
      <c r="O158" s="36">
        <f>SUMIFS(СВЦЭМ!$E$33:$E$776,СВЦЭМ!$A$33:$A$776,$A158,СВЦЭМ!$B$33:$B$776,O$155)+'СЕТ СН'!$F$12</f>
        <v>130.17701819000001</v>
      </c>
      <c r="P158" s="36">
        <f>SUMIFS(СВЦЭМ!$E$33:$E$776,СВЦЭМ!$A$33:$A$776,$A158,СВЦЭМ!$B$33:$B$776,P$155)+'СЕТ СН'!$F$12</f>
        <v>133.03634342000001</v>
      </c>
      <c r="Q158" s="36">
        <f>SUMIFS(СВЦЭМ!$E$33:$E$776,СВЦЭМ!$A$33:$A$776,$A158,СВЦЭМ!$B$33:$B$776,Q$155)+'СЕТ СН'!$F$12</f>
        <v>132.38541556000001</v>
      </c>
      <c r="R158" s="36">
        <f>SUMIFS(СВЦЭМ!$E$33:$E$776,СВЦЭМ!$A$33:$A$776,$A158,СВЦЭМ!$B$33:$B$776,R$155)+'СЕТ СН'!$F$12</f>
        <v>127.07118902000001</v>
      </c>
      <c r="S158" s="36">
        <f>SUMIFS(СВЦЭМ!$E$33:$E$776,СВЦЭМ!$A$33:$A$776,$A158,СВЦЭМ!$B$33:$B$776,S$155)+'СЕТ СН'!$F$12</f>
        <v>123.27557421</v>
      </c>
      <c r="T158" s="36">
        <f>SUMIFS(СВЦЭМ!$E$33:$E$776,СВЦЭМ!$A$33:$A$776,$A158,СВЦЭМ!$B$33:$B$776,T$155)+'СЕТ СН'!$F$12</f>
        <v>119.50562241999999</v>
      </c>
      <c r="U158" s="36">
        <f>SUMIFS(СВЦЭМ!$E$33:$E$776,СВЦЭМ!$A$33:$A$776,$A158,СВЦЭМ!$B$33:$B$776,U$155)+'СЕТ СН'!$F$12</f>
        <v>120.47265121</v>
      </c>
      <c r="V158" s="36">
        <f>SUMIFS(СВЦЭМ!$E$33:$E$776,СВЦЭМ!$A$33:$A$776,$A158,СВЦЭМ!$B$33:$B$776,V$155)+'СЕТ СН'!$F$12</f>
        <v>122.33719083</v>
      </c>
      <c r="W158" s="36">
        <f>SUMIFS(СВЦЭМ!$E$33:$E$776,СВЦЭМ!$A$33:$A$776,$A158,СВЦЭМ!$B$33:$B$776,W$155)+'СЕТ СН'!$F$12</f>
        <v>124.28417202999999</v>
      </c>
      <c r="X158" s="36">
        <f>SUMIFS(СВЦЭМ!$E$33:$E$776,СВЦЭМ!$A$33:$A$776,$A158,СВЦЭМ!$B$33:$B$776,X$155)+'СЕТ СН'!$F$12</f>
        <v>125.01264114999999</v>
      </c>
      <c r="Y158" s="36">
        <f>SUMIFS(СВЦЭМ!$E$33:$E$776,СВЦЭМ!$A$33:$A$776,$A158,СВЦЭМ!$B$33:$B$776,Y$155)+'СЕТ СН'!$F$12</f>
        <v>127.06870411</v>
      </c>
    </row>
    <row r="159" spans="1:27" ht="15.75" x14ac:dyDescent="0.2">
      <c r="A159" s="35">
        <f t="shared" si="4"/>
        <v>44169</v>
      </c>
      <c r="B159" s="36">
        <f>SUMIFS(СВЦЭМ!$E$33:$E$776,СВЦЭМ!$A$33:$A$776,$A159,СВЦЭМ!$B$33:$B$776,B$155)+'СЕТ СН'!$F$12</f>
        <v>128.89666668999999</v>
      </c>
      <c r="C159" s="36">
        <f>SUMIFS(СВЦЭМ!$E$33:$E$776,СВЦЭМ!$A$33:$A$776,$A159,СВЦЭМ!$B$33:$B$776,C$155)+'СЕТ СН'!$F$12</f>
        <v>137.93076368000001</v>
      </c>
      <c r="D159" s="36">
        <f>SUMIFS(СВЦЭМ!$E$33:$E$776,СВЦЭМ!$A$33:$A$776,$A159,СВЦЭМ!$B$33:$B$776,D$155)+'СЕТ СН'!$F$12</f>
        <v>139.95814856999999</v>
      </c>
      <c r="E159" s="36">
        <f>SUMIFS(СВЦЭМ!$E$33:$E$776,СВЦЭМ!$A$33:$A$776,$A159,СВЦЭМ!$B$33:$B$776,E$155)+'СЕТ СН'!$F$12</f>
        <v>141.16991745000001</v>
      </c>
      <c r="F159" s="36">
        <f>SUMIFS(СВЦЭМ!$E$33:$E$776,СВЦЭМ!$A$33:$A$776,$A159,СВЦЭМ!$B$33:$B$776,F$155)+'СЕТ СН'!$F$12</f>
        <v>140.15923272000001</v>
      </c>
      <c r="G159" s="36">
        <f>SUMIFS(СВЦЭМ!$E$33:$E$776,СВЦЭМ!$A$33:$A$776,$A159,СВЦЭМ!$B$33:$B$776,G$155)+'СЕТ СН'!$F$12</f>
        <v>138.69115830999999</v>
      </c>
      <c r="H159" s="36">
        <f>SUMIFS(СВЦЭМ!$E$33:$E$776,СВЦЭМ!$A$33:$A$776,$A159,СВЦЭМ!$B$33:$B$776,H$155)+'СЕТ СН'!$F$12</f>
        <v>133.85212091</v>
      </c>
      <c r="I159" s="36">
        <f>SUMIFS(СВЦЭМ!$E$33:$E$776,СВЦЭМ!$A$33:$A$776,$A159,СВЦЭМ!$B$33:$B$776,I$155)+'СЕТ СН'!$F$12</f>
        <v>127.58783966999999</v>
      </c>
      <c r="J159" s="36">
        <f>SUMIFS(СВЦЭМ!$E$33:$E$776,СВЦЭМ!$A$33:$A$776,$A159,СВЦЭМ!$B$33:$B$776,J$155)+'СЕТ СН'!$F$12</f>
        <v>124.61281778999999</v>
      </c>
      <c r="K159" s="36">
        <f>SUMIFS(СВЦЭМ!$E$33:$E$776,СВЦЭМ!$A$33:$A$776,$A159,СВЦЭМ!$B$33:$B$776,K$155)+'СЕТ СН'!$F$12</f>
        <v>126.00770482999999</v>
      </c>
      <c r="L159" s="36">
        <f>SUMIFS(СВЦЭМ!$E$33:$E$776,СВЦЭМ!$A$33:$A$776,$A159,СВЦЭМ!$B$33:$B$776,L$155)+'СЕТ СН'!$F$12</f>
        <v>126.57186989</v>
      </c>
      <c r="M159" s="36">
        <f>SUMIFS(СВЦЭМ!$E$33:$E$776,СВЦЭМ!$A$33:$A$776,$A159,СВЦЭМ!$B$33:$B$776,M$155)+'СЕТ СН'!$F$12</f>
        <v>126.18384299</v>
      </c>
      <c r="N159" s="36">
        <f>SUMIFS(СВЦЭМ!$E$33:$E$776,СВЦЭМ!$A$33:$A$776,$A159,СВЦЭМ!$B$33:$B$776,N$155)+'СЕТ СН'!$F$12</f>
        <v>126.74416037</v>
      </c>
      <c r="O159" s="36">
        <f>SUMIFS(СВЦЭМ!$E$33:$E$776,СВЦЭМ!$A$33:$A$776,$A159,СВЦЭМ!$B$33:$B$776,O$155)+'СЕТ СН'!$F$12</f>
        <v>132.66497294999999</v>
      </c>
      <c r="P159" s="36">
        <f>SUMIFS(СВЦЭМ!$E$33:$E$776,СВЦЭМ!$A$33:$A$776,$A159,СВЦЭМ!$B$33:$B$776,P$155)+'СЕТ СН'!$F$12</f>
        <v>134.41882505999999</v>
      </c>
      <c r="Q159" s="36">
        <f>SUMIFS(СВЦЭМ!$E$33:$E$776,СВЦЭМ!$A$33:$A$776,$A159,СВЦЭМ!$B$33:$B$776,Q$155)+'СЕТ СН'!$F$12</f>
        <v>134.89432074999999</v>
      </c>
      <c r="R159" s="36">
        <f>SUMIFS(СВЦЭМ!$E$33:$E$776,СВЦЭМ!$A$33:$A$776,$A159,СВЦЭМ!$B$33:$B$776,R$155)+'СЕТ СН'!$F$12</f>
        <v>128.28687392000001</v>
      </c>
      <c r="S159" s="36">
        <f>SUMIFS(СВЦЭМ!$E$33:$E$776,СВЦЭМ!$A$33:$A$776,$A159,СВЦЭМ!$B$33:$B$776,S$155)+'СЕТ СН'!$F$12</f>
        <v>123.78895369</v>
      </c>
      <c r="T159" s="36">
        <f>SUMIFS(СВЦЭМ!$E$33:$E$776,СВЦЭМ!$A$33:$A$776,$A159,СВЦЭМ!$B$33:$B$776,T$155)+'СЕТ СН'!$F$12</f>
        <v>125.85650020999999</v>
      </c>
      <c r="U159" s="36">
        <f>SUMIFS(СВЦЭМ!$E$33:$E$776,СВЦЭМ!$A$33:$A$776,$A159,СВЦЭМ!$B$33:$B$776,U$155)+'СЕТ СН'!$F$12</f>
        <v>125.55127593</v>
      </c>
      <c r="V159" s="36">
        <f>SUMIFS(СВЦЭМ!$E$33:$E$776,СВЦЭМ!$A$33:$A$776,$A159,СВЦЭМ!$B$33:$B$776,V$155)+'СЕТ СН'!$F$12</f>
        <v>124.87677141</v>
      </c>
      <c r="W159" s="36">
        <f>SUMIFS(СВЦЭМ!$E$33:$E$776,СВЦЭМ!$A$33:$A$776,$A159,СВЦЭМ!$B$33:$B$776,W$155)+'СЕТ СН'!$F$12</f>
        <v>124.69158640000001</v>
      </c>
      <c r="X159" s="36">
        <f>SUMIFS(СВЦЭМ!$E$33:$E$776,СВЦЭМ!$A$33:$A$776,$A159,СВЦЭМ!$B$33:$B$776,X$155)+'СЕТ СН'!$F$12</f>
        <v>124.28360628999999</v>
      </c>
      <c r="Y159" s="36">
        <f>SUMIFS(СВЦЭМ!$E$33:$E$776,СВЦЭМ!$A$33:$A$776,$A159,СВЦЭМ!$B$33:$B$776,Y$155)+'СЕТ СН'!$F$12</f>
        <v>127.68326621</v>
      </c>
    </row>
    <row r="160" spans="1:27" ht="15.75" x14ac:dyDescent="0.2">
      <c r="A160" s="35">
        <f t="shared" si="4"/>
        <v>44170</v>
      </c>
      <c r="B160" s="36">
        <f>SUMIFS(СВЦЭМ!$E$33:$E$776,СВЦЭМ!$A$33:$A$776,$A160,СВЦЭМ!$B$33:$B$776,B$155)+'СЕТ СН'!$F$12</f>
        <v>133.86184716</v>
      </c>
      <c r="C160" s="36">
        <f>SUMIFS(СВЦЭМ!$E$33:$E$776,СВЦЭМ!$A$33:$A$776,$A160,СВЦЭМ!$B$33:$B$776,C$155)+'СЕТ СН'!$F$12</f>
        <v>141.82630712</v>
      </c>
      <c r="D160" s="36">
        <f>SUMIFS(СВЦЭМ!$E$33:$E$776,СВЦЭМ!$A$33:$A$776,$A160,СВЦЭМ!$B$33:$B$776,D$155)+'СЕТ СН'!$F$12</f>
        <v>142.84206169999999</v>
      </c>
      <c r="E160" s="36">
        <f>SUMIFS(СВЦЭМ!$E$33:$E$776,СВЦЭМ!$A$33:$A$776,$A160,СВЦЭМ!$B$33:$B$776,E$155)+'СЕТ СН'!$F$12</f>
        <v>144.52907963999999</v>
      </c>
      <c r="F160" s="36">
        <f>SUMIFS(СВЦЭМ!$E$33:$E$776,СВЦЭМ!$A$33:$A$776,$A160,СВЦЭМ!$B$33:$B$776,F$155)+'СЕТ СН'!$F$12</f>
        <v>144.52109121000001</v>
      </c>
      <c r="G160" s="36">
        <f>SUMIFS(СВЦЭМ!$E$33:$E$776,СВЦЭМ!$A$33:$A$776,$A160,СВЦЭМ!$B$33:$B$776,G$155)+'СЕТ СН'!$F$12</f>
        <v>143.18748972</v>
      </c>
      <c r="H160" s="36">
        <f>SUMIFS(СВЦЭМ!$E$33:$E$776,СВЦЭМ!$A$33:$A$776,$A160,СВЦЭМ!$B$33:$B$776,H$155)+'СЕТ СН'!$F$12</f>
        <v>140.10032527999999</v>
      </c>
      <c r="I160" s="36">
        <f>SUMIFS(СВЦЭМ!$E$33:$E$776,СВЦЭМ!$A$33:$A$776,$A160,СВЦЭМ!$B$33:$B$776,I$155)+'СЕТ СН'!$F$12</f>
        <v>131.05159418</v>
      </c>
      <c r="J160" s="36">
        <f>SUMIFS(СВЦЭМ!$E$33:$E$776,СВЦЭМ!$A$33:$A$776,$A160,СВЦЭМ!$B$33:$B$776,J$155)+'СЕТ СН'!$F$12</f>
        <v>123.45246863</v>
      </c>
      <c r="K160" s="36">
        <f>SUMIFS(СВЦЭМ!$E$33:$E$776,СВЦЭМ!$A$33:$A$776,$A160,СВЦЭМ!$B$33:$B$776,K$155)+'СЕТ СН'!$F$12</f>
        <v>121.6696802</v>
      </c>
      <c r="L160" s="36">
        <f>SUMIFS(СВЦЭМ!$E$33:$E$776,СВЦЭМ!$A$33:$A$776,$A160,СВЦЭМ!$B$33:$B$776,L$155)+'СЕТ СН'!$F$12</f>
        <v>122.84752621</v>
      </c>
      <c r="M160" s="36">
        <f>SUMIFS(СВЦЭМ!$E$33:$E$776,СВЦЭМ!$A$33:$A$776,$A160,СВЦЭМ!$B$33:$B$776,M$155)+'СЕТ СН'!$F$12</f>
        <v>122.11164979</v>
      </c>
      <c r="N160" s="36">
        <f>SUMIFS(СВЦЭМ!$E$33:$E$776,СВЦЭМ!$A$33:$A$776,$A160,СВЦЭМ!$B$33:$B$776,N$155)+'СЕТ СН'!$F$12</f>
        <v>120.98558052999999</v>
      </c>
      <c r="O160" s="36">
        <f>SUMIFS(СВЦЭМ!$E$33:$E$776,СВЦЭМ!$A$33:$A$776,$A160,СВЦЭМ!$B$33:$B$776,O$155)+'СЕТ СН'!$F$12</f>
        <v>128.29782603999999</v>
      </c>
      <c r="P160" s="36">
        <f>SUMIFS(СВЦЭМ!$E$33:$E$776,СВЦЭМ!$A$33:$A$776,$A160,СВЦЭМ!$B$33:$B$776,P$155)+'СЕТ СН'!$F$12</f>
        <v>131.06136774999999</v>
      </c>
      <c r="Q160" s="36">
        <f>SUMIFS(СВЦЭМ!$E$33:$E$776,СВЦЭМ!$A$33:$A$776,$A160,СВЦЭМ!$B$33:$B$776,Q$155)+'СЕТ СН'!$F$12</f>
        <v>131.17607011000001</v>
      </c>
      <c r="R160" s="36">
        <f>SUMIFS(СВЦЭМ!$E$33:$E$776,СВЦЭМ!$A$33:$A$776,$A160,СВЦЭМ!$B$33:$B$776,R$155)+'СЕТ СН'!$F$12</f>
        <v>126.62357951</v>
      </c>
      <c r="S160" s="36">
        <f>SUMIFS(СВЦЭМ!$E$33:$E$776,СВЦЭМ!$A$33:$A$776,$A160,СВЦЭМ!$B$33:$B$776,S$155)+'СЕТ СН'!$F$12</f>
        <v>122.84506567</v>
      </c>
      <c r="T160" s="36">
        <f>SUMIFS(СВЦЭМ!$E$33:$E$776,СВЦЭМ!$A$33:$A$776,$A160,СВЦЭМ!$B$33:$B$776,T$155)+'СЕТ СН'!$F$12</f>
        <v>124.536546</v>
      </c>
      <c r="U160" s="36">
        <f>SUMIFS(СВЦЭМ!$E$33:$E$776,СВЦЭМ!$A$33:$A$776,$A160,СВЦЭМ!$B$33:$B$776,U$155)+'СЕТ СН'!$F$12</f>
        <v>123.02056905000001</v>
      </c>
      <c r="V160" s="36">
        <f>SUMIFS(СВЦЭМ!$E$33:$E$776,СВЦЭМ!$A$33:$A$776,$A160,СВЦЭМ!$B$33:$B$776,V$155)+'СЕТ СН'!$F$12</f>
        <v>121.56422790000001</v>
      </c>
      <c r="W160" s="36">
        <f>SUMIFS(СВЦЭМ!$E$33:$E$776,СВЦЭМ!$A$33:$A$776,$A160,СВЦЭМ!$B$33:$B$776,W$155)+'СЕТ СН'!$F$12</f>
        <v>120.94408928</v>
      </c>
      <c r="X160" s="36">
        <f>SUMIFS(СВЦЭМ!$E$33:$E$776,СВЦЭМ!$A$33:$A$776,$A160,СВЦЭМ!$B$33:$B$776,X$155)+'СЕТ СН'!$F$12</f>
        <v>121.81681227</v>
      </c>
      <c r="Y160" s="36">
        <f>SUMIFS(СВЦЭМ!$E$33:$E$776,СВЦЭМ!$A$33:$A$776,$A160,СВЦЭМ!$B$33:$B$776,Y$155)+'СЕТ СН'!$F$12</f>
        <v>124.91509738000001</v>
      </c>
    </row>
    <row r="161" spans="1:25" ht="15.75" x14ac:dyDescent="0.2">
      <c r="A161" s="35">
        <f t="shared" si="4"/>
        <v>44171</v>
      </c>
      <c r="B161" s="36">
        <f>SUMIFS(СВЦЭМ!$E$33:$E$776,СВЦЭМ!$A$33:$A$776,$A161,СВЦЭМ!$B$33:$B$776,B$155)+'СЕТ СН'!$F$12</f>
        <v>133.06697862999999</v>
      </c>
      <c r="C161" s="36">
        <f>SUMIFS(СВЦЭМ!$E$33:$E$776,СВЦЭМ!$A$33:$A$776,$A161,СВЦЭМ!$B$33:$B$776,C$155)+'СЕТ СН'!$F$12</f>
        <v>141.76003688</v>
      </c>
      <c r="D161" s="36">
        <f>SUMIFS(СВЦЭМ!$E$33:$E$776,СВЦЭМ!$A$33:$A$776,$A161,СВЦЭМ!$B$33:$B$776,D$155)+'СЕТ СН'!$F$12</f>
        <v>143.52518308000001</v>
      </c>
      <c r="E161" s="36">
        <f>SUMIFS(СВЦЭМ!$E$33:$E$776,СВЦЭМ!$A$33:$A$776,$A161,СВЦЭМ!$B$33:$B$776,E$155)+'СЕТ СН'!$F$12</f>
        <v>144.96322813</v>
      </c>
      <c r="F161" s="36">
        <f>SUMIFS(СВЦЭМ!$E$33:$E$776,СВЦЭМ!$A$33:$A$776,$A161,СВЦЭМ!$B$33:$B$776,F$155)+'СЕТ СН'!$F$12</f>
        <v>145.07097945000001</v>
      </c>
      <c r="G161" s="36">
        <f>SUMIFS(СВЦЭМ!$E$33:$E$776,СВЦЭМ!$A$33:$A$776,$A161,СВЦЭМ!$B$33:$B$776,G$155)+'СЕТ СН'!$F$12</f>
        <v>144.01043927000001</v>
      </c>
      <c r="H161" s="36">
        <f>SUMIFS(СВЦЭМ!$E$33:$E$776,СВЦЭМ!$A$33:$A$776,$A161,СВЦЭМ!$B$33:$B$776,H$155)+'СЕТ СН'!$F$12</f>
        <v>142.70305235000001</v>
      </c>
      <c r="I161" s="36">
        <f>SUMIFS(СВЦЭМ!$E$33:$E$776,СВЦЭМ!$A$33:$A$776,$A161,СВЦЭМ!$B$33:$B$776,I$155)+'СЕТ СН'!$F$12</f>
        <v>134.98825599</v>
      </c>
      <c r="J161" s="36">
        <f>SUMIFS(СВЦЭМ!$E$33:$E$776,СВЦЭМ!$A$33:$A$776,$A161,СВЦЭМ!$B$33:$B$776,J$155)+'СЕТ СН'!$F$12</f>
        <v>125.17813296</v>
      </c>
      <c r="K161" s="36">
        <f>SUMIFS(СВЦЭМ!$E$33:$E$776,СВЦЭМ!$A$33:$A$776,$A161,СВЦЭМ!$B$33:$B$776,K$155)+'СЕТ СН'!$F$12</f>
        <v>119.51720818</v>
      </c>
      <c r="L161" s="36">
        <f>SUMIFS(СВЦЭМ!$E$33:$E$776,СВЦЭМ!$A$33:$A$776,$A161,СВЦЭМ!$B$33:$B$776,L$155)+'СЕТ СН'!$F$12</f>
        <v>119.86274873000001</v>
      </c>
      <c r="M161" s="36">
        <f>SUMIFS(СВЦЭМ!$E$33:$E$776,СВЦЭМ!$A$33:$A$776,$A161,СВЦЭМ!$B$33:$B$776,M$155)+'СЕТ СН'!$F$12</f>
        <v>119.74054664000001</v>
      </c>
      <c r="N161" s="36">
        <f>SUMIFS(СВЦЭМ!$E$33:$E$776,СВЦЭМ!$A$33:$A$776,$A161,СВЦЭМ!$B$33:$B$776,N$155)+'СЕТ СН'!$F$12</f>
        <v>120.00064021</v>
      </c>
      <c r="O161" s="36">
        <f>SUMIFS(СВЦЭМ!$E$33:$E$776,СВЦЭМ!$A$33:$A$776,$A161,СВЦЭМ!$B$33:$B$776,O$155)+'СЕТ СН'!$F$12</f>
        <v>128.25031401999999</v>
      </c>
      <c r="P161" s="36">
        <f>SUMIFS(СВЦЭМ!$E$33:$E$776,СВЦЭМ!$A$33:$A$776,$A161,СВЦЭМ!$B$33:$B$776,P$155)+'СЕТ СН'!$F$12</f>
        <v>130.82290731000001</v>
      </c>
      <c r="Q161" s="36">
        <f>SUMIFS(СВЦЭМ!$E$33:$E$776,СВЦЭМ!$A$33:$A$776,$A161,СВЦЭМ!$B$33:$B$776,Q$155)+'СЕТ СН'!$F$12</f>
        <v>131.8075297</v>
      </c>
      <c r="R161" s="36">
        <f>SUMIFS(СВЦЭМ!$E$33:$E$776,СВЦЭМ!$A$33:$A$776,$A161,СВЦЭМ!$B$33:$B$776,R$155)+'СЕТ СН'!$F$12</f>
        <v>125.37560664999999</v>
      </c>
      <c r="S161" s="36">
        <f>SUMIFS(СВЦЭМ!$E$33:$E$776,СВЦЭМ!$A$33:$A$776,$A161,СВЦЭМ!$B$33:$B$776,S$155)+'СЕТ СН'!$F$12</f>
        <v>120.60021293</v>
      </c>
      <c r="T161" s="36">
        <f>SUMIFS(СВЦЭМ!$E$33:$E$776,СВЦЭМ!$A$33:$A$776,$A161,СВЦЭМ!$B$33:$B$776,T$155)+'СЕТ СН'!$F$12</f>
        <v>123.77368749999999</v>
      </c>
      <c r="U161" s="36">
        <f>SUMIFS(СВЦЭМ!$E$33:$E$776,СВЦЭМ!$A$33:$A$776,$A161,СВЦЭМ!$B$33:$B$776,U$155)+'СЕТ СН'!$F$12</f>
        <v>123.30384780999999</v>
      </c>
      <c r="V161" s="36">
        <f>SUMIFS(СВЦЭМ!$E$33:$E$776,СВЦЭМ!$A$33:$A$776,$A161,СВЦЭМ!$B$33:$B$776,V$155)+'СЕТ СН'!$F$12</f>
        <v>122.63050801999999</v>
      </c>
      <c r="W161" s="36">
        <f>SUMIFS(СВЦЭМ!$E$33:$E$776,СВЦЭМ!$A$33:$A$776,$A161,СВЦЭМ!$B$33:$B$776,W$155)+'СЕТ СН'!$F$12</f>
        <v>121.25224733</v>
      </c>
      <c r="X161" s="36">
        <f>SUMIFS(СВЦЭМ!$E$33:$E$776,СВЦЭМ!$A$33:$A$776,$A161,СВЦЭМ!$B$33:$B$776,X$155)+'СЕТ СН'!$F$12</f>
        <v>119.85017546</v>
      </c>
      <c r="Y161" s="36">
        <f>SUMIFS(СВЦЭМ!$E$33:$E$776,СВЦЭМ!$A$33:$A$776,$A161,СВЦЭМ!$B$33:$B$776,Y$155)+'СЕТ СН'!$F$12</f>
        <v>123.86578634</v>
      </c>
    </row>
    <row r="162" spans="1:25" ht="15.75" x14ac:dyDescent="0.2">
      <c r="A162" s="35">
        <f t="shared" si="4"/>
        <v>44172</v>
      </c>
      <c r="B162" s="36">
        <f>SUMIFS(СВЦЭМ!$E$33:$E$776,СВЦЭМ!$A$33:$A$776,$A162,СВЦЭМ!$B$33:$B$776,B$155)+'СЕТ СН'!$F$12</f>
        <v>133.91674861999999</v>
      </c>
      <c r="C162" s="36">
        <f>SUMIFS(СВЦЭМ!$E$33:$E$776,СВЦЭМ!$A$33:$A$776,$A162,СВЦЭМ!$B$33:$B$776,C$155)+'СЕТ СН'!$F$12</f>
        <v>141.72021509999999</v>
      </c>
      <c r="D162" s="36">
        <f>SUMIFS(СВЦЭМ!$E$33:$E$776,СВЦЭМ!$A$33:$A$776,$A162,СВЦЭМ!$B$33:$B$776,D$155)+'СЕТ СН'!$F$12</f>
        <v>144.29928681000001</v>
      </c>
      <c r="E162" s="36">
        <f>SUMIFS(СВЦЭМ!$E$33:$E$776,СВЦЭМ!$A$33:$A$776,$A162,СВЦЭМ!$B$33:$B$776,E$155)+'СЕТ СН'!$F$12</f>
        <v>145.65605864</v>
      </c>
      <c r="F162" s="36">
        <f>SUMIFS(СВЦЭМ!$E$33:$E$776,СВЦЭМ!$A$33:$A$776,$A162,СВЦЭМ!$B$33:$B$776,F$155)+'СЕТ СН'!$F$12</f>
        <v>144.90711766000001</v>
      </c>
      <c r="G162" s="36">
        <f>SUMIFS(СВЦЭМ!$E$33:$E$776,СВЦЭМ!$A$33:$A$776,$A162,СВЦЭМ!$B$33:$B$776,G$155)+'СЕТ СН'!$F$12</f>
        <v>142.78306007</v>
      </c>
      <c r="H162" s="36">
        <f>SUMIFS(СВЦЭМ!$E$33:$E$776,СВЦЭМ!$A$33:$A$776,$A162,СВЦЭМ!$B$33:$B$776,H$155)+'СЕТ СН'!$F$12</f>
        <v>137.51687196</v>
      </c>
      <c r="I162" s="36">
        <f>SUMIFS(СВЦЭМ!$E$33:$E$776,СВЦЭМ!$A$33:$A$776,$A162,СВЦЭМ!$B$33:$B$776,I$155)+'СЕТ СН'!$F$12</f>
        <v>130.28238231</v>
      </c>
      <c r="J162" s="36">
        <f>SUMIFS(СВЦЭМ!$E$33:$E$776,СВЦЭМ!$A$33:$A$776,$A162,СВЦЭМ!$B$33:$B$776,J$155)+'СЕТ СН'!$F$12</f>
        <v>128.58512162</v>
      </c>
      <c r="K162" s="36">
        <f>SUMIFS(СВЦЭМ!$E$33:$E$776,СВЦЭМ!$A$33:$A$776,$A162,СВЦЭМ!$B$33:$B$776,K$155)+'СЕТ СН'!$F$12</f>
        <v>124.82694311</v>
      </c>
      <c r="L162" s="36">
        <f>SUMIFS(СВЦЭМ!$E$33:$E$776,СВЦЭМ!$A$33:$A$776,$A162,СВЦЭМ!$B$33:$B$776,L$155)+'СЕТ СН'!$F$12</f>
        <v>125.34872827</v>
      </c>
      <c r="M162" s="36">
        <f>SUMIFS(СВЦЭМ!$E$33:$E$776,СВЦЭМ!$A$33:$A$776,$A162,СВЦЭМ!$B$33:$B$776,M$155)+'СЕТ СН'!$F$12</f>
        <v>123.80091548999999</v>
      </c>
      <c r="N162" s="36">
        <f>SUMIFS(СВЦЭМ!$E$33:$E$776,СВЦЭМ!$A$33:$A$776,$A162,СВЦЭМ!$B$33:$B$776,N$155)+'СЕТ СН'!$F$12</f>
        <v>122.04919262999999</v>
      </c>
      <c r="O162" s="36">
        <f>SUMIFS(СВЦЭМ!$E$33:$E$776,СВЦЭМ!$A$33:$A$776,$A162,СВЦЭМ!$B$33:$B$776,O$155)+'СЕТ СН'!$F$12</f>
        <v>127.53871255</v>
      </c>
      <c r="P162" s="36">
        <f>SUMIFS(СВЦЭМ!$E$33:$E$776,СВЦЭМ!$A$33:$A$776,$A162,СВЦЭМ!$B$33:$B$776,P$155)+'СЕТ СН'!$F$12</f>
        <v>130.43569579000001</v>
      </c>
      <c r="Q162" s="36">
        <f>SUMIFS(СВЦЭМ!$E$33:$E$776,СВЦЭМ!$A$33:$A$776,$A162,СВЦЭМ!$B$33:$B$776,Q$155)+'СЕТ СН'!$F$12</f>
        <v>130.59920919999999</v>
      </c>
      <c r="R162" s="36">
        <f>SUMIFS(СВЦЭМ!$E$33:$E$776,СВЦЭМ!$A$33:$A$776,$A162,СВЦЭМ!$B$33:$B$776,R$155)+'СЕТ СН'!$F$12</f>
        <v>124.2313844</v>
      </c>
      <c r="S162" s="36">
        <f>SUMIFS(СВЦЭМ!$E$33:$E$776,СВЦЭМ!$A$33:$A$776,$A162,СВЦЭМ!$B$33:$B$776,S$155)+'СЕТ СН'!$F$12</f>
        <v>123.06343400999999</v>
      </c>
      <c r="T162" s="36">
        <f>SUMIFS(СВЦЭМ!$E$33:$E$776,СВЦЭМ!$A$33:$A$776,$A162,СВЦЭМ!$B$33:$B$776,T$155)+'СЕТ СН'!$F$12</f>
        <v>124.86931493</v>
      </c>
      <c r="U162" s="36">
        <f>SUMIFS(СВЦЭМ!$E$33:$E$776,СВЦЭМ!$A$33:$A$776,$A162,СВЦЭМ!$B$33:$B$776,U$155)+'СЕТ СН'!$F$12</f>
        <v>123.31339815</v>
      </c>
      <c r="V162" s="36">
        <f>SUMIFS(СВЦЭМ!$E$33:$E$776,СВЦЭМ!$A$33:$A$776,$A162,СВЦЭМ!$B$33:$B$776,V$155)+'СЕТ СН'!$F$12</f>
        <v>123.71059549</v>
      </c>
      <c r="W162" s="36">
        <f>SUMIFS(СВЦЭМ!$E$33:$E$776,СВЦЭМ!$A$33:$A$776,$A162,СВЦЭМ!$B$33:$B$776,W$155)+'СЕТ СН'!$F$12</f>
        <v>124.36509223</v>
      </c>
      <c r="X162" s="36">
        <f>SUMIFS(СВЦЭМ!$E$33:$E$776,СВЦЭМ!$A$33:$A$776,$A162,СВЦЭМ!$B$33:$B$776,X$155)+'СЕТ СН'!$F$12</f>
        <v>123.32100753</v>
      </c>
      <c r="Y162" s="36">
        <f>SUMIFS(СВЦЭМ!$E$33:$E$776,СВЦЭМ!$A$33:$A$776,$A162,СВЦЭМ!$B$33:$B$776,Y$155)+'СЕТ СН'!$F$12</f>
        <v>126.1100192</v>
      </c>
    </row>
    <row r="163" spans="1:25" ht="15.75" x14ac:dyDescent="0.2">
      <c r="A163" s="35">
        <f t="shared" si="4"/>
        <v>44173</v>
      </c>
      <c r="B163" s="36">
        <f>SUMIFS(СВЦЭМ!$E$33:$E$776,СВЦЭМ!$A$33:$A$776,$A163,СВЦЭМ!$B$33:$B$776,B$155)+'СЕТ СН'!$F$12</f>
        <v>132.39889804000001</v>
      </c>
      <c r="C163" s="36">
        <f>SUMIFS(СВЦЭМ!$E$33:$E$776,СВЦЭМ!$A$33:$A$776,$A163,СВЦЭМ!$B$33:$B$776,C$155)+'СЕТ СН'!$F$12</f>
        <v>140.23323639</v>
      </c>
      <c r="D163" s="36">
        <f>SUMIFS(СВЦЭМ!$E$33:$E$776,СВЦЭМ!$A$33:$A$776,$A163,СВЦЭМ!$B$33:$B$776,D$155)+'СЕТ СН'!$F$12</f>
        <v>140.72229085000001</v>
      </c>
      <c r="E163" s="36">
        <f>SUMIFS(СВЦЭМ!$E$33:$E$776,СВЦЭМ!$A$33:$A$776,$A163,СВЦЭМ!$B$33:$B$776,E$155)+'СЕТ СН'!$F$12</f>
        <v>141.0491802</v>
      </c>
      <c r="F163" s="36">
        <f>SUMIFS(СВЦЭМ!$E$33:$E$776,СВЦЭМ!$A$33:$A$776,$A163,СВЦЭМ!$B$33:$B$776,F$155)+'СЕТ СН'!$F$12</f>
        <v>140.84158477</v>
      </c>
      <c r="G163" s="36">
        <f>SUMIFS(СВЦЭМ!$E$33:$E$776,СВЦЭМ!$A$33:$A$776,$A163,СВЦЭМ!$B$33:$B$776,G$155)+'СЕТ СН'!$F$12</f>
        <v>139.74160284999999</v>
      </c>
      <c r="H163" s="36">
        <f>SUMIFS(СВЦЭМ!$E$33:$E$776,СВЦЭМ!$A$33:$A$776,$A163,СВЦЭМ!$B$33:$B$776,H$155)+'СЕТ СН'!$F$12</f>
        <v>131.85898241999999</v>
      </c>
      <c r="I163" s="36">
        <f>SUMIFS(СВЦЭМ!$E$33:$E$776,СВЦЭМ!$A$33:$A$776,$A163,СВЦЭМ!$B$33:$B$776,I$155)+'СЕТ СН'!$F$12</f>
        <v>128.07946365000001</v>
      </c>
      <c r="J163" s="36">
        <f>SUMIFS(СВЦЭМ!$E$33:$E$776,СВЦЭМ!$A$33:$A$776,$A163,СВЦЭМ!$B$33:$B$776,J$155)+'СЕТ СН'!$F$12</f>
        <v>122.88380263000001</v>
      </c>
      <c r="K163" s="36">
        <f>SUMIFS(СВЦЭМ!$E$33:$E$776,СВЦЭМ!$A$33:$A$776,$A163,СВЦЭМ!$B$33:$B$776,K$155)+'СЕТ СН'!$F$12</f>
        <v>123.53341566</v>
      </c>
      <c r="L163" s="36">
        <f>SUMIFS(СВЦЭМ!$E$33:$E$776,СВЦЭМ!$A$33:$A$776,$A163,СВЦЭМ!$B$33:$B$776,L$155)+'СЕТ СН'!$F$12</f>
        <v>124.47769259</v>
      </c>
      <c r="M163" s="36">
        <f>SUMIFS(СВЦЭМ!$E$33:$E$776,СВЦЭМ!$A$33:$A$776,$A163,СВЦЭМ!$B$33:$B$776,M$155)+'СЕТ СН'!$F$12</f>
        <v>124.04103058</v>
      </c>
      <c r="N163" s="36">
        <f>SUMIFS(СВЦЭМ!$E$33:$E$776,СВЦЭМ!$A$33:$A$776,$A163,СВЦЭМ!$B$33:$B$776,N$155)+'СЕТ СН'!$F$12</f>
        <v>123.90318857</v>
      </c>
      <c r="O163" s="36">
        <f>SUMIFS(СВЦЭМ!$E$33:$E$776,СВЦЭМ!$A$33:$A$776,$A163,СВЦЭМ!$B$33:$B$776,O$155)+'СЕТ СН'!$F$12</f>
        <v>128.40885028</v>
      </c>
      <c r="P163" s="36">
        <f>SUMIFS(СВЦЭМ!$E$33:$E$776,СВЦЭМ!$A$33:$A$776,$A163,СВЦЭМ!$B$33:$B$776,P$155)+'СЕТ СН'!$F$12</f>
        <v>129.70814686</v>
      </c>
      <c r="Q163" s="36">
        <f>SUMIFS(СВЦЭМ!$E$33:$E$776,СВЦЭМ!$A$33:$A$776,$A163,СВЦЭМ!$B$33:$B$776,Q$155)+'СЕТ СН'!$F$12</f>
        <v>129.53803887000001</v>
      </c>
      <c r="R163" s="36">
        <f>SUMIFS(СВЦЭМ!$E$33:$E$776,СВЦЭМ!$A$33:$A$776,$A163,СВЦЭМ!$B$33:$B$776,R$155)+'СЕТ СН'!$F$12</f>
        <v>125.69939866999999</v>
      </c>
      <c r="S163" s="36">
        <f>SUMIFS(СВЦЭМ!$E$33:$E$776,СВЦЭМ!$A$33:$A$776,$A163,СВЦЭМ!$B$33:$B$776,S$155)+'СЕТ СН'!$F$12</f>
        <v>124.36227196999999</v>
      </c>
      <c r="T163" s="36">
        <f>SUMIFS(СВЦЭМ!$E$33:$E$776,СВЦЭМ!$A$33:$A$776,$A163,СВЦЭМ!$B$33:$B$776,T$155)+'СЕТ СН'!$F$12</f>
        <v>124.75804558999999</v>
      </c>
      <c r="U163" s="36">
        <f>SUMIFS(СВЦЭМ!$E$33:$E$776,СВЦЭМ!$A$33:$A$776,$A163,СВЦЭМ!$B$33:$B$776,U$155)+'СЕТ СН'!$F$12</f>
        <v>124.22146016000001</v>
      </c>
      <c r="V163" s="36">
        <f>SUMIFS(СВЦЭМ!$E$33:$E$776,СВЦЭМ!$A$33:$A$776,$A163,СВЦЭМ!$B$33:$B$776,V$155)+'СЕТ СН'!$F$12</f>
        <v>124.31485394000001</v>
      </c>
      <c r="W163" s="36">
        <f>SUMIFS(СВЦЭМ!$E$33:$E$776,СВЦЭМ!$A$33:$A$776,$A163,СВЦЭМ!$B$33:$B$776,W$155)+'СЕТ СН'!$F$12</f>
        <v>123.74148243</v>
      </c>
      <c r="X163" s="36">
        <f>SUMIFS(СВЦЭМ!$E$33:$E$776,СВЦЭМ!$A$33:$A$776,$A163,СВЦЭМ!$B$33:$B$776,X$155)+'СЕТ СН'!$F$12</f>
        <v>124.16252664</v>
      </c>
      <c r="Y163" s="36">
        <f>SUMIFS(СВЦЭМ!$E$33:$E$776,СВЦЭМ!$A$33:$A$776,$A163,СВЦЭМ!$B$33:$B$776,Y$155)+'СЕТ СН'!$F$12</f>
        <v>124.43988828000001</v>
      </c>
    </row>
    <row r="164" spans="1:25" ht="15.75" x14ac:dyDescent="0.2">
      <c r="A164" s="35">
        <f t="shared" si="4"/>
        <v>44174</v>
      </c>
      <c r="B164" s="36">
        <f>SUMIFS(СВЦЭМ!$E$33:$E$776,СВЦЭМ!$A$33:$A$776,$A164,СВЦЭМ!$B$33:$B$776,B$155)+'СЕТ СН'!$F$12</f>
        <v>132.78894464999999</v>
      </c>
      <c r="C164" s="36">
        <f>SUMIFS(СВЦЭМ!$E$33:$E$776,СВЦЭМ!$A$33:$A$776,$A164,СВЦЭМ!$B$33:$B$776,C$155)+'СЕТ СН'!$F$12</f>
        <v>137.79408183999999</v>
      </c>
      <c r="D164" s="36">
        <f>SUMIFS(СВЦЭМ!$E$33:$E$776,СВЦЭМ!$A$33:$A$776,$A164,СВЦЭМ!$B$33:$B$776,D$155)+'СЕТ СН'!$F$12</f>
        <v>140.65701485</v>
      </c>
      <c r="E164" s="36">
        <f>SUMIFS(СВЦЭМ!$E$33:$E$776,СВЦЭМ!$A$33:$A$776,$A164,СВЦЭМ!$B$33:$B$776,E$155)+'СЕТ СН'!$F$12</f>
        <v>142.36013267999999</v>
      </c>
      <c r="F164" s="36">
        <f>SUMIFS(СВЦЭМ!$E$33:$E$776,СВЦЭМ!$A$33:$A$776,$A164,СВЦЭМ!$B$33:$B$776,F$155)+'СЕТ СН'!$F$12</f>
        <v>142.32627722999999</v>
      </c>
      <c r="G164" s="36">
        <f>SUMIFS(СВЦЭМ!$E$33:$E$776,СВЦЭМ!$A$33:$A$776,$A164,СВЦЭМ!$B$33:$B$776,G$155)+'СЕТ СН'!$F$12</f>
        <v>141.09683038</v>
      </c>
      <c r="H164" s="36">
        <f>SUMIFS(СВЦЭМ!$E$33:$E$776,СВЦЭМ!$A$33:$A$776,$A164,СВЦЭМ!$B$33:$B$776,H$155)+'СЕТ СН'!$F$12</f>
        <v>136.05619863000001</v>
      </c>
      <c r="I164" s="36">
        <f>SUMIFS(СВЦЭМ!$E$33:$E$776,СВЦЭМ!$A$33:$A$776,$A164,СВЦЭМ!$B$33:$B$776,I$155)+'СЕТ СН'!$F$12</f>
        <v>129.14098428</v>
      </c>
      <c r="J164" s="36">
        <f>SUMIFS(СВЦЭМ!$E$33:$E$776,СВЦЭМ!$A$33:$A$776,$A164,СВЦЭМ!$B$33:$B$776,J$155)+'СЕТ СН'!$F$12</f>
        <v>124.64074263000001</v>
      </c>
      <c r="K164" s="36">
        <f>SUMIFS(СВЦЭМ!$E$33:$E$776,СВЦЭМ!$A$33:$A$776,$A164,СВЦЭМ!$B$33:$B$776,K$155)+'СЕТ СН'!$F$12</f>
        <v>123.67969644</v>
      </c>
      <c r="L164" s="36">
        <f>SUMIFS(СВЦЭМ!$E$33:$E$776,СВЦЭМ!$A$33:$A$776,$A164,СВЦЭМ!$B$33:$B$776,L$155)+'СЕТ СН'!$F$12</f>
        <v>124.17987891</v>
      </c>
      <c r="M164" s="36">
        <f>SUMIFS(СВЦЭМ!$E$33:$E$776,СВЦЭМ!$A$33:$A$776,$A164,СВЦЭМ!$B$33:$B$776,M$155)+'СЕТ СН'!$F$12</f>
        <v>125.32517185</v>
      </c>
      <c r="N164" s="36">
        <f>SUMIFS(СВЦЭМ!$E$33:$E$776,СВЦЭМ!$A$33:$A$776,$A164,СВЦЭМ!$B$33:$B$776,N$155)+'СЕТ СН'!$F$12</f>
        <v>125.42538704</v>
      </c>
      <c r="O164" s="36">
        <f>SUMIFS(СВЦЭМ!$E$33:$E$776,СВЦЭМ!$A$33:$A$776,$A164,СВЦЭМ!$B$33:$B$776,O$155)+'СЕТ СН'!$F$12</f>
        <v>131.60191972999999</v>
      </c>
      <c r="P164" s="36">
        <f>SUMIFS(СВЦЭМ!$E$33:$E$776,СВЦЭМ!$A$33:$A$776,$A164,СВЦЭМ!$B$33:$B$776,P$155)+'СЕТ СН'!$F$12</f>
        <v>133.73708363</v>
      </c>
      <c r="Q164" s="36">
        <f>SUMIFS(СВЦЭМ!$E$33:$E$776,СВЦЭМ!$A$33:$A$776,$A164,СВЦЭМ!$B$33:$B$776,Q$155)+'СЕТ СН'!$F$12</f>
        <v>134.4927576</v>
      </c>
      <c r="R164" s="36">
        <f>SUMIFS(СВЦЭМ!$E$33:$E$776,СВЦЭМ!$A$33:$A$776,$A164,СВЦЭМ!$B$33:$B$776,R$155)+'СЕТ СН'!$F$12</f>
        <v>128.60781247</v>
      </c>
      <c r="S164" s="36">
        <f>SUMIFS(СВЦЭМ!$E$33:$E$776,СВЦЭМ!$A$33:$A$776,$A164,СВЦЭМ!$B$33:$B$776,S$155)+'СЕТ СН'!$F$12</f>
        <v>125.72567170000001</v>
      </c>
      <c r="T164" s="36">
        <f>SUMIFS(СВЦЭМ!$E$33:$E$776,СВЦЭМ!$A$33:$A$776,$A164,СВЦЭМ!$B$33:$B$776,T$155)+'СЕТ СН'!$F$12</f>
        <v>124.56340978</v>
      </c>
      <c r="U164" s="36">
        <f>SUMIFS(СВЦЭМ!$E$33:$E$776,СВЦЭМ!$A$33:$A$776,$A164,СВЦЭМ!$B$33:$B$776,U$155)+'СЕТ СН'!$F$12</f>
        <v>124.17009268</v>
      </c>
      <c r="V164" s="36">
        <f>SUMIFS(СВЦЭМ!$E$33:$E$776,СВЦЭМ!$A$33:$A$776,$A164,СВЦЭМ!$B$33:$B$776,V$155)+'СЕТ СН'!$F$12</f>
        <v>124.41470726</v>
      </c>
      <c r="W164" s="36">
        <f>SUMIFS(СВЦЭМ!$E$33:$E$776,СВЦЭМ!$A$33:$A$776,$A164,СВЦЭМ!$B$33:$B$776,W$155)+'СЕТ СН'!$F$12</f>
        <v>125.71432036</v>
      </c>
      <c r="X164" s="36">
        <f>SUMIFS(СВЦЭМ!$E$33:$E$776,СВЦЭМ!$A$33:$A$776,$A164,СВЦЭМ!$B$33:$B$776,X$155)+'СЕТ СН'!$F$12</f>
        <v>127.05404029</v>
      </c>
      <c r="Y164" s="36">
        <f>SUMIFS(СВЦЭМ!$E$33:$E$776,СВЦЭМ!$A$33:$A$776,$A164,СВЦЭМ!$B$33:$B$776,Y$155)+'СЕТ СН'!$F$12</f>
        <v>129.25846877000001</v>
      </c>
    </row>
    <row r="165" spans="1:25" ht="15.75" x14ac:dyDescent="0.2">
      <c r="A165" s="35">
        <f t="shared" si="4"/>
        <v>44175</v>
      </c>
      <c r="B165" s="36">
        <f>SUMIFS(СВЦЭМ!$E$33:$E$776,СВЦЭМ!$A$33:$A$776,$A165,СВЦЭМ!$B$33:$B$776,B$155)+'СЕТ СН'!$F$12</f>
        <v>137.61837310000001</v>
      </c>
      <c r="C165" s="36">
        <f>SUMIFS(СВЦЭМ!$E$33:$E$776,СВЦЭМ!$A$33:$A$776,$A165,СВЦЭМ!$B$33:$B$776,C$155)+'СЕТ СН'!$F$12</f>
        <v>146.29501056999999</v>
      </c>
      <c r="D165" s="36">
        <f>SUMIFS(СВЦЭМ!$E$33:$E$776,СВЦЭМ!$A$33:$A$776,$A165,СВЦЭМ!$B$33:$B$776,D$155)+'СЕТ СН'!$F$12</f>
        <v>148.22323208</v>
      </c>
      <c r="E165" s="36">
        <f>SUMIFS(СВЦЭМ!$E$33:$E$776,СВЦЭМ!$A$33:$A$776,$A165,СВЦЭМ!$B$33:$B$776,E$155)+'СЕТ СН'!$F$12</f>
        <v>148.60820333000001</v>
      </c>
      <c r="F165" s="36">
        <f>SUMIFS(СВЦЭМ!$E$33:$E$776,СВЦЭМ!$A$33:$A$776,$A165,СВЦЭМ!$B$33:$B$776,F$155)+'СЕТ СН'!$F$12</f>
        <v>149.0692051</v>
      </c>
      <c r="G165" s="36">
        <f>SUMIFS(СВЦЭМ!$E$33:$E$776,СВЦЭМ!$A$33:$A$776,$A165,СВЦЭМ!$B$33:$B$776,G$155)+'СЕТ СН'!$F$12</f>
        <v>146.67177462000001</v>
      </c>
      <c r="H165" s="36">
        <f>SUMIFS(СВЦЭМ!$E$33:$E$776,СВЦЭМ!$A$33:$A$776,$A165,СВЦЭМ!$B$33:$B$776,H$155)+'СЕТ СН'!$F$12</f>
        <v>142.05310528000001</v>
      </c>
      <c r="I165" s="36">
        <f>SUMIFS(СВЦЭМ!$E$33:$E$776,СВЦЭМ!$A$33:$A$776,$A165,СВЦЭМ!$B$33:$B$776,I$155)+'СЕТ СН'!$F$12</f>
        <v>132.26758433000001</v>
      </c>
      <c r="J165" s="36">
        <f>SUMIFS(СВЦЭМ!$E$33:$E$776,СВЦЭМ!$A$33:$A$776,$A165,СВЦЭМ!$B$33:$B$776,J$155)+'СЕТ СН'!$F$12</f>
        <v>125.56226143000001</v>
      </c>
      <c r="K165" s="36">
        <f>SUMIFS(СВЦЭМ!$E$33:$E$776,СВЦЭМ!$A$33:$A$776,$A165,СВЦЭМ!$B$33:$B$776,K$155)+'СЕТ СН'!$F$12</f>
        <v>123.36172685</v>
      </c>
      <c r="L165" s="36">
        <f>SUMIFS(СВЦЭМ!$E$33:$E$776,СВЦЭМ!$A$33:$A$776,$A165,СВЦЭМ!$B$33:$B$776,L$155)+'СЕТ СН'!$F$12</f>
        <v>122.90367768999999</v>
      </c>
      <c r="M165" s="36">
        <f>SUMIFS(СВЦЭМ!$E$33:$E$776,СВЦЭМ!$A$33:$A$776,$A165,СВЦЭМ!$B$33:$B$776,M$155)+'СЕТ СН'!$F$12</f>
        <v>122.70236435</v>
      </c>
      <c r="N165" s="36">
        <f>SUMIFS(СВЦЭМ!$E$33:$E$776,СВЦЭМ!$A$33:$A$776,$A165,СВЦЭМ!$B$33:$B$776,N$155)+'СЕТ СН'!$F$12</f>
        <v>124.6763095</v>
      </c>
      <c r="O165" s="36">
        <f>SUMIFS(СВЦЭМ!$E$33:$E$776,СВЦЭМ!$A$33:$A$776,$A165,СВЦЭМ!$B$33:$B$776,O$155)+'СЕТ СН'!$F$12</f>
        <v>130.01089707</v>
      </c>
      <c r="P165" s="36">
        <f>SUMIFS(СВЦЭМ!$E$33:$E$776,СВЦЭМ!$A$33:$A$776,$A165,СВЦЭМ!$B$33:$B$776,P$155)+'СЕТ СН'!$F$12</f>
        <v>133.14353500999999</v>
      </c>
      <c r="Q165" s="36">
        <f>SUMIFS(СВЦЭМ!$E$33:$E$776,СВЦЭМ!$A$33:$A$776,$A165,СВЦЭМ!$B$33:$B$776,Q$155)+'СЕТ СН'!$F$12</f>
        <v>134.15712323</v>
      </c>
      <c r="R165" s="36">
        <f>SUMIFS(СВЦЭМ!$E$33:$E$776,СВЦЭМ!$A$33:$A$776,$A165,СВЦЭМ!$B$33:$B$776,R$155)+'СЕТ СН'!$F$12</f>
        <v>129.53740894000001</v>
      </c>
      <c r="S165" s="36">
        <f>SUMIFS(СВЦЭМ!$E$33:$E$776,СВЦЭМ!$A$33:$A$776,$A165,СВЦЭМ!$B$33:$B$776,S$155)+'СЕТ СН'!$F$12</f>
        <v>125.10067459</v>
      </c>
      <c r="T165" s="36">
        <f>SUMIFS(СВЦЭМ!$E$33:$E$776,СВЦЭМ!$A$33:$A$776,$A165,СВЦЭМ!$B$33:$B$776,T$155)+'СЕТ СН'!$F$12</f>
        <v>124.38945826</v>
      </c>
      <c r="U165" s="36">
        <f>SUMIFS(СВЦЭМ!$E$33:$E$776,СВЦЭМ!$A$33:$A$776,$A165,СВЦЭМ!$B$33:$B$776,U$155)+'СЕТ СН'!$F$12</f>
        <v>124.24004763000001</v>
      </c>
      <c r="V165" s="36">
        <f>SUMIFS(СВЦЭМ!$E$33:$E$776,СВЦЭМ!$A$33:$A$776,$A165,СВЦЭМ!$B$33:$B$776,V$155)+'СЕТ СН'!$F$12</f>
        <v>124.85636522</v>
      </c>
      <c r="W165" s="36">
        <f>SUMIFS(СВЦЭМ!$E$33:$E$776,СВЦЭМ!$A$33:$A$776,$A165,СВЦЭМ!$B$33:$B$776,W$155)+'СЕТ СН'!$F$12</f>
        <v>126.03231709000001</v>
      </c>
      <c r="X165" s="36">
        <f>SUMIFS(СВЦЭМ!$E$33:$E$776,СВЦЭМ!$A$33:$A$776,$A165,СВЦЭМ!$B$33:$B$776,X$155)+'СЕТ СН'!$F$12</f>
        <v>125.92733196</v>
      </c>
      <c r="Y165" s="36">
        <f>SUMIFS(СВЦЭМ!$E$33:$E$776,СВЦЭМ!$A$33:$A$776,$A165,СВЦЭМ!$B$33:$B$776,Y$155)+'СЕТ СН'!$F$12</f>
        <v>128.40437867</v>
      </c>
    </row>
    <row r="166" spans="1:25" ht="15.75" x14ac:dyDescent="0.2">
      <c r="A166" s="35">
        <f t="shared" si="4"/>
        <v>44176</v>
      </c>
      <c r="B166" s="36">
        <f>SUMIFS(СВЦЭМ!$E$33:$E$776,СВЦЭМ!$A$33:$A$776,$A166,СВЦЭМ!$B$33:$B$776,B$155)+'СЕТ СН'!$F$12</f>
        <v>131.96970558000001</v>
      </c>
      <c r="C166" s="36">
        <f>SUMIFS(СВЦЭМ!$E$33:$E$776,СВЦЭМ!$A$33:$A$776,$A166,СВЦЭМ!$B$33:$B$776,C$155)+'СЕТ СН'!$F$12</f>
        <v>140.55853758000001</v>
      </c>
      <c r="D166" s="36">
        <f>SUMIFS(СВЦЭМ!$E$33:$E$776,СВЦЭМ!$A$33:$A$776,$A166,СВЦЭМ!$B$33:$B$776,D$155)+'СЕТ СН'!$F$12</f>
        <v>142.62295535999999</v>
      </c>
      <c r="E166" s="36">
        <f>SUMIFS(СВЦЭМ!$E$33:$E$776,СВЦЭМ!$A$33:$A$776,$A166,СВЦЭМ!$B$33:$B$776,E$155)+'СЕТ СН'!$F$12</f>
        <v>142.83290041999999</v>
      </c>
      <c r="F166" s="36">
        <f>SUMIFS(СВЦЭМ!$E$33:$E$776,СВЦЭМ!$A$33:$A$776,$A166,СВЦЭМ!$B$33:$B$776,F$155)+'СЕТ СН'!$F$12</f>
        <v>143.27180509999999</v>
      </c>
      <c r="G166" s="36">
        <f>SUMIFS(СВЦЭМ!$E$33:$E$776,СВЦЭМ!$A$33:$A$776,$A166,СВЦЭМ!$B$33:$B$776,G$155)+'СЕТ СН'!$F$12</f>
        <v>140.76196917999999</v>
      </c>
      <c r="H166" s="36">
        <f>SUMIFS(СВЦЭМ!$E$33:$E$776,СВЦЭМ!$A$33:$A$776,$A166,СВЦЭМ!$B$33:$B$776,H$155)+'СЕТ СН'!$F$12</f>
        <v>137.18737322000001</v>
      </c>
      <c r="I166" s="36">
        <f>SUMIFS(СВЦЭМ!$E$33:$E$776,СВЦЭМ!$A$33:$A$776,$A166,СВЦЭМ!$B$33:$B$776,I$155)+'СЕТ СН'!$F$12</f>
        <v>130.48930822</v>
      </c>
      <c r="J166" s="36">
        <f>SUMIFS(СВЦЭМ!$E$33:$E$776,СВЦЭМ!$A$33:$A$776,$A166,СВЦЭМ!$B$33:$B$776,J$155)+'СЕТ СН'!$F$12</f>
        <v>124.02709256</v>
      </c>
      <c r="K166" s="36">
        <f>SUMIFS(СВЦЭМ!$E$33:$E$776,СВЦЭМ!$A$33:$A$776,$A166,СВЦЭМ!$B$33:$B$776,K$155)+'СЕТ СН'!$F$12</f>
        <v>122.01822797</v>
      </c>
      <c r="L166" s="36">
        <f>SUMIFS(СВЦЭМ!$E$33:$E$776,СВЦЭМ!$A$33:$A$776,$A166,СВЦЭМ!$B$33:$B$776,L$155)+'СЕТ СН'!$F$12</f>
        <v>121.62393697</v>
      </c>
      <c r="M166" s="36">
        <f>SUMIFS(СВЦЭМ!$E$33:$E$776,СВЦЭМ!$A$33:$A$776,$A166,СВЦЭМ!$B$33:$B$776,M$155)+'СЕТ СН'!$F$12</f>
        <v>121.375586</v>
      </c>
      <c r="N166" s="36">
        <f>SUMIFS(СВЦЭМ!$E$33:$E$776,СВЦЭМ!$A$33:$A$776,$A166,СВЦЭМ!$B$33:$B$776,N$155)+'СЕТ СН'!$F$12</f>
        <v>121.23495671000001</v>
      </c>
      <c r="O166" s="36">
        <f>SUMIFS(СВЦЭМ!$E$33:$E$776,СВЦЭМ!$A$33:$A$776,$A166,СВЦЭМ!$B$33:$B$776,O$155)+'СЕТ СН'!$F$12</f>
        <v>127.26821547</v>
      </c>
      <c r="P166" s="36">
        <f>SUMIFS(СВЦЭМ!$E$33:$E$776,СВЦЭМ!$A$33:$A$776,$A166,СВЦЭМ!$B$33:$B$776,P$155)+'СЕТ СН'!$F$12</f>
        <v>130.50640487000001</v>
      </c>
      <c r="Q166" s="36">
        <f>SUMIFS(СВЦЭМ!$E$33:$E$776,СВЦЭМ!$A$33:$A$776,$A166,СВЦЭМ!$B$33:$B$776,Q$155)+'СЕТ СН'!$F$12</f>
        <v>130.98857774000001</v>
      </c>
      <c r="R166" s="36">
        <f>SUMIFS(СВЦЭМ!$E$33:$E$776,СВЦЭМ!$A$33:$A$776,$A166,СВЦЭМ!$B$33:$B$776,R$155)+'СЕТ СН'!$F$12</f>
        <v>127.49414354</v>
      </c>
      <c r="S166" s="36">
        <f>SUMIFS(СВЦЭМ!$E$33:$E$776,СВЦЭМ!$A$33:$A$776,$A166,СВЦЭМ!$B$33:$B$776,S$155)+'СЕТ СН'!$F$12</f>
        <v>122.54451844</v>
      </c>
      <c r="T166" s="36">
        <f>SUMIFS(СВЦЭМ!$E$33:$E$776,СВЦЭМ!$A$33:$A$776,$A166,СВЦЭМ!$B$33:$B$776,T$155)+'СЕТ СН'!$F$12</f>
        <v>121.10717388</v>
      </c>
      <c r="U166" s="36">
        <f>SUMIFS(СВЦЭМ!$E$33:$E$776,СВЦЭМ!$A$33:$A$776,$A166,СВЦЭМ!$B$33:$B$776,U$155)+'СЕТ СН'!$F$12</f>
        <v>119.95410293</v>
      </c>
      <c r="V166" s="36">
        <f>SUMIFS(СВЦЭМ!$E$33:$E$776,СВЦЭМ!$A$33:$A$776,$A166,СВЦЭМ!$B$33:$B$776,V$155)+'СЕТ СН'!$F$12</f>
        <v>121.47700537999999</v>
      </c>
      <c r="W166" s="36">
        <f>SUMIFS(СВЦЭМ!$E$33:$E$776,СВЦЭМ!$A$33:$A$776,$A166,СВЦЭМ!$B$33:$B$776,W$155)+'СЕТ СН'!$F$12</f>
        <v>122.39343602</v>
      </c>
      <c r="X166" s="36">
        <f>SUMIFS(СВЦЭМ!$E$33:$E$776,СВЦЭМ!$A$33:$A$776,$A166,СВЦЭМ!$B$33:$B$776,X$155)+'СЕТ СН'!$F$12</f>
        <v>123.71471200000001</v>
      </c>
      <c r="Y166" s="36">
        <f>SUMIFS(СВЦЭМ!$E$33:$E$776,СВЦЭМ!$A$33:$A$776,$A166,СВЦЭМ!$B$33:$B$776,Y$155)+'СЕТ СН'!$F$12</f>
        <v>126.60458663999999</v>
      </c>
    </row>
    <row r="167" spans="1:25" ht="15.75" x14ac:dyDescent="0.2">
      <c r="A167" s="35">
        <f t="shared" si="4"/>
        <v>44177</v>
      </c>
      <c r="B167" s="36">
        <f>SUMIFS(СВЦЭМ!$E$33:$E$776,СВЦЭМ!$A$33:$A$776,$A167,СВЦЭМ!$B$33:$B$776,B$155)+'СЕТ СН'!$F$12</f>
        <v>127.72896626000001</v>
      </c>
      <c r="C167" s="36">
        <f>SUMIFS(СВЦЭМ!$E$33:$E$776,СВЦЭМ!$A$33:$A$776,$A167,СВЦЭМ!$B$33:$B$776,C$155)+'СЕТ СН'!$F$12</f>
        <v>134.48020829999999</v>
      </c>
      <c r="D167" s="36">
        <f>SUMIFS(СВЦЭМ!$E$33:$E$776,СВЦЭМ!$A$33:$A$776,$A167,СВЦЭМ!$B$33:$B$776,D$155)+'СЕТ СН'!$F$12</f>
        <v>137.73560775000001</v>
      </c>
      <c r="E167" s="36">
        <f>SUMIFS(СВЦЭМ!$E$33:$E$776,СВЦЭМ!$A$33:$A$776,$A167,СВЦЭМ!$B$33:$B$776,E$155)+'СЕТ СН'!$F$12</f>
        <v>140.53977825999999</v>
      </c>
      <c r="F167" s="36">
        <f>SUMIFS(СВЦЭМ!$E$33:$E$776,СВЦЭМ!$A$33:$A$776,$A167,СВЦЭМ!$B$33:$B$776,F$155)+'СЕТ СН'!$F$12</f>
        <v>141.81886842</v>
      </c>
      <c r="G167" s="36">
        <f>SUMIFS(СВЦЭМ!$E$33:$E$776,СВЦЭМ!$A$33:$A$776,$A167,СВЦЭМ!$B$33:$B$776,G$155)+'СЕТ СН'!$F$12</f>
        <v>141.42554598000001</v>
      </c>
      <c r="H167" s="36">
        <f>SUMIFS(СВЦЭМ!$E$33:$E$776,СВЦЭМ!$A$33:$A$776,$A167,СВЦЭМ!$B$33:$B$776,H$155)+'СЕТ СН'!$F$12</f>
        <v>140.98694616</v>
      </c>
      <c r="I167" s="36">
        <f>SUMIFS(СВЦЭМ!$E$33:$E$776,СВЦЭМ!$A$33:$A$776,$A167,СВЦЭМ!$B$33:$B$776,I$155)+'СЕТ СН'!$F$12</f>
        <v>134.3389535</v>
      </c>
      <c r="J167" s="36">
        <f>SUMIFS(СВЦЭМ!$E$33:$E$776,СВЦЭМ!$A$33:$A$776,$A167,СВЦЭМ!$B$33:$B$776,J$155)+'СЕТ СН'!$F$12</f>
        <v>123.87893318</v>
      </c>
      <c r="K167" s="36">
        <f>SUMIFS(СВЦЭМ!$E$33:$E$776,СВЦЭМ!$A$33:$A$776,$A167,СВЦЭМ!$B$33:$B$776,K$155)+'СЕТ СН'!$F$12</f>
        <v>122.41022067999999</v>
      </c>
      <c r="L167" s="36">
        <f>SUMIFS(СВЦЭМ!$E$33:$E$776,СВЦЭМ!$A$33:$A$776,$A167,СВЦЭМ!$B$33:$B$776,L$155)+'СЕТ СН'!$F$12</f>
        <v>123.31472377</v>
      </c>
      <c r="M167" s="36">
        <f>SUMIFS(СВЦЭМ!$E$33:$E$776,СВЦЭМ!$A$33:$A$776,$A167,СВЦЭМ!$B$33:$B$776,M$155)+'СЕТ СН'!$F$12</f>
        <v>122.18624516</v>
      </c>
      <c r="N167" s="36">
        <f>SUMIFS(СВЦЭМ!$E$33:$E$776,СВЦЭМ!$A$33:$A$776,$A167,СВЦЭМ!$B$33:$B$776,N$155)+'СЕТ СН'!$F$12</f>
        <v>121.01589504</v>
      </c>
      <c r="O167" s="36">
        <f>SUMIFS(СВЦЭМ!$E$33:$E$776,СВЦЭМ!$A$33:$A$776,$A167,СВЦЭМ!$B$33:$B$776,O$155)+'СЕТ СН'!$F$12</f>
        <v>125.65482163</v>
      </c>
      <c r="P167" s="36">
        <f>SUMIFS(СВЦЭМ!$E$33:$E$776,СВЦЭМ!$A$33:$A$776,$A167,СВЦЭМ!$B$33:$B$776,P$155)+'СЕТ СН'!$F$12</f>
        <v>127.94554551</v>
      </c>
      <c r="Q167" s="36">
        <f>SUMIFS(СВЦЭМ!$E$33:$E$776,СВЦЭМ!$A$33:$A$776,$A167,СВЦЭМ!$B$33:$B$776,Q$155)+'СЕТ СН'!$F$12</f>
        <v>127.89322334000001</v>
      </c>
      <c r="R167" s="36">
        <f>SUMIFS(СВЦЭМ!$E$33:$E$776,СВЦЭМ!$A$33:$A$776,$A167,СВЦЭМ!$B$33:$B$776,R$155)+'СЕТ СН'!$F$12</f>
        <v>122.06698302</v>
      </c>
      <c r="S167" s="36">
        <f>SUMIFS(СВЦЭМ!$E$33:$E$776,СВЦЭМ!$A$33:$A$776,$A167,СВЦЭМ!$B$33:$B$776,S$155)+'СЕТ СН'!$F$12</f>
        <v>121.49292289</v>
      </c>
      <c r="T167" s="36">
        <f>SUMIFS(СВЦЭМ!$E$33:$E$776,СВЦЭМ!$A$33:$A$776,$A167,СВЦЭМ!$B$33:$B$776,T$155)+'СЕТ СН'!$F$12</f>
        <v>123.94973899999999</v>
      </c>
      <c r="U167" s="36">
        <f>SUMIFS(СВЦЭМ!$E$33:$E$776,СВЦЭМ!$A$33:$A$776,$A167,СВЦЭМ!$B$33:$B$776,U$155)+'СЕТ СН'!$F$12</f>
        <v>123.1112241</v>
      </c>
      <c r="V167" s="36">
        <f>SUMIFS(СВЦЭМ!$E$33:$E$776,СВЦЭМ!$A$33:$A$776,$A167,СВЦЭМ!$B$33:$B$776,V$155)+'СЕТ СН'!$F$12</f>
        <v>121.94811172</v>
      </c>
      <c r="W167" s="36">
        <f>SUMIFS(СВЦЭМ!$E$33:$E$776,СВЦЭМ!$A$33:$A$776,$A167,СВЦЭМ!$B$33:$B$776,W$155)+'СЕТ СН'!$F$12</f>
        <v>121.71676188000001</v>
      </c>
      <c r="X167" s="36">
        <f>SUMIFS(СВЦЭМ!$E$33:$E$776,СВЦЭМ!$A$33:$A$776,$A167,СВЦЭМ!$B$33:$B$776,X$155)+'СЕТ СН'!$F$12</f>
        <v>121.9333748</v>
      </c>
      <c r="Y167" s="36">
        <f>SUMIFS(СВЦЭМ!$E$33:$E$776,СВЦЭМ!$A$33:$A$776,$A167,СВЦЭМ!$B$33:$B$776,Y$155)+'СЕТ СН'!$F$12</f>
        <v>124.54456879999999</v>
      </c>
    </row>
    <row r="168" spans="1:25" ht="15.75" x14ac:dyDescent="0.2">
      <c r="A168" s="35">
        <f t="shared" si="4"/>
        <v>44178</v>
      </c>
      <c r="B168" s="36">
        <f>SUMIFS(СВЦЭМ!$E$33:$E$776,СВЦЭМ!$A$33:$A$776,$A168,СВЦЭМ!$B$33:$B$776,B$155)+'СЕТ СН'!$F$12</f>
        <v>132.03793954</v>
      </c>
      <c r="C168" s="36">
        <f>SUMIFS(СВЦЭМ!$E$33:$E$776,СВЦЭМ!$A$33:$A$776,$A168,СВЦЭМ!$B$33:$B$776,C$155)+'СЕТ СН'!$F$12</f>
        <v>139.72859242999999</v>
      </c>
      <c r="D168" s="36">
        <f>SUMIFS(СВЦЭМ!$E$33:$E$776,СВЦЭМ!$A$33:$A$776,$A168,СВЦЭМ!$B$33:$B$776,D$155)+'СЕТ СН'!$F$12</f>
        <v>142.47847239999999</v>
      </c>
      <c r="E168" s="36">
        <f>SUMIFS(СВЦЭМ!$E$33:$E$776,СВЦЭМ!$A$33:$A$776,$A168,СВЦЭМ!$B$33:$B$776,E$155)+'СЕТ СН'!$F$12</f>
        <v>143.77965506000001</v>
      </c>
      <c r="F168" s="36">
        <f>SUMIFS(СВЦЭМ!$E$33:$E$776,СВЦЭМ!$A$33:$A$776,$A168,СВЦЭМ!$B$33:$B$776,F$155)+'СЕТ СН'!$F$12</f>
        <v>143.67058312</v>
      </c>
      <c r="G168" s="36">
        <f>SUMIFS(СВЦЭМ!$E$33:$E$776,СВЦЭМ!$A$33:$A$776,$A168,СВЦЭМ!$B$33:$B$776,G$155)+'СЕТ СН'!$F$12</f>
        <v>142.91047136</v>
      </c>
      <c r="H168" s="36">
        <f>SUMIFS(СВЦЭМ!$E$33:$E$776,СВЦЭМ!$A$33:$A$776,$A168,СВЦЭМ!$B$33:$B$776,H$155)+'СЕТ СН'!$F$12</f>
        <v>140.06274092000001</v>
      </c>
      <c r="I168" s="36">
        <f>SUMIFS(СВЦЭМ!$E$33:$E$776,СВЦЭМ!$A$33:$A$776,$A168,СВЦЭМ!$B$33:$B$776,I$155)+'СЕТ СН'!$F$12</f>
        <v>132.06102869</v>
      </c>
      <c r="J168" s="36">
        <f>SUMIFS(СВЦЭМ!$E$33:$E$776,СВЦЭМ!$A$33:$A$776,$A168,СВЦЭМ!$B$33:$B$776,J$155)+'СЕТ СН'!$F$12</f>
        <v>123.65338151</v>
      </c>
      <c r="K168" s="36">
        <f>SUMIFS(СВЦЭМ!$E$33:$E$776,СВЦЭМ!$A$33:$A$776,$A168,СВЦЭМ!$B$33:$B$776,K$155)+'СЕТ СН'!$F$12</f>
        <v>119.85946165</v>
      </c>
      <c r="L168" s="36">
        <f>SUMIFS(СВЦЭМ!$E$33:$E$776,СВЦЭМ!$A$33:$A$776,$A168,СВЦЭМ!$B$33:$B$776,L$155)+'СЕТ СН'!$F$12</f>
        <v>121.28631262</v>
      </c>
      <c r="M168" s="36">
        <f>SUMIFS(СВЦЭМ!$E$33:$E$776,СВЦЭМ!$A$33:$A$776,$A168,СВЦЭМ!$B$33:$B$776,M$155)+'СЕТ СН'!$F$12</f>
        <v>121.15911307</v>
      </c>
      <c r="N168" s="36">
        <f>SUMIFS(СВЦЭМ!$E$33:$E$776,СВЦЭМ!$A$33:$A$776,$A168,СВЦЭМ!$B$33:$B$776,N$155)+'СЕТ СН'!$F$12</f>
        <v>120.10472466</v>
      </c>
      <c r="O168" s="36">
        <f>SUMIFS(СВЦЭМ!$E$33:$E$776,СВЦЭМ!$A$33:$A$776,$A168,СВЦЭМ!$B$33:$B$776,O$155)+'СЕТ СН'!$F$12</f>
        <v>125.95490434</v>
      </c>
      <c r="P168" s="36">
        <f>SUMIFS(СВЦЭМ!$E$33:$E$776,СВЦЭМ!$A$33:$A$776,$A168,СВЦЭМ!$B$33:$B$776,P$155)+'СЕТ СН'!$F$12</f>
        <v>128.76508282</v>
      </c>
      <c r="Q168" s="36">
        <f>SUMIFS(СВЦЭМ!$E$33:$E$776,СВЦЭМ!$A$33:$A$776,$A168,СВЦЭМ!$B$33:$B$776,Q$155)+'СЕТ СН'!$F$12</f>
        <v>130.35283163</v>
      </c>
      <c r="R168" s="36">
        <f>SUMIFS(СВЦЭМ!$E$33:$E$776,СВЦЭМ!$A$33:$A$776,$A168,СВЦЭМ!$B$33:$B$776,R$155)+'СЕТ СН'!$F$12</f>
        <v>122.91759583</v>
      </c>
      <c r="S168" s="36">
        <f>SUMIFS(СВЦЭМ!$E$33:$E$776,СВЦЭМ!$A$33:$A$776,$A168,СВЦЭМ!$B$33:$B$776,S$155)+'СЕТ СН'!$F$12</f>
        <v>120.41708886000001</v>
      </c>
      <c r="T168" s="36">
        <f>SUMIFS(СВЦЭМ!$E$33:$E$776,СВЦЭМ!$A$33:$A$776,$A168,СВЦЭМ!$B$33:$B$776,T$155)+'СЕТ СН'!$F$12</f>
        <v>121.59527468</v>
      </c>
      <c r="U168" s="36">
        <f>SUMIFS(СВЦЭМ!$E$33:$E$776,СВЦЭМ!$A$33:$A$776,$A168,СВЦЭМ!$B$33:$B$776,U$155)+'СЕТ СН'!$F$12</f>
        <v>121.51155187000001</v>
      </c>
      <c r="V168" s="36">
        <f>SUMIFS(СВЦЭМ!$E$33:$E$776,СВЦЭМ!$A$33:$A$776,$A168,СВЦЭМ!$B$33:$B$776,V$155)+'СЕТ СН'!$F$12</f>
        <v>122.03783093</v>
      </c>
      <c r="W168" s="36">
        <f>SUMIFS(СВЦЭМ!$E$33:$E$776,СВЦЭМ!$A$33:$A$776,$A168,СВЦЭМ!$B$33:$B$776,W$155)+'СЕТ СН'!$F$12</f>
        <v>121.82185106</v>
      </c>
      <c r="X168" s="36">
        <f>SUMIFS(СВЦЭМ!$E$33:$E$776,СВЦЭМ!$A$33:$A$776,$A168,СВЦЭМ!$B$33:$B$776,X$155)+'СЕТ СН'!$F$12</f>
        <v>120.54532356999999</v>
      </c>
      <c r="Y168" s="36">
        <f>SUMIFS(СВЦЭМ!$E$33:$E$776,СВЦЭМ!$A$33:$A$776,$A168,СВЦЭМ!$B$33:$B$776,Y$155)+'СЕТ СН'!$F$12</f>
        <v>119.42695804</v>
      </c>
    </row>
    <row r="169" spans="1:25" ht="15.75" x14ac:dyDescent="0.2">
      <c r="A169" s="35">
        <f t="shared" si="4"/>
        <v>44179</v>
      </c>
      <c r="B169" s="36">
        <f>SUMIFS(СВЦЭМ!$E$33:$E$776,СВЦЭМ!$A$33:$A$776,$A169,СВЦЭМ!$B$33:$B$776,B$155)+'СЕТ СН'!$F$12</f>
        <v>125.71944698999999</v>
      </c>
      <c r="C169" s="36">
        <f>SUMIFS(СВЦЭМ!$E$33:$E$776,СВЦЭМ!$A$33:$A$776,$A169,СВЦЭМ!$B$33:$B$776,C$155)+'СЕТ СН'!$F$12</f>
        <v>137.12714086</v>
      </c>
      <c r="D169" s="36">
        <f>SUMIFS(СВЦЭМ!$E$33:$E$776,СВЦЭМ!$A$33:$A$776,$A169,СВЦЭМ!$B$33:$B$776,D$155)+'СЕТ СН'!$F$12</f>
        <v>141.43377516999999</v>
      </c>
      <c r="E169" s="36">
        <f>SUMIFS(СВЦЭМ!$E$33:$E$776,СВЦЭМ!$A$33:$A$776,$A169,СВЦЭМ!$B$33:$B$776,E$155)+'СЕТ СН'!$F$12</f>
        <v>144.00769661000001</v>
      </c>
      <c r="F169" s="36">
        <f>SUMIFS(СВЦЭМ!$E$33:$E$776,СВЦЭМ!$A$33:$A$776,$A169,СВЦЭМ!$B$33:$B$776,F$155)+'СЕТ СН'!$F$12</f>
        <v>143.86303697</v>
      </c>
      <c r="G169" s="36">
        <f>SUMIFS(СВЦЭМ!$E$33:$E$776,СВЦЭМ!$A$33:$A$776,$A169,СВЦЭМ!$B$33:$B$776,G$155)+'СЕТ СН'!$F$12</f>
        <v>141.50098728</v>
      </c>
      <c r="H169" s="36">
        <f>SUMIFS(СВЦЭМ!$E$33:$E$776,СВЦЭМ!$A$33:$A$776,$A169,СВЦЭМ!$B$33:$B$776,H$155)+'СЕТ СН'!$F$12</f>
        <v>137.39479815999999</v>
      </c>
      <c r="I169" s="36">
        <f>SUMIFS(СВЦЭМ!$E$33:$E$776,СВЦЭМ!$A$33:$A$776,$A169,СВЦЭМ!$B$33:$B$776,I$155)+'СЕТ СН'!$F$12</f>
        <v>129.34906117</v>
      </c>
      <c r="J169" s="36">
        <f>SUMIFS(СВЦЭМ!$E$33:$E$776,СВЦЭМ!$A$33:$A$776,$A169,СВЦЭМ!$B$33:$B$776,J$155)+'СЕТ СН'!$F$12</f>
        <v>125.46251691000001</v>
      </c>
      <c r="K169" s="36">
        <f>SUMIFS(СВЦЭМ!$E$33:$E$776,СВЦЭМ!$A$33:$A$776,$A169,СВЦЭМ!$B$33:$B$776,K$155)+'СЕТ СН'!$F$12</f>
        <v>122.5901695</v>
      </c>
      <c r="L169" s="36">
        <f>SUMIFS(СВЦЭМ!$E$33:$E$776,СВЦЭМ!$A$33:$A$776,$A169,СВЦЭМ!$B$33:$B$776,L$155)+'СЕТ СН'!$F$12</f>
        <v>122.89396755999999</v>
      </c>
      <c r="M169" s="36">
        <f>SUMIFS(СВЦЭМ!$E$33:$E$776,СВЦЭМ!$A$33:$A$776,$A169,СВЦЭМ!$B$33:$B$776,M$155)+'СЕТ СН'!$F$12</f>
        <v>123.17058737000001</v>
      </c>
      <c r="N169" s="36">
        <f>SUMIFS(СВЦЭМ!$E$33:$E$776,СВЦЭМ!$A$33:$A$776,$A169,СВЦЭМ!$B$33:$B$776,N$155)+'СЕТ СН'!$F$12</f>
        <v>121.93813256</v>
      </c>
      <c r="O169" s="36">
        <f>SUMIFS(СВЦЭМ!$E$33:$E$776,СВЦЭМ!$A$33:$A$776,$A169,СВЦЭМ!$B$33:$B$776,O$155)+'СЕТ СН'!$F$12</f>
        <v>127.51580860999999</v>
      </c>
      <c r="P169" s="36">
        <f>SUMIFS(СВЦЭМ!$E$33:$E$776,СВЦЭМ!$A$33:$A$776,$A169,СВЦЭМ!$B$33:$B$776,P$155)+'СЕТ СН'!$F$12</f>
        <v>130.38091757999999</v>
      </c>
      <c r="Q169" s="36">
        <f>SUMIFS(СВЦЭМ!$E$33:$E$776,СВЦЭМ!$A$33:$A$776,$A169,СВЦЭМ!$B$33:$B$776,Q$155)+'СЕТ СН'!$F$12</f>
        <v>131.43272777000001</v>
      </c>
      <c r="R169" s="36">
        <f>SUMIFS(СВЦЭМ!$E$33:$E$776,СВЦЭМ!$A$33:$A$776,$A169,СВЦЭМ!$B$33:$B$776,R$155)+'СЕТ СН'!$F$12</f>
        <v>126.52402662999999</v>
      </c>
      <c r="S169" s="36">
        <f>SUMIFS(СВЦЭМ!$E$33:$E$776,СВЦЭМ!$A$33:$A$776,$A169,СВЦЭМ!$B$33:$B$776,S$155)+'СЕТ СН'!$F$12</f>
        <v>122.59182069000001</v>
      </c>
      <c r="T169" s="36">
        <f>SUMIFS(СВЦЭМ!$E$33:$E$776,СВЦЭМ!$A$33:$A$776,$A169,СВЦЭМ!$B$33:$B$776,T$155)+'СЕТ СН'!$F$12</f>
        <v>125.19107258</v>
      </c>
      <c r="U169" s="36">
        <f>SUMIFS(СВЦЭМ!$E$33:$E$776,СВЦЭМ!$A$33:$A$776,$A169,СВЦЭМ!$B$33:$B$776,U$155)+'СЕТ СН'!$F$12</f>
        <v>124.30169825</v>
      </c>
      <c r="V169" s="36">
        <f>SUMIFS(СВЦЭМ!$E$33:$E$776,СВЦЭМ!$A$33:$A$776,$A169,СВЦЭМ!$B$33:$B$776,V$155)+'СЕТ СН'!$F$12</f>
        <v>123.10216861000001</v>
      </c>
      <c r="W169" s="36">
        <f>SUMIFS(СВЦЭМ!$E$33:$E$776,СВЦЭМ!$A$33:$A$776,$A169,СВЦЭМ!$B$33:$B$776,W$155)+'СЕТ СН'!$F$12</f>
        <v>122.28509844</v>
      </c>
      <c r="X169" s="36">
        <f>SUMIFS(СВЦЭМ!$E$33:$E$776,СВЦЭМ!$A$33:$A$776,$A169,СВЦЭМ!$B$33:$B$776,X$155)+'СЕТ СН'!$F$12</f>
        <v>122.96552237</v>
      </c>
      <c r="Y169" s="36">
        <f>SUMIFS(СВЦЭМ!$E$33:$E$776,СВЦЭМ!$A$33:$A$776,$A169,СВЦЭМ!$B$33:$B$776,Y$155)+'СЕТ СН'!$F$12</f>
        <v>127.27461612</v>
      </c>
    </row>
    <row r="170" spans="1:25" ht="15.75" x14ac:dyDescent="0.2">
      <c r="A170" s="35">
        <f t="shared" si="4"/>
        <v>44180</v>
      </c>
      <c r="B170" s="36">
        <f>SUMIFS(СВЦЭМ!$E$33:$E$776,СВЦЭМ!$A$33:$A$776,$A170,СВЦЭМ!$B$33:$B$776,B$155)+'СЕТ СН'!$F$12</f>
        <v>137.56771388999999</v>
      </c>
      <c r="C170" s="36">
        <f>SUMIFS(СВЦЭМ!$E$33:$E$776,СВЦЭМ!$A$33:$A$776,$A170,СВЦЭМ!$B$33:$B$776,C$155)+'СЕТ СН'!$F$12</f>
        <v>144.72975901999999</v>
      </c>
      <c r="D170" s="36">
        <f>SUMIFS(СВЦЭМ!$E$33:$E$776,СВЦЭМ!$A$33:$A$776,$A170,СВЦЭМ!$B$33:$B$776,D$155)+'СЕТ СН'!$F$12</f>
        <v>145.53493811999999</v>
      </c>
      <c r="E170" s="36">
        <f>SUMIFS(СВЦЭМ!$E$33:$E$776,СВЦЭМ!$A$33:$A$776,$A170,СВЦЭМ!$B$33:$B$776,E$155)+'СЕТ СН'!$F$12</f>
        <v>146.09169634</v>
      </c>
      <c r="F170" s="36">
        <f>SUMIFS(СВЦЭМ!$E$33:$E$776,СВЦЭМ!$A$33:$A$776,$A170,СВЦЭМ!$B$33:$B$776,F$155)+'СЕТ СН'!$F$12</f>
        <v>144.56572212</v>
      </c>
      <c r="G170" s="36">
        <f>SUMIFS(СВЦЭМ!$E$33:$E$776,СВЦЭМ!$A$33:$A$776,$A170,СВЦЭМ!$B$33:$B$776,G$155)+'СЕТ СН'!$F$12</f>
        <v>139.64484782</v>
      </c>
      <c r="H170" s="36">
        <f>SUMIFS(СВЦЭМ!$E$33:$E$776,СВЦЭМ!$A$33:$A$776,$A170,СВЦЭМ!$B$33:$B$776,H$155)+'СЕТ СН'!$F$12</f>
        <v>133.47149024000001</v>
      </c>
      <c r="I170" s="36">
        <f>SUMIFS(СВЦЭМ!$E$33:$E$776,СВЦЭМ!$A$33:$A$776,$A170,СВЦЭМ!$B$33:$B$776,I$155)+'СЕТ СН'!$F$12</f>
        <v>127.86739532</v>
      </c>
      <c r="J170" s="36">
        <f>SUMIFS(СВЦЭМ!$E$33:$E$776,СВЦЭМ!$A$33:$A$776,$A170,СВЦЭМ!$B$33:$B$776,J$155)+'СЕТ СН'!$F$12</f>
        <v>124.21268408</v>
      </c>
      <c r="K170" s="36">
        <f>SUMIFS(СВЦЭМ!$E$33:$E$776,СВЦЭМ!$A$33:$A$776,$A170,СВЦЭМ!$B$33:$B$776,K$155)+'СЕТ СН'!$F$12</f>
        <v>120.63929059</v>
      </c>
      <c r="L170" s="36">
        <f>SUMIFS(СВЦЭМ!$E$33:$E$776,СВЦЭМ!$A$33:$A$776,$A170,СВЦЭМ!$B$33:$B$776,L$155)+'СЕТ СН'!$F$12</f>
        <v>120.86068596</v>
      </c>
      <c r="M170" s="36">
        <f>SUMIFS(СВЦЭМ!$E$33:$E$776,СВЦЭМ!$A$33:$A$776,$A170,СВЦЭМ!$B$33:$B$776,M$155)+'СЕТ СН'!$F$12</f>
        <v>121.94730389</v>
      </c>
      <c r="N170" s="36">
        <f>SUMIFS(СВЦЭМ!$E$33:$E$776,СВЦЭМ!$A$33:$A$776,$A170,СВЦЭМ!$B$33:$B$776,N$155)+'СЕТ СН'!$F$12</f>
        <v>123.55078874</v>
      </c>
      <c r="O170" s="36">
        <f>SUMIFS(СВЦЭМ!$E$33:$E$776,СВЦЭМ!$A$33:$A$776,$A170,СВЦЭМ!$B$33:$B$776,O$155)+'СЕТ СН'!$F$12</f>
        <v>130.63223171999999</v>
      </c>
      <c r="P170" s="36">
        <f>SUMIFS(СВЦЭМ!$E$33:$E$776,СВЦЭМ!$A$33:$A$776,$A170,СВЦЭМ!$B$33:$B$776,P$155)+'СЕТ СН'!$F$12</f>
        <v>132.84492596999999</v>
      </c>
      <c r="Q170" s="36">
        <f>SUMIFS(СВЦЭМ!$E$33:$E$776,СВЦЭМ!$A$33:$A$776,$A170,СВЦЭМ!$B$33:$B$776,Q$155)+'СЕТ СН'!$F$12</f>
        <v>132.98409301999999</v>
      </c>
      <c r="R170" s="36">
        <f>SUMIFS(СВЦЭМ!$E$33:$E$776,СВЦЭМ!$A$33:$A$776,$A170,СВЦЭМ!$B$33:$B$776,R$155)+'СЕТ СН'!$F$12</f>
        <v>126.73434528999999</v>
      </c>
      <c r="S170" s="36">
        <f>SUMIFS(СВЦЭМ!$E$33:$E$776,СВЦЭМ!$A$33:$A$776,$A170,СВЦЭМ!$B$33:$B$776,S$155)+'СЕТ СН'!$F$12</f>
        <v>122.636275</v>
      </c>
      <c r="T170" s="36">
        <f>SUMIFS(СВЦЭМ!$E$33:$E$776,СВЦЭМ!$A$33:$A$776,$A170,СВЦЭМ!$B$33:$B$776,T$155)+'СЕТ СН'!$F$12</f>
        <v>121.31737733</v>
      </c>
      <c r="U170" s="36">
        <f>SUMIFS(СВЦЭМ!$E$33:$E$776,СВЦЭМ!$A$33:$A$776,$A170,СВЦЭМ!$B$33:$B$776,U$155)+'СЕТ СН'!$F$12</f>
        <v>122.03789335</v>
      </c>
      <c r="V170" s="36">
        <f>SUMIFS(СВЦЭМ!$E$33:$E$776,СВЦЭМ!$A$33:$A$776,$A170,СВЦЭМ!$B$33:$B$776,V$155)+'СЕТ СН'!$F$12</f>
        <v>118.18580394</v>
      </c>
      <c r="W170" s="36">
        <f>SUMIFS(СВЦЭМ!$E$33:$E$776,СВЦЭМ!$A$33:$A$776,$A170,СВЦЭМ!$B$33:$B$776,W$155)+'СЕТ СН'!$F$12</f>
        <v>121.78476049</v>
      </c>
      <c r="X170" s="36">
        <f>SUMIFS(СВЦЭМ!$E$33:$E$776,СВЦЭМ!$A$33:$A$776,$A170,СВЦЭМ!$B$33:$B$776,X$155)+'СЕТ СН'!$F$12</f>
        <v>121.69313018</v>
      </c>
      <c r="Y170" s="36">
        <f>SUMIFS(СВЦЭМ!$E$33:$E$776,СВЦЭМ!$A$33:$A$776,$A170,СВЦЭМ!$B$33:$B$776,Y$155)+'СЕТ СН'!$F$12</f>
        <v>123.83172881</v>
      </c>
    </row>
    <row r="171" spans="1:25" ht="15.75" x14ac:dyDescent="0.2">
      <c r="A171" s="35">
        <f t="shared" si="4"/>
        <v>44181</v>
      </c>
      <c r="B171" s="36">
        <f>SUMIFS(СВЦЭМ!$E$33:$E$776,СВЦЭМ!$A$33:$A$776,$A171,СВЦЭМ!$B$33:$B$776,B$155)+'СЕТ СН'!$F$12</f>
        <v>138.81065323999999</v>
      </c>
      <c r="C171" s="36">
        <f>SUMIFS(СВЦЭМ!$E$33:$E$776,СВЦЭМ!$A$33:$A$776,$A171,СВЦЭМ!$B$33:$B$776,C$155)+'СЕТ СН'!$F$12</f>
        <v>146.76336567999999</v>
      </c>
      <c r="D171" s="36">
        <f>SUMIFS(СВЦЭМ!$E$33:$E$776,СВЦЭМ!$A$33:$A$776,$A171,СВЦЭМ!$B$33:$B$776,D$155)+'СЕТ СН'!$F$12</f>
        <v>148.20816991000001</v>
      </c>
      <c r="E171" s="36">
        <f>SUMIFS(СВЦЭМ!$E$33:$E$776,СВЦЭМ!$A$33:$A$776,$A171,СВЦЭМ!$B$33:$B$776,E$155)+'СЕТ СН'!$F$12</f>
        <v>148.63452193000001</v>
      </c>
      <c r="F171" s="36">
        <f>SUMIFS(СВЦЭМ!$E$33:$E$776,СВЦЭМ!$A$33:$A$776,$A171,СВЦЭМ!$B$33:$B$776,F$155)+'СЕТ СН'!$F$12</f>
        <v>147.44355547999999</v>
      </c>
      <c r="G171" s="36">
        <f>SUMIFS(СВЦЭМ!$E$33:$E$776,СВЦЭМ!$A$33:$A$776,$A171,СВЦЭМ!$B$33:$B$776,G$155)+'СЕТ СН'!$F$12</f>
        <v>145.81640035999999</v>
      </c>
      <c r="H171" s="36">
        <f>SUMIFS(СВЦЭМ!$E$33:$E$776,СВЦЭМ!$A$33:$A$776,$A171,СВЦЭМ!$B$33:$B$776,H$155)+'СЕТ СН'!$F$12</f>
        <v>141.25280286</v>
      </c>
      <c r="I171" s="36">
        <f>SUMIFS(СВЦЭМ!$E$33:$E$776,СВЦЭМ!$A$33:$A$776,$A171,СВЦЭМ!$B$33:$B$776,I$155)+'СЕТ СН'!$F$12</f>
        <v>132.68189426000001</v>
      </c>
      <c r="J171" s="36">
        <f>SUMIFS(СВЦЭМ!$E$33:$E$776,СВЦЭМ!$A$33:$A$776,$A171,СВЦЭМ!$B$33:$B$776,J$155)+'СЕТ СН'!$F$12</f>
        <v>126.54384706</v>
      </c>
      <c r="K171" s="36">
        <f>SUMIFS(СВЦЭМ!$E$33:$E$776,СВЦЭМ!$A$33:$A$776,$A171,СВЦЭМ!$B$33:$B$776,K$155)+'СЕТ СН'!$F$12</f>
        <v>123.48934575</v>
      </c>
      <c r="L171" s="36">
        <f>SUMIFS(СВЦЭМ!$E$33:$E$776,СВЦЭМ!$A$33:$A$776,$A171,СВЦЭМ!$B$33:$B$776,L$155)+'СЕТ СН'!$F$12</f>
        <v>122.91694328</v>
      </c>
      <c r="M171" s="36">
        <f>SUMIFS(СВЦЭМ!$E$33:$E$776,СВЦЭМ!$A$33:$A$776,$A171,СВЦЭМ!$B$33:$B$776,M$155)+'СЕТ СН'!$F$12</f>
        <v>123.88669901</v>
      </c>
      <c r="N171" s="36">
        <f>SUMIFS(СВЦЭМ!$E$33:$E$776,СВЦЭМ!$A$33:$A$776,$A171,СВЦЭМ!$B$33:$B$776,N$155)+'СЕТ СН'!$F$12</f>
        <v>124.94402696</v>
      </c>
      <c r="O171" s="36">
        <f>SUMIFS(СВЦЭМ!$E$33:$E$776,СВЦЭМ!$A$33:$A$776,$A171,СВЦЭМ!$B$33:$B$776,O$155)+'СЕТ СН'!$F$12</f>
        <v>131.48287626000001</v>
      </c>
      <c r="P171" s="36">
        <f>SUMIFS(СВЦЭМ!$E$33:$E$776,СВЦЭМ!$A$33:$A$776,$A171,СВЦЭМ!$B$33:$B$776,P$155)+'СЕТ СН'!$F$12</f>
        <v>134.00979372</v>
      </c>
      <c r="Q171" s="36">
        <f>SUMIFS(СВЦЭМ!$E$33:$E$776,СВЦЭМ!$A$33:$A$776,$A171,СВЦЭМ!$B$33:$B$776,Q$155)+'СЕТ СН'!$F$12</f>
        <v>135.02743036999999</v>
      </c>
      <c r="R171" s="36">
        <f>SUMIFS(СВЦЭМ!$E$33:$E$776,СВЦЭМ!$A$33:$A$776,$A171,СВЦЭМ!$B$33:$B$776,R$155)+'СЕТ СН'!$F$12</f>
        <v>129.85124540999999</v>
      </c>
      <c r="S171" s="36">
        <f>SUMIFS(СВЦЭМ!$E$33:$E$776,СВЦЭМ!$A$33:$A$776,$A171,СВЦЭМ!$B$33:$B$776,S$155)+'СЕТ СН'!$F$12</f>
        <v>125.80568148</v>
      </c>
      <c r="T171" s="36">
        <f>SUMIFS(СВЦЭМ!$E$33:$E$776,СВЦЭМ!$A$33:$A$776,$A171,СВЦЭМ!$B$33:$B$776,T$155)+'СЕТ СН'!$F$12</f>
        <v>122.85624523</v>
      </c>
      <c r="U171" s="36">
        <f>SUMIFS(СВЦЭМ!$E$33:$E$776,СВЦЭМ!$A$33:$A$776,$A171,СВЦЭМ!$B$33:$B$776,U$155)+'СЕТ СН'!$F$12</f>
        <v>123.24205159</v>
      </c>
      <c r="V171" s="36">
        <f>SUMIFS(СВЦЭМ!$E$33:$E$776,СВЦЭМ!$A$33:$A$776,$A171,СВЦЭМ!$B$33:$B$776,V$155)+'СЕТ СН'!$F$12</f>
        <v>124.99660419</v>
      </c>
      <c r="W171" s="36">
        <f>SUMIFS(СВЦЭМ!$E$33:$E$776,СВЦЭМ!$A$33:$A$776,$A171,СВЦЭМ!$B$33:$B$776,W$155)+'СЕТ СН'!$F$12</f>
        <v>126.94025941</v>
      </c>
      <c r="X171" s="36">
        <f>SUMIFS(СВЦЭМ!$E$33:$E$776,СВЦЭМ!$A$33:$A$776,$A171,СВЦЭМ!$B$33:$B$776,X$155)+'СЕТ СН'!$F$12</f>
        <v>130.08878625</v>
      </c>
      <c r="Y171" s="36">
        <f>SUMIFS(СВЦЭМ!$E$33:$E$776,СВЦЭМ!$A$33:$A$776,$A171,СВЦЭМ!$B$33:$B$776,Y$155)+'СЕТ СН'!$F$12</f>
        <v>132.82987799</v>
      </c>
    </row>
    <row r="172" spans="1:25" ht="15.75" x14ac:dyDescent="0.2">
      <c r="A172" s="35">
        <f t="shared" si="4"/>
        <v>44182</v>
      </c>
      <c r="B172" s="36">
        <f>SUMIFS(СВЦЭМ!$E$33:$E$776,СВЦЭМ!$A$33:$A$776,$A172,СВЦЭМ!$B$33:$B$776,B$155)+'СЕТ СН'!$F$12</f>
        <v>139.76443483</v>
      </c>
      <c r="C172" s="36">
        <f>SUMIFS(СВЦЭМ!$E$33:$E$776,СВЦЭМ!$A$33:$A$776,$A172,СВЦЭМ!$B$33:$B$776,C$155)+'СЕТ СН'!$F$12</f>
        <v>147.6242355</v>
      </c>
      <c r="D172" s="36">
        <f>SUMIFS(СВЦЭМ!$E$33:$E$776,СВЦЭМ!$A$33:$A$776,$A172,СВЦЭМ!$B$33:$B$776,D$155)+'СЕТ СН'!$F$12</f>
        <v>148.72001893000001</v>
      </c>
      <c r="E172" s="36">
        <f>SUMIFS(СВЦЭМ!$E$33:$E$776,СВЦЭМ!$A$33:$A$776,$A172,СВЦЭМ!$B$33:$B$776,E$155)+'СЕТ СН'!$F$12</f>
        <v>149.41854258000001</v>
      </c>
      <c r="F172" s="36">
        <f>SUMIFS(СВЦЭМ!$E$33:$E$776,СВЦЭМ!$A$33:$A$776,$A172,СВЦЭМ!$B$33:$B$776,F$155)+'СЕТ СН'!$F$12</f>
        <v>147.80239556999999</v>
      </c>
      <c r="G172" s="36">
        <f>SUMIFS(СВЦЭМ!$E$33:$E$776,СВЦЭМ!$A$33:$A$776,$A172,СВЦЭМ!$B$33:$B$776,G$155)+'СЕТ СН'!$F$12</f>
        <v>146.03029086000001</v>
      </c>
      <c r="H172" s="36">
        <f>SUMIFS(СВЦЭМ!$E$33:$E$776,СВЦЭМ!$A$33:$A$776,$A172,СВЦЭМ!$B$33:$B$776,H$155)+'СЕТ СН'!$F$12</f>
        <v>141.36757628999999</v>
      </c>
      <c r="I172" s="36">
        <f>SUMIFS(СВЦЭМ!$E$33:$E$776,СВЦЭМ!$A$33:$A$776,$A172,СВЦЭМ!$B$33:$B$776,I$155)+'СЕТ СН'!$F$12</f>
        <v>134.64315138000001</v>
      </c>
      <c r="J172" s="36">
        <f>SUMIFS(СВЦЭМ!$E$33:$E$776,СВЦЭМ!$A$33:$A$776,$A172,СВЦЭМ!$B$33:$B$776,J$155)+'СЕТ СН'!$F$12</f>
        <v>127.58846312</v>
      </c>
      <c r="K172" s="36">
        <f>SUMIFS(СВЦЭМ!$E$33:$E$776,СВЦЭМ!$A$33:$A$776,$A172,СВЦЭМ!$B$33:$B$776,K$155)+'СЕТ СН'!$F$12</f>
        <v>123.44105286</v>
      </c>
      <c r="L172" s="36">
        <f>SUMIFS(СВЦЭМ!$E$33:$E$776,СВЦЭМ!$A$33:$A$776,$A172,СВЦЭМ!$B$33:$B$776,L$155)+'СЕТ СН'!$F$12</f>
        <v>123.30577418</v>
      </c>
      <c r="M172" s="36">
        <f>SUMIFS(СВЦЭМ!$E$33:$E$776,СВЦЭМ!$A$33:$A$776,$A172,СВЦЭМ!$B$33:$B$776,M$155)+'СЕТ СН'!$F$12</f>
        <v>125.05144412</v>
      </c>
      <c r="N172" s="36">
        <f>SUMIFS(СВЦЭМ!$E$33:$E$776,СВЦЭМ!$A$33:$A$776,$A172,СВЦЭМ!$B$33:$B$776,N$155)+'СЕТ СН'!$F$12</f>
        <v>127.31463716</v>
      </c>
      <c r="O172" s="36">
        <f>SUMIFS(СВЦЭМ!$E$33:$E$776,СВЦЭМ!$A$33:$A$776,$A172,СВЦЭМ!$B$33:$B$776,O$155)+'СЕТ СН'!$F$12</f>
        <v>133.98685982000001</v>
      </c>
      <c r="P172" s="36">
        <f>SUMIFS(СВЦЭМ!$E$33:$E$776,СВЦЭМ!$A$33:$A$776,$A172,СВЦЭМ!$B$33:$B$776,P$155)+'СЕТ СН'!$F$12</f>
        <v>136.28920908000001</v>
      </c>
      <c r="Q172" s="36">
        <f>SUMIFS(СВЦЭМ!$E$33:$E$776,СВЦЭМ!$A$33:$A$776,$A172,СВЦЭМ!$B$33:$B$776,Q$155)+'СЕТ СН'!$F$12</f>
        <v>136.88874720999999</v>
      </c>
      <c r="R172" s="36">
        <f>SUMIFS(СВЦЭМ!$E$33:$E$776,СВЦЭМ!$A$33:$A$776,$A172,СВЦЭМ!$B$33:$B$776,R$155)+'СЕТ СН'!$F$12</f>
        <v>131.71594436999999</v>
      </c>
      <c r="S172" s="36">
        <f>SUMIFS(СВЦЭМ!$E$33:$E$776,СВЦЭМ!$A$33:$A$776,$A172,СВЦЭМ!$B$33:$B$776,S$155)+'СЕТ СН'!$F$12</f>
        <v>126.45281185</v>
      </c>
      <c r="T172" s="36">
        <f>SUMIFS(СВЦЭМ!$E$33:$E$776,СВЦЭМ!$A$33:$A$776,$A172,СВЦЭМ!$B$33:$B$776,T$155)+'СЕТ СН'!$F$12</f>
        <v>123.12718928</v>
      </c>
      <c r="U172" s="36">
        <f>SUMIFS(СВЦЭМ!$E$33:$E$776,СВЦЭМ!$A$33:$A$776,$A172,СВЦЭМ!$B$33:$B$776,U$155)+'СЕТ СН'!$F$12</f>
        <v>123.86782433</v>
      </c>
      <c r="V172" s="36">
        <f>SUMIFS(СВЦЭМ!$E$33:$E$776,СВЦЭМ!$A$33:$A$776,$A172,СВЦЭМ!$B$33:$B$776,V$155)+'СЕТ СН'!$F$12</f>
        <v>125.72486757999999</v>
      </c>
      <c r="W172" s="36">
        <f>SUMIFS(СВЦЭМ!$E$33:$E$776,СВЦЭМ!$A$33:$A$776,$A172,СВЦЭМ!$B$33:$B$776,W$155)+'СЕТ СН'!$F$12</f>
        <v>127.82937246</v>
      </c>
      <c r="X172" s="36">
        <f>SUMIFS(СВЦЭМ!$E$33:$E$776,СВЦЭМ!$A$33:$A$776,$A172,СВЦЭМ!$B$33:$B$776,X$155)+'СЕТ СН'!$F$12</f>
        <v>129.21544549000001</v>
      </c>
      <c r="Y172" s="36">
        <f>SUMIFS(СВЦЭМ!$E$33:$E$776,СВЦЭМ!$A$33:$A$776,$A172,СВЦЭМ!$B$33:$B$776,Y$155)+'СЕТ СН'!$F$12</f>
        <v>132.10835868999999</v>
      </c>
    </row>
    <row r="173" spans="1:25" ht="15.75" x14ac:dyDescent="0.2">
      <c r="A173" s="35">
        <f t="shared" si="4"/>
        <v>44183</v>
      </c>
      <c r="B173" s="36">
        <f>SUMIFS(СВЦЭМ!$E$33:$E$776,СВЦЭМ!$A$33:$A$776,$A173,СВЦЭМ!$B$33:$B$776,B$155)+'СЕТ СН'!$F$12</f>
        <v>137.34643582000001</v>
      </c>
      <c r="C173" s="36">
        <f>SUMIFS(СВЦЭМ!$E$33:$E$776,СВЦЭМ!$A$33:$A$776,$A173,СВЦЭМ!$B$33:$B$776,C$155)+'СЕТ СН'!$F$12</f>
        <v>146.36370095000001</v>
      </c>
      <c r="D173" s="36">
        <f>SUMIFS(СВЦЭМ!$E$33:$E$776,СВЦЭМ!$A$33:$A$776,$A173,СВЦЭМ!$B$33:$B$776,D$155)+'СЕТ СН'!$F$12</f>
        <v>149.54283570000001</v>
      </c>
      <c r="E173" s="36">
        <f>SUMIFS(СВЦЭМ!$E$33:$E$776,СВЦЭМ!$A$33:$A$776,$A173,СВЦЭМ!$B$33:$B$776,E$155)+'СЕТ СН'!$F$12</f>
        <v>150.72637638</v>
      </c>
      <c r="F173" s="36">
        <f>SUMIFS(СВЦЭМ!$E$33:$E$776,СВЦЭМ!$A$33:$A$776,$A173,СВЦЭМ!$B$33:$B$776,F$155)+'СЕТ СН'!$F$12</f>
        <v>151.08275132</v>
      </c>
      <c r="G173" s="36">
        <f>SUMIFS(СВЦЭМ!$E$33:$E$776,СВЦЭМ!$A$33:$A$776,$A173,СВЦЭМ!$B$33:$B$776,G$155)+'СЕТ СН'!$F$12</f>
        <v>147.65960526000001</v>
      </c>
      <c r="H173" s="36">
        <f>SUMIFS(СВЦЭМ!$E$33:$E$776,СВЦЭМ!$A$33:$A$776,$A173,СВЦЭМ!$B$33:$B$776,H$155)+'СЕТ СН'!$F$12</f>
        <v>142.43819504999999</v>
      </c>
      <c r="I173" s="36">
        <f>SUMIFS(СВЦЭМ!$E$33:$E$776,СВЦЭМ!$A$33:$A$776,$A173,СВЦЭМ!$B$33:$B$776,I$155)+'СЕТ СН'!$F$12</f>
        <v>133.91776872</v>
      </c>
      <c r="J173" s="36">
        <f>SUMIFS(СВЦЭМ!$E$33:$E$776,СВЦЭМ!$A$33:$A$776,$A173,СВЦЭМ!$B$33:$B$776,J$155)+'СЕТ СН'!$F$12</f>
        <v>127.10172108</v>
      </c>
      <c r="K173" s="36">
        <f>SUMIFS(СВЦЭМ!$E$33:$E$776,СВЦЭМ!$A$33:$A$776,$A173,СВЦЭМ!$B$33:$B$776,K$155)+'СЕТ СН'!$F$12</f>
        <v>125.17113005</v>
      </c>
      <c r="L173" s="36">
        <f>SUMIFS(СВЦЭМ!$E$33:$E$776,СВЦЭМ!$A$33:$A$776,$A173,СВЦЭМ!$B$33:$B$776,L$155)+'СЕТ СН'!$F$12</f>
        <v>126.19083807</v>
      </c>
      <c r="M173" s="36">
        <f>SUMIFS(СВЦЭМ!$E$33:$E$776,СВЦЭМ!$A$33:$A$776,$A173,СВЦЭМ!$B$33:$B$776,M$155)+'СЕТ СН'!$F$12</f>
        <v>124.65039713</v>
      </c>
      <c r="N173" s="36">
        <f>SUMIFS(СВЦЭМ!$E$33:$E$776,СВЦЭМ!$A$33:$A$776,$A173,СВЦЭМ!$B$33:$B$776,N$155)+'СЕТ СН'!$F$12</f>
        <v>123.73101396</v>
      </c>
      <c r="O173" s="36">
        <f>SUMIFS(СВЦЭМ!$E$33:$E$776,СВЦЭМ!$A$33:$A$776,$A173,СВЦЭМ!$B$33:$B$776,O$155)+'СЕТ СН'!$F$12</f>
        <v>127.37548388</v>
      </c>
      <c r="P173" s="36">
        <f>SUMIFS(СВЦЭМ!$E$33:$E$776,СВЦЭМ!$A$33:$A$776,$A173,СВЦЭМ!$B$33:$B$776,P$155)+'СЕТ СН'!$F$12</f>
        <v>130.24410562</v>
      </c>
      <c r="Q173" s="36">
        <f>SUMIFS(СВЦЭМ!$E$33:$E$776,СВЦЭМ!$A$33:$A$776,$A173,СВЦЭМ!$B$33:$B$776,Q$155)+'СЕТ СН'!$F$12</f>
        <v>131.41292326000001</v>
      </c>
      <c r="R173" s="36">
        <f>SUMIFS(СВЦЭМ!$E$33:$E$776,СВЦЭМ!$A$33:$A$776,$A173,СВЦЭМ!$B$33:$B$776,R$155)+'СЕТ СН'!$F$12</f>
        <v>126.86096702</v>
      </c>
      <c r="S173" s="36">
        <f>SUMIFS(СВЦЭМ!$E$33:$E$776,СВЦЭМ!$A$33:$A$776,$A173,СВЦЭМ!$B$33:$B$776,S$155)+'СЕТ СН'!$F$12</f>
        <v>122.7080654</v>
      </c>
      <c r="T173" s="36">
        <f>SUMIFS(СВЦЭМ!$E$33:$E$776,СВЦЭМ!$A$33:$A$776,$A173,СВЦЭМ!$B$33:$B$776,T$155)+'СЕТ СН'!$F$12</f>
        <v>124.62156084999999</v>
      </c>
      <c r="U173" s="36">
        <f>SUMIFS(СВЦЭМ!$E$33:$E$776,СВЦЭМ!$A$33:$A$776,$A173,СВЦЭМ!$B$33:$B$776,U$155)+'СЕТ СН'!$F$12</f>
        <v>125.7545214</v>
      </c>
      <c r="V173" s="36">
        <f>SUMIFS(СВЦЭМ!$E$33:$E$776,СВЦЭМ!$A$33:$A$776,$A173,СВЦЭМ!$B$33:$B$776,V$155)+'СЕТ СН'!$F$12</f>
        <v>123.42924201</v>
      </c>
      <c r="W173" s="36">
        <f>SUMIFS(СВЦЭМ!$E$33:$E$776,СВЦЭМ!$A$33:$A$776,$A173,СВЦЭМ!$B$33:$B$776,W$155)+'СЕТ СН'!$F$12</f>
        <v>124.4179644</v>
      </c>
      <c r="X173" s="36">
        <f>SUMIFS(СВЦЭМ!$E$33:$E$776,СВЦЭМ!$A$33:$A$776,$A173,СВЦЭМ!$B$33:$B$776,X$155)+'СЕТ СН'!$F$12</f>
        <v>125.89414444000001</v>
      </c>
      <c r="Y173" s="36">
        <f>SUMIFS(СВЦЭМ!$E$33:$E$776,СВЦЭМ!$A$33:$A$776,$A173,СВЦЭМ!$B$33:$B$776,Y$155)+'СЕТ СН'!$F$12</f>
        <v>128.88201384000001</v>
      </c>
    </row>
    <row r="174" spans="1:25" ht="15.75" x14ac:dyDescent="0.2">
      <c r="A174" s="35">
        <f t="shared" si="4"/>
        <v>44184</v>
      </c>
      <c r="B174" s="36">
        <f>SUMIFS(СВЦЭМ!$E$33:$E$776,СВЦЭМ!$A$33:$A$776,$A174,СВЦЭМ!$B$33:$B$776,B$155)+'СЕТ СН'!$F$12</f>
        <v>134.98823394999999</v>
      </c>
      <c r="C174" s="36">
        <f>SUMIFS(СВЦЭМ!$E$33:$E$776,СВЦЭМ!$A$33:$A$776,$A174,СВЦЭМ!$B$33:$B$776,C$155)+'СЕТ СН'!$F$12</f>
        <v>144.62193328999999</v>
      </c>
      <c r="D174" s="36">
        <f>SUMIFS(СВЦЭМ!$E$33:$E$776,СВЦЭМ!$A$33:$A$776,$A174,СВЦЭМ!$B$33:$B$776,D$155)+'СЕТ СН'!$F$12</f>
        <v>146.67647228000001</v>
      </c>
      <c r="E174" s="36">
        <f>SUMIFS(СВЦЭМ!$E$33:$E$776,СВЦЭМ!$A$33:$A$776,$A174,СВЦЭМ!$B$33:$B$776,E$155)+'СЕТ СН'!$F$12</f>
        <v>148.03624464999999</v>
      </c>
      <c r="F174" s="36">
        <f>SUMIFS(СВЦЭМ!$E$33:$E$776,СВЦЭМ!$A$33:$A$776,$A174,СВЦЭМ!$B$33:$B$776,F$155)+'СЕТ СН'!$F$12</f>
        <v>147.83550561000001</v>
      </c>
      <c r="G174" s="36">
        <f>SUMIFS(СВЦЭМ!$E$33:$E$776,СВЦЭМ!$A$33:$A$776,$A174,СВЦЭМ!$B$33:$B$776,G$155)+'СЕТ СН'!$F$12</f>
        <v>147.26803792000001</v>
      </c>
      <c r="H174" s="36">
        <f>SUMIFS(СВЦЭМ!$E$33:$E$776,СВЦЭМ!$A$33:$A$776,$A174,СВЦЭМ!$B$33:$B$776,H$155)+'СЕТ СН'!$F$12</f>
        <v>145.46962292000001</v>
      </c>
      <c r="I174" s="36">
        <f>SUMIFS(СВЦЭМ!$E$33:$E$776,СВЦЭМ!$A$33:$A$776,$A174,СВЦЭМ!$B$33:$B$776,I$155)+'СЕТ СН'!$F$12</f>
        <v>139.70478610000001</v>
      </c>
      <c r="J174" s="36">
        <f>SUMIFS(СВЦЭМ!$E$33:$E$776,СВЦЭМ!$A$33:$A$776,$A174,СВЦЭМ!$B$33:$B$776,J$155)+'СЕТ СН'!$F$12</f>
        <v>127.86755774</v>
      </c>
      <c r="K174" s="36">
        <f>SUMIFS(СВЦЭМ!$E$33:$E$776,СВЦЭМ!$A$33:$A$776,$A174,СВЦЭМ!$B$33:$B$776,K$155)+'СЕТ СН'!$F$12</f>
        <v>122.17557327999999</v>
      </c>
      <c r="L174" s="36">
        <f>SUMIFS(СВЦЭМ!$E$33:$E$776,СВЦЭМ!$A$33:$A$776,$A174,СВЦЭМ!$B$33:$B$776,L$155)+'СЕТ СН'!$F$12</f>
        <v>123.72584018000001</v>
      </c>
      <c r="M174" s="36">
        <f>SUMIFS(СВЦЭМ!$E$33:$E$776,СВЦЭМ!$A$33:$A$776,$A174,СВЦЭМ!$B$33:$B$776,M$155)+'СЕТ СН'!$F$12</f>
        <v>122.92780036000001</v>
      </c>
      <c r="N174" s="36">
        <f>SUMIFS(СВЦЭМ!$E$33:$E$776,СВЦЭМ!$A$33:$A$776,$A174,СВЦЭМ!$B$33:$B$776,N$155)+'СЕТ СН'!$F$12</f>
        <v>124.45662546</v>
      </c>
      <c r="O174" s="36">
        <f>SUMIFS(СВЦЭМ!$E$33:$E$776,СВЦЭМ!$A$33:$A$776,$A174,СВЦЭМ!$B$33:$B$776,O$155)+'СЕТ СН'!$F$12</f>
        <v>132.04251728</v>
      </c>
      <c r="P174" s="36">
        <f>SUMIFS(СВЦЭМ!$E$33:$E$776,СВЦЭМ!$A$33:$A$776,$A174,СВЦЭМ!$B$33:$B$776,P$155)+'СЕТ СН'!$F$12</f>
        <v>135.13772354</v>
      </c>
      <c r="Q174" s="36">
        <f>SUMIFS(СВЦЭМ!$E$33:$E$776,СВЦЭМ!$A$33:$A$776,$A174,СВЦЭМ!$B$33:$B$776,Q$155)+'СЕТ СН'!$F$12</f>
        <v>135.24241921999999</v>
      </c>
      <c r="R174" s="36">
        <f>SUMIFS(СВЦЭМ!$E$33:$E$776,СВЦЭМ!$A$33:$A$776,$A174,СВЦЭМ!$B$33:$B$776,R$155)+'СЕТ СН'!$F$12</f>
        <v>129.09604037</v>
      </c>
      <c r="S174" s="36">
        <f>SUMIFS(СВЦЭМ!$E$33:$E$776,СВЦЭМ!$A$33:$A$776,$A174,СВЦЭМ!$B$33:$B$776,S$155)+'СЕТ СН'!$F$12</f>
        <v>124.16325632</v>
      </c>
      <c r="T174" s="36">
        <f>SUMIFS(СВЦЭМ!$E$33:$E$776,СВЦЭМ!$A$33:$A$776,$A174,СВЦЭМ!$B$33:$B$776,T$155)+'СЕТ СН'!$F$12</f>
        <v>123.64610383999999</v>
      </c>
      <c r="U174" s="36">
        <f>SUMIFS(СВЦЭМ!$E$33:$E$776,СВЦЭМ!$A$33:$A$776,$A174,СВЦЭМ!$B$33:$B$776,U$155)+'СЕТ СН'!$F$12</f>
        <v>122.81718368</v>
      </c>
      <c r="V174" s="36">
        <f>SUMIFS(СВЦЭМ!$E$33:$E$776,СВЦЭМ!$A$33:$A$776,$A174,СВЦЭМ!$B$33:$B$776,V$155)+'СЕТ СН'!$F$12</f>
        <v>123.01077621</v>
      </c>
      <c r="W174" s="36">
        <f>SUMIFS(СВЦЭМ!$E$33:$E$776,СВЦЭМ!$A$33:$A$776,$A174,СВЦЭМ!$B$33:$B$776,W$155)+'СЕТ СН'!$F$12</f>
        <v>125.09182764000001</v>
      </c>
      <c r="X174" s="36">
        <f>SUMIFS(СВЦЭМ!$E$33:$E$776,СВЦЭМ!$A$33:$A$776,$A174,СВЦЭМ!$B$33:$B$776,X$155)+'СЕТ СН'!$F$12</f>
        <v>127.40427898999999</v>
      </c>
      <c r="Y174" s="36">
        <f>SUMIFS(СВЦЭМ!$E$33:$E$776,СВЦЭМ!$A$33:$A$776,$A174,СВЦЭМ!$B$33:$B$776,Y$155)+'СЕТ СН'!$F$12</f>
        <v>128.84662359999999</v>
      </c>
    </row>
    <row r="175" spans="1:25" ht="15.75" x14ac:dyDescent="0.2">
      <c r="A175" s="35">
        <f t="shared" si="4"/>
        <v>44185</v>
      </c>
      <c r="B175" s="36">
        <f>SUMIFS(СВЦЭМ!$E$33:$E$776,СВЦЭМ!$A$33:$A$776,$A175,СВЦЭМ!$B$33:$B$776,B$155)+'СЕТ СН'!$F$12</f>
        <v>137.81599987000001</v>
      </c>
      <c r="C175" s="36">
        <f>SUMIFS(СВЦЭМ!$E$33:$E$776,СВЦЭМ!$A$33:$A$776,$A175,СВЦЭМ!$B$33:$B$776,C$155)+'СЕТ СН'!$F$12</f>
        <v>146.34557394000001</v>
      </c>
      <c r="D175" s="36">
        <f>SUMIFS(СВЦЭМ!$E$33:$E$776,СВЦЭМ!$A$33:$A$776,$A175,СВЦЭМ!$B$33:$B$776,D$155)+'СЕТ СН'!$F$12</f>
        <v>147.97947282000001</v>
      </c>
      <c r="E175" s="36">
        <f>SUMIFS(СВЦЭМ!$E$33:$E$776,СВЦЭМ!$A$33:$A$776,$A175,СВЦЭМ!$B$33:$B$776,E$155)+'СЕТ СН'!$F$12</f>
        <v>148.81923996</v>
      </c>
      <c r="F175" s="36">
        <f>SUMIFS(СВЦЭМ!$E$33:$E$776,СВЦЭМ!$A$33:$A$776,$A175,СВЦЭМ!$B$33:$B$776,F$155)+'СЕТ СН'!$F$12</f>
        <v>148.52776316000001</v>
      </c>
      <c r="G175" s="36">
        <f>SUMIFS(СВЦЭМ!$E$33:$E$776,СВЦЭМ!$A$33:$A$776,$A175,СВЦЭМ!$B$33:$B$776,G$155)+'СЕТ СН'!$F$12</f>
        <v>148.80596363999999</v>
      </c>
      <c r="H175" s="36">
        <f>SUMIFS(СВЦЭМ!$E$33:$E$776,СВЦЭМ!$A$33:$A$776,$A175,СВЦЭМ!$B$33:$B$776,H$155)+'СЕТ СН'!$F$12</f>
        <v>147.69520195000001</v>
      </c>
      <c r="I175" s="36">
        <f>SUMIFS(СВЦЭМ!$E$33:$E$776,СВЦЭМ!$A$33:$A$776,$A175,СВЦЭМ!$B$33:$B$776,I$155)+'СЕТ СН'!$F$12</f>
        <v>141.27255481</v>
      </c>
      <c r="J175" s="36">
        <f>SUMIFS(СВЦЭМ!$E$33:$E$776,СВЦЭМ!$A$33:$A$776,$A175,СВЦЭМ!$B$33:$B$776,J$155)+'СЕТ СН'!$F$12</f>
        <v>131.68075992999999</v>
      </c>
      <c r="K175" s="36">
        <f>SUMIFS(СВЦЭМ!$E$33:$E$776,СВЦЭМ!$A$33:$A$776,$A175,СВЦЭМ!$B$33:$B$776,K$155)+'СЕТ СН'!$F$12</f>
        <v>126.0331176</v>
      </c>
      <c r="L175" s="36">
        <f>SUMIFS(СВЦЭМ!$E$33:$E$776,СВЦЭМ!$A$33:$A$776,$A175,СВЦЭМ!$B$33:$B$776,L$155)+'СЕТ СН'!$F$12</f>
        <v>125.01964803</v>
      </c>
      <c r="M175" s="36">
        <f>SUMIFS(СВЦЭМ!$E$33:$E$776,СВЦЭМ!$A$33:$A$776,$A175,СВЦЭМ!$B$33:$B$776,M$155)+'СЕТ СН'!$F$12</f>
        <v>124.68900265000001</v>
      </c>
      <c r="N175" s="36">
        <f>SUMIFS(СВЦЭМ!$E$33:$E$776,СВЦЭМ!$A$33:$A$776,$A175,СВЦЭМ!$B$33:$B$776,N$155)+'СЕТ СН'!$F$12</f>
        <v>125.96550218</v>
      </c>
      <c r="O175" s="36">
        <f>SUMIFS(СВЦЭМ!$E$33:$E$776,СВЦЭМ!$A$33:$A$776,$A175,СВЦЭМ!$B$33:$B$776,O$155)+'СЕТ СН'!$F$12</f>
        <v>132.88178196000001</v>
      </c>
      <c r="P175" s="36">
        <f>SUMIFS(СВЦЭМ!$E$33:$E$776,СВЦЭМ!$A$33:$A$776,$A175,СВЦЭМ!$B$33:$B$776,P$155)+'СЕТ СН'!$F$12</f>
        <v>135.14155701999999</v>
      </c>
      <c r="Q175" s="36">
        <f>SUMIFS(СВЦЭМ!$E$33:$E$776,СВЦЭМ!$A$33:$A$776,$A175,СВЦЭМ!$B$33:$B$776,Q$155)+'СЕТ СН'!$F$12</f>
        <v>135.46004232999999</v>
      </c>
      <c r="R175" s="36">
        <f>SUMIFS(СВЦЭМ!$E$33:$E$776,СВЦЭМ!$A$33:$A$776,$A175,СВЦЭМ!$B$33:$B$776,R$155)+'СЕТ СН'!$F$12</f>
        <v>129.12241159999999</v>
      </c>
      <c r="S175" s="36">
        <f>SUMIFS(СВЦЭМ!$E$33:$E$776,СВЦЭМ!$A$33:$A$776,$A175,СВЦЭМ!$B$33:$B$776,S$155)+'СЕТ СН'!$F$12</f>
        <v>124.76645860000001</v>
      </c>
      <c r="T175" s="36">
        <f>SUMIFS(СВЦЭМ!$E$33:$E$776,СВЦЭМ!$A$33:$A$776,$A175,СВЦЭМ!$B$33:$B$776,T$155)+'СЕТ СН'!$F$12</f>
        <v>125.69431903</v>
      </c>
      <c r="U175" s="36">
        <f>SUMIFS(СВЦЭМ!$E$33:$E$776,СВЦЭМ!$A$33:$A$776,$A175,СВЦЭМ!$B$33:$B$776,U$155)+'СЕТ СН'!$F$12</f>
        <v>125.94949836000001</v>
      </c>
      <c r="V175" s="36">
        <f>SUMIFS(СВЦЭМ!$E$33:$E$776,СВЦЭМ!$A$33:$A$776,$A175,СВЦЭМ!$B$33:$B$776,V$155)+'СЕТ СН'!$F$12</f>
        <v>126.40462439</v>
      </c>
      <c r="W175" s="36">
        <f>SUMIFS(СВЦЭМ!$E$33:$E$776,СВЦЭМ!$A$33:$A$776,$A175,СВЦЭМ!$B$33:$B$776,W$155)+'СЕТ СН'!$F$12</f>
        <v>128.31758507000001</v>
      </c>
      <c r="X175" s="36">
        <f>SUMIFS(СВЦЭМ!$E$33:$E$776,СВЦЭМ!$A$33:$A$776,$A175,СВЦЭМ!$B$33:$B$776,X$155)+'СЕТ СН'!$F$12</f>
        <v>129.61398348</v>
      </c>
      <c r="Y175" s="36">
        <f>SUMIFS(СВЦЭМ!$E$33:$E$776,СВЦЭМ!$A$33:$A$776,$A175,СВЦЭМ!$B$33:$B$776,Y$155)+'СЕТ СН'!$F$12</f>
        <v>132.27646813000001</v>
      </c>
    </row>
    <row r="176" spans="1:25" ht="15.75" x14ac:dyDescent="0.2">
      <c r="A176" s="35">
        <f t="shared" si="4"/>
        <v>44186</v>
      </c>
      <c r="B176" s="36">
        <f>SUMIFS(СВЦЭМ!$E$33:$E$776,СВЦЭМ!$A$33:$A$776,$A176,СВЦЭМ!$B$33:$B$776,B$155)+'СЕТ СН'!$F$12</f>
        <v>135.47880608</v>
      </c>
      <c r="C176" s="36">
        <f>SUMIFS(СВЦЭМ!$E$33:$E$776,СВЦЭМ!$A$33:$A$776,$A176,СВЦЭМ!$B$33:$B$776,C$155)+'СЕТ СН'!$F$12</f>
        <v>142.50478337999999</v>
      </c>
      <c r="D176" s="36">
        <f>SUMIFS(СВЦЭМ!$E$33:$E$776,СВЦЭМ!$A$33:$A$776,$A176,СВЦЭМ!$B$33:$B$776,D$155)+'СЕТ СН'!$F$12</f>
        <v>142.65775295</v>
      </c>
      <c r="E176" s="36">
        <f>SUMIFS(СВЦЭМ!$E$33:$E$776,СВЦЭМ!$A$33:$A$776,$A176,СВЦЭМ!$B$33:$B$776,E$155)+'СЕТ СН'!$F$12</f>
        <v>144.46253093000001</v>
      </c>
      <c r="F176" s="36">
        <f>SUMIFS(СВЦЭМ!$E$33:$E$776,СВЦЭМ!$A$33:$A$776,$A176,СВЦЭМ!$B$33:$B$776,F$155)+'СЕТ СН'!$F$12</f>
        <v>144.26121741</v>
      </c>
      <c r="G176" s="36">
        <f>SUMIFS(СВЦЭМ!$E$33:$E$776,СВЦЭМ!$A$33:$A$776,$A176,СВЦЭМ!$B$33:$B$776,G$155)+'СЕТ СН'!$F$12</f>
        <v>145.15899113</v>
      </c>
      <c r="H176" s="36">
        <f>SUMIFS(СВЦЭМ!$E$33:$E$776,СВЦЭМ!$A$33:$A$776,$A176,СВЦЭМ!$B$33:$B$776,H$155)+'СЕТ СН'!$F$12</f>
        <v>143.06320070999999</v>
      </c>
      <c r="I176" s="36">
        <f>SUMIFS(СВЦЭМ!$E$33:$E$776,СВЦЭМ!$A$33:$A$776,$A176,СВЦЭМ!$B$33:$B$776,I$155)+'СЕТ СН'!$F$12</f>
        <v>134.63525844</v>
      </c>
      <c r="J176" s="36">
        <f>SUMIFS(СВЦЭМ!$E$33:$E$776,СВЦЭМ!$A$33:$A$776,$A176,СВЦЭМ!$B$33:$B$776,J$155)+'СЕТ СН'!$F$12</f>
        <v>128.23284473000001</v>
      </c>
      <c r="K176" s="36">
        <f>SUMIFS(СВЦЭМ!$E$33:$E$776,СВЦЭМ!$A$33:$A$776,$A176,СВЦЭМ!$B$33:$B$776,K$155)+'СЕТ СН'!$F$12</f>
        <v>135.30472284999999</v>
      </c>
      <c r="L176" s="36">
        <f>SUMIFS(СВЦЭМ!$E$33:$E$776,СВЦЭМ!$A$33:$A$776,$A176,СВЦЭМ!$B$33:$B$776,L$155)+'СЕТ СН'!$F$12</f>
        <v>135.59495222999999</v>
      </c>
      <c r="M176" s="36">
        <f>SUMIFS(СВЦЭМ!$E$33:$E$776,СВЦЭМ!$A$33:$A$776,$A176,СВЦЭМ!$B$33:$B$776,M$155)+'СЕТ СН'!$F$12</f>
        <v>134.87902743000001</v>
      </c>
      <c r="N176" s="36">
        <f>SUMIFS(СВЦЭМ!$E$33:$E$776,СВЦЭМ!$A$33:$A$776,$A176,СВЦЭМ!$B$33:$B$776,N$155)+'СЕТ СН'!$F$12</f>
        <v>134.33172282999999</v>
      </c>
      <c r="O176" s="36">
        <f>SUMIFS(СВЦЭМ!$E$33:$E$776,СВЦЭМ!$A$33:$A$776,$A176,СВЦЭМ!$B$33:$B$776,O$155)+'СЕТ СН'!$F$12</f>
        <v>134.04123203</v>
      </c>
      <c r="P176" s="36">
        <f>SUMIFS(СВЦЭМ!$E$33:$E$776,СВЦЭМ!$A$33:$A$776,$A176,СВЦЭМ!$B$33:$B$776,P$155)+'СЕТ СН'!$F$12</f>
        <v>133.85108647999999</v>
      </c>
      <c r="Q176" s="36">
        <f>SUMIFS(СВЦЭМ!$E$33:$E$776,СВЦЭМ!$A$33:$A$776,$A176,СВЦЭМ!$B$33:$B$776,Q$155)+'СЕТ СН'!$F$12</f>
        <v>134.06446700000001</v>
      </c>
      <c r="R176" s="36">
        <f>SUMIFS(СВЦЭМ!$E$33:$E$776,СВЦЭМ!$A$33:$A$776,$A176,СВЦЭМ!$B$33:$B$776,R$155)+'СЕТ СН'!$F$12</f>
        <v>132.80388635</v>
      </c>
      <c r="S176" s="36">
        <f>SUMIFS(СВЦЭМ!$E$33:$E$776,СВЦЭМ!$A$33:$A$776,$A176,СВЦЭМ!$B$33:$B$776,S$155)+'СЕТ СН'!$F$12</f>
        <v>134.7348288</v>
      </c>
      <c r="T176" s="36">
        <f>SUMIFS(СВЦЭМ!$E$33:$E$776,СВЦЭМ!$A$33:$A$776,$A176,СВЦЭМ!$B$33:$B$776,T$155)+'СЕТ СН'!$F$12</f>
        <v>129.84292775</v>
      </c>
      <c r="U176" s="36">
        <f>SUMIFS(СВЦЭМ!$E$33:$E$776,СВЦЭМ!$A$33:$A$776,$A176,СВЦЭМ!$B$33:$B$776,U$155)+'СЕТ СН'!$F$12</f>
        <v>123.97031656999999</v>
      </c>
      <c r="V176" s="36">
        <f>SUMIFS(СВЦЭМ!$E$33:$E$776,СВЦЭМ!$A$33:$A$776,$A176,СВЦЭМ!$B$33:$B$776,V$155)+'СЕТ СН'!$F$12</f>
        <v>124.02548044</v>
      </c>
      <c r="W176" s="36">
        <f>SUMIFS(СВЦЭМ!$E$33:$E$776,СВЦЭМ!$A$33:$A$776,$A176,СВЦЭМ!$B$33:$B$776,W$155)+'СЕТ СН'!$F$12</f>
        <v>124.92871979</v>
      </c>
      <c r="X176" s="36">
        <f>SUMIFS(СВЦЭМ!$E$33:$E$776,СВЦЭМ!$A$33:$A$776,$A176,СВЦЭМ!$B$33:$B$776,X$155)+'СЕТ СН'!$F$12</f>
        <v>126.17011958000001</v>
      </c>
      <c r="Y176" s="36">
        <f>SUMIFS(СВЦЭМ!$E$33:$E$776,СВЦЭМ!$A$33:$A$776,$A176,СВЦЭМ!$B$33:$B$776,Y$155)+'СЕТ СН'!$F$12</f>
        <v>130.56102844</v>
      </c>
    </row>
    <row r="177" spans="1:27" ht="15.75" x14ac:dyDescent="0.2">
      <c r="A177" s="35">
        <f t="shared" si="4"/>
        <v>44187</v>
      </c>
      <c r="B177" s="36">
        <f>SUMIFS(СВЦЭМ!$E$33:$E$776,СВЦЭМ!$A$33:$A$776,$A177,СВЦЭМ!$B$33:$B$776,B$155)+'СЕТ СН'!$F$12</f>
        <v>139.31055146</v>
      </c>
      <c r="C177" s="36">
        <f>SUMIFS(СВЦЭМ!$E$33:$E$776,СВЦЭМ!$A$33:$A$776,$A177,СВЦЭМ!$B$33:$B$776,C$155)+'СЕТ СН'!$F$12</f>
        <v>147.52446395999999</v>
      </c>
      <c r="D177" s="36">
        <f>SUMIFS(СВЦЭМ!$E$33:$E$776,СВЦЭМ!$A$33:$A$776,$A177,СВЦЭМ!$B$33:$B$776,D$155)+'СЕТ СН'!$F$12</f>
        <v>149.91986917</v>
      </c>
      <c r="E177" s="36">
        <f>SUMIFS(СВЦЭМ!$E$33:$E$776,СВЦЭМ!$A$33:$A$776,$A177,СВЦЭМ!$B$33:$B$776,E$155)+'СЕТ СН'!$F$12</f>
        <v>151.00411080999999</v>
      </c>
      <c r="F177" s="36">
        <f>SUMIFS(СВЦЭМ!$E$33:$E$776,СВЦЭМ!$A$33:$A$776,$A177,СВЦЭМ!$B$33:$B$776,F$155)+'СЕТ СН'!$F$12</f>
        <v>150.6999161</v>
      </c>
      <c r="G177" s="36">
        <f>SUMIFS(СВЦЭМ!$E$33:$E$776,СВЦЭМ!$A$33:$A$776,$A177,СВЦЭМ!$B$33:$B$776,G$155)+'СЕТ СН'!$F$12</f>
        <v>148.46837210000001</v>
      </c>
      <c r="H177" s="36">
        <f>SUMIFS(СВЦЭМ!$E$33:$E$776,СВЦЭМ!$A$33:$A$776,$A177,СВЦЭМ!$B$33:$B$776,H$155)+'СЕТ СН'!$F$12</f>
        <v>143.50319619999999</v>
      </c>
      <c r="I177" s="36">
        <f>SUMIFS(СВЦЭМ!$E$33:$E$776,СВЦЭМ!$A$33:$A$776,$A177,СВЦЭМ!$B$33:$B$776,I$155)+'СЕТ СН'!$F$12</f>
        <v>132.82439303999999</v>
      </c>
      <c r="J177" s="36">
        <f>SUMIFS(СВЦЭМ!$E$33:$E$776,СВЦЭМ!$A$33:$A$776,$A177,СВЦЭМ!$B$33:$B$776,J$155)+'СЕТ СН'!$F$12</f>
        <v>124.17660857</v>
      </c>
      <c r="K177" s="36">
        <f>SUMIFS(СВЦЭМ!$E$33:$E$776,СВЦЭМ!$A$33:$A$776,$A177,СВЦЭМ!$B$33:$B$776,K$155)+'СЕТ СН'!$F$12</f>
        <v>133.40464069999999</v>
      </c>
      <c r="L177" s="36">
        <f>SUMIFS(СВЦЭМ!$E$33:$E$776,СВЦЭМ!$A$33:$A$776,$A177,СВЦЭМ!$B$33:$B$776,L$155)+'СЕТ СН'!$F$12</f>
        <v>134.11639199999999</v>
      </c>
      <c r="M177" s="36">
        <f>SUMIFS(СВЦЭМ!$E$33:$E$776,СВЦЭМ!$A$33:$A$776,$A177,СВЦЭМ!$B$33:$B$776,M$155)+'СЕТ СН'!$F$12</f>
        <v>132.93291514000001</v>
      </c>
      <c r="N177" s="36">
        <f>SUMIFS(СВЦЭМ!$E$33:$E$776,СВЦЭМ!$A$33:$A$776,$A177,СВЦЭМ!$B$33:$B$776,N$155)+'СЕТ СН'!$F$12</f>
        <v>132.04868064999999</v>
      </c>
      <c r="O177" s="36">
        <f>SUMIFS(СВЦЭМ!$E$33:$E$776,СВЦЭМ!$A$33:$A$776,$A177,СВЦЭМ!$B$33:$B$776,O$155)+'СЕТ СН'!$F$12</f>
        <v>131.77742689999999</v>
      </c>
      <c r="P177" s="36">
        <f>SUMIFS(СВЦЭМ!$E$33:$E$776,СВЦЭМ!$A$33:$A$776,$A177,СВЦЭМ!$B$33:$B$776,P$155)+'СЕТ СН'!$F$12</f>
        <v>132.68500503999999</v>
      </c>
      <c r="Q177" s="36">
        <f>SUMIFS(СВЦЭМ!$E$33:$E$776,СВЦЭМ!$A$33:$A$776,$A177,СВЦЭМ!$B$33:$B$776,Q$155)+'СЕТ СН'!$F$12</f>
        <v>132.87319191</v>
      </c>
      <c r="R177" s="36">
        <f>SUMIFS(СВЦЭМ!$E$33:$E$776,СВЦЭМ!$A$33:$A$776,$A177,СВЦЭМ!$B$33:$B$776,R$155)+'СЕТ СН'!$F$12</f>
        <v>130.43606751999999</v>
      </c>
      <c r="S177" s="36">
        <f>SUMIFS(СВЦЭМ!$E$33:$E$776,СВЦЭМ!$A$33:$A$776,$A177,СВЦЭМ!$B$33:$B$776,S$155)+'СЕТ СН'!$F$12</f>
        <v>132.62092398999999</v>
      </c>
      <c r="T177" s="36">
        <f>SUMIFS(СВЦЭМ!$E$33:$E$776,СВЦЭМ!$A$33:$A$776,$A177,СВЦЭМ!$B$33:$B$776,T$155)+'СЕТ СН'!$F$12</f>
        <v>128.52433729000001</v>
      </c>
      <c r="U177" s="36">
        <f>SUMIFS(СВЦЭМ!$E$33:$E$776,СВЦЭМ!$A$33:$A$776,$A177,СВЦЭМ!$B$33:$B$776,U$155)+'СЕТ СН'!$F$12</f>
        <v>120.99314273</v>
      </c>
      <c r="V177" s="36">
        <f>SUMIFS(СВЦЭМ!$E$33:$E$776,СВЦЭМ!$A$33:$A$776,$A177,СВЦЭМ!$B$33:$B$776,V$155)+'СЕТ СН'!$F$12</f>
        <v>121.13726692</v>
      </c>
      <c r="W177" s="36">
        <f>SUMIFS(СВЦЭМ!$E$33:$E$776,СВЦЭМ!$A$33:$A$776,$A177,СВЦЭМ!$B$33:$B$776,W$155)+'СЕТ СН'!$F$12</f>
        <v>122.48437927000001</v>
      </c>
      <c r="X177" s="36">
        <f>SUMIFS(СВЦЭМ!$E$33:$E$776,СВЦЭМ!$A$33:$A$776,$A177,СВЦЭМ!$B$33:$B$776,X$155)+'СЕТ СН'!$F$12</f>
        <v>123.48335297</v>
      </c>
      <c r="Y177" s="36">
        <f>SUMIFS(СВЦЭМ!$E$33:$E$776,СВЦЭМ!$A$33:$A$776,$A177,СВЦЭМ!$B$33:$B$776,Y$155)+'СЕТ СН'!$F$12</f>
        <v>126.51572154999999</v>
      </c>
    </row>
    <row r="178" spans="1:27" ht="15.75" x14ac:dyDescent="0.2">
      <c r="A178" s="35">
        <f t="shared" si="4"/>
        <v>44188</v>
      </c>
      <c r="B178" s="36">
        <f>SUMIFS(СВЦЭМ!$E$33:$E$776,СВЦЭМ!$A$33:$A$776,$A178,СВЦЭМ!$B$33:$B$776,B$155)+'СЕТ СН'!$F$12</f>
        <v>138.45575536999999</v>
      </c>
      <c r="C178" s="36">
        <f>SUMIFS(СВЦЭМ!$E$33:$E$776,СВЦЭМ!$A$33:$A$776,$A178,СВЦЭМ!$B$33:$B$776,C$155)+'СЕТ СН'!$F$12</f>
        <v>144.04468829999999</v>
      </c>
      <c r="D178" s="36">
        <f>SUMIFS(СВЦЭМ!$E$33:$E$776,СВЦЭМ!$A$33:$A$776,$A178,СВЦЭМ!$B$33:$B$776,D$155)+'СЕТ СН'!$F$12</f>
        <v>145.94225537</v>
      </c>
      <c r="E178" s="36">
        <f>SUMIFS(СВЦЭМ!$E$33:$E$776,СВЦЭМ!$A$33:$A$776,$A178,СВЦЭМ!$B$33:$B$776,E$155)+'СЕТ СН'!$F$12</f>
        <v>147.51704174</v>
      </c>
      <c r="F178" s="36">
        <f>SUMIFS(СВЦЭМ!$E$33:$E$776,СВЦЭМ!$A$33:$A$776,$A178,СВЦЭМ!$B$33:$B$776,F$155)+'СЕТ СН'!$F$12</f>
        <v>147.74487657</v>
      </c>
      <c r="G178" s="36">
        <f>SUMIFS(СВЦЭМ!$E$33:$E$776,СВЦЭМ!$A$33:$A$776,$A178,СВЦЭМ!$B$33:$B$776,G$155)+'СЕТ СН'!$F$12</f>
        <v>146.86319128</v>
      </c>
      <c r="H178" s="36">
        <f>SUMIFS(СВЦЭМ!$E$33:$E$776,СВЦЭМ!$A$33:$A$776,$A178,СВЦЭМ!$B$33:$B$776,H$155)+'СЕТ СН'!$F$12</f>
        <v>142.42996835</v>
      </c>
      <c r="I178" s="36">
        <f>SUMIFS(СВЦЭМ!$E$33:$E$776,СВЦЭМ!$A$33:$A$776,$A178,СВЦЭМ!$B$33:$B$776,I$155)+'СЕТ СН'!$F$12</f>
        <v>134.13783333999999</v>
      </c>
      <c r="J178" s="36">
        <f>SUMIFS(СВЦЭМ!$E$33:$E$776,СВЦЭМ!$A$33:$A$776,$A178,СВЦЭМ!$B$33:$B$776,J$155)+'СЕТ СН'!$F$12</f>
        <v>128.81054734</v>
      </c>
      <c r="K178" s="36">
        <f>SUMIFS(СВЦЭМ!$E$33:$E$776,СВЦЭМ!$A$33:$A$776,$A178,СВЦЭМ!$B$33:$B$776,K$155)+'СЕТ СН'!$F$12</f>
        <v>127.76600947999999</v>
      </c>
      <c r="L178" s="36">
        <f>SUMIFS(СВЦЭМ!$E$33:$E$776,СВЦЭМ!$A$33:$A$776,$A178,СВЦЭМ!$B$33:$B$776,L$155)+'СЕТ СН'!$F$12</f>
        <v>128.29173055999999</v>
      </c>
      <c r="M178" s="36">
        <f>SUMIFS(СВЦЭМ!$E$33:$E$776,СВЦЭМ!$A$33:$A$776,$A178,СВЦЭМ!$B$33:$B$776,M$155)+'СЕТ СН'!$F$12</f>
        <v>128.22537331999999</v>
      </c>
      <c r="N178" s="36">
        <f>SUMIFS(СВЦЭМ!$E$33:$E$776,СВЦЭМ!$A$33:$A$776,$A178,СВЦЭМ!$B$33:$B$776,N$155)+'СЕТ СН'!$F$12</f>
        <v>127.97992157</v>
      </c>
      <c r="O178" s="36">
        <f>SUMIFS(СВЦЭМ!$E$33:$E$776,СВЦЭМ!$A$33:$A$776,$A178,СВЦЭМ!$B$33:$B$776,O$155)+'СЕТ СН'!$F$12</f>
        <v>134.61495170000001</v>
      </c>
      <c r="P178" s="36">
        <f>SUMIFS(СВЦЭМ!$E$33:$E$776,СВЦЭМ!$A$33:$A$776,$A178,СВЦЭМ!$B$33:$B$776,P$155)+'СЕТ СН'!$F$12</f>
        <v>136.65188021</v>
      </c>
      <c r="Q178" s="36">
        <f>SUMIFS(СВЦЭМ!$E$33:$E$776,СВЦЭМ!$A$33:$A$776,$A178,СВЦЭМ!$B$33:$B$776,Q$155)+'СЕТ СН'!$F$12</f>
        <v>137.01745503999999</v>
      </c>
      <c r="R178" s="36">
        <f>SUMIFS(СВЦЭМ!$E$33:$E$776,СВЦЭМ!$A$33:$A$776,$A178,СВЦЭМ!$B$33:$B$776,R$155)+'СЕТ СН'!$F$12</f>
        <v>131.25040644000001</v>
      </c>
      <c r="S178" s="36">
        <f>SUMIFS(СВЦЭМ!$E$33:$E$776,СВЦЭМ!$A$33:$A$776,$A178,СВЦЭМ!$B$33:$B$776,S$155)+'СЕТ СН'!$F$12</f>
        <v>127.79652993000001</v>
      </c>
      <c r="T178" s="36">
        <f>SUMIFS(СВЦЭМ!$E$33:$E$776,СВЦЭМ!$A$33:$A$776,$A178,СВЦЭМ!$B$33:$B$776,T$155)+'СЕТ СН'!$F$12</f>
        <v>127.93678341</v>
      </c>
      <c r="U178" s="36">
        <f>SUMIFS(СВЦЭМ!$E$33:$E$776,СВЦЭМ!$A$33:$A$776,$A178,СВЦЭМ!$B$33:$B$776,U$155)+'СЕТ СН'!$F$12</f>
        <v>127.63705573</v>
      </c>
      <c r="V178" s="36">
        <f>SUMIFS(СВЦЭМ!$E$33:$E$776,СВЦЭМ!$A$33:$A$776,$A178,СВЦЭМ!$B$33:$B$776,V$155)+'СЕТ СН'!$F$12</f>
        <v>128.09801375000001</v>
      </c>
      <c r="W178" s="36">
        <f>SUMIFS(СВЦЭМ!$E$33:$E$776,СВЦЭМ!$A$33:$A$776,$A178,СВЦЭМ!$B$33:$B$776,W$155)+'СЕТ СН'!$F$12</f>
        <v>128.28092665</v>
      </c>
      <c r="X178" s="36">
        <f>SUMIFS(СВЦЭМ!$E$33:$E$776,СВЦЭМ!$A$33:$A$776,$A178,СВЦЭМ!$B$33:$B$776,X$155)+'СЕТ СН'!$F$12</f>
        <v>129.57836269000001</v>
      </c>
      <c r="Y178" s="36">
        <f>SUMIFS(СВЦЭМ!$E$33:$E$776,СВЦЭМ!$A$33:$A$776,$A178,СВЦЭМ!$B$33:$B$776,Y$155)+'СЕТ СН'!$F$12</f>
        <v>132.49391517000001</v>
      </c>
    </row>
    <row r="179" spans="1:27" ht="15.75" x14ac:dyDescent="0.2">
      <c r="A179" s="35">
        <f t="shared" si="4"/>
        <v>44189</v>
      </c>
      <c r="B179" s="36">
        <f>SUMIFS(СВЦЭМ!$E$33:$E$776,СВЦЭМ!$A$33:$A$776,$A179,СВЦЭМ!$B$33:$B$776,B$155)+'СЕТ СН'!$F$12</f>
        <v>138.28409373</v>
      </c>
      <c r="C179" s="36">
        <f>SUMIFS(СВЦЭМ!$E$33:$E$776,СВЦЭМ!$A$33:$A$776,$A179,СВЦЭМ!$B$33:$B$776,C$155)+'СЕТ СН'!$F$12</f>
        <v>146.23458146999999</v>
      </c>
      <c r="D179" s="36">
        <f>SUMIFS(СВЦЭМ!$E$33:$E$776,СВЦЭМ!$A$33:$A$776,$A179,СВЦЭМ!$B$33:$B$776,D$155)+'СЕТ СН'!$F$12</f>
        <v>147.56116774</v>
      </c>
      <c r="E179" s="36">
        <f>SUMIFS(СВЦЭМ!$E$33:$E$776,СВЦЭМ!$A$33:$A$776,$A179,СВЦЭМ!$B$33:$B$776,E$155)+'СЕТ СН'!$F$12</f>
        <v>147.98909062000001</v>
      </c>
      <c r="F179" s="36">
        <f>SUMIFS(СВЦЭМ!$E$33:$E$776,СВЦЭМ!$A$33:$A$776,$A179,СВЦЭМ!$B$33:$B$776,F$155)+'СЕТ СН'!$F$12</f>
        <v>147.42989494</v>
      </c>
      <c r="G179" s="36">
        <f>SUMIFS(СВЦЭМ!$E$33:$E$776,СВЦЭМ!$A$33:$A$776,$A179,СВЦЭМ!$B$33:$B$776,G$155)+'СЕТ СН'!$F$12</f>
        <v>145.23513016999999</v>
      </c>
      <c r="H179" s="36">
        <f>SUMIFS(СВЦЭМ!$E$33:$E$776,СВЦЭМ!$A$33:$A$776,$A179,СВЦЭМ!$B$33:$B$776,H$155)+'СЕТ СН'!$F$12</f>
        <v>139.88444869</v>
      </c>
      <c r="I179" s="36">
        <f>SUMIFS(СВЦЭМ!$E$33:$E$776,СВЦЭМ!$A$33:$A$776,$A179,СВЦЭМ!$B$33:$B$776,I$155)+'СЕТ СН'!$F$12</f>
        <v>133.51843951000001</v>
      </c>
      <c r="J179" s="36">
        <f>SUMIFS(СВЦЭМ!$E$33:$E$776,СВЦЭМ!$A$33:$A$776,$A179,СВЦЭМ!$B$33:$B$776,J$155)+'СЕТ СН'!$F$12</f>
        <v>128.73065079</v>
      </c>
      <c r="K179" s="36">
        <f>SUMIFS(СВЦЭМ!$E$33:$E$776,СВЦЭМ!$A$33:$A$776,$A179,СВЦЭМ!$B$33:$B$776,K$155)+'СЕТ СН'!$F$12</f>
        <v>129.58872410999999</v>
      </c>
      <c r="L179" s="36">
        <f>SUMIFS(СВЦЭМ!$E$33:$E$776,СВЦЭМ!$A$33:$A$776,$A179,СВЦЭМ!$B$33:$B$776,L$155)+'СЕТ СН'!$F$12</f>
        <v>129.47189782999999</v>
      </c>
      <c r="M179" s="36">
        <f>SUMIFS(СВЦЭМ!$E$33:$E$776,СВЦЭМ!$A$33:$A$776,$A179,СВЦЭМ!$B$33:$B$776,M$155)+'СЕТ СН'!$F$12</f>
        <v>129.56547424999999</v>
      </c>
      <c r="N179" s="36">
        <f>SUMIFS(СВЦЭМ!$E$33:$E$776,СВЦЭМ!$A$33:$A$776,$A179,СВЦЭМ!$B$33:$B$776,N$155)+'СЕТ СН'!$F$12</f>
        <v>129.40801239000001</v>
      </c>
      <c r="O179" s="36">
        <f>SUMIFS(СВЦЭМ!$E$33:$E$776,СВЦЭМ!$A$33:$A$776,$A179,СВЦЭМ!$B$33:$B$776,O$155)+'СЕТ СН'!$F$12</f>
        <v>134.74914491999999</v>
      </c>
      <c r="P179" s="36">
        <f>SUMIFS(СВЦЭМ!$E$33:$E$776,СВЦЭМ!$A$33:$A$776,$A179,СВЦЭМ!$B$33:$B$776,P$155)+'СЕТ СН'!$F$12</f>
        <v>136.90861816</v>
      </c>
      <c r="Q179" s="36">
        <f>SUMIFS(СВЦЭМ!$E$33:$E$776,СВЦЭМ!$A$33:$A$776,$A179,СВЦЭМ!$B$33:$B$776,Q$155)+'СЕТ СН'!$F$12</f>
        <v>136.97585461</v>
      </c>
      <c r="R179" s="36">
        <f>SUMIFS(СВЦЭМ!$E$33:$E$776,СВЦЭМ!$A$33:$A$776,$A179,СВЦЭМ!$B$33:$B$776,R$155)+'СЕТ СН'!$F$12</f>
        <v>130.93339746000001</v>
      </c>
      <c r="S179" s="36">
        <f>SUMIFS(СВЦЭМ!$E$33:$E$776,СВЦЭМ!$A$33:$A$776,$A179,СВЦЭМ!$B$33:$B$776,S$155)+'СЕТ СН'!$F$12</f>
        <v>128.30713513000001</v>
      </c>
      <c r="T179" s="36">
        <f>SUMIFS(СВЦЭМ!$E$33:$E$776,СВЦЭМ!$A$33:$A$776,$A179,СВЦЭМ!$B$33:$B$776,T$155)+'СЕТ СН'!$F$12</f>
        <v>128.82473213</v>
      </c>
      <c r="U179" s="36">
        <f>SUMIFS(СВЦЭМ!$E$33:$E$776,СВЦЭМ!$A$33:$A$776,$A179,СВЦЭМ!$B$33:$B$776,U$155)+'СЕТ СН'!$F$12</f>
        <v>128.81186828</v>
      </c>
      <c r="V179" s="36">
        <f>SUMIFS(СВЦЭМ!$E$33:$E$776,СВЦЭМ!$A$33:$A$776,$A179,СВЦЭМ!$B$33:$B$776,V$155)+'СЕТ СН'!$F$12</f>
        <v>128.42581856000001</v>
      </c>
      <c r="W179" s="36">
        <f>SUMIFS(СВЦЭМ!$E$33:$E$776,СВЦЭМ!$A$33:$A$776,$A179,СВЦЭМ!$B$33:$B$776,W$155)+'СЕТ СН'!$F$12</f>
        <v>128.87119107999999</v>
      </c>
      <c r="X179" s="36">
        <f>SUMIFS(СВЦЭМ!$E$33:$E$776,СВЦЭМ!$A$33:$A$776,$A179,СВЦЭМ!$B$33:$B$776,X$155)+'СЕТ СН'!$F$12</f>
        <v>128.71749233</v>
      </c>
      <c r="Y179" s="36">
        <f>SUMIFS(СВЦЭМ!$E$33:$E$776,СВЦЭМ!$A$33:$A$776,$A179,СВЦЭМ!$B$33:$B$776,Y$155)+'СЕТ СН'!$F$12</f>
        <v>131.09113830999999</v>
      </c>
    </row>
    <row r="180" spans="1:27" ht="15.75" x14ac:dyDescent="0.2">
      <c r="A180" s="35">
        <f t="shared" si="4"/>
        <v>44190</v>
      </c>
      <c r="B180" s="36">
        <f>SUMIFS(СВЦЭМ!$E$33:$E$776,СВЦЭМ!$A$33:$A$776,$A180,СВЦЭМ!$B$33:$B$776,B$155)+'СЕТ СН'!$F$12</f>
        <v>136.40847024999999</v>
      </c>
      <c r="C180" s="36">
        <f>SUMIFS(СВЦЭМ!$E$33:$E$776,СВЦЭМ!$A$33:$A$776,$A180,СВЦЭМ!$B$33:$B$776,C$155)+'СЕТ СН'!$F$12</f>
        <v>144.58801807</v>
      </c>
      <c r="D180" s="36">
        <f>SUMIFS(СВЦЭМ!$E$33:$E$776,СВЦЭМ!$A$33:$A$776,$A180,СВЦЭМ!$B$33:$B$776,D$155)+'СЕТ СН'!$F$12</f>
        <v>147.70793896000001</v>
      </c>
      <c r="E180" s="36">
        <f>SUMIFS(СВЦЭМ!$E$33:$E$776,СВЦЭМ!$A$33:$A$776,$A180,СВЦЭМ!$B$33:$B$776,E$155)+'СЕТ СН'!$F$12</f>
        <v>148.99615793000001</v>
      </c>
      <c r="F180" s="36">
        <f>SUMIFS(СВЦЭМ!$E$33:$E$776,СВЦЭМ!$A$33:$A$776,$A180,СВЦЭМ!$B$33:$B$776,F$155)+'СЕТ СН'!$F$12</f>
        <v>147.84124639999999</v>
      </c>
      <c r="G180" s="36">
        <f>SUMIFS(СВЦЭМ!$E$33:$E$776,СВЦЭМ!$A$33:$A$776,$A180,СВЦЭМ!$B$33:$B$776,G$155)+'СЕТ СН'!$F$12</f>
        <v>145.47452734999999</v>
      </c>
      <c r="H180" s="36">
        <f>SUMIFS(СВЦЭМ!$E$33:$E$776,СВЦЭМ!$A$33:$A$776,$A180,СВЦЭМ!$B$33:$B$776,H$155)+'СЕТ СН'!$F$12</f>
        <v>140.02300102000001</v>
      </c>
      <c r="I180" s="36">
        <f>SUMIFS(СВЦЭМ!$E$33:$E$776,СВЦЭМ!$A$33:$A$776,$A180,СВЦЭМ!$B$33:$B$776,I$155)+'СЕТ СН'!$F$12</f>
        <v>133.00749182999999</v>
      </c>
      <c r="J180" s="36">
        <f>SUMIFS(СВЦЭМ!$E$33:$E$776,СВЦЭМ!$A$33:$A$776,$A180,СВЦЭМ!$B$33:$B$776,J$155)+'СЕТ СН'!$F$12</f>
        <v>127.26991753</v>
      </c>
      <c r="K180" s="36">
        <f>SUMIFS(СВЦЭМ!$E$33:$E$776,СВЦЭМ!$A$33:$A$776,$A180,СВЦЭМ!$B$33:$B$776,K$155)+'СЕТ СН'!$F$12</f>
        <v>127.18863245999999</v>
      </c>
      <c r="L180" s="36">
        <f>SUMIFS(СВЦЭМ!$E$33:$E$776,СВЦЭМ!$A$33:$A$776,$A180,СВЦЭМ!$B$33:$B$776,L$155)+'СЕТ СН'!$F$12</f>
        <v>127.88240991000001</v>
      </c>
      <c r="M180" s="36">
        <f>SUMIFS(СВЦЭМ!$E$33:$E$776,СВЦЭМ!$A$33:$A$776,$A180,СВЦЭМ!$B$33:$B$776,M$155)+'СЕТ СН'!$F$12</f>
        <v>126.96891227</v>
      </c>
      <c r="N180" s="36">
        <f>SUMIFS(СВЦЭМ!$E$33:$E$776,СВЦЭМ!$A$33:$A$776,$A180,СВЦЭМ!$B$33:$B$776,N$155)+'СЕТ СН'!$F$12</f>
        <v>125.92668845</v>
      </c>
      <c r="O180" s="36">
        <f>SUMIFS(СВЦЭМ!$E$33:$E$776,СВЦЭМ!$A$33:$A$776,$A180,СВЦЭМ!$B$33:$B$776,O$155)+'СЕТ СН'!$F$12</f>
        <v>131.22377227000001</v>
      </c>
      <c r="P180" s="36">
        <f>SUMIFS(СВЦЭМ!$E$33:$E$776,СВЦЭМ!$A$33:$A$776,$A180,СВЦЭМ!$B$33:$B$776,P$155)+'СЕТ СН'!$F$12</f>
        <v>133.92698321</v>
      </c>
      <c r="Q180" s="36">
        <f>SUMIFS(СВЦЭМ!$E$33:$E$776,СВЦЭМ!$A$33:$A$776,$A180,СВЦЭМ!$B$33:$B$776,Q$155)+'СЕТ СН'!$F$12</f>
        <v>134.39601055</v>
      </c>
      <c r="R180" s="36">
        <f>SUMIFS(СВЦЭМ!$E$33:$E$776,СВЦЭМ!$A$33:$A$776,$A180,СВЦЭМ!$B$33:$B$776,R$155)+'СЕТ СН'!$F$12</f>
        <v>127.9760979</v>
      </c>
      <c r="S180" s="36">
        <f>SUMIFS(СВЦЭМ!$E$33:$E$776,СВЦЭМ!$A$33:$A$776,$A180,СВЦЭМ!$B$33:$B$776,S$155)+'СЕТ СН'!$F$12</f>
        <v>125.78813793</v>
      </c>
      <c r="T180" s="36">
        <f>SUMIFS(СВЦЭМ!$E$33:$E$776,СВЦЭМ!$A$33:$A$776,$A180,СВЦЭМ!$B$33:$B$776,T$155)+'СЕТ СН'!$F$12</f>
        <v>127.20549076</v>
      </c>
      <c r="U180" s="36">
        <f>SUMIFS(СВЦЭМ!$E$33:$E$776,СВЦЭМ!$A$33:$A$776,$A180,СВЦЭМ!$B$33:$B$776,U$155)+'СЕТ СН'!$F$12</f>
        <v>127.38899051</v>
      </c>
      <c r="V180" s="36">
        <f>SUMIFS(СВЦЭМ!$E$33:$E$776,СВЦЭМ!$A$33:$A$776,$A180,СВЦЭМ!$B$33:$B$776,V$155)+'СЕТ СН'!$F$12</f>
        <v>126.08211772999999</v>
      </c>
      <c r="W180" s="36">
        <f>SUMIFS(СВЦЭМ!$E$33:$E$776,СВЦЭМ!$A$33:$A$776,$A180,СВЦЭМ!$B$33:$B$776,W$155)+'СЕТ СН'!$F$12</f>
        <v>125.72665503</v>
      </c>
      <c r="X180" s="36">
        <f>SUMIFS(СВЦЭМ!$E$33:$E$776,СВЦЭМ!$A$33:$A$776,$A180,СВЦЭМ!$B$33:$B$776,X$155)+'СЕТ СН'!$F$12</f>
        <v>126.31514155000001</v>
      </c>
      <c r="Y180" s="36">
        <f>SUMIFS(СВЦЭМ!$E$33:$E$776,СВЦЭМ!$A$33:$A$776,$A180,СВЦЭМ!$B$33:$B$776,Y$155)+'СЕТ СН'!$F$12</f>
        <v>128.30053229000001</v>
      </c>
    </row>
    <row r="181" spans="1:27" ht="15.75" x14ac:dyDescent="0.2">
      <c r="A181" s="35">
        <f t="shared" si="4"/>
        <v>44191</v>
      </c>
      <c r="B181" s="36">
        <f>SUMIFS(СВЦЭМ!$E$33:$E$776,СВЦЭМ!$A$33:$A$776,$A181,СВЦЭМ!$B$33:$B$776,B$155)+'СЕТ СН'!$F$12</f>
        <v>138.27694149999999</v>
      </c>
      <c r="C181" s="36">
        <f>SUMIFS(СВЦЭМ!$E$33:$E$776,СВЦЭМ!$A$33:$A$776,$A181,СВЦЭМ!$B$33:$B$776,C$155)+'СЕТ СН'!$F$12</f>
        <v>145.78988691999999</v>
      </c>
      <c r="D181" s="36">
        <f>SUMIFS(СВЦЭМ!$E$33:$E$776,СВЦЭМ!$A$33:$A$776,$A181,СВЦЭМ!$B$33:$B$776,D$155)+'СЕТ СН'!$F$12</f>
        <v>148.19881396</v>
      </c>
      <c r="E181" s="36">
        <f>SUMIFS(СВЦЭМ!$E$33:$E$776,СВЦЭМ!$A$33:$A$776,$A181,СВЦЭМ!$B$33:$B$776,E$155)+'СЕТ СН'!$F$12</f>
        <v>150.31121676000001</v>
      </c>
      <c r="F181" s="36">
        <f>SUMIFS(СВЦЭМ!$E$33:$E$776,СВЦЭМ!$A$33:$A$776,$A181,СВЦЭМ!$B$33:$B$776,F$155)+'СЕТ СН'!$F$12</f>
        <v>151.72490227</v>
      </c>
      <c r="G181" s="36">
        <f>SUMIFS(СВЦЭМ!$E$33:$E$776,СВЦЭМ!$A$33:$A$776,$A181,СВЦЭМ!$B$33:$B$776,G$155)+'СЕТ СН'!$F$12</f>
        <v>150.09429897999999</v>
      </c>
      <c r="H181" s="36">
        <f>SUMIFS(СВЦЭМ!$E$33:$E$776,СВЦЭМ!$A$33:$A$776,$A181,СВЦЭМ!$B$33:$B$776,H$155)+'СЕТ СН'!$F$12</f>
        <v>142.91594243</v>
      </c>
      <c r="I181" s="36">
        <f>SUMIFS(СВЦЭМ!$E$33:$E$776,СВЦЭМ!$A$33:$A$776,$A181,СВЦЭМ!$B$33:$B$776,I$155)+'СЕТ СН'!$F$12</f>
        <v>136.04306063000001</v>
      </c>
      <c r="J181" s="36">
        <f>SUMIFS(СВЦЭМ!$E$33:$E$776,СВЦЭМ!$A$33:$A$776,$A181,СВЦЭМ!$B$33:$B$776,J$155)+'СЕТ СН'!$F$12</f>
        <v>130.14621579999999</v>
      </c>
      <c r="K181" s="36">
        <f>SUMIFS(СВЦЭМ!$E$33:$E$776,СВЦЭМ!$A$33:$A$776,$A181,СВЦЭМ!$B$33:$B$776,K$155)+'СЕТ СН'!$F$12</f>
        <v>124.93064944</v>
      </c>
      <c r="L181" s="36">
        <f>SUMIFS(СВЦЭМ!$E$33:$E$776,СВЦЭМ!$A$33:$A$776,$A181,СВЦЭМ!$B$33:$B$776,L$155)+'СЕТ СН'!$F$12</f>
        <v>124.51539973</v>
      </c>
      <c r="M181" s="36">
        <f>SUMIFS(СВЦЭМ!$E$33:$E$776,СВЦЭМ!$A$33:$A$776,$A181,СВЦЭМ!$B$33:$B$776,M$155)+'СЕТ СН'!$F$12</f>
        <v>124.83260224999999</v>
      </c>
      <c r="N181" s="36">
        <f>SUMIFS(СВЦЭМ!$E$33:$E$776,СВЦЭМ!$A$33:$A$776,$A181,СВЦЭМ!$B$33:$B$776,N$155)+'СЕТ СН'!$F$12</f>
        <v>125.55379997</v>
      </c>
      <c r="O181" s="36">
        <f>SUMIFS(СВЦЭМ!$E$33:$E$776,СВЦЭМ!$A$33:$A$776,$A181,СВЦЭМ!$B$33:$B$776,O$155)+'СЕТ СН'!$F$12</f>
        <v>131.90236207000001</v>
      </c>
      <c r="P181" s="36">
        <f>SUMIFS(СВЦЭМ!$E$33:$E$776,СВЦЭМ!$A$33:$A$776,$A181,СВЦЭМ!$B$33:$B$776,P$155)+'СЕТ СН'!$F$12</f>
        <v>134.68037174</v>
      </c>
      <c r="Q181" s="36">
        <f>SUMIFS(СВЦЭМ!$E$33:$E$776,СВЦЭМ!$A$33:$A$776,$A181,СВЦЭМ!$B$33:$B$776,Q$155)+'СЕТ СН'!$F$12</f>
        <v>134.87493845</v>
      </c>
      <c r="R181" s="36">
        <f>SUMIFS(СВЦЭМ!$E$33:$E$776,СВЦЭМ!$A$33:$A$776,$A181,СВЦЭМ!$B$33:$B$776,R$155)+'СЕТ СН'!$F$12</f>
        <v>128.67752646</v>
      </c>
      <c r="S181" s="36">
        <f>SUMIFS(СВЦЭМ!$E$33:$E$776,СВЦЭМ!$A$33:$A$776,$A181,СВЦЭМ!$B$33:$B$776,S$155)+'СЕТ СН'!$F$12</f>
        <v>124.6390268</v>
      </c>
      <c r="T181" s="36">
        <f>SUMIFS(СВЦЭМ!$E$33:$E$776,СВЦЭМ!$A$33:$A$776,$A181,СВЦЭМ!$B$33:$B$776,T$155)+'СЕТ СН'!$F$12</f>
        <v>122.81101979</v>
      </c>
      <c r="U181" s="36">
        <f>SUMIFS(СВЦЭМ!$E$33:$E$776,СВЦЭМ!$A$33:$A$776,$A181,СВЦЭМ!$B$33:$B$776,U$155)+'СЕТ СН'!$F$12</f>
        <v>122.56999286</v>
      </c>
      <c r="V181" s="36">
        <f>SUMIFS(СВЦЭМ!$E$33:$E$776,СВЦЭМ!$A$33:$A$776,$A181,СВЦЭМ!$B$33:$B$776,V$155)+'СЕТ СН'!$F$12</f>
        <v>123.89536837999999</v>
      </c>
      <c r="W181" s="36">
        <f>SUMIFS(СВЦЭМ!$E$33:$E$776,СВЦЭМ!$A$33:$A$776,$A181,СВЦЭМ!$B$33:$B$776,W$155)+'СЕТ СН'!$F$12</f>
        <v>125.49311258</v>
      </c>
      <c r="X181" s="36">
        <f>SUMIFS(СВЦЭМ!$E$33:$E$776,СВЦЭМ!$A$33:$A$776,$A181,СВЦЭМ!$B$33:$B$776,X$155)+'СЕТ СН'!$F$12</f>
        <v>128.18105584</v>
      </c>
      <c r="Y181" s="36">
        <f>SUMIFS(СВЦЭМ!$E$33:$E$776,СВЦЭМ!$A$33:$A$776,$A181,СВЦЭМ!$B$33:$B$776,Y$155)+'СЕТ СН'!$F$12</f>
        <v>131.63570462000001</v>
      </c>
    </row>
    <row r="182" spans="1:27" ht="15.75" x14ac:dyDescent="0.2">
      <c r="A182" s="35">
        <f t="shared" si="4"/>
        <v>44192</v>
      </c>
      <c r="B182" s="36">
        <f>SUMIFS(СВЦЭМ!$E$33:$E$776,СВЦЭМ!$A$33:$A$776,$A182,СВЦЭМ!$B$33:$B$776,B$155)+'СЕТ СН'!$F$12</f>
        <v>136.34379630999999</v>
      </c>
      <c r="C182" s="36">
        <f>SUMIFS(СВЦЭМ!$E$33:$E$776,СВЦЭМ!$A$33:$A$776,$A182,СВЦЭМ!$B$33:$B$776,C$155)+'СЕТ СН'!$F$12</f>
        <v>144.39577242999999</v>
      </c>
      <c r="D182" s="36">
        <f>SUMIFS(СВЦЭМ!$E$33:$E$776,СВЦЭМ!$A$33:$A$776,$A182,СВЦЭМ!$B$33:$B$776,D$155)+'СЕТ СН'!$F$12</f>
        <v>146.82860160000001</v>
      </c>
      <c r="E182" s="36">
        <f>SUMIFS(СВЦЭМ!$E$33:$E$776,СВЦЭМ!$A$33:$A$776,$A182,СВЦЭМ!$B$33:$B$776,E$155)+'СЕТ СН'!$F$12</f>
        <v>148.65542106000001</v>
      </c>
      <c r="F182" s="36">
        <f>SUMIFS(СВЦЭМ!$E$33:$E$776,СВЦЭМ!$A$33:$A$776,$A182,СВЦЭМ!$B$33:$B$776,F$155)+'СЕТ СН'!$F$12</f>
        <v>149.45643802999999</v>
      </c>
      <c r="G182" s="36">
        <f>SUMIFS(СВЦЭМ!$E$33:$E$776,СВЦЭМ!$A$33:$A$776,$A182,СВЦЭМ!$B$33:$B$776,G$155)+'СЕТ СН'!$F$12</f>
        <v>148.56894753</v>
      </c>
      <c r="H182" s="36">
        <f>SUMIFS(СВЦЭМ!$E$33:$E$776,СВЦЭМ!$A$33:$A$776,$A182,СВЦЭМ!$B$33:$B$776,H$155)+'СЕТ СН'!$F$12</f>
        <v>146.18157547999999</v>
      </c>
      <c r="I182" s="36">
        <f>SUMIFS(СВЦЭМ!$E$33:$E$776,СВЦЭМ!$A$33:$A$776,$A182,СВЦЭМ!$B$33:$B$776,I$155)+'СЕТ СН'!$F$12</f>
        <v>138.52973831</v>
      </c>
      <c r="J182" s="36">
        <f>SUMIFS(СВЦЭМ!$E$33:$E$776,СВЦЭМ!$A$33:$A$776,$A182,СВЦЭМ!$B$33:$B$776,J$155)+'СЕТ СН'!$F$12</f>
        <v>129.51361426</v>
      </c>
      <c r="K182" s="36">
        <f>SUMIFS(СВЦЭМ!$E$33:$E$776,СВЦЭМ!$A$33:$A$776,$A182,СВЦЭМ!$B$33:$B$776,K$155)+'СЕТ СН'!$F$12</f>
        <v>125.15208162</v>
      </c>
      <c r="L182" s="36">
        <f>SUMIFS(СВЦЭМ!$E$33:$E$776,СВЦЭМ!$A$33:$A$776,$A182,СВЦЭМ!$B$33:$B$776,L$155)+'СЕТ СН'!$F$12</f>
        <v>125.04795344</v>
      </c>
      <c r="M182" s="36">
        <f>SUMIFS(СВЦЭМ!$E$33:$E$776,СВЦЭМ!$A$33:$A$776,$A182,СВЦЭМ!$B$33:$B$776,M$155)+'СЕТ СН'!$F$12</f>
        <v>125.12596914</v>
      </c>
      <c r="N182" s="36">
        <f>SUMIFS(СВЦЭМ!$E$33:$E$776,СВЦЭМ!$A$33:$A$776,$A182,СВЦЭМ!$B$33:$B$776,N$155)+'СЕТ СН'!$F$12</f>
        <v>126.40368725</v>
      </c>
      <c r="O182" s="36">
        <f>SUMIFS(СВЦЭМ!$E$33:$E$776,СВЦЭМ!$A$33:$A$776,$A182,СВЦЭМ!$B$33:$B$776,O$155)+'СЕТ СН'!$F$12</f>
        <v>133.43429793000001</v>
      </c>
      <c r="P182" s="36">
        <f>SUMIFS(СВЦЭМ!$E$33:$E$776,СВЦЭМ!$A$33:$A$776,$A182,СВЦЭМ!$B$33:$B$776,P$155)+'СЕТ СН'!$F$12</f>
        <v>135.17188095</v>
      </c>
      <c r="Q182" s="36">
        <f>SUMIFS(СВЦЭМ!$E$33:$E$776,СВЦЭМ!$A$33:$A$776,$A182,СВЦЭМ!$B$33:$B$776,Q$155)+'СЕТ СН'!$F$12</f>
        <v>135.33707319000001</v>
      </c>
      <c r="R182" s="36">
        <f>SUMIFS(СВЦЭМ!$E$33:$E$776,СВЦЭМ!$A$33:$A$776,$A182,СВЦЭМ!$B$33:$B$776,R$155)+'СЕТ СН'!$F$12</f>
        <v>130.11425213000001</v>
      </c>
      <c r="S182" s="36">
        <f>SUMIFS(СВЦЭМ!$E$33:$E$776,СВЦЭМ!$A$33:$A$776,$A182,СВЦЭМ!$B$33:$B$776,S$155)+'СЕТ СН'!$F$12</f>
        <v>127.45679208999999</v>
      </c>
      <c r="T182" s="36">
        <f>SUMIFS(СВЦЭМ!$E$33:$E$776,СВЦЭМ!$A$33:$A$776,$A182,СВЦЭМ!$B$33:$B$776,T$155)+'СЕТ СН'!$F$12</f>
        <v>128.69928998</v>
      </c>
      <c r="U182" s="36">
        <f>SUMIFS(СВЦЭМ!$E$33:$E$776,СВЦЭМ!$A$33:$A$776,$A182,СВЦЭМ!$B$33:$B$776,U$155)+'СЕТ СН'!$F$12</f>
        <v>128.02112156999999</v>
      </c>
      <c r="V182" s="36">
        <f>SUMIFS(СВЦЭМ!$E$33:$E$776,СВЦЭМ!$A$33:$A$776,$A182,СВЦЭМ!$B$33:$B$776,V$155)+'СЕТ СН'!$F$12</f>
        <v>124.41570274</v>
      </c>
      <c r="W182" s="36">
        <f>SUMIFS(СВЦЭМ!$E$33:$E$776,СВЦЭМ!$A$33:$A$776,$A182,СВЦЭМ!$B$33:$B$776,W$155)+'СЕТ СН'!$F$12</f>
        <v>125.87617311</v>
      </c>
      <c r="X182" s="36">
        <f>SUMIFS(СВЦЭМ!$E$33:$E$776,СВЦЭМ!$A$33:$A$776,$A182,СВЦЭМ!$B$33:$B$776,X$155)+'СЕТ СН'!$F$12</f>
        <v>128.46810364999999</v>
      </c>
      <c r="Y182" s="36">
        <f>SUMIFS(СВЦЭМ!$E$33:$E$776,СВЦЭМ!$A$33:$A$776,$A182,СВЦЭМ!$B$33:$B$776,Y$155)+'СЕТ СН'!$F$12</f>
        <v>130.85215504999999</v>
      </c>
    </row>
    <row r="183" spans="1:27" ht="15.75" x14ac:dyDescent="0.2">
      <c r="A183" s="35">
        <f t="shared" si="4"/>
        <v>44193</v>
      </c>
      <c r="B183" s="36">
        <f>SUMIFS(СВЦЭМ!$E$33:$E$776,СВЦЭМ!$A$33:$A$776,$A183,СВЦЭМ!$B$33:$B$776,B$155)+'СЕТ СН'!$F$12</f>
        <v>137.99554885000001</v>
      </c>
      <c r="C183" s="36">
        <f>SUMIFS(СВЦЭМ!$E$33:$E$776,СВЦЭМ!$A$33:$A$776,$A183,СВЦЭМ!$B$33:$B$776,C$155)+'СЕТ СН'!$F$12</f>
        <v>146.3357221</v>
      </c>
      <c r="D183" s="36">
        <f>SUMIFS(СВЦЭМ!$E$33:$E$776,СВЦЭМ!$A$33:$A$776,$A183,СВЦЭМ!$B$33:$B$776,D$155)+'СЕТ СН'!$F$12</f>
        <v>149.62785341</v>
      </c>
      <c r="E183" s="36">
        <f>SUMIFS(СВЦЭМ!$E$33:$E$776,СВЦЭМ!$A$33:$A$776,$A183,СВЦЭМ!$B$33:$B$776,E$155)+'СЕТ СН'!$F$12</f>
        <v>153.20302375</v>
      </c>
      <c r="F183" s="36">
        <f>SUMIFS(СВЦЭМ!$E$33:$E$776,СВЦЭМ!$A$33:$A$776,$A183,СВЦЭМ!$B$33:$B$776,F$155)+'СЕТ СН'!$F$12</f>
        <v>153.17219398</v>
      </c>
      <c r="G183" s="36">
        <f>SUMIFS(СВЦЭМ!$E$33:$E$776,СВЦЭМ!$A$33:$A$776,$A183,СВЦЭМ!$B$33:$B$776,G$155)+'СЕТ СН'!$F$12</f>
        <v>150.45573991000001</v>
      </c>
      <c r="H183" s="36">
        <f>SUMIFS(СВЦЭМ!$E$33:$E$776,СВЦЭМ!$A$33:$A$776,$A183,СВЦЭМ!$B$33:$B$776,H$155)+'СЕТ СН'!$F$12</f>
        <v>143.90069252000001</v>
      </c>
      <c r="I183" s="36">
        <f>SUMIFS(СВЦЭМ!$E$33:$E$776,СВЦЭМ!$A$33:$A$776,$A183,СВЦЭМ!$B$33:$B$776,I$155)+'СЕТ СН'!$F$12</f>
        <v>134.86123151000001</v>
      </c>
      <c r="J183" s="36">
        <f>SUMIFS(СВЦЭМ!$E$33:$E$776,СВЦЭМ!$A$33:$A$776,$A183,СВЦЭМ!$B$33:$B$776,J$155)+'СЕТ СН'!$F$12</f>
        <v>128.61876756999999</v>
      </c>
      <c r="K183" s="36">
        <f>SUMIFS(СВЦЭМ!$E$33:$E$776,СВЦЭМ!$A$33:$A$776,$A183,СВЦЭМ!$B$33:$B$776,K$155)+'СЕТ СН'!$F$12</f>
        <v>133.52411572</v>
      </c>
      <c r="L183" s="36">
        <f>SUMIFS(СВЦЭМ!$E$33:$E$776,СВЦЭМ!$A$33:$A$776,$A183,СВЦЭМ!$B$33:$B$776,L$155)+'СЕТ СН'!$F$12</f>
        <v>134.20219793999999</v>
      </c>
      <c r="M183" s="36">
        <f>SUMIFS(СВЦЭМ!$E$33:$E$776,СВЦЭМ!$A$33:$A$776,$A183,СВЦЭМ!$B$33:$B$776,M$155)+'СЕТ СН'!$F$12</f>
        <v>133.35690905000001</v>
      </c>
      <c r="N183" s="36">
        <f>SUMIFS(СВЦЭМ!$E$33:$E$776,СВЦЭМ!$A$33:$A$776,$A183,СВЦЭМ!$B$33:$B$776,N$155)+'СЕТ СН'!$F$12</f>
        <v>132.8650341</v>
      </c>
      <c r="O183" s="36">
        <f>SUMIFS(СВЦЭМ!$E$33:$E$776,СВЦЭМ!$A$33:$A$776,$A183,СВЦЭМ!$B$33:$B$776,O$155)+'СЕТ СН'!$F$12</f>
        <v>134.06328608000001</v>
      </c>
      <c r="P183" s="36">
        <f>SUMIFS(СВЦЭМ!$E$33:$E$776,СВЦЭМ!$A$33:$A$776,$A183,СВЦЭМ!$B$33:$B$776,P$155)+'СЕТ СН'!$F$12</f>
        <v>137.35743995999999</v>
      </c>
      <c r="Q183" s="36">
        <f>SUMIFS(СВЦЭМ!$E$33:$E$776,СВЦЭМ!$A$33:$A$776,$A183,СВЦЭМ!$B$33:$B$776,Q$155)+'СЕТ СН'!$F$12</f>
        <v>137.67037676000001</v>
      </c>
      <c r="R183" s="36">
        <f>SUMIFS(СВЦЭМ!$E$33:$E$776,СВЦЭМ!$A$33:$A$776,$A183,СВЦЭМ!$B$33:$B$776,R$155)+'СЕТ СН'!$F$12</f>
        <v>133.08880153999999</v>
      </c>
      <c r="S183" s="36">
        <f>SUMIFS(СВЦЭМ!$E$33:$E$776,СВЦЭМ!$A$33:$A$776,$A183,СВЦЭМ!$B$33:$B$776,S$155)+'СЕТ СН'!$F$12</f>
        <v>133.62526199999999</v>
      </c>
      <c r="T183" s="36">
        <f>SUMIFS(СВЦЭМ!$E$33:$E$776,СВЦЭМ!$A$33:$A$776,$A183,СВЦЭМ!$B$33:$B$776,T$155)+'СЕТ СН'!$F$12</f>
        <v>129.64086069000001</v>
      </c>
      <c r="U183" s="36">
        <f>SUMIFS(СВЦЭМ!$E$33:$E$776,СВЦЭМ!$A$33:$A$776,$A183,СВЦЭМ!$B$33:$B$776,U$155)+'СЕТ СН'!$F$12</f>
        <v>123.65280187</v>
      </c>
      <c r="V183" s="36">
        <f>SUMIFS(СВЦЭМ!$E$33:$E$776,СВЦЭМ!$A$33:$A$776,$A183,СВЦЭМ!$B$33:$B$776,V$155)+'СЕТ СН'!$F$12</f>
        <v>122.65742715</v>
      </c>
      <c r="W183" s="36">
        <f>SUMIFS(СВЦЭМ!$E$33:$E$776,СВЦЭМ!$A$33:$A$776,$A183,СВЦЭМ!$B$33:$B$776,W$155)+'СЕТ СН'!$F$12</f>
        <v>123.70952062000001</v>
      </c>
      <c r="X183" s="36">
        <f>SUMIFS(СВЦЭМ!$E$33:$E$776,СВЦЭМ!$A$33:$A$776,$A183,СВЦЭМ!$B$33:$B$776,X$155)+'СЕТ СН'!$F$12</f>
        <v>124.13042199</v>
      </c>
      <c r="Y183" s="36">
        <f>SUMIFS(СВЦЭМ!$E$33:$E$776,СВЦЭМ!$A$33:$A$776,$A183,СВЦЭМ!$B$33:$B$776,Y$155)+'СЕТ СН'!$F$12</f>
        <v>127.70713105999999</v>
      </c>
    </row>
    <row r="184" spans="1:27" ht="15.75" x14ac:dyDescent="0.2">
      <c r="A184" s="35">
        <f t="shared" si="4"/>
        <v>44194</v>
      </c>
      <c r="B184" s="36">
        <f>SUMIFS(СВЦЭМ!$E$33:$E$776,СВЦЭМ!$A$33:$A$776,$A184,СВЦЭМ!$B$33:$B$776,B$155)+'СЕТ СН'!$F$12</f>
        <v>143.26064323</v>
      </c>
      <c r="C184" s="36">
        <f>SUMIFS(СВЦЭМ!$E$33:$E$776,СВЦЭМ!$A$33:$A$776,$A184,СВЦЭМ!$B$33:$B$776,C$155)+'СЕТ СН'!$F$12</f>
        <v>151.98939798000001</v>
      </c>
      <c r="D184" s="36">
        <f>SUMIFS(СВЦЭМ!$E$33:$E$776,СВЦЭМ!$A$33:$A$776,$A184,СВЦЭМ!$B$33:$B$776,D$155)+'СЕТ СН'!$F$12</f>
        <v>153.8864706</v>
      </c>
      <c r="E184" s="36">
        <f>SUMIFS(СВЦЭМ!$E$33:$E$776,СВЦЭМ!$A$33:$A$776,$A184,СВЦЭМ!$B$33:$B$776,E$155)+'СЕТ СН'!$F$12</f>
        <v>155.06315647</v>
      </c>
      <c r="F184" s="36">
        <f>SUMIFS(СВЦЭМ!$E$33:$E$776,СВЦЭМ!$A$33:$A$776,$A184,СВЦЭМ!$B$33:$B$776,F$155)+'СЕТ СН'!$F$12</f>
        <v>154.94645643000001</v>
      </c>
      <c r="G184" s="36">
        <f>SUMIFS(СВЦЭМ!$E$33:$E$776,СВЦЭМ!$A$33:$A$776,$A184,СВЦЭМ!$B$33:$B$776,G$155)+'СЕТ СН'!$F$12</f>
        <v>151.67928447</v>
      </c>
      <c r="H184" s="36">
        <f>SUMIFS(СВЦЭМ!$E$33:$E$776,СВЦЭМ!$A$33:$A$776,$A184,СВЦЭМ!$B$33:$B$776,H$155)+'СЕТ СН'!$F$12</f>
        <v>145.5277572</v>
      </c>
      <c r="I184" s="36">
        <f>SUMIFS(СВЦЭМ!$E$33:$E$776,СВЦЭМ!$A$33:$A$776,$A184,СВЦЭМ!$B$33:$B$776,I$155)+'СЕТ СН'!$F$12</f>
        <v>135.79684259000001</v>
      </c>
      <c r="J184" s="36">
        <f>SUMIFS(СВЦЭМ!$E$33:$E$776,СВЦЭМ!$A$33:$A$776,$A184,СВЦЭМ!$B$33:$B$776,J$155)+'СЕТ СН'!$F$12</f>
        <v>128.53510485999999</v>
      </c>
      <c r="K184" s="36">
        <f>SUMIFS(СВЦЭМ!$E$33:$E$776,СВЦЭМ!$A$33:$A$776,$A184,СВЦЭМ!$B$33:$B$776,K$155)+'СЕТ СН'!$F$12</f>
        <v>125.44048638</v>
      </c>
      <c r="L184" s="36">
        <f>SUMIFS(СВЦЭМ!$E$33:$E$776,СВЦЭМ!$A$33:$A$776,$A184,СВЦЭМ!$B$33:$B$776,L$155)+'СЕТ СН'!$F$12</f>
        <v>126.00634774</v>
      </c>
      <c r="M184" s="36">
        <f>SUMIFS(СВЦЭМ!$E$33:$E$776,СВЦЭМ!$A$33:$A$776,$A184,СВЦЭМ!$B$33:$B$776,M$155)+'СЕТ СН'!$F$12</f>
        <v>125.5840427</v>
      </c>
      <c r="N184" s="36">
        <f>SUMIFS(СВЦЭМ!$E$33:$E$776,СВЦЭМ!$A$33:$A$776,$A184,СВЦЭМ!$B$33:$B$776,N$155)+'СЕТ СН'!$F$12</f>
        <v>128.12236836</v>
      </c>
      <c r="O184" s="36">
        <f>SUMIFS(СВЦЭМ!$E$33:$E$776,СВЦЭМ!$A$33:$A$776,$A184,СВЦЭМ!$B$33:$B$776,O$155)+'СЕТ СН'!$F$12</f>
        <v>137.11662828999999</v>
      </c>
      <c r="P184" s="36">
        <f>SUMIFS(СВЦЭМ!$E$33:$E$776,СВЦЭМ!$A$33:$A$776,$A184,СВЦЭМ!$B$33:$B$776,P$155)+'СЕТ СН'!$F$12</f>
        <v>141.12139389999999</v>
      </c>
      <c r="Q184" s="36">
        <f>SUMIFS(СВЦЭМ!$E$33:$E$776,СВЦЭМ!$A$33:$A$776,$A184,СВЦЭМ!$B$33:$B$776,Q$155)+'СЕТ СН'!$F$12</f>
        <v>141.29277021999999</v>
      </c>
      <c r="R184" s="36">
        <f>SUMIFS(СВЦЭМ!$E$33:$E$776,СВЦЭМ!$A$33:$A$776,$A184,СВЦЭМ!$B$33:$B$776,R$155)+'СЕТ СН'!$F$12</f>
        <v>132.07175587</v>
      </c>
      <c r="S184" s="36">
        <f>SUMIFS(СВЦЭМ!$E$33:$E$776,СВЦЭМ!$A$33:$A$776,$A184,СВЦЭМ!$B$33:$B$776,S$155)+'СЕТ СН'!$F$12</f>
        <v>127.72398602</v>
      </c>
      <c r="T184" s="36">
        <f>SUMIFS(СВЦЭМ!$E$33:$E$776,СВЦЭМ!$A$33:$A$776,$A184,СВЦЭМ!$B$33:$B$776,T$155)+'СЕТ СН'!$F$12</f>
        <v>127.83886969</v>
      </c>
      <c r="U184" s="36">
        <f>SUMIFS(СВЦЭМ!$E$33:$E$776,СВЦЭМ!$A$33:$A$776,$A184,СВЦЭМ!$B$33:$B$776,U$155)+'СЕТ СН'!$F$12</f>
        <v>127.08317801</v>
      </c>
      <c r="V184" s="36">
        <f>SUMIFS(СВЦЭМ!$E$33:$E$776,СВЦЭМ!$A$33:$A$776,$A184,СВЦЭМ!$B$33:$B$776,V$155)+'СЕТ СН'!$F$12</f>
        <v>127.45245035000001</v>
      </c>
      <c r="W184" s="36">
        <f>SUMIFS(СВЦЭМ!$E$33:$E$776,СВЦЭМ!$A$33:$A$776,$A184,СВЦЭМ!$B$33:$B$776,W$155)+'СЕТ СН'!$F$12</f>
        <v>129.03989762</v>
      </c>
      <c r="X184" s="36">
        <f>SUMIFS(СВЦЭМ!$E$33:$E$776,СВЦЭМ!$A$33:$A$776,$A184,СВЦЭМ!$B$33:$B$776,X$155)+'СЕТ СН'!$F$12</f>
        <v>130.38908677000001</v>
      </c>
      <c r="Y184" s="36">
        <f>SUMIFS(СВЦЭМ!$E$33:$E$776,СВЦЭМ!$A$33:$A$776,$A184,СВЦЭМ!$B$33:$B$776,Y$155)+'СЕТ СН'!$F$12</f>
        <v>133.32472569000001</v>
      </c>
    </row>
    <row r="185" spans="1:27" ht="15.75" x14ac:dyDescent="0.2">
      <c r="A185" s="35">
        <f t="shared" si="4"/>
        <v>44195</v>
      </c>
      <c r="B185" s="36">
        <f>SUMIFS(СВЦЭМ!$E$33:$E$776,СВЦЭМ!$A$33:$A$776,$A185,СВЦЭМ!$B$33:$B$776,B$155)+'СЕТ СН'!$F$12</f>
        <v>144.43382381000001</v>
      </c>
      <c r="C185" s="36">
        <f>SUMIFS(СВЦЭМ!$E$33:$E$776,СВЦЭМ!$A$33:$A$776,$A185,СВЦЭМ!$B$33:$B$776,C$155)+'СЕТ СН'!$F$12</f>
        <v>152.65588084000001</v>
      </c>
      <c r="D185" s="36">
        <f>SUMIFS(СВЦЭМ!$E$33:$E$776,СВЦЭМ!$A$33:$A$776,$A185,СВЦЭМ!$B$33:$B$776,D$155)+'СЕТ СН'!$F$12</f>
        <v>155.00455958000001</v>
      </c>
      <c r="E185" s="36">
        <f>SUMIFS(СВЦЭМ!$E$33:$E$776,СВЦЭМ!$A$33:$A$776,$A185,СВЦЭМ!$B$33:$B$776,E$155)+'СЕТ СН'!$F$12</f>
        <v>156.21144787</v>
      </c>
      <c r="F185" s="36">
        <f>SUMIFS(СВЦЭМ!$E$33:$E$776,СВЦЭМ!$A$33:$A$776,$A185,СВЦЭМ!$B$33:$B$776,F$155)+'СЕТ СН'!$F$12</f>
        <v>156.14088247999999</v>
      </c>
      <c r="G185" s="36">
        <f>SUMIFS(СВЦЭМ!$E$33:$E$776,СВЦЭМ!$A$33:$A$776,$A185,СВЦЭМ!$B$33:$B$776,G$155)+'СЕТ СН'!$F$12</f>
        <v>153.21934218000001</v>
      </c>
      <c r="H185" s="36">
        <f>SUMIFS(СВЦЭМ!$E$33:$E$776,СВЦЭМ!$A$33:$A$776,$A185,СВЦЭМ!$B$33:$B$776,H$155)+'СЕТ СН'!$F$12</f>
        <v>148.01520077999999</v>
      </c>
      <c r="I185" s="36">
        <f>SUMIFS(СВЦЭМ!$E$33:$E$776,СВЦЭМ!$A$33:$A$776,$A185,СВЦЭМ!$B$33:$B$776,I$155)+'СЕТ СН'!$F$12</f>
        <v>139.82330549</v>
      </c>
      <c r="J185" s="36">
        <f>SUMIFS(СВЦЭМ!$E$33:$E$776,СВЦЭМ!$A$33:$A$776,$A185,СВЦЭМ!$B$33:$B$776,J$155)+'СЕТ СН'!$F$12</f>
        <v>132.25170449999999</v>
      </c>
      <c r="K185" s="36">
        <f>SUMIFS(СВЦЭМ!$E$33:$E$776,СВЦЭМ!$A$33:$A$776,$A185,СВЦЭМ!$B$33:$B$776,K$155)+'СЕТ СН'!$F$12</f>
        <v>128.53439004000001</v>
      </c>
      <c r="L185" s="36">
        <f>SUMIFS(СВЦЭМ!$E$33:$E$776,СВЦЭМ!$A$33:$A$776,$A185,СВЦЭМ!$B$33:$B$776,L$155)+'СЕТ СН'!$F$12</f>
        <v>128.80182748999999</v>
      </c>
      <c r="M185" s="36">
        <f>SUMIFS(СВЦЭМ!$E$33:$E$776,СВЦЭМ!$A$33:$A$776,$A185,СВЦЭМ!$B$33:$B$776,M$155)+'СЕТ СН'!$F$12</f>
        <v>129.20524334000001</v>
      </c>
      <c r="N185" s="36">
        <f>SUMIFS(СВЦЭМ!$E$33:$E$776,СВЦЭМ!$A$33:$A$776,$A185,СВЦЭМ!$B$33:$B$776,N$155)+'СЕТ СН'!$F$12</f>
        <v>130.05713571000001</v>
      </c>
      <c r="O185" s="36">
        <f>SUMIFS(СВЦЭМ!$E$33:$E$776,СВЦЭМ!$A$33:$A$776,$A185,СВЦЭМ!$B$33:$B$776,O$155)+'СЕТ СН'!$F$12</f>
        <v>135.94820027</v>
      </c>
      <c r="P185" s="36">
        <f>SUMIFS(СВЦЭМ!$E$33:$E$776,СВЦЭМ!$A$33:$A$776,$A185,СВЦЭМ!$B$33:$B$776,P$155)+'СЕТ СН'!$F$12</f>
        <v>138.19855963000001</v>
      </c>
      <c r="Q185" s="36">
        <f>SUMIFS(СВЦЭМ!$E$33:$E$776,СВЦЭМ!$A$33:$A$776,$A185,СВЦЭМ!$B$33:$B$776,Q$155)+'СЕТ СН'!$F$12</f>
        <v>138.17374278</v>
      </c>
      <c r="R185" s="36">
        <f>SUMIFS(СВЦЭМ!$E$33:$E$776,СВЦЭМ!$A$33:$A$776,$A185,СВЦЭМ!$B$33:$B$776,R$155)+'СЕТ СН'!$F$12</f>
        <v>132.85382851</v>
      </c>
      <c r="S185" s="36">
        <f>SUMIFS(СВЦЭМ!$E$33:$E$776,СВЦЭМ!$A$33:$A$776,$A185,СВЦЭМ!$B$33:$B$776,S$155)+'СЕТ СН'!$F$12</f>
        <v>129.78977269999999</v>
      </c>
      <c r="T185" s="36">
        <f>SUMIFS(СВЦЭМ!$E$33:$E$776,СВЦЭМ!$A$33:$A$776,$A185,СВЦЭМ!$B$33:$B$776,T$155)+'СЕТ СН'!$F$12</f>
        <v>129.59359463999999</v>
      </c>
      <c r="U185" s="36">
        <f>SUMIFS(СВЦЭМ!$E$33:$E$776,СВЦЭМ!$A$33:$A$776,$A185,СВЦЭМ!$B$33:$B$776,U$155)+'СЕТ СН'!$F$12</f>
        <v>128.47201937</v>
      </c>
      <c r="V185" s="36">
        <f>SUMIFS(СВЦЭМ!$E$33:$E$776,СВЦЭМ!$A$33:$A$776,$A185,СВЦЭМ!$B$33:$B$776,V$155)+'СЕТ СН'!$F$12</f>
        <v>129.25237332</v>
      </c>
      <c r="W185" s="36">
        <f>SUMIFS(СВЦЭМ!$E$33:$E$776,СВЦЭМ!$A$33:$A$776,$A185,СВЦЭМ!$B$33:$B$776,W$155)+'СЕТ СН'!$F$12</f>
        <v>131.34856367</v>
      </c>
      <c r="X185" s="36">
        <f>SUMIFS(СВЦЭМ!$E$33:$E$776,СВЦЭМ!$A$33:$A$776,$A185,СВЦЭМ!$B$33:$B$776,X$155)+'СЕТ СН'!$F$12</f>
        <v>133.55988292999999</v>
      </c>
      <c r="Y185" s="36">
        <f>SUMIFS(СВЦЭМ!$E$33:$E$776,СВЦЭМ!$A$33:$A$776,$A185,СВЦЭМ!$B$33:$B$776,Y$155)+'СЕТ СН'!$F$12</f>
        <v>134.91078386999999</v>
      </c>
    </row>
    <row r="186" spans="1:27" ht="15.75" x14ac:dyDescent="0.2">
      <c r="A186" s="35">
        <f t="shared" si="4"/>
        <v>44196</v>
      </c>
      <c r="B186" s="36">
        <f>SUMIFS(СВЦЭМ!$E$33:$E$776,СВЦЭМ!$A$33:$A$776,$A186,СВЦЭМ!$B$33:$B$776,B$155)+'СЕТ СН'!$F$12</f>
        <v>142.35378987999999</v>
      </c>
      <c r="C186" s="36">
        <f>SUMIFS(СВЦЭМ!$E$33:$E$776,СВЦЭМ!$A$33:$A$776,$A186,СВЦЭМ!$B$33:$B$776,C$155)+'СЕТ СН'!$F$12</f>
        <v>149.65193757</v>
      </c>
      <c r="D186" s="36">
        <f>SUMIFS(СВЦЭМ!$E$33:$E$776,СВЦЭМ!$A$33:$A$776,$A186,СВЦЭМ!$B$33:$B$776,D$155)+'СЕТ СН'!$F$12</f>
        <v>152.03586179999999</v>
      </c>
      <c r="E186" s="36">
        <f>SUMIFS(СВЦЭМ!$E$33:$E$776,СВЦЭМ!$A$33:$A$776,$A186,СВЦЭМ!$B$33:$B$776,E$155)+'СЕТ СН'!$F$12</f>
        <v>154.65289325000001</v>
      </c>
      <c r="F186" s="36">
        <f>SUMIFS(СВЦЭМ!$E$33:$E$776,СВЦЭМ!$A$33:$A$776,$A186,СВЦЭМ!$B$33:$B$776,F$155)+'СЕТ СН'!$F$12</f>
        <v>154.62851828999999</v>
      </c>
      <c r="G186" s="36">
        <f>SUMIFS(СВЦЭМ!$E$33:$E$776,СВЦЭМ!$A$33:$A$776,$A186,СВЦЭМ!$B$33:$B$776,G$155)+'СЕТ СН'!$F$12</f>
        <v>151.51203859</v>
      </c>
      <c r="H186" s="36">
        <f>SUMIFS(СВЦЭМ!$E$33:$E$776,СВЦЭМ!$A$33:$A$776,$A186,СВЦЭМ!$B$33:$B$776,H$155)+'СЕТ СН'!$F$12</f>
        <v>147.78699302999999</v>
      </c>
      <c r="I186" s="36">
        <f>SUMIFS(СВЦЭМ!$E$33:$E$776,СВЦЭМ!$A$33:$A$776,$A186,СВЦЭМ!$B$33:$B$776,I$155)+'СЕТ СН'!$F$12</f>
        <v>140.24756679000001</v>
      </c>
      <c r="J186" s="36">
        <f>SUMIFS(СВЦЭМ!$E$33:$E$776,СВЦЭМ!$A$33:$A$776,$A186,СВЦЭМ!$B$33:$B$776,J$155)+'СЕТ СН'!$F$12</f>
        <v>134.78499176</v>
      </c>
      <c r="K186" s="36">
        <f>SUMIFS(СВЦЭМ!$E$33:$E$776,СВЦЭМ!$A$33:$A$776,$A186,СВЦЭМ!$B$33:$B$776,K$155)+'СЕТ СН'!$F$12</f>
        <v>132.08574404000001</v>
      </c>
      <c r="L186" s="36">
        <f>SUMIFS(СВЦЭМ!$E$33:$E$776,СВЦЭМ!$A$33:$A$776,$A186,СВЦЭМ!$B$33:$B$776,L$155)+'СЕТ СН'!$F$12</f>
        <v>129.87422998</v>
      </c>
      <c r="M186" s="36">
        <f>SUMIFS(СВЦЭМ!$E$33:$E$776,СВЦЭМ!$A$33:$A$776,$A186,СВЦЭМ!$B$33:$B$776,M$155)+'СЕТ СН'!$F$12</f>
        <v>130.30917328999999</v>
      </c>
      <c r="N186" s="36">
        <f>SUMIFS(СВЦЭМ!$E$33:$E$776,СВЦЭМ!$A$33:$A$776,$A186,СВЦЭМ!$B$33:$B$776,N$155)+'СЕТ СН'!$F$12</f>
        <v>130.77820692</v>
      </c>
      <c r="O186" s="36">
        <f>SUMIFS(СВЦЭМ!$E$33:$E$776,СВЦЭМ!$A$33:$A$776,$A186,СВЦЭМ!$B$33:$B$776,O$155)+'СЕТ СН'!$F$12</f>
        <v>137.65489694999999</v>
      </c>
      <c r="P186" s="36">
        <f>SUMIFS(СВЦЭМ!$E$33:$E$776,СВЦЭМ!$A$33:$A$776,$A186,СВЦЭМ!$B$33:$B$776,P$155)+'СЕТ СН'!$F$12</f>
        <v>139.45812090999999</v>
      </c>
      <c r="Q186" s="36">
        <f>SUMIFS(СВЦЭМ!$E$33:$E$776,СВЦЭМ!$A$33:$A$776,$A186,СВЦЭМ!$B$33:$B$776,Q$155)+'СЕТ СН'!$F$12</f>
        <v>140.39329776</v>
      </c>
      <c r="R186" s="36">
        <f>SUMIFS(СВЦЭМ!$E$33:$E$776,СВЦЭМ!$A$33:$A$776,$A186,СВЦЭМ!$B$33:$B$776,R$155)+'СЕТ СН'!$F$12</f>
        <v>135.39467507000001</v>
      </c>
      <c r="S186" s="36">
        <f>SUMIFS(СВЦЭМ!$E$33:$E$776,СВЦЭМ!$A$33:$A$776,$A186,СВЦЭМ!$B$33:$B$776,S$155)+'СЕТ СН'!$F$12</f>
        <v>129.74359274</v>
      </c>
      <c r="T186" s="36">
        <f>SUMIFS(СВЦЭМ!$E$33:$E$776,СВЦЭМ!$A$33:$A$776,$A186,СВЦЭМ!$B$33:$B$776,T$155)+'СЕТ СН'!$F$12</f>
        <v>126.27389418</v>
      </c>
      <c r="U186" s="36">
        <f>SUMIFS(СВЦЭМ!$E$33:$E$776,СВЦЭМ!$A$33:$A$776,$A186,СВЦЭМ!$B$33:$B$776,U$155)+'СЕТ СН'!$F$12</f>
        <v>126.22543563000001</v>
      </c>
      <c r="V186" s="36">
        <f>SUMIFS(СВЦЭМ!$E$33:$E$776,СВЦЭМ!$A$33:$A$776,$A186,СВЦЭМ!$B$33:$B$776,V$155)+'СЕТ СН'!$F$12</f>
        <v>126.96266475</v>
      </c>
      <c r="W186" s="36">
        <f>SUMIFS(СВЦЭМ!$E$33:$E$776,СВЦЭМ!$A$33:$A$776,$A186,СВЦЭМ!$B$33:$B$776,W$155)+'СЕТ СН'!$F$12</f>
        <v>129.09691164</v>
      </c>
      <c r="X186" s="36">
        <f>SUMIFS(СВЦЭМ!$E$33:$E$776,СВЦЭМ!$A$33:$A$776,$A186,СВЦЭМ!$B$33:$B$776,X$155)+'СЕТ СН'!$F$12</f>
        <v>128.47550235</v>
      </c>
      <c r="Y186" s="36">
        <f>SUMIFS(СВЦЭМ!$E$33:$E$776,СВЦЭМ!$A$33:$A$776,$A186,СВЦЭМ!$B$33:$B$776,Y$155)+'СЕТ СН'!$F$12</f>
        <v>130.62908793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01.12.2020</v>
      </c>
      <c r="B191" s="36">
        <f>SUMIFS(СВЦЭМ!$F$33:$F$776,СВЦЭМ!$A$33:$A$776,$A191,СВЦЭМ!$B$33:$B$776,B$190)+'СЕТ СН'!$F$12</f>
        <v>131.84655973</v>
      </c>
      <c r="C191" s="36">
        <f>SUMIFS(СВЦЭМ!$F$33:$F$776,СВЦЭМ!$A$33:$A$776,$A191,СВЦЭМ!$B$33:$B$776,C$190)+'СЕТ СН'!$F$12</f>
        <v>141.68969752999999</v>
      </c>
      <c r="D191" s="36">
        <f>SUMIFS(СВЦЭМ!$F$33:$F$776,СВЦЭМ!$A$33:$A$776,$A191,СВЦЭМ!$B$33:$B$776,D$190)+'СЕТ СН'!$F$12</f>
        <v>142.38640602000001</v>
      </c>
      <c r="E191" s="36">
        <f>SUMIFS(СВЦЭМ!$F$33:$F$776,СВЦЭМ!$A$33:$A$776,$A191,СВЦЭМ!$B$33:$B$776,E$190)+'СЕТ СН'!$F$12</f>
        <v>143.26005136000001</v>
      </c>
      <c r="F191" s="36">
        <f>SUMIFS(СВЦЭМ!$F$33:$F$776,СВЦЭМ!$A$33:$A$776,$A191,СВЦЭМ!$B$33:$B$776,F$190)+'СЕТ СН'!$F$12</f>
        <v>141.57712903000001</v>
      </c>
      <c r="G191" s="36">
        <f>SUMIFS(СВЦЭМ!$F$33:$F$776,СВЦЭМ!$A$33:$A$776,$A191,СВЦЭМ!$B$33:$B$776,G$190)+'СЕТ СН'!$F$12</f>
        <v>139.64306995999999</v>
      </c>
      <c r="H191" s="36">
        <f>SUMIFS(СВЦЭМ!$F$33:$F$776,СВЦЭМ!$A$33:$A$776,$A191,СВЦЭМ!$B$33:$B$776,H$190)+'СЕТ СН'!$F$12</f>
        <v>135.12795732999999</v>
      </c>
      <c r="I191" s="36">
        <f>SUMIFS(СВЦЭМ!$F$33:$F$776,СВЦЭМ!$A$33:$A$776,$A191,СВЦЭМ!$B$33:$B$776,I$190)+'СЕТ СН'!$F$12</f>
        <v>126.21196908</v>
      </c>
      <c r="J191" s="36">
        <f>SUMIFS(СВЦЭМ!$F$33:$F$776,СВЦЭМ!$A$33:$A$776,$A191,СВЦЭМ!$B$33:$B$776,J$190)+'СЕТ СН'!$F$12</f>
        <v>120.1465299</v>
      </c>
      <c r="K191" s="36">
        <f>SUMIFS(СВЦЭМ!$F$33:$F$776,СВЦЭМ!$A$33:$A$776,$A191,СВЦЭМ!$B$33:$B$776,K$190)+'СЕТ СН'!$F$12</f>
        <v>115.46847655000001</v>
      </c>
      <c r="L191" s="36">
        <f>SUMIFS(СВЦЭМ!$F$33:$F$776,СВЦЭМ!$A$33:$A$776,$A191,СВЦЭМ!$B$33:$B$776,L$190)+'СЕТ СН'!$F$12</f>
        <v>117.69510169</v>
      </c>
      <c r="M191" s="36">
        <f>SUMIFS(СВЦЭМ!$F$33:$F$776,СВЦЭМ!$A$33:$A$776,$A191,СВЦЭМ!$B$33:$B$776,M$190)+'СЕТ СН'!$F$12</f>
        <v>120.94556088</v>
      </c>
      <c r="N191" s="36">
        <f>SUMIFS(СВЦЭМ!$F$33:$F$776,СВЦЭМ!$A$33:$A$776,$A191,СВЦЭМ!$B$33:$B$776,N$190)+'СЕТ СН'!$F$12</f>
        <v>121.95246251</v>
      </c>
      <c r="O191" s="36">
        <f>SUMIFS(СВЦЭМ!$F$33:$F$776,СВЦЭМ!$A$33:$A$776,$A191,СВЦЭМ!$B$33:$B$776,O$190)+'СЕТ СН'!$F$12</f>
        <v>128.31499640999999</v>
      </c>
      <c r="P191" s="36">
        <f>SUMIFS(СВЦЭМ!$F$33:$F$776,СВЦЭМ!$A$33:$A$776,$A191,СВЦЭМ!$B$33:$B$776,P$190)+'СЕТ СН'!$F$12</f>
        <v>130.30792848999999</v>
      </c>
      <c r="Q191" s="36">
        <f>SUMIFS(СВЦЭМ!$F$33:$F$776,СВЦЭМ!$A$33:$A$776,$A191,СВЦЭМ!$B$33:$B$776,Q$190)+'СЕТ СН'!$F$12</f>
        <v>129.9256245</v>
      </c>
      <c r="R191" s="36">
        <f>SUMIFS(СВЦЭМ!$F$33:$F$776,СВЦЭМ!$A$33:$A$776,$A191,СВЦЭМ!$B$33:$B$776,R$190)+'СЕТ СН'!$F$12</f>
        <v>124.92031891000001</v>
      </c>
      <c r="S191" s="36">
        <f>SUMIFS(СВЦЭМ!$F$33:$F$776,СВЦЭМ!$A$33:$A$776,$A191,СВЦЭМ!$B$33:$B$776,S$190)+'СЕТ СН'!$F$12</f>
        <v>119.02956449</v>
      </c>
      <c r="T191" s="36">
        <f>SUMIFS(СВЦЭМ!$F$33:$F$776,СВЦЭМ!$A$33:$A$776,$A191,СВЦЭМ!$B$33:$B$776,T$190)+'СЕТ СН'!$F$12</f>
        <v>116.90205537999999</v>
      </c>
      <c r="U191" s="36">
        <f>SUMIFS(СВЦЭМ!$F$33:$F$776,СВЦЭМ!$A$33:$A$776,$A191,СВЦЭМ!$B$33:$B$776,U$190)+'СЕТ СН'!$F$12</f>
        <v>117.18633196</v>
      </c>
      <c r="V191" s="36">
        <f>SUMIFS(СВЦЭМ!$F$33:$F$776,СВЦЭМ!$A$33:$A$776,$A191,СВЦЭМ!$B$33:$B$776,V$190)+'СЕТ СН'!$F$12</f>
        <v>120.14665332</v>
      </c>
      <c r="W191" s="36">
        <f>SUMIFS(СВЦЭМ!$F$33:$F$776,СВЦЭМ!$A$33:$A$776,$A191,СВЦЭМ!$B$33:$B$776,W$190)+'СЕТ СН'!$F$12</f>
        <v>122.22788257000001</v>
      </c>
      <c r="X191" s="36">
        <f>SUMIFS(СВЦЭМ!$F$33:$F$776,СВЦЭМ!$A$33:$A$776,$A191,СВЦЭМ!$B$33:$B$776,X$190)+'СЕТ СН'!$F$12</f>
        <v>123.33920146</v>
      </c>
      <c r="Y191" s="36">
        <f>SUMIFS(СВЦЭМ!$F$33:$F$776,СВЦЭМ!$A$33:$A$776,$A191,СВЦЭМ!$B$33:$B$776,Y$190)+'СЕТ СН'!$F$12</f>
        <v>127.00636505</v>
      </c>
      <c r="AA191" s="45"/>
    </row>
    <row r="192" spans="1:27" ht="15.75" x14ac:dyDescent="0.2">
      <c r="A192" s="35">
        <f>A191+1</f>
        <v>44167</v>
      </c>
      <c r="B192" s="36">
        <f>SUMIFS(СВЦЭМ!$F$33:$F$776,СВЦЭМ!$A$33:$A$776,$A192,СВЦЭМ!$B$33:$B$776,B$190)+'СЕТ СН'!$F$12</f>
        <v>136.72828620999999</v>
      </c>
      <c r="C192" s="36">
        <f>SUMIFS(СВЦЭМ!$F$33:$F$776,СВЦЭМ!$A$33:$A$776,$A192,СВЦЭМ!$B$33:$B$776,C$190)+'СЕТ СН'!$F$12</f>
        <v>146.03963568</v>
      </c>
      <c r="D192" s="36">
        <f>SUMIFS(СВЦЭМ!$F$33:$F$776,СВЦЭМ!$A$33:$A$776,$A192,СВЦЭМ!$B$33:$B$776,D$190)+'СЕТ СН'!$F$12</f>
        <v>147.11087641</v>
      </c>
      <c r="E192" s="36">
        <f>SUMIFS(СВЦЭМ!$F$33:$F$776,СВЦЭМ!$A$33:$A$776,$A192,СВЦЭМ!$B$33:$B$776,E$190)+'СЕТ СН'!$F$12</f>
        <v>147.30626910000001</v>
      </c>
      <c r="F192" s="36">
        <f>SUMIFS(СВЦЭМ!$F$33:$F$776,СВЦЭМ!$A$33:$A$776,$A192,СВЦЭМ!$B$33:$B$776,F$190)+'СЕТ СН'!$F$12</f>
        <v>146.77173679000001</v>
      </c>
      <c r="G192" s="36">
        <f>SUMIFS(СВЦЭМ!$F$33:$F$776,СВЦЭМ!$A$33:$A$776,$A192,СВЦЭМ!$B$33:$B$776,G$190)+'СЕТ СН'!$F$12</f>
        <v>145.46689337999999</v>
      </c>
      <c r="H192" s="36">
        <f>SUMIFS(СВЦЭМ!$F$33:$F$776,СВЦЭМ!$A$33:$A$776,$A192,СВЦЭМ!$B$33:$B$776,H$190)+'СЕТ СН'!$F$12</f>
        <v>139.78707270999999</v>
      </c>
      <c r="I192" s="36">
        <f>SUMIFS(СВЦЭМ!$F$33:$F$776,СВЦЭМ!$A$33:$A$776,$A192,СВЦЭМ!$B$33:$B$776,I$190)+'СЕТ СН'!$F$12</f>
        <v>131.93879526000001</v>
      </c>
      <c r="J192" s="36">
        <f>SUMIFS(СВЦЭМ!$F$33:$F$776,СВЦЭМ!$A$33:$A$776,$A192,СВЦЭМ!$B$33:$B$776,J$190)+'СЕТ СН'!$F$12</f>
        <v>123.8531471</v>
      </c>
      <c r="K192" s="36">
        <f>SUMIFS(СВЦЭМ!$F$33:$F$776,СВЦЭМ!$A$33:$A$776,$A192,СВЦЭМ!$B$33:$B$776,K$190)+'СЕТ СН'!$F$12</f>
        <v>118.30413131</v>
      </c>
      <c r="L192" s="36">
        <f>SUMIFS(СВЦЭМ!$F$33:$F$776,СВЦЭМ!$A$33:$A$776,$A192,СВЦЭМ!$B$33:$B$776,L$190)+'СЕТ СН'!$F$12</f>
        <v>121.54282139</v>
      </c>
      <c r="M192" s="36">
        <f>SUMIFS(СВЦЭМ!$F$33:$F$776,СВЦЭМ!$A$33:$A$776,$A192,СВЦЭМ!$B$33:$B$776,M$190)+'СЕТ СН'!$F$12</f>
        <v>125.23087993</v>
      </c>
      <c r="N192" s="36">
        <f>SUMIFS(СВЦЭМ!$F$33:$F$776,СВЦЭМ!$A$33:$A$776,$A192,СВЦЭМ!$B$33:$B$776,N$190)+'СЕТ СН'!$F$12</f>
        <v>123.88221127</v>
      </c>
      <c r="O192" s="36">
        <f>SUMIFS(СВЦЭМ!$F$33:$F$776,СВЦЭМ!$A$33:$A$776,$A192,СВЦЭМ!$B$33:$B$776,O$190)+'СЕТ СН'!$F$12</f>
        <v>131.32619273</v>
      </c>
      <c r="P192" s="36">
        <f>SUMIFS(СВЦЭМ!$F$33:$F$776,СВЦЭМ!$A$33:$A$776,$A192,СВЦЭМ!$B$33:$B$776,P$190)+'СЕТ СН'!$F$12</f>
        <v>136.70565195</v>
      </c>
      <c r="Q192" s="36">
        <f>SUMIFS(СВЦЭМ!$F$33:$F$776,СВЦЭМ!$A$33:$A$776,$A192,СВЦЭМ!$B$33:$B$776,Q$190)+'СЕТ СН'!$F$12</f>
        <v>135.37632796</v>
      </c>
      <c r="R192" s="36">
        <f>SUMIFS(СВЦЭМ!$F$33:$F$776,СВЦЭМ!$A$33:$A$776,$A192,СВЦЭМ!$B$33:$B$776,R$190)+'СЕТ СН'!$F$12</f>
        <v>125.72546475</v>
      </c>
      <c r="S192" s="36">
        <f>SUMIFS(СВЦЭМ!$F$33:$F$776,СВЦЭМ!$A$33:$A$776,$A192,СВЦЭМ!$B$33:$B$776,S$190)+'СЕТ СН'!$F$12</f>
        <v>124.31464003000001</v>
      </c>
      <c r="T192" s="36">
        <f>SUMIFS(СВЦЭМ!$F$33:$F$776,СВЦЭМ!$A$33:$A$776,$A192,СВЦЭМ!$B$33:$B$776,T$190)+'СЕТ СН'!$F$12</f>
        <v>117.40388706</v>
      </c>
      <c r="U192" s="36">
        <f>SUMIFS(СВЦЭМ!$F$33:$F$776,СВЦЭМ!$A$33:$A$776,$A192,СВЦЭМ!$B$33:$B$776,U$190)+'СЕТ СН'!$F$12</f>
        <v>117.335183</v>
      </c>
      <c r="V192" s="36">
        <f>SUMIFS(СВЦЭМ!$F$33:$F$776,СВЦЭМ!$A$33:$A$776,$A192,СВЦЭМ!$B$33:$B$776,V$190)+'СЕТ СН'!$F$12</f>
        <v>123.7254214</v>
      </c>
      <c r="W192" s="36">
        <f>SUMIFS(СВЦЭМ!$F$33:$F$776,СВЦЭМ!$A$33:$A$776,$A192,СВЦЭМ!$B$33:$B$776,W$190)+'СЕТ СН'!$F$12</f>
        <v>124.0105611</v>
      </c>
      <c r="X192" s="36">
        <f>SUMIFS(СВЦЭМ!$F$33:$F$776,СВЦЭМ!$A$33:$A$776,$A192,СВЦЭМ!$B$33:$B$776,X$190)+'СЕТ СН'!$F$12</f>
        <v>123.70081648999999</v>
      </c>
      <c r="Y192" s="36">
        <f>SUMIFS(СВЦЭМ!$F$33:$F$776,СВЦЭМ!$A$33:$A$776,$A192,СВЦЭМ!$B$33:$B$776,Y$190)+'СЕТ СН'!$F$12</f>
        <v>126.05902763</v>
      </c>
    </row>
    <row r="193" spans="1:25" ht="15.75" x14ac:dyDescent="0.2">
      <c r="A193" s="35">
        <f t="shared" ref="A193:A221" si="5">A192+1</f>
        <v>44168</v>
      </c>
      <c r="B193" s="36">
        <f>SUMIFS(СВЦЭМ!$F$33:$F$776,СВЦЭМ!$A$33:$A$776,$A193,СВЦЭМ!$B$33:$B$776,B$190)+'СЕТ СН'!$F$12</f>
        <v>135.26826224000001</v>
      </c>
      <c r="C193" s="36">
        <f>SUMIFS(СВЦЭМ!$F$33:$F$776,СВЦЭМ!$A$33:$A$776,$A193,СВЦЭМ!$B$33:$B$776,C$190)+'СЕТ СН'!$F$12</f>
        <v>143.17960181000001</v>
      </c>
      <c r="D193" s="36">
        <f>SUMIFS(СВЦЭМ!$F$33:$F$776,СВЦЭМ!$A$33:$A$776,$A193,СВЦЭМ!$B$33:$B$776,D$190)+'СЕТ СН'!$F$12</f>
        <v>144.29596405999999</v>
      </c>
      <c r="E193" s="36">
        <f>SUMIFS(СВЦЭМ!$F$33:$F$776,СВЦЭМ!$A$33:$A$776,$A193,СВЦЭМ!$B$33:$B$776,E$190)+'СЕТ СН'!$F$12</f>
        <v>145.46298064999999</v>
      </c>
      <c r="F193" s="36">
        <f>SUMIFS(СВЦЭМ!$F$33:$F$776,СВЦЭМ!$A$33:$A$776,$A193,СВЦЭМ!$B$33:$B$776,F$190)+'СЕТ СН'!$F$12</f>
        <v>144.19995641</v>
      </c>
      <c r="G193" s="36">
        <f>SUMIFS(СВЦЭМ!$F$33:$F$776,СВЦЭМ!$A$33:$A$776,$A193,СВЦЭМ!$B$33:$B$776,G$190)+'СЕТ СН'!$F$12</f>
        <v>143.12005869999999</v>
      </c>
      <c r="H193" s="36">
        <f>SUMIFS(СВЦЭМ!$F$33:$F$776,СВЦЭМ!$A$33:$A$776,$A193,СВЦЭМ!$B$33:$B$776,H$190)+'СЕТ СН'!$F$12</f>
        <v>138.24655222000001</v>
      </c>
      <c r="I193" s="36">
        <f>SUMIFS(СВЦЭМ!$F$33:$F$776,СВЦЭМ!$A$33:$A$776,$A193,СВЦЭМ!$B$33:$B$776,I$190)+'СЕТ СН'!$F$12</f>
        <v>130.42310222</v>
      </c>
      <c r="J193" s="36">
        <f>SUMIFS(СВЦЭМ!$F$33:$F$776,СВЦЭМ!$A$33:$A$776,$A193,СВЦЭМ!$B$33:$B$776,J$190)+'СЕТ СН'!$F$12</f>
        <v>122.96880235</v>
      </c>
      <c r="K193" s="36">
        <f>SUMIFS(СВЦЭМ!$F$33:$F$776,СВЦЭМ!$A$33:$A$776,$A193,СВЦЭМ!$B$33:$B$776,K$190)+'СЕТ СН'!$F$12</f>
        <v>118.40400185999999</v>
      </c>
      <c r="L193" s="36">
        <f>SUMIFS(СВЦЭМ!$F$33:$F$776,СВЦЭМ!$A$33:$A$776,$A193,СВЦЭМ!$B$33:$B$776,L$190)+'СЕТ СН'!$F$12</f>
        <v>118.28548360000001</v>
      </c>
      <c r="M193" s="36">
        <f>SUMIFS(СВЦЭМ!$F$33:$F$776,СВЦЭМ!$A$33:$A$776,$A193,СВЦЭМ!$B$33:$B$776,M$190)+'СЕТ СН'!$F$12</f>
        <v>120.69220783</v>
      </c>
      <c r="N193" s="36">
        <f>SUMIFS(СВЦЭМ!$F$33:$F$776,СВЦЭМ!$A$33:$A$776,$A193,СВЦЭМ!$B$33:$B$776,N$190)+'СЕТ СН'!$F$12</f>
        <v>122.75790382</v>
      </c>
      <c r="O193" s="36">
        <f>SUMIFS(СВЦЭМ!$F$33:$F$776,СВЦЭМ!$A$33:$A$776,$A193,СВЦЭМ!$B$33:$B$776,O$190)+'СЕТ СН'!$F$12</f>
        <v>130.17701819000001</v>
      </c>
      <c r="P193" s="36">
        <f>SUMIFS(СВЦЭМ!$F$33:$F$776,СВЦЭМ!$A$33:$A$776,$A193,СВЦЭМ!$B$33:$B$776,P$190)+'СЕТ СН'!$F$12</f>
        <v>133.03634342000001</v>
      </c>
      <c r="Q193" s="36">
        <f>SUMIFS(СВЦЭМ!$F$33:$F$776,СВЦЭМ!$A$33:$A$776,$A193,СВЦЭМ!$B$33:$B$776,Q$190)+'СЕТ СН'!$F$12</f>
        <v>132.38541556000001</v>
      </c>
      <c r="R193" s="36">
        <f>SUMIFS(СВЦЭМ!$F$33:$F$776,СВЦЭМ!$A$33:$A$776,$A193,СВЦЭМ!$B$33:$B$776,R$190)+'СЕТ СН'!$F$12</f>
        <v>127.07118902000001</v>
      </c>
      <c r="S193" s="36">
        <f>SUMIFS(СВЦЭМ!$F$33:$F$776,СВЦЭМ!$A$33:$A$776,$A193,СВЦЭМ!$B$33:$B$776,S$190)+'СЕТ СН'!$F$12</f>
        <v>123.27557421</v>
      </c>
      <c r="T193" s="36">
        <f>SUMIFS(СВЦЭМ!$F$33:$F$776,СВЦЭМ!$A$33:$A$776,$A193,СВЦЭМ!$B$33:$B$776,T$190)+'СЕТ СН'!$F$12</f>
        <v>119.50562241999999</v>
      </c>
      <c r="U193" s="36">
        <f>SUMIFS(СВЦЭМ!$F$33:$F$776,СВЦЭМ!$A$33:$A$776,$A193,СВЦЭМ!$B$33:$B$776,U$190)+'СЕТ СН'!$F$12</f>
        <v>120.47265121</v>
      </c>
      <c r="V193" s="36">
        <f>SUMIFS(СВЦЭМ!$F$33:$F$776,СВЦЭМ!$A$33:$A$776,$A193,СВЦЭМ!$B$33:$B$776,V$190)+'СЕТ СН'!$F$12</f>
        <v>122.33719083</v>
      </c>
      <c r="W193" s="36">
        <f>SUMIFS(СВЦЭМ!$F$33:$F$776,СВЦЭМ!$A$33:$A$776,$A193,СВЦЭМ!$B$33:$B$776,W$190)+'СЕТ СН'!$F$12</f>
        <v>124.28417202999999</v>
      </c>
      <c r="X193" s="36">
        <f>SUMIFS(СВЦЭМ!$F$33:$F$776,СВЦЭМ!$A$33:$A$776,$A193,СВЦЭМ!$B$33:$B$776,X$190)+'СЕТ СН'!$F$12</f>
        <v>125.01264114999999</v>
      </c>
      <c r="Y193" s="36">
        <f>SUMIFS(СВЦЭМ!$F$33:$F$776,СВЦЭМ!$A$33:$A$776,$A193,СВЦЭМ!$B$33:$B$776,Y$190)+'СЕТ СН'!$F$12</f>
        <v>127.06870411</v>
      </c>
    </row>
    <row r="194" spans="1:25" ht="15.75" x14ac:dyDescent="0.2">
      <c r="A194" s="35">
        <f t="shared" si="5"/>
        <v>44169</v>
      </c>
      <c r="B194" s="36">
        <f>SUMIFS(СВЦЭМ!$F$33:$F$776,СВЦЭМ!$A$33:$A$776,$A194,СВЦЭМ!$B$33:$B$776,B$190)+'СЕТ СН'!$F$12</f>
        <v>128.89666668999999</v>
      </c>
      <c r="C194" s="36">
        <f>SUMIFS(СВЦЭМ!$F$33:$F$776,СВЦЭМ!$A$33:$A$776,$A194,СВЦЭМ!$B$33:$B$776,C$190)+'СЕТ СН'!$F$12</f>
        <v>137.93076368000001</v>
      </c>
      <c r="D194" s="36">
        <f>SUMIFS(СВЦЭМ!$F$33:$F$776,СВЦЭМ!$A$33:$A$776,$A194,СВЦЭМ!$B$33:$B$776,D$190)+'СЕТ СН'!$F$12</f>
        <v>139.95814856999999</v>
      </c>
      <c r="E194" s="36">
        <f>SUMIFS(СВЦЭМ!$F$33:$F$776,СВЦЭМ!$A$33:$A$776,$A194,СВЦЭМ!$B$33:$B$776,E$190)+'СЕТ СН'!$F$12</f>
        <v>141.16991745000001</v>
      </c>
      <c r="F194" s="36">
        <f>SUMIFS(СВЦЭМ!$F$33:$F$776,СВЦЭМ!$A$33:$A$776,$A194,СВЦЭМ!$B$33:$B$776,F$190)+'СЕТ СН'!$F$12</f>
        <v>140.15923272000001</v>
      </c>
      <c r="G194" s="36">
        <f>SUMIFS(СВЦЭМ!$F$33:$F$776,СВЦЭМ!$A$33:$A$776,$A194,СВЦЭМ!$B$33:$B$776,G$190)+'СЕТ СН'!$F$12</f>
        <v>138.69115830999999</v>
      </c>
      <c r="H194" s="36">
        <f>SUMIFS(СВЦЭМ!$F$33:$F$776,СВЦЭМ!$A$33:$A$776,$A194,СВЦЭМ!$B$33:$B$776,H$190)+'СЕТ СН'!$F$12</f>
        <v>133.85212091</v>
      </c>
      <c r="I194" s="36">
        <f>SUMIFS(СВЦЭМ!$F$33:$F$776,СВЦЭМ!$A$33:$A$776,$A194,СВЦЭМ!$B$33:$B$776,I$190)+'СЕТ СН'!$F$12</f>
        <v>127.58783966999999</v>
      </c>
      <c r="J194" s="36">
        <f>SUMIFS(СВЦЭМ!$F$33:$F$776,СВЦЭМ!$A$33:$A$776,$A194,СВЦЭМ!$B$33:$B$776,J$190)+'СЕТ СН'!$F$12</f>
        <v>124.61281778999999</v>
      </c>
      <c r="K194" s="36">
        <f>SUMIFS(СВЦЭМ!$F$33:$F$776,СВЦЭМ!$A$33:$A$776,$A194,СВЦЭМ!$B$33:$B$776,K$190)+'СЕТ СН'!$F$12</f>
        <v>126.00770482999999</v>
      </c>
      <c r="L194" s="36">
        <f>SUMIFS(СВЦЭМ!$F$33:$F$776,СВЦЭМ!$A$33:$A$776,$A194,СВЦЭМ!$B$33:$B$776,L$190)+'СЕТ СН'!$F$12</f>
        <v>126.57186989</v>
      </c>
      <c r="M194" s="36">
        <f>SUMIFS(СВЦЭМ!$F$33:$F$776,СВЦЭМ!$A$33:$A$776,$A194,СВЦЭМ!$B$33:$B$776,M$190)+'СЕТ СН'!$F$12</f>
        <v>126.18384299</v>
      </c>
      <c r="N194" s="36">
        <f>SUMIFS(СВЦЭМ!$F$33:$F$776,СВЦЭМ!$A$33:$A$776,$A194,СВЦЭМ!$B$33:$B$776,N$190)+'СЕТ СН'!$F$12</f>
        <v>126.74416037</v>
      </c>
      <c r="O194" s="36">
        <f>SUMIFS(СВЦЭМ!$F$33:$F$776,СВЦЭМ!$A$33:$A$776,$A194,СВЦЭМ!$B$33:$B$776,O$190)+'СЕТ СН'!$F$12</f>
        <v>132.66497294999999</v>
      </c>
      <c r="P194" s="36">
        <f>SUMIFS(СВЦЭМ!$F$33:$F$776,СВЦЭМ!$A$33:$A$776,$A194,СВЦЭМ!$B$33:$B$776,P$190)+'СЕТ СН'!$F$12</f>
        <v>134.41882505999999</v>
      </c>
      <c r="Q194" s="36">
        <f>SUMIFS(СВЦЭМ!$F$33:$F$776,СВЦЭМ!$A$33:$A$776,$A194,СВЦЭМ!$B$33:$B$776,Q$190)+'СЕТ СН'!$F$12</f>
        <v>134.89432074999999</v>
      </c>
      <c r="R194" s="36">
        <f>SUMIFS(СВЦЭМ!$F$33:$F$776,СВЦЭМ!$A$33:$A$776,$A194,СВЦЭМ!$B$33:$B$776,R$190)+'СЕТ СН'!$F$12</f>
        <v>128.28687392000001</v>
      </c>
      <c r="S194" s="36">
        <f>SUMIFS(СВЦЭМ!$F$33:$F$776,СВЦЭМ!$A$33:$A$776,$A194,СВЦЭМ!$B$33:$B$776,S$190)+'СЕТ СН'!$F$12</f>
        <v>123.78895369</v>
      </c>
      <c r="T194" s="36">
        <f>SUMIFS(СВЦЭМ!$F$33:$F$776,СВЦЭМ!$A$33:$A$776,$A194,СВЦЭМ!$B$33:$B$776,T$190)+'СЕТ СН'!$F$12</f>
        <v>125.85650020999999</v>
      </c>
      <c r="U194" s="36">
        <f>SUMIFS(СВЦЭМ!$F$33:$F$776,СВЦЭМ!$A$33:$A$776,$A194,СВЦЭМ!$B$33:$B$776,U$190)+'СЕТ СН'!$F$12</f>
        <v>125.55127593</v>
      </c>
      <c r="V194" s="36">
        <f>SUMIFS(СВЦЭМ!$F$33:$F$776,СВЦЭМ!$A$33:$A$776,$A194,СВЦЭМ!$B$33:$B$776,V$190)+'СЕТ СН'!$F$12</f>
        <v>124.87677141</v>
      </c>
      <c r="W194" s="36">
        <f>SUMIFS(СВЦЭМ!$F$33:$F$776,СВЦЭМ!$A$33:$A$776,$A194,СВЦЭМ!$B$33:$B$776,W$190)+'СЕТ СН'!$F$12</f>
        <v>124.69158640000001</v>
      </c>
      <c r="X194" s="36">
        <f>SUMIFS(СВЦЭМ!$F$33:$F$776,СВЦЭМ!$A$33:$A$776,$A194,СВЦЭМ!$B$33:$B$776,X$190)+'СЕТ СН'!$F$12</f>
        <v>124.28360628999999</v>
      </c>
      <c r="Y194" s="36">
        <f>SUMIFS(СВЦЭМ!$F$33:$F$776,СВЦЭМ!$A$33:$A$776,$A194,СВЦЭМ!$B$33:$B$776,Y$190)+'СЕТ СН'!$F$12</f>
        <v>127.68326621</v>
      </c>
    </row>
    <row r="195" spans="1:25" ht="15.75" x14ac:dyDescent="0.2">
      <c r="A195" s="35">
        <f t="shared" si="5"/>
        <v>44170</v>
      </c>
      <c r="B195" s="36">
        <f>SUMIFS(СВЦЭМ!$F$33:$F$776,СВЦЭМ!$A$33:$A$776,$A195,СВЦЭМ!$B$33:$B$776,B$190)+'СЕТ СН'!$F$12</f>
        <v>133.86184716</v>
      </c>
      <c r="C195" s="36">
        <f>SUMIFS(СВЦЭМ!$F$33:$F$776,СВЦЭМ!$A$33:$A$776,$A195,СВЦЭМ!$B$33:$B$776,C$190)+'СЕТ СН'!$F$12</f>
        <v>141.82630712</v>
      </c>
      <c r="D195" s="36">
        <f>SUMIFS(СВЦЭМ!$F$33:$F$776,СВЦЭМ!$A$33:$A$776,$A195,СВЦЭМ!$B$33:$B$776,D$190)+'СЕТ СН'!$F$12</f>
        <v>142.84206169999999</v>
      </c>
      <c r="E195" s="36">
        <f>SUMIFS(СВЦЭМ!$F$33:$F$776,СВЦЭМ!$A$33:$A$776,$A195,СВЦЭМ!$B$33:$B$776,E$190)+'СЕТ СН'!$F$12</f>
        <v>144.52907963999999</v>
      </c>
      <c r="F195" s="36">
        <f>SUMIFS(СВЦЭМ!$F$33:$F$776,СВЦЭМ!$A$33:$A$776,$A195,СВЦЭМ!$B$33:$B$776,F$190)+'СЕТ СН'!$F$12</f>
        <v>144.52109121000001</v>
      </c>
      <c r="G195" s="36">
        <f>SUMIFS(СВЦЭМ!$F$33:$F$776,СВЦЭМ!$A$33:$A$776,$A195,СВЦЭМ!$B$33:$B$776,G$190)+'СЕТ СН'!$F$12</f>
        <v>143.18748972</v>
      </c>
      <c r="H195" s="36">
        <f>SUMIFS(СВЦЭМ!$F$33:$F$776,СВЦЭМ!$A$33:$A$776,$A195,СВЦЭМ!$B$33:$B$776,H$190)+'СЕТ СН'!$F$12</f>
        <v>140.10032527999999</v>
      </c>
      <c r="I195" s="36">
        <f>SUMIFS(СВЦЭМ!$F$33:$F$776,СВЦЭМ!$A$33:$A$776,$A195,СВЦЭМ!$B$33:$B$776,I$190)+'СЕТ СН'!$F$12</f>
        <v>131.05159418</v>
      </c>
      <c r="J195" s="36">
        <f>SUMIFS(СВЦЭМ!$F$33:$F$776,СВЦЭМ!$A$33:$A$776,$A195,СВЦЭМ!$B$33:$B$776,J$190)+'СЕТ СН'!$F$12</f>
        <v>123.45246863</v>
      </c>
      <c r="K195" s="36">
        <f>SUMIFS(СВЦЭМ!$F$33:$F$776,СВЦЭМ!$A$33:$A$776,$A195,СВЦЭМ!$B$33:$B$776,K$190)+'СЕТ СН'!$F$12</f>
        <v>121.6696802</v>
      </c>
      <c r="L195" s="36">
        <f>SUMIFS(СВЦЭМ!$F$33:$F$776,СВЦЭМ!$A$33:$A$776,$A195,СВЦЭМ!$B$33:$B$776,L$190)+'СЕТ СН'!$F$12</f>
        <v>122.84752621</v>
      </c>
      <c r="M195" s="36">
        <f>SUMIFS(СВЦЭМ!$F$33:$F$776,СВЦЭМ!$A$33:$A$776,$A195,СВЦЭМ!$B$33:$B$776,M$190)+'СЕТ СН'!$F$12</f>
        <v>122.11164979</v>
      </c>
      <c r="N195" s="36">
        <f>SUMIFS(СВЦЭМ!$F$33:$F$776,СВЦЭМ!$A$33:$A$776,$A195,СВЦЭМ!$B$33:$B$776,N$190)+'СЕТ СН'!$F$12</f>
        <v>120.98558052999999</v>
      </c>
      <c r="O195" s="36">
        <f>SUMIFS(СВЦЭМ!$F$33:$F$776,СВЦЭМ!$A$33:$A$776,$A195,СВЦЭМ!$B$33:$B$776,O$190)+'СЕТ СН'!$F$12</f>
        <v>128.29782603999999</v>
      </c>
      <c r="P195" s="36">
        <f>SUMIFS(СВЦЭМ!$F$33:$F$776,СВЦЭМ!$A$33:$A$776,$A195,СВЦЭМ!$B$33:$B$776,P$190)+'СЕТ СН'!$F$12</f>
        <v>131.06136774999999</v>
      </c>
      <c r="Q195" s="36">
        <f>SUMIFS(СВЦЭМ!$F$33:$F$776,СВЦЭМ!$A$33:$A$776,$A195,СВЦЭМ!$B$33:$B$776,Q$190)+'СЕТ СН'!$F$12</f>
        <v>131.17607011000001</v>
      </c>
      <c r="R195" s="36">
        <f>SUMIFS(СВЦЭМ!$F$33:$F$776,СВЦЭМ!$A$33:$A$776,$A195,СВЦЭМ!$B$33:$B$776,R$190)+'СЕТ СН'!$F$12</f>
        <v>126.62357951</v>
      </c>
      <c r="S195" s="36">
        <f>SUMIFS(СВЦЭМ!$F$33:$F$776,СВЦЭМ!$A$33:$A$776,$A195,СВЦЭМ!$B$33:$B$776,S$190)+'СЕТ СН'!$F$12</f>
        <v>122.84506567</v>
      </c>
      <c r="T195" s="36">
        <f>SUMIFS(СВЦЭМ!$F$33:$F$776,СВЦЭМ!$A$33:$A$776,$A195,СВЦЭМ!$B$33:$B$776,T$190)+'СЕТ СН'!$F$12</f>
        <v>124.536546</v>
      </c>
      <c r="U195" s="36">
        <f>SUMIFS(СВЦЭМ!$F$33:$F$776,СВЦЭМ!$A$33:$A$776,$A195,СВЦЭМ!$B$33:$B$776,U$190)+'СЕТ СН'!$F$12</f>
        <v>123.02056905000001</v>
      </c>
      <c r="V195" s="36">
        <f>SUMIFS(СВЦЭМ!$F$33:$F$776,СВЦЭМ!$A$33:$A$776,$A195,СВЦЭМ!$B$33:$B$776,V$190)+'СЕТ СН'!$F$12</f>
        <v>121.56422790000001</v>
      </c>
      <c r="W195" s="36">
        <f>SUMIFS(СВЦЭМ!$F$33:$F$776,СВЦЭМ!$A$33:$A$776,$A195,СВЦЭМ!$B$33:$B$776,W$190)+'СЕТ СН'!$F$12</f>
        <v>120.94408928</v>
      </c>
      <c r="X195" s="36">
        <f>SUMIFS(СВЦЭМ!$F$33:$F$776,СВЦЭМ!$A$33:$A$776,$A195,СВЦЭМ!$B$33:$B$776,X$190)+'СЕТ СН'!$F$12</f>
        <v>121.81681227</v>
      </c>
      <c r="Y195" s="36">
        <f>SUMIFS(СВЦЭМ!$F$33:$F$776,СВЦЭМ!$A$33:$A$776,$A195,СВЦЭМ!$B$33:$B$776,Y$190)+'СЕТ СН'!$F$12</f>
        <v>124.91509738000001</v>
      </c>
    </row>
    <row r="196" spans="1:25" ht="15.75" x14ac:dyDescent="0.2">
      <c r="A196" s="35">
        <f t="shared" si="5"/>
        <v>44171</v>
      </c>
      <c r="B196" s="36">
        <f>SUMIFS(СВЦЭМ!$F$33:$F$776,СВЦЭМ!$A$33:$A$776,$A196,СВЦЭМ!$B$33:$B$776,B$190)+'СЕТ СН'!$F$12</f>
        <v>133.06697862999999</v>
      </c>
      <c r="C196" s="36">
        <f>SUMIFS(СВЦЭМ!$F$33:$F$776,СВЦЭМ!$A$33:$A$776,$A196,СВЦЭМ!$B$33:$B$776,C$190)+'СЕТ СН'!$F$12</f>
        <v>141.76003688</v>
      </c>
      <c r="D196" s="36">
        <f>SUMIFS(СВЦЭМ!$F$33:$F$776,СВЦЭМ!$A$33:$A$776,$A196,СВЦЭМ!$B$33:$B$776,D$190)+'СЕТ СН'!$F$12</f>
        <v>143.52518308000001</v>
      </c>
      <c r="E196" s="36">
        <f>SUMIFS(СВЦЭМ!$F$33:$F$776,СВЦЭМ!$A$33:$A$776,$A196,СВЦЭМ!$B$33:$B$776,E$190)+'СЕТ СН'!$F$12</f>
        <v>144.96322813</v>
      </c>
      <c r="F196" s="36">
        <f>SUMIFS(СВЦЭМ!$F$33:$F$776,СВЦЭМ!$A$33:$A$776,$A196,СВЦЭМ!$B$33:$B$776,F$190)+'СЕТ СН'!$F$12</f>
        <v>145.07097945000001</v>
      </c>
      <c r="G196" s="36">
        <f>SUMIFS(СВЦЭМ!$F$33:$F$776,СВЦЭМ!$A$33:$A$776,$A196,СВЦЭМ!$B$33:$B$776,G$190)+'СЕТ СН'!$F$12</f>
        <v>144.01043927000001</v>
      </c>
      <c r="H196" s="36">
        <f>SUMIFS(СВЦЭМ!$F$33:$F$776,СВЦЭМ!$A$33:$A$776,$A196,СВЦЭМ!$B$33:$B$776,H$190)+'СЕТ СН'!$F$12</f>
        <v>142.70305235000001</v>
      </c>
      <c r="I196" s="36">
        <f>SUMIFS(СВЦЭМ!$F$33:$F$776,СВЦЭМ!$A$33:$A$776,$A196,СВЦЭМ!$B$33:$B$776,I$190)+'СЕТ СН'!$F$12</f>
        <v>134.98825599</v>
      </c>
      <c r="J196" s="36">
        <f>SUMIFS(СВЦЭМ!$F$33:$F$776,СВЦЭМ!$A$33:$A$776,$A196,СВЦЭМ!$B$33:$B$776,J$190)+'СЕТ СН'!$F$12</f>
        <v>125.17813296</v>
      </c>
      <c r="K196" s="36">
        <f>SUMIFS(СВЦЭМ!$F$33:$F$776,СВЦЭМ!$A$33:$A$776,$A196,СВЦЭМ!$B$33:$B$776,K$190)+'СЕТ СН'!$F$12</f>
        <v>119.51720818</v>
      </c>
      <c r="L196" s="36">
        <f>SUMIFS(СВЦЭМ!$F$33:$F$776,СВЦЭМ!$A$33:$A$776,$A196,СВЦЭМ!$B$33:$B$776,L$190)+'СЕТ СН'!$F$12</f>
        <v>119.86274873000001</v>
      </c>
      <c r="M196" s="36">
        <f>SUMIFS(СВЦЭМ!$F$33:$F$776,СВЦЭМ!$A$33:$A$776,$A196,СВЦЭМ!$B$33:$B$776,M$190)+'СЕТ СН'!$F$12</f>
        <v>119.74054664000001</v>
      </c>
      <c r="N196" s="36">
        <f>SUMIFS(СВЦЭМ!$F$33:$F$776,СВЦЭМ!$A$33:$A$776,$A196,СВЦЭМ!$B$33:$B$776,N$190)+'СЕТ СН'!$F$12</f>
        <v>120.00064021</v>
      </c>
      <c r="O196" s="36">
        <f>SUMIFS(СВЦЭМ!$F$33:$F$776,СВЦЭМ!$A$33:$A$776,$A196,СВЦЭМ!$B$33:$B$776,O$190)+'СЕТ СН'!$F$12</f>
        <v>128.25031401999999</v>
      </c>
      <c r="P196" s="36">
        <f>SUMIFS(СВЦЭМ!$F$33:$F$776,СВЦЭМ!$A$33:$A$776,$A196,СВЦЭМ!$B$33:$B$776,P$190)+'СЕТ СН'!$F$12</f>
        <v>130.82290731000001</v>
      </c>
      <c r="Q196" s="36">
        <f>SUMIFS(СВЦЭМ!$F$33:$F$776,СВЦЭМ!$A$33:$A$776,$A196,СВЦЭМ!$B$33:$B$776,Q$190)+'СЕТ СН'!$F$12</f>
        <v>131.8075297</v>
      </c>
      <c r="R196" s="36">
        <f>SUMIFS(СВЦЭМ!$F$33:$F$776,СВЦЭМ!$A$33:$A$776,$A196,СВЦЭМ!$B$33:$B$776,R$190)+'СЕТ СН'!$F$12</f>
        <v>125.37560664999999</v>
      </c>
      <c r="S196" s="36">
        <f>SUMIFS(СВЦЭМ!$F$33:$F$776,СВЦЭМ!$A$33:$A$776,$A196,СВЦЭМ!$B$33:$B$776,S$190)+'СЕТ СН'!$F$12</f>
        <v>120.60021293</v>
      </c>
      <c r="T196" s="36">
        <f>SUMIFS(СВЦЭМ!$F$33:$F$776,СВЦЭМ!$A$33:$A$776,$A196,СВЦЭМ!$B$33:$B$776,T$190)+'СЕТ СН'!$F$12</f>
        <v>123.77368749999999</v>
      </c>
      <c r="U196" s="36">
        <f>SUMIFS(СВЦЭМ!$F$33:$F$776,СВЦЭМ!$A$33:$A$776,$A196,СВЦЭМ!$B$33:$B$776,U$190)+'СЕТ СН'!$F$12</f>
        <v>123.30384780999999</v>
      </c>
      <c r="V196" s="36">
        <f>SUMIFS(СВЦЭМ!$F$33:$F$776,СВЦЭМ!$A$33:$A$776,$A196,СВЦЭМ!$B$33:$B$776,V$190)+'СЕТ СН'!$F$12</f>
        <v>122.63050801999999</v>
      </c>
      <c r="W196" s="36">
        <f>SUMIFS(СВЦЭМ!$F$33:$F$776,СВЦЭМ!$A$33:$A$776,$A196,СВЦЭМ!$B$33:$B$776,W$190)+'СЕТ СН'!$F$12</f>
        <v>121.25224733</v>
      </c>
      <c r="X196" s="36">
        <f>SUMIFS(СВЦЭМ!$F$33:$F$776,СВЦЭМ!$A$33:$A$776,$A196,СВЦЭМ!$B$33:$B$776,X$190)+'СЕТ СН'!$F$12</f>
        <v>119.85017546</v>
      </c>
      <c r="Y196" s="36">
        <f>SUMIFS(СВЦЭМ!$F$33:$F$776,СВЦЭМ!$A$33:$A$776,$A196,СВЦЭМ!$B$33:$B$776,Y$190)+'СЕТ СН'!$F$12</f>
        <v>123.86578634</v>
      </c>
    </row>
    <row r="197" spans="1:25" ht="15.75" x14ac:dyDescent="0.2">
      <c r="A197" s="35">
        <f t="shared" si="5"/>
        <v>44172</v>
      </c>
      <c r="B197" s="36">
        <f>SUMIFS(СВЦЭМ!$F$33:$F$776,СВЦЭМ!$A$33:$A$776,$A197,СВЦЭМ!$B$33:$B$776,B$190)+'СЕТ СН'!$F$12</f>
        <v>133.91674861999999</v>
      </c>
      <c r="C197" s="36">
        <f>SUMIFS(СВЦЭМ!$F$33:$F$776,СВЦЭМ!$A$33:$A$776,$A197,СВЦЭМ!$B$33:$B$776,C$190)+'СЕТ СН'!$F$12</f>
        <v>141.72021509999999</v>
      </c>
      <c r="D197" s="36">
        <f>SUMIFS(СВЦЭМ!$F$33:$F$776,СВЦЭМ!$A$33:$A$776,$A197,СВЦЭМ!$B$33:$B$776,D$190)+'СЕТ СН'!$F$12</f>
        <v>144.29928681000001</v>
      </c>
      <c r="E197" s="36">
        <f>SUMIFS(СВЦЭМ!$F$33:$F$776,СВЦЭМ!$A$33:$A$776,$A197,СВЦЭМ!$B$33:$B$776,E$190)+'СЕТ СН'!$F$12</f>
        <v>145.65605864</v>
      </c>
      <c r="F197" s="36">
        <f>SUMIFS(СВЦЭМ!$F$33:$F$776,СВЦЭМ!$A$33:$A$776,$A197,СВЦЭМ!$B$33:$B$776,F$190)+'СЕТ СН'!$F$12</f>
        <v>144.90711766000001</v>
      </c>
      <c r="G197" s="36">
        <f>SUMIFS(СВЦЭМ!$F$33:$F$776,СВЦЭМ!$A$33:$A$776,$A197,СВЦЭМ!$B$33:$B$776,G$190)+'СЕТ СН'!$F$12</f>
        <v>142.78306007</v>
      </c>
      <c r="H197" s="36">
        <f>SUMIFS(СВЦЭМ!$F$33:$F$776,СВЦЭМ!$A$33:$A$776,$A197,СВЦЭМ!$B$33:$B$776,H$190)+'СЕТ СН'!$F$12</f>
        <v>137.51687196</v>
      </c>
      <c r="I197" s="36">
        <f>SUMIFS(СВЦЭМ!$F$33:$F$776,СВЦЭМ!$A$33:$A$776,$A197,СВЦЭМ!$B$33:$B$776,I$190)+'СЕТ СН'!$F$12</f>
        <v>130.28238231</v>
      </c>
      <c r="J197" s="36">
        <f>SUMIFS(СВЦЭМ!$F$33:$F$776,СВЦЭМ!$A$33:$A$776,$A197,СВЦЭМ!$B$33:$B$776,J$190)+'СЕТ СН'!$F$12</f>
        <v>128.58512162</v>
      </c>
      <c r="K197" s="36">
        <f>SUMIFS(СВЦЭМ!$F$33:$F$776,СВЦЭМ!$A$33:$A$776,$A197,СВЦЭМ!$B$33:$B$776,K$190)+'СЕТ СН'!$F$12</f>
        <v>124.82694311</v>
      </c>
      <c r="L197" s="36">
        <f>SUMIFS(СВЦЭМ!$F$33:$F$776,СВЦЭМ!$A$33:$A$776,$A197,СВЦЭМ!$B$33:$B$776,L$190)+'СЕТ СН'!$F$12</f>
        <v>125.34872827</v>
      </c>
      <c r="M197" s="36">
        <f>SUMIFS(СВЦЭМ!$F$33:$F$776,СВЦЭМ!$A$33:$A$776,$A197,СВЦЭМ!$B$33:$B$776,M$190)+'СЕТ СН'!$F$12</f>
        <v>123.80091548999999</v>
      </c>
      <c r="N197" s="36">
        <f>SUMIFS(СВЦЭМ!$F$33:$F$776,СВЦЭМ!$A$33:$A$776,$A197,СВЦЭМ!$B$33:$B$776,N$190)+'СЕТ СН'!$F$12</f>
        <v>122.04919262999999</v>
      </c>
      <c r="O197" s="36">
        <f>SUMIFS(СВЦЭМ!$F$33:$F$776,СВЦЭМ!$A$33:$A$776,$A197,СВЦЭМ!$B$33:$B$776,O$190)+'СЕТ СН'!$F$12</f>
        <v>127.53871255</v>
      </c>
      <c r="P197" s="36">
        <f>SUMIFS(СВЦЭМ!$F$33:$F$776,СВЦЭМ!$A$33:$A$776,$A197,СВЦЭМ!$B$33:$B$776,P$190)+'СЕТ СН'!$F$12</f>
        <v>130.43569579000001</v>
      </c>
      <c r="Q197" s="36">
        <f>SUMIFS(СВЦЭМ!$F$33:$F$776,СВЦЭМ!$A$33:$A$776,$A197,СВЦЭМ!$B$33:$B$776,Q$190)+'СЕТ СН'!$F$12</f>
        <v>130.59920919999999</v>
      </c>
      <c r="R197" s="36">
        <f>SUMIFS(СВЦЭМ!$F$33:$F$776,СВЦЭМ!$A$33:$A$776,$A197,СВЦЭМ!$B$33:$B$776,R$190)+'СЕТ СН'!$F$12</f>
        <v>124.2313844</v>
      </c>
      <c r="S197" s="36">
        <f>SUMIFS(СВЦЭМ!$F$33:$F$776,СВЦЭМ!$A$33:$A$776,$A197,СВЦЭМ!$B$33:$B$776,S$190)+'СЕТ СН'!$F$12</f>
        <v>123.06343400999999</v>
      </c>
      <c r="T197" s="36">
        <f>SUMIFS(СВЦЭМ!$F$33:$F$776,СВЦЭМ!$A$33:$A$776,$A197,СВЦЭМ!$B$33:$B$776,T$190)+'СЕТ СН'!$F$12</f>
        <v>124.86931493</v>
      </c>
      <c r="U197" s="36">
        <f>SUMIFS(СВЦЭМ!$F$33:$F$776,СВЦЭМ!$A$33:$A$776,$A197,СВЦЭМ!$B$33:$B$776,U$190)+'СЕТ СН'!$F$12</f>
        <v>123.31339815</v>
      </c>
      <c r="V197" s="36">
        <f>SUMIFS(СВЦЭМ!$F$33:$F$776,СВЦЭМ!$A$33:$A$776,$A197,СВЦЭМ!$B$33:$B$776,V$190)+'СЕТ СН'!$F$12</f>
        <v>123.71059549</v>
      </c>
      <c r="W197" s="36">
        <f>SUMIFS(СВЦЭМ!$F$33:$F$776,СВЦЭМ!$A$33:$A$776,$A197,СВЦЭМ!$B$33:$B$776,W$190)+'СЕТ СН'!$F$12</f>
        <v>124.36509223</v>
      </c>
      <c r="X197" s="36">
        <f>SUMIFS(СВЦЭМ!$F$33:$F$776,СВЦЭМ!$A$33:$A$776,$A197,СВЦЭМ!$B$33:$B$776,X$190)+'СЕТ СН'!$F$12</f>
        <v>123.32100753</v>
      </c>
      <c r="Y197" s="36">
        <f>SUMIFS(СВЦЭМ!$F$33:$F$776,СВЦЭМ!$A$33:$A$776,$A197,СВЦЭМ!$B$33:$B$776,Y$190)+'СЕТ СН'!$F$12</f>
        <v>126.1100192</v>
      </c>
    </row>
    <row r="198" spans="1:25" ht="15.75" x14ac:dyDescent="0.2">
      <c r="A198" s="35">
        <f t="shared" si="5"/>
        <v>44173</v>
      </c>
      <c r="B198" s="36">
        <f>SUMIFS(СВЦЭМ!$F$33:$F$776,СВЦЭМ!$A$33:$A$776,$A198,СВЦЭМ!$B$33:$B$776,B$190)+'СЕТ СН'!$F$12</f>
        <v>132.39889804000001</v>
      </c>
      <c r="C198" s="36">
        <f>SUMIFS(СВЦЭМ!$F$33:$F$776,СВЦЭМ!$A$33:$A$776,$A198,СВЦЭМ!$B$33:$B$776,C$190)+'СЕТ СН'!$F$12</f>
        <v>140.23323639</v>
      </c>
      <c r="D198" s="36">
        <f>SUMIFS(СВЦЭМ!$F$33:$F$776,СВЦЭМ!$A$33:$A$776,$A198,СВЦЭМ!$B$33:$B$776,D$190)+'СЕТ СН'!$F$12</f>
        <v>140.72229085000001</v>
      </c>
      <c r="E198" s="36">
        <f>SUMIFS(СВЦЭМ!$F$33:$F$776,СВЦЭМ!$A$33:$A$776,$A198,СВЦЭМ!$B$33:$B$776,E$190)+'СЕТ СН'!$F$12</f>
        <v>141.0491802</v>
      </c>
      <c r="F198" s="36">
        <f>SUMIFS(СВЦЭМ!$F$33:$F$776,СВЦЭМ!$A$33:$A$776,$A198,СВЦЭМ!$B$33:$B$776,F$190)+'СЕТ СН'!$F$12</f>
        <v>140.84158477</v>
      </c>
      <c r="G198" s="36">
        <f>SUMIFS(СВЦЭМ!$F$33:$F$776,СВЦЭМ!$A$33:$A$776,$A198,СВЦЭМ!$B$33:$B$776,G$190)+'СЕТ СН'!$F$12</f>
        <v>139.74160284999999</v>
      </c>
      <c r="H198" s="36">
        <f>SUMIFS(СВЦЭМ!$F$33:$F$776,СВЦЭМ!$A$33:$A$776,$A198,СВЦЭМ!$B$33:$B$776,H$190)+'СЕТ СН'!$F$12</f>
        <v>131.85898241999999</v>
      </c>
      <c r="I198" s="36">
        <f>SUMIFS(СВЦЭМ!$F$33:$F$776,СВЦЭМ!$A$33:$A$776,$A198,СВЦЭМ!$B$33:$B$776,I$190)+'СЕТ СН'!$F$12</f>
        <v>128.07946365000001</v>
      </c>
      <c r="J198" s="36">
        <f>SUMIFS(СВЦЭМ!$F$33:$F$776,СВЦЭМ!$A$33:$A$776,$A198,СВЦЭМ!$B$33:$B$776,J$190)+'СЕТ СН'!$F$12</f>
        <v>122.88380263000001</v>
      </c>
      <c r="K198" s="36">
        <f>SUMIFS(СВЦЭМ!$F$33:$F$776,СВЦЭМ!$A$33:$A$776,$A198,СВЦЭМ!$B$33:$B$776,K$190)+'СЕТ СН'!$F$12</f>
        <v>123.53341566</v>
      </c>
      <c r="L198" s="36">
        <f>SUMIFS(СВЦЭМ!$F$33:$F$776,СВЦЭМ!$A$33:$A$776,$A198,СВЦЭМ!$B$33:$B$776,L$190)+'СЕТ СН'!$F$12</f>
        <v>124.47769259</v>
      </c>
      <c r="M198" s="36">
        <f>SUMIFS(СВЦЭМ!$F$33:$F$776,СВЦЭМ!$A$33:$A$776,$A198,СВЦЭМ!$B$33:$B$776,M$190)+'СЕТ СН'!$F$12</f>
        <v>124.04103058</v>
      </c>
      <c r="N198" s="36">
        <f>SUMIFS(СВЦЭМ!$F$33:$F$776,СВЦЭМ!$A$33:$A$776,$A198,СВЦЭМ!$B$33:$B$776,N$190)+'СЕТ СН'!$F$12</f>
        <v>123.90318857</v>
      </c>
      <c r="O198" s="36">
        <f>SUMIFS(СВЦЭМ!$F$33:$F$776,СВЦЭМ!$A$33:$A$776,$A198,СВЦЭМ!$B$33:$B$776,O$190)+'СЕТ СН'!$F$12</f>
        <v>128.40885028</v>
      </c>
      <c r="P198" s="36">
        <f>SUMIFS(СВЦЭМ!$F$33:$F$776,СВЦЭМ!$A$33:$A$776,$A198,СВЦЭМ!$B$33:$B$776,P$190)+'СЕТ СН'!$F$12</f>
        <v>129.70814686</v>
      </c>
      <c r="Q198" s="36">
        <f>SUMIFS(СВЦЭМ!$F$33:$F$776,СВЦЭМ!$A$33:$A$776,$A198,СВЦЭМ!$B$33:$B$776,Q$190)+'СЕТ СН'!$F$12</f>
        <v>129.53803887000001</v>
      </c>
      <c r="R198" s="36">
        <f>SUMIFS(СВЦЭМ!$F$33:$F$776,СВЦЭМ!$A$33:$A$776,$A198,СВЦЭМ!$B$33:$B$776,R$190)+'СЕТ СН'!$F$12</f>
        <v>125.69939866999999</v>
      </c>
      <c r="S198" s="36">
        <f>SUMIFS(СВЦЭМ!$F$33:$F$776,СВЦЭМ!$A$33:$A$776,$A198,СВЦЭМ!$B$33:$B$776,S$190)+'СЕТ СН'!$F$12</f>
        <v>124.36227196999999</v>
      </c>
      <c r="T198" s="36">
        <f>SUMIFS(СВЦЭМ!$F$33:$F$776,СВЦЭМ!$A$33:$A$776,$A198,СВЦЭМ!$B$33:$B$776,T$190)+'СЕТ СН'!$F$12</f>
        <v>124.75804558999999</v>
      </c>
      <c r="U198" s="36">
        <f>SUMIFS(СВЦЭМ!$F$33:$F$776,СВЦЭМ!$A$33:$A$776,$A198,СВЦЭМ!$B$33:$B$776,U$190)+'СЕТ СН'!$F$12</f>
        <v>124.22146016000001</v>
      </c>
      <c r="V198" s="36">
        <f>SUMIFS(СВЦЭМ!$F$33:$F$776,СВЦЭМ!$A$33:$A$776,$A198,СВЦЭМ!$B$33:$B$776,V$190)+'СЕТ СН'!$F$12</f>
        <v>124.31485394000001</v>
      </c>
      <c r="W198" s="36">
        <f>SUMIFS(СВЦЭМ!$F$33:$F$776,СВЦЭМ!$A$33:$A$776,$A198,СВЦЭМ!$B$33:$B$776,W$190)+'СЕТ СН'!$F$12</f>
        <v>123.74148243</v>
      </c>
      <c r="X198" s="36">
        <f>SUMIFS(СВЦЭМ!$F$33:$F$776,СВЦЭМ!$A$33:$A$776,$A198,СВЦЭМ!$B$33:$B$776,X$190)+'СЕТ СН'!$F$12</f>
        <v>124.16252664</v>
      </c>
      <c r="Y198" s="36">
        <f>SUMIFS(СВЦЭМ!$F$33:$F$776,СВЦЭМ!$A$33:$A$776,$A198,СВЦЭМ!$B$33:$B$776,Y$190)+'СЕТ СН'!$F$12</f>
        <v>124.43988828000001</v>
      </c>
    </row>
    <row r="199" spans="1:25" ht="15.75" x14ac:dyDescent="0.2">
      <c r="A199" s="35">
        <f t="shared" si="5"/>
        <v>44174</v>
      </c>
      <c r="B199" s="36">
        <f>SUMIFS(СВЦЭМ!$F$33:$F$776,СВЦЭМ!$A$33:$A$776,$A199,СВЦЭМ!$B$33:$B$776,B$190)+'СЕТ СН'!$F$12</f>
        <v>132.78894464999999</v>
      </c>
      <c r="C199" s="36">
        <f>SUMIFS(СВЦЭМ!$F$33:$F$776,СВЦЭМ!$A$33:$A$776,$A199,СВЦЭМ!$B$33:$B$776,C$190)+'СЕТ СН'!$F$12</f>
        <v>137.79408183999999</v>
      </c>
      <c r="D199" s="36">
        <f>SUMIFS(СВЦЭМ!$F$33:$F$776,СВЦЭМ!$A$33:$A$776,$A199,СВЦЭМ!$B$33:$B$776,D$190)+'СЕТ СН'!$F$12</f>
        <v>140.65701485</v>
      </c>
      <c r="E199" s="36">
        <f>SUMIFS(СВЦЭМ!$F$33:$F$776,СВЦЭМ!$A$33:$A$776,$A199,СВЦЭМ!$B$33:$B$776,E$190)+'СЕТ СН'!$F$12</f>
        <v>142.36013267999999</v>
      </c>
      <c r="F199" s="36">
        <f>SUMIFS(СВЦЭМ!$F$33:$F$776,СВЦЭМ!$A$33:$A$776,$A199,СВЦЭМ!$B$33:$B$776,F$190)+'СЕТ СН'!$F$12</f>
        <v>142.32627722999999</v>
      </c>
      <c r="G199" s="36">
        <f>SUMIFS(СВЦЭМ!$F$33:$F$776,СВЦЭМ!$A$33:$A$776,$A199,СВЦЭМ!$B$33:$B$776,G$190)+'СЕТ СН'!$F$12</f>
        <v>141.09683038</v>
      </c>
      <c r="H199" s="36">
        <f>SUMIFS(СВЦЭМ!$F$33:$F$776,СВЦЭМ!$A$33:$A$776,$A199,СВЦЭМ!$B$33:$B$776,H$190)+'СЕТ СН'!$F$12</f>
        <v>136.05619863000001</v>
      </c>
      <c r="I199" s="36">
        <f>SUMIFS(СВЦЭМ!$F$33:$F$776,СВЦЭМ!$A$33:$A$776,$A199,СВЦЭМ!$B$33:$B$776,I$190)+'СЕТ СН'!$F$12</f>
        <v>129.14098428</v>
      </c>
      <c r="J199" s="36">
        <f>SUMIFS(СВЦЭМ!$F$33:$F$776,СВЦЭМ!$A$33:$A$776,$A199,СВЦЭМ!$B$33:$B$776,J$190)+'СЕТ СН'!$F$12</f>
        <v>124.64074263000001</v>
      </c>
      <c r="K199" s="36">
        <f>SUMIFS(СВЦЭМ!$F$33:$F$776,СВЦЭМ!$A$33:$A$776,$A199,СВЦЭМ!$B$33:$B$776,K$190)+'СЕТ СН'!$F$12</f>
        <v>123.67969644</v>
      </c>
      <c r="L199" s="36">
        <f>SUMIFS(СВЦЭМ!$F$33:$F$776,СВЦЭМ!$A$33:$A$776,$A199,СВЦЭМ!$B$33:$B$776,L$190)+'СЕТ СН'!$F$12</f>
        <v>124.17987891</v>
      </c>
      <c r="M199" s="36">
        <f>SUMIFS(СВЦЭМ!$F$33:$F$776,СВЦЭМ!$A$33:$A$776,$A199,СВЦЭМ!$B$33:$B$776,M$190)+'СЕТ СН'!$F$12</f>
        <v>125.32517185</v>
      </c>
      <c r="N199" s="36">
        <f>SUMIFS(СВЦЭМ!$F$33:$F$776,СВЦЭМ!$A$33:$A$776,$A199,СВЦЭМ!$B$33:$B$776,N$190)+'СЕТ СН'!$F$12</f>
        <v>125.42538704</v>
      </c>
      <c r="O199" s="36">
        <f>SUMIFS(СВЦЭМ!$F$33:$F$776,СВЦЭМ!$A$33:$A$776,$A199,СВЦЭМ!$B$33:$B$776,O$190)+'СЕТ СН'!$F$12</f>
        <v>131.60191972999999</v>
      </c>
      <c r="P199" s="36">
        <f>SUMIFS(СВЦЭМ!$F$33:$F$776,СВЦЭМ!$A$33:$A$776,$A199,СВЦЭМ!$B$33:$B$776,P$190)+'СЕТ СН'!$F$12</f>
        <v>133.73708363</v>
      </c>
      <c r="Q199" s="36">
        <f>SUMIFS(СВЦЭМ!$F$33:$F$776,СВЦЭМ!$A$33:$A$776,$A199,СВЦЭМ!$B$33:$B$776,Q$190)+'СЕТ СН'!$F$12</f>
        <v>134.4927576</v>
      </c>
      <c r="R199" s="36">
        <f>SUMIFS(СВЦЭМ!$F$33:$F$776,СВЦЭМ!$A$33:$A$776,$A199,СВЦЭМ!$B$33:$B$776,R$190)+'СЕТ СН'!$F$12</f>
        <v>128.60781247</v>
      </c>
      <c r="S199" s="36">
        <f>SUMIFS(СВЦЭМ!$F$33:$F$776,СВЦЭМ!$A$33:$A$776,$A199,СВЦЭМ!$B$33:$B$776,S$190)+'СЕТ СН'!$F$12</f>
        <v>125.72567170000001</v>
      </c>
      <c r="T199" s="36">
        <f>SUMIFS(СВЦЭМ!$F$33:$F$776,СВЦЭМ!$A$33:$A$776,$A199,СВЦЭМ!$B$33:$B$776,T$190)+'СЕТ СН'!$F$12</f>
        <v>124.56340978</v>
      </c>
      <c r="U199" s="36">
        <f>SUMIFS(СВЦЭМ!$F$33:$F$776,СВЦЭМ!$A$33:$A$776,$A199,СВЦЭМ!$B$33:$B$776,U$190)+'СЕТ СН'!$F$12</f>
        <v>124.17009268</v>
      </c>
      <c r="V199" s="36">
        <f>SUMIFS(СВЦЭМ!$F$33:$F$776,СВЦЭМ!$A$33:$A$776,$A199,СВЦЭМ!$B$33:$B$776,V$190)+'СЕТ СН'!$F$12</f>
        <v>124.41470726</v>
      </c>
      <c r="W199" s="36">
        <f>SUMIFS(СВЦЭМ!$F$33:$F$776,СВЦЭМ!$A$33:$A$776,$A199,СВЦЭМ!$B$33:$B$776,W$190)+'СЕТ СН'!$F$12</f>
        <v>125.71432036</v>
      </c>
      <c r="X199" s="36">
        <f>SUMIFS(СВЦЭМ!$F$33:$F$776,СВЦЭМ!$A$33:$A$776,$A199,СВЦЭМ!$B$33:$B$776,X$190)+'СЕТ СН'!$F$12</f>
        <v>127.05404029</v>
      </c>
      <c r="Y199" s="36">
        <f>SUMIFS(СВЦЭМ!$F$33:$F$776,СВЦЭМ!$A$33:$A$776,$A199,СВЦЭМ!$B$33:$B$776,Y$190)+'СЕТ СН'!$F$12</f>
        <v>129.25846877000001</v>
      </c>
    </row>
    <row r="200" spans="1:25" ht="15.75" x14ac:dyDescent="0.2">
      <c r="A200" s="35">
        <f t="shared" si="5"/>
        <v>44175</v>
      </c>
      <c r="B200" s="36">
        <f>SUMIFS(СВЦЭМ!$F$33:$F$776,СВЦЭМ!$A$33:$A$776,$A200,СВЦЭМ!$B$33:$B$776,B$190)+'СЕТ СН'!$F$12</f>
        <v>137.61837310000001</v>
      </c>
      <c r="C200" s="36">
        <f>SUMIFS(СВЦЭМ!$F$33:$F$776,СВЦЭМ!$A$33:$A$776,$A200,СВЦЭМ!$B$33:$B$776,C$190)+'СЕТ СН'!$F$12</f>
        <v>146.29501056999999</v>
      </c>
      <c r="D200" s="36">
        <f>SUMIFS(СВЦЭМ!$F$33:$F$776,СВЦЭМ!$A$33:$A$776,$A200,СВЦЭМ!$B$33:$B$776,D$190)+'СЕТ СН'!$F$12</f>
        <v>148.22323208</v>
      </c>
      <c r="E200" s="36">
        <f>SUMIFS(СВЦЭМ!$F$33:$F$776,СВЦЭМ!$A$33:$A$776,$A200,СВЦЭМ!$B$33:$B$776,E$190)+'СЕТ СН'!$F$12</f>
        <v>148.60820333000001</v>
      </c>
      <c r="F200" s="36">
        <f>SUMIFS(СВЦЭМ!$F$33:$F$776,СВЦЭМ!$A$33:$A$776,$A200,СВЦЭМ!$B$33:$B$776,F$190)+'СЕТ СН'!$F$12</f>
        <v>149.0692051</v>
      </c>
      <c r="G200" s="36">
        <f>SUMIFS(СВЦЭМ!$F$33:$F$776,СВЦЭМ!$A$33:$A$776,$A200,СВЦЭМ!$B$33:$B$776,G$190)+'СЕТ СН'!$F$12</f>
        <v>146.67177462000001</v>
      </c>
      <c r="H200" s="36">
        <f>SUMIFS(СВЦЭМ!$F$33:$F$776,СВЦЭМ!$A$33:$A$776,$A200,СВЦЭМ!$B$33:$B$776,H$190)+'СЕТ СН'!$F$12</f>
        <v>142.05310528000001</v>
      </c>
      <c r="I200" s="36">
        <f>SUMIFS(СВЦЭМ!$F$33:$F$776,СВЦЭМ!$A$33:$A$776,$A200,СВЦЭМ!$B$33:$B$776,I$190)+'СЕТ СН'!$F$12</f>
        <v>132.26758433000001</v>
      </c>
      <c r="J200" s="36">
        <f>SUMIFS(СВЦЭМ!$F$33:$F$776,СВЦЭМ!$A$33:$A$776,$A200,СВЦЭМ!$B$33:$B$776,J$190)+'СЕТ СН'!$F$12</f>
        <v>125.56226143000001</v>
      </c>
      <c r="K200" s="36">
        <f>SUMIFS(СВЦЭМ!$F$33:$F$776,СВЦЭМ!$A$33:$A$776,$A200,СВЦЭМ!$B$33:$B$776,K$190)+'СЕТ СН'!$F$12</f>
        <v>123.36172685</v>
      </c>
      <c r="L200" s="36">
        <f>SUMIFS(СВЦЭМ!$F$33:$F$776,СВЦЭМ!$A$33:$A$776,$A200,СВЦЭМ!$B$33:$B$776,L$190)+'СЕТ СН'!$F$12</f>
        <v>122.90367768999999</v>
      </c>
      <c r="M200" s="36">
        <f>SUMIFS(СВЦЭМ!$F$33:$F$776,СВЦЭМ!$A$33:$A$776,$A200,СВЦЭМ!$B$33:$B$776,M$190)+'СЕТ СН'!$F$12</f>
        <v>122.70236435</v>
      </c>
      <c r="N200" s="36">
        <f>SUMIFS(СВЦЭМ!$F$33:$F$776,СВЦЭМ!$A$33:$A$776,$A200,СВЦЭМ!$B$33:$B$776,N$190)+'СЕТ СН'!$F$12</f>
        <v>124.6763095</v>
      </c>
      <c r="O200" s="36">
        <f>SUMIFS(СВЦЭМ!$F$33:$F$776,СВЦЭМ!$A$33:$A$776,$A200,СВЦЭМ!$B$33:$B$776,O$190)+'СЕТ СН'!$F$12</f>
        <v>130.01089707</v>
      </c>
      <c r="P200" s="36">
        <f>SUMIFS(СВЦЭМ!$F$33:$F$776,СВЦЭМ!$A$33:$A$776,$A200,СВЦЭМ!$B$33:$B$776,P$190)+'СЕТ СН'!$F$12</f>
        <v>133.14353500999999</v>
      </c>
      <c r="Q200" s="36">
        <f>SUMIFS(СВЦЭМ!$F$33:$F$776,СВЦЭМ!$A$33:$A$776,$A200,СВЦЭМ!$B$33:$B$776,Q$190)+'СЕТ СН'!$F$12</f>
        <v>134.15712323</v>
      </c>
      <c r="R200" s="36">
        <f>SUMIFS(СВЦЭМ!$F$33:$F$776,СВЦЭМ!$A$33:$A$776,$A200,СВЦЭМ!$B$33:$B$776,R$190)+'СЕТ СН'!$F$12</f>
        <v>129.53740894000001</v>
      </c>
      <c r="S200" s="36">
        <f>SUMIFS(СВЦЭМ!$F$33:$F$776,СВЦЭМ!$A$33:$A$776,$A200,СВЦЭМ!$B$33:$B$776,S$190)+'СЕТ СН'!$F$12</f>
        <v>125.10067459</v>
      </c>
      <c r="T200" s="36">
        <f>SUMIFS(СВЦЭМ!$F$33:$F$776,СВЦЭМ!$A$33:$A$776,$A200,СВЦЭМ!$B$33:$B$776,T$190)+'СЕТ СН'!$F$12</f>
        <v>124.38945826</v>
      </c>
      <c r="U200" s="36">
        <f>SUMIFS(СВЦЭМ!$F$33:$F$776,СВЦЭМ!$A$33:$A$776,$A200,СВЦЭМ!$B$33:$B$776,U$190)+'СЕТ СН'!$F$12</f>
        <v>124.24004763000001</v>
      </c>
      <c r="V200" s="36">
        <f>SUMIFS(СВЦЭМ!$F$33:$F$776,СВЦЭМ!$A$33:$A$776,$A200,СВЦЭМ!$B$33:$B$776,V$190)+'СЕТ СН'!$F$12</f>
        <v>124.85636522</v>
      </c>
      <c r="W200" s="36">
        <f>SUMIFS(СВЦЭМ!$F$33:$F$776,СВЦЭМ!$A$33:$A$776,$A200,СВЦЭМ!$B$33:$B$776,W$190)+'СЕТ СН'!$F$12</f>
        <v>126.03231709000001</v>
      </c>
      <c r="X200" s="36">
        <f>SUMIFS(СВЦЭМ!$F$33:$F$776,СВЦЭМ!$A$33:$A$776,$A200,СВЦЭМ!$B$33:$B$776,X$190)+'СЕТ СН'!$F$12</f>
        <v>125.92733196</v>
      </c>
      <c r="Y200" s="36">
        <f>SUMIFS(СВЦЭМ!$F$33:$F$776,СВЦЭМ!$A$33:$A$776,$A200,СВЦЭМ!$B$33:$B$776,Y$190)+'СЕТ СН'!$F$12</f>
        <v>128.40437867</v>
      </c>
    </row>
    <row r="201" spans="1:25" ht="15.75" x14ac:dyDescent="0.2">
      <c r="A201" s="35">
        <f t="shared" si="5"/>
        <v>44176</v>
      </c>
      <c r="B201" s="36">
        <f>SUMIFS(СВЦЭМ!$F$33:$F$776,СВЦЭМ!$A$33:$A$776,$A201,СВЦЭМ!$B$33:$B$776,B$190)+'СЕТ СН'!$F$12</f>
        <v>131.96970558000001</v>
      </c>
      <c r="C201" s="36">
        <f>SUMIFS(СВЦЭМ!$F$33:$F$776,СВЦЭМ!$A$33:$A$776,$A201,СВЦЭМ!$B$33:$B$776,C$190)+'СЕТ СН'!$F$12</f>
        <v>140.55853758000001</v>
      </c>
      <c r="D201" s="36">
        <f>SUMIFS(СВЦЭМ!$F$33:$F$776,СВЦЭМ!$A$33:$A$776,$A201,СВЦЭМ!$B$33:$B$776,D$190)+'СЕТ СН'!$F$12</f>
        <v>142.62295535999999</v>
      </c>
      <c r="E201" s="36">
        <f>SUMIFS(СВЦЭМ!$F$33:$F$776,СВЦЭМ!$A$33:$A$776,$A201,СВЦЭМ!$B$33:$B$776,E$190)+'СЕТ СН'!$F$12</f>
        <v>142.83290041999999</v>
      </c>
      <c r="F201" s="36">
        <f>SUMIFS(СВЦЭМ!$F$33:$F$776,СВЦЭМ!$A$33:$A$776,$A201,СВЦЭМ!$B$33:$B$776,F$190)+'СЕТ СН'!$F$12</f>
        <v>143.27180509999999</v>
      </c>
      <c r="G201" s="36">
        <f>SUMIFS(СВЦЭМ!$F$33:$F$776,СВЦЭМ!$A$33:$A$776,$A201,СВЦЭМ!$B$33:$B$776,G$190)+'СЕТ СН'!$F$12</f>
        <v>140.76196917999999</v>
      </c>
      <c r="H201" s="36">
        <f>SUMIFS(СВЦЭМ!$F$33:$F$776,СВЦЭМ!$A$33:$A$776,$A201,СВЦЭМ!$B$33:$B$776,H$190)+'СЕТ СН'!$F$12</f>
        <v>137.18737322000001</v>
      </c>
      <c r="I201" s="36">
        <f>SUMIFS(СВЦЭМ!$F$33:$F$776,СВЦЭМ!$A$33:$A$776,$A201,СВЦЭМ!$B$33:$B$776,I$190)+'СЕТ СН'!$F$12</f>
        <v>130.48930822</v>
      </c>
      <c r="J201" s="36">
        <f>SUMIFS(СВЦЭМ!$F$33:$F$776,СВЦЭМ!$A$33:$A$776,$A201,СВЦЭМ!$B$33:$B$776,J$190)+'СЕТ СН'!$F$12</f>
        <v>124.02709256</v>
      </c>
      <c r="K201" s="36">
        <f>SUMIFS(СВЦЭМ!$F$33:$F$776,СВЦЭМ!$A$33:$A$776,$A201,СВЦЭМ!$B$33:$B$776,K$190)+'СЕТ СН'!$F$12</f>
        <v>122.01822797</v>
      </c>
      <c r="L201" s="36">
        <f>SUMIFS(СВЦЭМ!$F$33:$F$776,СВЦЭМ!$A$33:$A$776,$A201,СВЦЭМ!$B$33:$B$776,L$190)+'СЕТ СН'!$F$12</f>
        <v>121.62393697</v>
      </c>
      <c r="M201" s="36">
        <f>SUMIFS(СВЦЭМ!$F$33:$F$776,СВЦЭМ!$A$33:$A$776,$A201,СВЦЭМ!$B$33:$B$776,M$190)+'СЕТ СН'!$F$12</f>
        <v>121.375586</v>
      </c>
      <c r="N201" s="36">
        <f>SUMIFS(СВЦЭМ!$F$33:$F$776,СВЦЭМ!$A$33:$A$776,$A201,СВЦЭМ!$B$33:$B$776,N$190)+'СЕТ СН'!$F$12</f>
        <v>121.23495671000001</v>
      </c>
      <c r="O201" s="36">
        <f>SUMIFS(СВЦЭМ!$F$33:$F$776,СВЦЭМ!$A$33:$A$776,$A201,СВЦЭМ!$B$33:$B$776,O$190)+'СЕТ СН'!$F$12</f>
        <v>127.26821547</v>
      </c>
      <c r="P201" s="36">
        <f>SUMIFS(СВЦЭМ!$F$33:$F$776,СВЦЭМ!$A$33:$A$776,$A201,СВЦЭМ!$B$33:$B$776,P$190)+'СЕТ СН'!$F$12</f>
        <v>130.50640487000001</v>
      </c>
      <c r="Q201" s="36">
        <f>SUMIFS(СВЦЭМ!$F$33:$F$776,СВЦЭМ!$A$33:$A$776,$A201,СВЦЭМ!$B$33:$B$776,Q$190)+'СЕТ СН'!$F$12</f>
        <v>130.98857774000001</v>
      </c>
      <c r="R201" s="36">
        <f>SUMIFS(СВЦЭМ!$F$33:$F$776,СВЦЭМ!$A$33:$A$776,$A201,СВЦЭМ!$B$33:$B$776,R$190)+'СЕТ СН'!$F$12</f>
        <v>127.49414354</v>
      </c>
      <c r="S201" s="36">
        <f>SUMIFS(СВЦЭМ!$F$33:$F$776,СВЦЭМ!$A$33:$A$776,$A201,СВЦЭМ!$B$33:$B$776,S$190)+'СЕТ СН'!$F$12</f>
        <v>122.54451844</v>
      </c>
      <c r="T201" s="36">
        <f>SUMIFS(СВЦЭМ!$F$33:$F$776,СВЦЭМ!$A$33:$A$776,$A201,СВЦЭМ!$B$33:$B$776,T$190)+'СЕТ СН'!$F$12</f>
        <v>121.10717388</v>
      </c>
      <c r="U201" s="36">
        <f>SUMIFS(СВЦЭМ!$F$33:$F$776,СВЦЭМ!$A$33:$A$776,$A201,СВЦЭМ!$B$33:$B$776,U$190)+'СЕТ СН'!$F$12</f>
        <v>119.95410293</v>
      </c>
      <c r="V201" s="36">
        <f>SUMIFS(СВЦЭМ!$F$33:$F$776,СВЦЭМ!$A$33:$A$776,$A201,СВЦЭМ!$B$33:$B$776,V$190)+'СЕТ СН'!$F$12</f>
        <v>121.47700537999999</v>
      </c>
      <c r="W201" s="36">
        <f>SUMIFS(СВЦЭМ!$F$33:$F$776,СВЦЭМ!$A$33:$A$776,$A201,СВЦЭМ!$B$33:$B$776,W$190)+'СЕТ СН'!$F$12</f>
        <v>122.39343602</v>
      </c>
      <c r="X201" s="36">
        <f>SUMIFS(СВЦЭМ!$F$33:$F$776,СВЦЭМ!$A$33:$A$776,$A201,СВЦЭМ!$B$33:$B$776,X$190)+'СЕТ СН'!$F$12</f>
        <v>123.71471200000001</v>
      </c>
      <c r="Y201" s="36">
        <f>SUMIFS(СВЦЭМ!$F$33:$F$776,СВЦЭМ!$A$33:$A$776,$A201,СВЦЭМ!$B$33:$B$776,Y$190)+'СЕТ СН'!$F$12</f>
        <v>126.60458663999999</v>
      </c>
    </row>
    <row r="202" spans="1:25" ht="15.75" x14ac:dyDescent="0.2">
      <c r="A202" s="35">
        <f t="shared" si="5"/>
        <v>44177</v>
      </c>
      <c r="B202" s="36">
        <f>SUMIFS(СВЦЭМ!$F$33:$F$776,СВЦЭМ!$A$33:$A$776,$A202,СВЦЭМ!$B$33:$B$776,B$190)+'СЕТ СН'!$F$12</f>
        <v>127.72896626000001</v>
      </c>
      <c r="C202" s="36">
        <f>SUMIFS(СВЦЭМ!$F$33:$F$776,СВЦЭМ!$A$33:$A$776,$A202,СВЦЭМ!$B$33:$B$776,C$190)+'СЕТ СН'!$F$12</f>
        <v>134.48020829999999</v>
      </c>
      <c r="D202" s="36">
        <f>SUMIFS(СВЦЭМ!$F$33:$F$776,СВЦЭМ!$A$33:$A$776,$A202,СВЦЭМ!$B$33:$B$776,D$190)+'СЕТ СН'!$F$12</f>
        <v>137.73560775000001</v>
      </c>
      <c r="E202" s="36">
        <f>SUMIFS(СВЦЭМ!$F$33:$F$776,СВЦЭМ!$A$33:$A$776,$A202,СВЦЭМ!$B$33:$B$776,E$190)+'СЕТ СН'!$F$12</f>
        <v>140.53977825999999</v>
      </c>
      <c r="F202" s="36">
        <f>SUMIFS(СВЦЭМ!$F$33:$F$776,СВЦЭМ!$A$33:$A$776,$A202,СВЦЭМ!$B$33:$B$776,F$190)+'СЕТ СН'!$F$12</f>
        <v>141.81886842</v>
      </c>
      <c r="G202" s="36">
        <f>SUMIFS(СВЦЭМ!$F$33:$F$776,СВЦЭМ!$A$33:$A$776,$A202,СВЦЭМ!$B$33:$B$776,G$190)+'СЕТ СН'!$F$12</f>
        <v>141.42554598000001</v>
      </c>
      <c r="H202" s="36">
        <f>SUMIFS(СВЦЭМ!$F$33:$F$776,СВЦЭМ!$A$33:$A$776,$A202,СВЦЭМ!$B$33:$B$776,H$190)+'СЕТ СН'!$F$12</f>
        <v>140.98694616</v>
      </c>
      <c r="I202" s="36">
        <f>SUMIFS(СВЦЭМ!$F$33:$F$776,СВЦЭМ!$A$33:$A$776,$A202,СВЦЭМ!$B$33:$B$776,I$190)+'СЕТ СН'!$F$12</f>
        <v>134.3389535</v>
      </c>
      <c r="J202" s="36">
        <f>SUMIFS(СВЦЭМ!$F$33:$F$776,СВЦЭМ!$A$33:$A$776,$A202,СВЦЭМ!$B$33:$B$776,J$190)+'СЕТ СН'!$F$12</f>
        <v>123.87893318</v>
      </c>
      <c r="K202" s="36">
        <f>SUMIFS(СВЦЭМ!$F$33:$F$776,СВЦЭМ!$A$33:$A$776,$A202,СВЦЭМ!$B$33:$B$776,K$190)+'СЕТ СН'!$F$12</f>
        <v>122.41022067999999</v>
      </c>
      <c r="L202" s="36">
        <f>SUMIFS(СВЦЭМ!$F$33:$F$776,СВЦЭМ!$A$33:$A$776,$A202,СВЦЭМ!$B$33:$B$776,L$190)+'СЕТ СН'!$F$12</f>
        <v>123.31472377</v>
      </c>
      <c r="M202" s="36">
        <f>SUMIFS(СВЦЭМ!$F$33:$F$776,СВЦЭМ!$A$33:$A$776,$A202,СВЦЭМ!$B$33:$B$776,M$190)+'СЕТ СН'!$F$12</f>
        <v>122.18624516</v>
      </c>
      <c r="N202" s="36">
        <f>SUMIFS(СВЦЭМ!$F$33:$F$776,СВЦЭМ!$A$33:$A$776,$A202,СВЦЭМ!$B$33:$B$776,N$190)+'СЕТ СН'!$F$12</f>
        <v>121.01589504</v>
      </c>
      <c r="O202" s="36">
        <f>SUMIFS(СВЦЭМ!$F$33:$F$776,СВЦЭМ!$A$33:$A$776,$A202,СВЦЭМ!$B$33:$B$776,O$190)+'СЕТ СН'!$F$12</f>
        <v>125.65482163</v>
      </c>
      <c r="P202" s="36">
        <f>SUMIFS(СВЦЭМ!$F$33:$F$776,СВЦЭМ!$A$33:$A$776,$A202,СВЦЭМ!$B$33:$B$776,P$190)+'СЕТ СН'!$F$12</f>
        <v>127.94554551</v>
      </c>
      <c r="Q202" s="36">
        <f>SUMIFS(СВЦЭМ!$F$33:$F$776,СВЦЭМ!$A$33:$A$776,$A202,СВЦЭМ!$B$33:$B$776,Q$190)+'СЕТ СН'!$F$12</f>
        <v>127.89322334000001</v>
      </c>
      <c r="R202" s="36">
        <f>SUMIFS(СВЦЭМ!$F$33:$F$776,СВЦЭМ!$A$33:$A$776,$A202,СВЦЭМ!$B$33:$B$776,R$190)+'СЕТ СН'!$F$12</f>
        <v>122.06698302</v>
      </c>
      <c r="S202" s="36">
        <f>SUMIFS(СВЦЭМ!$F$33:$F$776,СВЦЭМ!$A$33:$A$776,$A202,СВЦЭМ!$B$33:$B$776,S$190)+'СЕТ СН'!$F$12</f>
        <v>121.49292289</v>
      </c>
      <c r="T202" s="36">
        <f>SUMIFS(СВЦЭМ!$F$33:$F$776,СВЦЭМ!$A$33:$A$776,$A202,СВЦЭМ!$B$33:$B$776,T$190)+'СЕТ СН'!$F$12</f>
        <v>123.94973899999999</v>
      </c>
      <c r="U202" s="36">
        <f>SUMIFS(СВЦЭМ!$F$33:$F$776,СВЦЭМ!$A$33:$A$776,$A202,СВЦЭМ!$B$33:$B$776,U$190)+'СЕТ СН'!$F$12</f>
        <v>123.1112241</v>
      </c>
      <c r="V202" s="36">
        <f>SUMIFS(СВЦЭМ!$F$33:$F$776,СВЦЭМ!$A$33:$A$776,$A202,СВЦЭМ!$B$33:$B$776,V$190)+'СЕТ СН'!$F$12</f>
        <v>121.94811172</v>
      </c>
      <c r="W202" s="36">
        <f>SUMIFS(СВЦЭМ!$F$33:$F$776,СВЦЭМ!$A$33:$A$776,$A202,СВЦЭМ!$B$33:$B$776,W$190)+'СЕТ СН'!$F$12</f>
        <v>121.71676188000001</v>
      </c>
      <c r="X202" s="36">
        <f>SUMIFS(СВЦЭМ!$F$33:$F$776,СВЦЭМ!$A$33:$A$776,$A202,СВЦЭМ!$B$33:$B$776,X$190)+'СЕТ СН'!$F$12</f>
        <v>121.9333748</v>
      </c>
      <c r="Y202" s="36">
        <f>SUMIFS(СВЦЭМ!$F$33:$F$776,СВЦЭМ!$A$33:$A$776,$A202,СВЦЭМ!$B$33:$B$776,Y$190)+'СЕТ СН'!$F$12</f>
        <v>124.54456879999999</v>
      </c>
    </row>
    <row r="203" spans="1:25" ht="15.75" x14ac:dyDescent="0.2">
      <c r="A203" s="35">
        <f t="shared" si="5"/>
        <v>44178</v>
      </c>
      <c r="B203" s="36">
        <f>SUMIFS(СВЦЭМ!$F$33:$F$776,СВЦЭМ!$A$33:$A$776,$A203,СВЦЭМ!$B$33:$B$776,B$190)+'СЕТ СН'!$F$12</f>
        <v>132.03793954</v>
      </c>
      <c r="C203" s="36">
        <f>SUMIFS(СВЦЭМ!$F$33:$F$776,СВЦЭМ!$A$33:$A$776,$A203,СВЦЭМ!$B$33:$B$776,C$190)+'СЕТ СН'!$F$12</f>
        <v>139.72859242999999</v>
      </c>
      <c r="D203" s="36">
        <f>SUMIFS(СВЦЭМ!$F$33:$F$776,СВЦЭМ!$A$33:$A$776,$A203,СВЦЭМ!$B$33:$B$776,D$190)+'СЕТ СН'!$F$12</f>
        <v>142.47847239999999</v>
      </c>
      <c r="E203" s="36">
        <f>SUMIFS(СВЦЭМ!$F$33:$F$776,СВЦЭМ!$A$33:$A$776,$A203,СВЦЭМ!$B$33:$B$776,E$190)+'СЕТ СН'!$F$12</f>
        <v>143.77965506000001</v>
      </c>
      <c r="F203" s="36">
        <f>SUMIFS(СВЦЭМ!$F$33:$F$776,СВЦЭМ!$A$33:$A$776,$A203,СВЦЭМ!$B$33:$B$776,F$190)+'СЕТ СН'!$F$12</f>
        <v>143.67058312</v>
      </c>
      <c r="G203" s="36">
        <f>SUMIFS(СВЦЭМ!$F$33:$F$776,СВЦЭМ!$A$33:$A$776,$A203,СВЦЭМ!$B$33:$B$776,G$190)+'СЕТ СН'!$F$12</f>
        <v>142.91047136</v>
      </c>
      <c r="H203" s="36">
        <f>SUMIFS(СВЦЭМ!$F$33:$F$776,СВЦЭМ!$A$33:$A$776,$A203,СВЦЭМ!$B$33:$B$776,H$190)+'СЕТ СН'!$F$12</f>
        <v>140.06274092000001</v>
      </c>
      <c r="I203" s="36">
        <f>SUMIFS(СВЦЭМ!$F$33:$F$776,СВЦЭМ!$A$33:$A$776,$A203,СВЦЭМ!$B$33:$B$776,I$190)+'СЕТ СН'!$F$12</f>
        <v>132.06102869</v>
      </c>
      <c r="J203" s="36">
        <f>SUMIFS(СВЦЭМ!$F$33:$F$776,СВЦЭМ!$A$33:$A$776,$A203,СВЦЭМ!$B$33:$B$776,J$190)+'СЕТ СН'!$F$12</f>
        <v>123.65338151</v>
      </c>
      <c r="K203" s="36">
        <f>SUMIFS(СВЦЭМ!$F$33:$F$776,СВЦЭМ!$A$33:$A$776,$A203,СВЦЭМ!$B$33:$B$776,K$190)+'СЕТ СН'!$F$12</f>
        <v>119.85946165</v>
      </c>
      <c r="L203" s="36">
        <f>SUMIFS(СВЦЭМ!$F$33:$F$776,СВЦЭМ!$A$33:$A$776,$A203,СВЦЭМ!$B$33:$B$776,L$190)+'СЕТ СН'!$F$12</f>
        <v>121.28631262</v>
      </c>
      <c r="M203" s="36">
        <f>SUMIFS(СВЦЭМ!$F$33:$F$776,СВЦЭМ!$A$33:$A$776,$A203,СВЦЭМ!$B$33:$B$776,M$190)+'СЕТ СН'!$F$12</f>
        <v>121.15911307</v>
      </c>
      <c r="N203" s="36">
        <f>SUMIFS(СВЦЭМ!$F$33:$F$776,СВЦЭМ!$A$33:$A$776,$A203,СВЦЭМ!$B$33:$B$776,N$190)+'СЕТ СН'!$F$12</f>
        <v>120.10472466</v>
      </c>
      <c r="O203" s="36">
        <f>SUMIFS(СВЦЭМ!$F$33:$F$776,СВЦЭМ!$A$33:$A$776,$A203,СВЦЭМ!$B$33:$B$776,O$190)+'СЕТ СН'!$F$12</f>
        <v>125.95490434</v>
      </c>
      <c r="P203" s="36">
        <f>SUMIFS(СВЦЭМ!$F$33:$F$776,СВЦЭМ!$A$33:$A$776,$A203,СВЦЭМ!$B$33:$B$776,P$190)+'СЕТ СН'!$F$12</f>
        <v>128.76508282</v>
      </c>
      <c r="Q203" s="36">
        <f>SUMIFS(СВЦЭМ!$F$33:$F$776,СВЦЭМ!$A$33:$A$776,$A203,СВЦЭМ!$B$33:$B$776,Q$190)+'СЕТ СН'!$F$12</f>
        <v>130.35283163</v>
      </c>
      <c r="R203" s="36">
        <f>SUMIFS(СВЦЭМ!$F$33:$F$776,СВЦЭМ!$A$33:$A$776,$A203,СВЦЭМ!$B$33:$B$776,R$190)+'СЕТ СН'!$F$12</f>
        <v>122.91759583</v>
      </c>
      <c r="S203" s="36">
        <f>SUMIFS(СВЦЭМ!$F$33:$F$776,СВЦЭМ!$A$33:$A$776,$A203,СВЦЭМ!$B$33:$B$776,S$190)+'СЕТ СН'!$F$12</f>
        <v>120.41708886000001</v>
      </c>
      <c r="T203" s="36">
        <f>SUMIFS(СВЦЭМ!$F$33:$F$776,СВЦЭМ!$A$33:$A$776,$A203,СВЦЭМ!$B$33:$B$776,T$190)+'СЕТ СН'!$F$12</f>
        <v>121.59527468</v>
      </c>
      <c r="U203" s="36">
        <f>SUMIFS(СВЦЭМ!$F$33:$F$776,СВЦЭМ!$A$33:$A$776,$A203,СВЦЭМ!$B$33:$B$776,U$190)+'СЕТ СН'!$F$12</f>
        <v>121.51155187000001</v>
      </c>
      <c r="V203" s="36">
        <f>SUMIFS(СВЦЭМ!$F$33:$F$776,СВЦЭМ!$A$33:$A$776,$A203,СВЦЭМ!$B$33:$B$776,V$190)+'СЕТ СН'!$F$12</f>
        <v>122.03783093</v>
      </c>
      <c r="W203" s="36">
        <f>SUMIFS(СВЦЭМ!$F$33:$F$776,СВЦЭМ!$A$33:$A$776,$A203,СВЦЭМ!$B$33:$B$776,W$190)+'СЕТ СН'!$F$12</f>
        <v>121.82185106</v>
      </c>
      <c r="X203" s="36">
        <f>SUMIFS(СВЦЭМ!$F$33:$F$776,СВЦЭМ!$A$33:$A$776,$A203,СВЦЭМ!$B$33:$B$776,X$190)+'СЕТ СН'!$F$12</f>
        <v>120.54532356999999</v>
      </c>
      <c r="Y203" s="36">
        <f>SUMIFS(СВЦЭМ!$F$33:$F$776,СВЦЭМ!$A$33:$A$776,$A203,СВЦЭМ!$B$33:$B$776,Y$190)+'СЕТ СН'!$F$12</f>
        <v>119.42695804</v>
      </c>
    </row>
    <row r="204" spans="1:25" ht="15.75" x14ac:dyDescent="0.2">
      <c r="A204" s="35">
        <f t="shared" si="5"/>
        <v>44179</v>
      </c>
      <c r="B204" s="36">
        <f>SUMIFS(СВЦЭМ!$F$33:$F$776,СВЦЭМ!$A$33:$A$776,$A204,СВЦЭМ!$B$33:$B$776,B$190)+'СЕТ СН'!$F$12</f>
        <v>125.71944698999999</v>
      </c>
      <c r="C204" s="36">
        <f>SUMIFS(СВЦЭМ!$F$33:$F$776,СВЦЭМ!$A$33:$A$776,$A204,СВЦЭМ!$B$33:$B$776,C$190)+'СЕТ СН'!$F$12</f>
        <v>137.12714086</v>
      </c>
      <c r="D204" s="36">
        <f>SUMIFS(СВЦЭМ!$F$33:$F$776,СВЦЭМ!$A$33:$A$776,$A204,СВЦЭМ!$B$33:$B$776,D$190)+'СЕТ СН'!$F$12</f>
        <v>141.43377516999999</v>
      </c>
      <c r="E204" s="36">
        <f>SUMIFS(СВЦЭМ!$F$33:$F$776,СВЦЭМ!$A$33:$A$776,$A204,СВЦЭМ!$B$33:$B$776,E$190)+'СЕТ СН'!$F$12</f>
        <v>144.00769661000001</v>
      </c>
      <c r="F204" s="36">
        <f>SUMIFS(СВЦЭМ!$F$33:$F$776,СВЦЭМ!$A$33:$A$776,$A204,СВЦЭМ!$B$33:$B$776,F$190)+'СЕТ СН'!$F$12</f>
        <v>143.86303697</v>
      </c>
      <c r="G204" s="36">
        <f>SUMIFS(СВЦЭМ!$F$33:$F$776,СВЦЭМ!$A$33:$A$776,$A204,СВЦЭМ!$B$33:$B$776,G$190)+'СЕТ СН'!$F$12</f>
        <v>141.50098728</v>
      </c>
      <c r="H204" s="36">
        <f>SUMIFS(СВЦЭМ!$F$33:$F$776,СВЦЭМ!$A$33:$A$776,$A204,СВЦЭМ!$B$33:$B$776,H$190)+'СЕТ СН'!$F$12</f>
        <v>137.39479815999999</v>
      </c>
      <c r="I204" s="36">
        <f>SUMIFS(СВЦЭМ!$F$33:$F$776,СВЦЭМ!$A$33:$A$776,$A204,СВЦЭМ!$B$33:$B$776,I$190)+'СЕТ СН'!$F$12</f>
        <v>129.34906117</v>
      </c>
      <c r="J204" s="36">
        <f>SUMIFS(СВЦЭМ!$F$33:$F$776,СВЦЭМ!$A$33:$A$776,$A204,СВЦЭМ!$B$33:$B$776,J$190)+'СЕТ СН'!$F$12</f>
        <v>125.46251691000001</v>
      </c>
      <c r="K204" s="36">
        <f>SUMIFS(СВЦЭМ!$F$33:$F$776,СВЦЭМ!$A$33:$A$776,$A204,СВЦЭМ!$B$33:$B$776,K$190)+'СЕТ СН'!$F$12</f>
        <v>122.5901695</v>
      </c>
      <c r="L204" s="36">
        <f>SUMIFS(СВЦЭМ!$F$33:$F$776,СВЦЭМ!$A$33:$A$776,$A204,СВЦЭМ!$B$33:$B$776,L$190)+'СЕТ СН'!$F$12</f>
        <v>122.89396755999999</v>
      </c>
      <c r="M204" s="36">
        <f>SUMIFS(СВЦЭМ!$F$33:$F$776,СВЦЭМ!$A$33:$A$776,$A204,СВЦЭМ!$B$33:$B$776,M$190)+'СЕТ СН'!$F$12</f>
        <v>123.17058737000001</v>
      </c>
      <c r="N204" s="36">
        <f>SUMIFS(СВЦЭМ!$F$33:$F$776,СВЦЭМ!$A$33:$A$776,$A204,СВЦЭМ!$B$33:$B$776,N$190)+'СЕТ СН'!$F$12</f>
        <v>121.93813256</v>
      </c>
      <c r="O204" s="36">
        <f>SUMIFS(СВЦЭМ!$F$33:$F$776,СВЦЭМ!$A$33:$A$776,$A204,СВЦЭМ!$B$33:$B$776,O$190)+'СЕТ СН'!$F$12</f>
        <v>127.51580860999999</v>
      </c>
      <c r="P204" s="36">
        <f>SUMIFS(СВЦЭМ!$F$33:$F$776,СВЦЭМ!$A$33:$A$776,$A204,СВЦЭМ!$B$33:$B$776,P$190)+'СЕТ СН'!$F$12</f>
        <v>130.38091757999999</v>
      </c>
      <c r="Q204" s="36">
        <f>SUMIFS(СВЦЭМ!$F$33:$F$776,СВЦЭМ!$A$33:$A$776,$A204,СВЦЭМ!$B$33:$B$776,Q$190)+'СЕТ СН'!$F$12</f>
        <v>131.43272777000001</v>
      </c>
      <c r="R204" s="36">
        <f>SUMIFS(СВЦЭМ!$F$33:$F$776,СВЦЭМ!$A$33:$A$776,$A204,СВЦЭМ!$B$33:$B$776,R$190)+'СЕТ СН'!$F$12</f>
        <v>126.52402662999999</v>
      </c>
      <c r="S204" s="36">
        <f>SUMIFS(СВЦЭМ!$F$33:$F$776,СВЦЭМ!$A$33:$A$776,$A204,СВЦЭМ!$B$33:$B$776,S$190)+'СЕТ СН'!$F$12</f>
        <v>122.59182069000001</v>
      </c>
      <c r="T204" s="36">
        <f>SUMIFS(СВЦЭМ!$F$33:$F$776,СВЦЭМ!$A$33:$A$776,$A204,СВЦЭМ!$B$33:$B$776,T$190)+'СЕТ СН'!$F$12</f>
        <v>125.19107258</v>
      </c>
      <c r="U204" s="36">
        <f>SUMIFS(СВЦЭМ!$F$33:$F$776,СВЦЭМ!$A$33:$A$776,$A204,СВЦЭМ!$B$33:$B$776,U$190)+'СЕТ СН'!$F$12</f>
        <v>124.30169825</v>
      </c>
      <c r="V204" s="36">
        <f>SUMIFS(СВЦЭМ!$F$33:$F$776,СВЦЭМ!$A$33:$A$776,$A204,СВЦЭМ!$B$33:$B$776,V$190)+'СЕТ СН'!$F$12</f>
        <v>123.10216861000001</v>
      </c>
      <c r="W204" s="36">
        <f>SUMIFS(СВЦЭМ!$F$33:$F$776,СВЦЭМ!$A$33:$A$776,$A204,СВЦЭМ!$B$33:$B$776,W$190)+'СЕТ СН'!$F$12</f>
        <v>122.28509844</v>
      </c>
      <c r="X204" s="36">
        <f>SUMIFS(СВЦЭМ!$F$33:$F$776,СВЦЭМ!$A$33:$A$776,$A204,СВЦЭМ!$B$33:$B$776,X$190)+'СЕТ СН'!$F$12</f>
        <v>122.96552237</v>
      </c>
      <c r="Y204" s="36">
        <f>SUMIFS(СВЦЭМ!$F$33:$F$776,СВЦЭМ!$A$33:$A$776,$A204,СВЦЭМ!$B$33:$B$776,Y$190)+'СЕТ СН'!$F$12</f>
        <v>127.27461612</v>
      </c>
    </row>
    <row r="205" spans="1:25" ht="15.75" x14ac:dyDescent="0.2">
      <c r="A205" s="35">
        <f t="shared" si="5"/>
        <v>44180</v>
      </c>
      <c r="B205" s="36">
        <f>SUMIFS(СВЦЭМ!$F$33:$F$776,СВЦЭМ!$A$33:$A$776,$A205,СВЦЭМ!$B$33:$B$776,B$190)+'СЕТ СН'!$F$12</f>
        <v>137.56771388999999</v>
      </c>
      <c r="C205" s="36">
        <f>SUMIFS(СВЦЭМ!$F$33:$F$776,СВЦЭМ!$A$33:$A$776,$A205,СВЦЭМ!$B$33:$B$776,C$190)+'СЕТ СН'!$F$12</f>
        <v>144.72975901999999</v>
      </c>
      <c r="D205" s="36">
        <f>SUMIFS(СВЦЭМ!$F$33:$F$776,СВЦЭМ!$A$33:$A$776,$A205,СВЦЭМ!$B$33:$B$776,D$190)+'СЕТ СН'!$F$12</f>
        <v>145.53493811999999</v>
      </c>
      <c r="E205" s="36">
        <f>SUMIFS(СВЦЭМ!$F$33:$F$776,СВЦЭМ!$A$33:$A$776,$A205,СВЦЭМ!$B$33:$B$776,E$190)+'СЕТ СН'!$F$12</f>
        <v>146.09169634</v>
      </c>
      <c r="F205" s="36">
        <f>SUMIFS(СВЦЭМ!$F$33:$F$776,СВЦЭМ!$A$33:$A$776,$A205,СВЦЭМ!$B$33:$B$776,F$190)+'СЕТ СН'!$F$12</f>
        <v>144.56572212</v>
      </c>
      <c r="G205" s="36">
        <f>SUMIFS(СВЦЭМ!$F$33:$F$776,СВЦЭМ!$A$33:$A$776,$A205,СВЦЭМ!$B$33:$B$776,G$190)+'СЕТ СН'!$F$12</f>
        <v>139.64484782</v>
      </c>
      <c r="H205" s="36">
        <f>SUMIFS(СВЦЭМ!$F$33:$F$776,СВЦЭМ!$A$33:$A$776,$A205,СВЦЭМ!$B$33:$B$776,H$190)+'СЕТ СН'!$F$12</f>
        <v>133.47149024000001</v>
      </c>
      <c r="I205" s="36">
        <f>SUMIFS(СВЦЭМ!$F$33:$F$776,СВЦЭМ!$A$33:$A$776,$A205,СВЦЭМ!$B$33:$B$776,I$190)+'СЕТ СН'!$F$12</f>
        <v>127.86739532</v>
      </c>
      <c r="J205" s="36">
        <f>SUMIFS(СВЦЭМ!$F$33:$F$776,СВЦЭМ!$A$33:$A$776,$A205,СВЦЭМ!$B$33:$B$776,J$190)+'СЕТ СН'!$F$12</f>
        <v>124.21268408</v>
      </c>
      <c r="K205" s="36">
        <f>SUMIFS(СВЦЭМ!$F$33:$F$776,СВЦЭМ!$A$33:$A$776,$A205,СВЦЭМ!$B$33:$B$776,K$190)+'СЕТ СН'!$F$12</f>
        <v>120.63929059</v>
      </c>
      <c r="L205" s="36">
        <f>SUMIFS(СВЦЭМ!$F$33:$F$776,СВЦЭМ!$A$33:$A$776,$A205,СВЦЭМ!$B$33:$B$776,L$190)+'СЕТ СН'!$F$12</f>
        <v>120.86068596</v>
      </c>
      <c r="M205" s="36">
        <f>SUMIFS(СВЦЭМ!$F$33:$F$776,СВЦЭМ!$A$33:$A$776,$A205,СВЦЭМ!$B$33:$B$776,M$190)+'СЕТ СН'!$F$12</f>
        <v>121.94730389</v>
      </c>
      <c r="N205" s="36">
        <f>SUMIFS(СВЦЭМ!$F$33:$F$776,СВЦЭМ!$A$33:$A$776,$A205,СВЦЭМ!$B$33:$B$776,N$190)+'СЕТ СН'!$F$12</f>
        <v>123.55078874</v>
      </c>
      <c r="O205" s="36">
        <f>SUMIFS(СВЦЭМ!$F$33:$F$776,СВЦЭМ!$A$33:$A$776,$A205,СВЦЭМ!$B$33:$B$776,O$190)+'СЕТ СН'!$F$12</f>
        <v>130.63223171999999</v>
      </c>
      <c r="P205" s="36">
        <f>SUMIFS(СВЦЭМ!$F$33:$F$776,СВЦЭМ!$A$33:$A$776,$A205,СВЦЭМ!$B$33:$B$776,P$190)+'СЕТ СН'!$F$12</f>
        <v>132.84492596999999</v>
      </c>
      <c r="Q205" s="36">
        <f>SUMIFS(СВЦЭМ!$F$33:$F$776,СВЦЭМ!$A$33:$A$776,$A205,СВЦЭМ!$B$33:$B$776,Q$190)+'СЕТ СН'!$F$12</f>
        <v>132.98409301999999</v>
      </c>
      <c r="R205" s="36">
        <f>SUMIFS(СВЦЭМ!$F$33:$F$776,СВЦЭМ!$A$33:$A$776,$A205,СВЦЭМ!$B$33:$B$776,R$190)+'СЕТ СН'!$F$12</f>
        <v>126.73434528999999</v>
      </c>
      <c r="S205" s="36">
        <f>SUMIFS(СВЦЭМ!$F$33:$F$776,СВЦЭМ!$A$33:$A$776,$A205,СВЦЭМ!$B$33:$B$776,S$190)+'СЕТ СН'!$F$12</f>
        <v>122.636275</v>
      </c>
      <c r="T205" s="36">
        <f>SUMIFS(СВЦЭМ!$F$33:$F$776,СВЦЭМ!$A$33:$A$776,$A205,СВЦЭМ!$B$33:$B$776,T$190)+'СЕТ СН'!$F$12</f>
        <v>121.31737733</v>
      </c>
      <c r="U205" s="36">
        <f>SUMIFS(СВЦЭМ!$F$33:$F$776,СВЦЭМ!$A$33:$A$776,$A205,СВЦЭМ!$B$33:$B$776,U$190)+'СЕТ СН'!$F$12</f>
        <v>122.03789335</v>
      </c>
      <c r="V205" s="36">
        <f>SUMIFS(СВЦЭМ!$F$33:$F$776,СВЦЭМ!$A$33:$A$776,$A205,СВЦЭМ!$B$33:$B$776,V$190)+'СЕТ СН'!$F$12</f>
        <v>118.18580394</v>
      </c>
      <c r="W205" s="36">
        <f>SUMIFS(СВЦЭМ!$F$33:$F$776,СВЦЭМ!$A$33:$A$776,$A205,СВЦЭМ!$B$33:$B$776,W$190)+'СЕТ СН'!$F$12</f>
        <v>121.78476049</v>
      </c>
      <c r="X205" s="36">
        <f>SUMIFS(СВЦЭМ!$F$33:$F$776,СВЦЭМ!$A$33:$A$776,$A205,СВЦЭМ!$B$33:$B$776,X$190)+'СЕТ СН'!$F$12</f>
        <v>121.69313018</v>
      </c>
      <c r="Y205" s="36">
        <f>SUMIFS(СВЦЭМ!$F$33:$F$776,СВЦЭМ!$A$33:$A$776,$A205,СВЦЭМ!$B$33:$B$776,Y$190)+'СЕТ СН'!$F$12</f>
        <v>123.83172881</v>
      </c>
    </row>
    <row r="206" spans="1:25" ht="15.75" x14ac:dyDescent="0.2">
      <c r="A206" s="35">
        <f t="shared" si="5"/>
        <v>44181</v>
      </c>
      <c r="B206" s="36">
        <f>SUMIFS(СВЦЭМ!$F$33:$F$776,СВЦЭМ!$A$33:$A$776,$A206,СВЦЭМ!$B$33:$B$776,B$190)+'СЕТ СН'!$F$12</f>
        <v>138.81065323999999</v>
      </c>
      <c r="C206" s="36">
        <f>SUMIFS(СВЦЭМ!$F$33:$F$776,СВЦЭМ!$A$33:$A$776,$A206,СВЦЭМ!$B$33:$B$776,C$190)+'СЕТ СН'!$F$12</f>
        <v>146.76336567999999</v>
      </c>
      <c r="D206" s="36">
        <f>SUMIFS(СВЦЭМ!$F$33:$F$776,СВЦЭМ!$A$33:$A$776,$A206,СВЦЭМ!$B$33:$B$776,D$190)+'СЕТ СН'!$F$12</f>
        <v>148.20816991000001</v>
      </c>
      <c r="E206" s="36">
        <f>SUMIFS(СВЦЭМ!$F$33:$F$776,СВЦЭМ!$A$33:$A$776,$A206,СВЦЭМ!$B$33:$B$776,E$190)+'СЕТ СН'!$F$12</f>
        <v>148.63452193000001</v>
      </c>
      <c r="F206" s="36">
        <f>SUMIFS(СВЦЭМ!$F$33:$F$776,СВЦЭМ!$A$33:$A$776,$A206,СВЦЭМ!$B$33:$B$776,F$190)+'СЕТ СН'!$F$12</f>
        <v>147.44355547999999</v>
      </c>
      <c r="G206" s="36">
        <f>SUMIFS(СВЦЭМ!$F$33:$F$776,СВЦЭМ!$A$33:$A$776,$A206,СВЦЭМ!$B$33:$B$776,G$190)+'СЕТ СН'!$F$12</f>
        <v>145.81640035999999</v>
      </c>
      <c r="H206" s="36">
        <f>SUMIFS(СВЦЭМ!$F$33:$F$776,СВЦЭМ!$A$33:$A$776,$A206,СВЦЭМ!$B$33:$B$776,H$190)+'СЕТ СН'!$F$12</f>
        <v>141.25280286</v>
      </c>
      <c r="I206" s="36">
        <f>SUMIFS(СВЦЭМ!$F$33:$F$776,СВЦЭМ!$A$33:$A$776,$A206,СВЦЭМ!$B$33:$B$776,I$190)+'СЕТ СН'!$F$12</f>
        <v>132.68189426000001</v>
      </c>
      <c r="J206" s="36">
        <f>SUMIFS(СВЦЭМ!$F$33:$F$776,СВЦЭМ!$A$33:$A$776,$A206,СВЦЭМ!$B$33:$B$776,J$190)+'СЕТ СН'!$F$12</f>
        <v>126.54384706</v>
      </c>
      <c r="K206" s="36">
        <f>SUMIFS(СВЦЭМ!$F$33:$F$776,СВЦЭМ!$A$33:$A$776,$A206,СВЦЭМ!$B$33:$B$776,K$190)+'СЕТ СН'!$F$12</f>
        <v>123.48934575</v>
      </c>
      <c r="L206" s="36">
        <f>SUMIFS(СВЦЭМ!$F$33:$F$776,СВЦЭМ!$A$33:$A$776,$A206,СВЦЭМ!$B$33:$B$776,L$190)+'СЕТ СН'!$F$12</f>
        <v>122.91694328</v>
      </c>
      <c r="M206" s="36">
        <f>SUMIFS(СВЦЭМ!$F$33:$F$776,СВЦЭМ!$A$33:$A$776,$A206,СВЦЭМ!$B$33:$B$776,M$190)+'СЕТ СН'!$F$12</f>
        <v>123.88669901</v>
      </c>
      <c r="N206" s="36">
        <f>SUMIFS(СВЦЭМ!$F$33:$F$776,СВЦЭМ!$A$33:$A$776,$A206,СВЦЭМ!$B$33:$B$776,N$190)+'СЕТ СН'!$F$12</f>
        <v>124.94402696</v>
      </c>
      <c r="O206" s="36">
        <f>SUMIFS(СВЦЭМ!$F$33:$F$776,СВЦЭМ!$A$33:$A$776,$A206,СВЦЭМ!$B$33:$B$776,O$190)+'СЕТ СН'!$F$12</f>
        <v>131.48287626000001</v>
      </c>
      <c r="P206" s="36">
        <f>SUMIFS(СВЦЭМ!$F$33:$F$776,СВЦЭМ!$A$33:$A$776,$A206,СВЦЭМ!$B$33:$B$776,P$190)+'СЕТ СН'!$F$12</f>
        <v>134.00979372</v>
      </c>
      <c r="Q206" s="36">
        <f>SUMIFS(СВЦЭМ!$F$33:$F$776,СВЦЭМ!$A$33:$A$776,$A206,СВЦЭМ!$B$33:$B$776,Q$190)+'СЕТ СН'!$F$12</f>
        <v>135.02743036999999</v>
      </c>
      <c r="R206" s="36">
        <f>SUMIFS(СВЦЭМ!$F$33:$F$776,СВЦЭМ!$A$33:$A$776,$A206,СВЦЭМ!$B$33:$B$776,R$190)+'СЕТ СН'!$F$12</f>
        <v>129.85124540999999</v>
      </c>
      <c r="S206" s="36">
        <f>SUMIFS(СВЦЭМ!$F$33:$F$776,СВЦЭМ!$A$33:$A$776,$A206,СВЦЭМ!$B$33:$B$776,S$190)+'СЕТ СН'!$F$12</f>
        <v>125.80568148</v>
      </c>
      <c r="T206" s="36">
        <f>SUMIFS(СВЦЭМ!$F$33:$F$776,СВЦЭМ!$A$33:$A$776,$A206,СВЦЭМ!$B$33:$B$776,T$190)+'СЕТ СН'!$F$12</f>
        <v>122.85624523</v>
      </c>
      <c r="U206" s="36">
        <f>SUMIFS(СВЦЭМ!$F$33:$F$776,СВЦЭМ!$A$33:$A$776,$A206,СВЦЭМ!$B$33:$B$776,U$190)+'СЕТ СН'!$F$12</f>
        <v>123.24205159</v>
      </c>
      <c r="V206" s="36">
        <f>SUMIFS(СВЦЭМ!$F$33:$F$776,СВЦЭМ!$A$33:$A$776,$A206,СВЦЭМ!$B$33:$B$776,V$190)+'СЕТ СН'!$F$12</f>
        <v>124.99660419</v>
      </c>
      <c r="W206" s="36">
        <f>SUMIFS(СВЦЭМ!$F$33:$F$776,СВЦЭМ!$A$33:$A$776,$A206,СВЦЭМ!$B$33:$B$776,W$190)+'СЕТ СН'!$F$12</f>
        <v>126.94025941</v>
      </c>
      <c r="X206" s="36">
        <f>SUMIFS(СВЦЭМ!$F$33:$F$776,СВЦЭМ!$A$33:$A$776,$A206,СВЦЭМ!$B$33:$B$776,X$190)+'СЕТ СН'!$F$12</f>
        <v>130.08878625</v>
      </c>
      <c r="Y206" s="36">
        <f>SUMIFS(СВЦЭМ!$F$33:$F$776,СВЦЭМ!$A$33:$A$776,$A206,СВЦЭМ!$B$33:$B$776,Y$190)+'СЕТ СН'!$F$12</f>
        <v>132.82987799</v>
      </c>
    </row>
    <row r="207" spans="1:25" ht="15.75" x14ac:dyDescent="0.2">
      <c r="A207" s="35">
        <f t="shared" si="5"/>
        <v>44182</v>
      </c>
      <c r="B207" s="36">
        <f>SUMIFS(СВЦЭМ!$F$33:$F$776,СВЦЭМ!$A$33:$A$776,$A207,СВЦЭМ!$B$33:$B$776,B$190)+'СЕТ СН'!$F$12</f>
        <v>139.76443483</v>
      </c>
      <c r="C207" s="36">
        <f>SUMIFS(СВЦЭМ!$F$33:$F$776,СВЦЭМ!$A$33:$A$776,$A207,СВЦЭМ!$B$33:$B$776,C$190)+'СЕТ СН'!$F$12</f>
        <v>147.6242355</v>
      </c>
      <c r="D207" s="36">
        <f>SUMIFS(СВЦЭМ!$F$33:$F$776,СВЦЭМ!$A$33:$A$776,$A207,СВЦЭМ!$B$33:$B$776,D$190)+'СЕТ СН'!$F$12</f>
        <v>148.72001893000001</v>
      </c>
      <c r="E207" s="36">
        <f>SUMIFS(СВЦЭМ!$F$33:$F$776,СВЦЭМ!$A$33:$A$776,$A207,СВЦЭМ!$B$33:$B$776,E$190)+'СЕТ СН'!$F$12</f>
        <v>149.41854258000001</v>
      </c>
      <c r="F207" s="36">
        <f>SUMIFS(СВЦЭМ!$F$33:$F$776,СВЦЭМ!$A$33:$A$776,$A207,СВЦЭМ!$B$33:$B$776,F$190)+'СЕТ СН'!$F$12</f>
        <v>147.80239556999999</v>
      </c>
      <c r="G207" s="36">
        <f>SUMIFS(СВЦЭМ!$F$33:$F$776,СВЦЭМ!$A$33:$A$776,$A207,СВЦЭМ!$B$33:$B$776,G$190)+'СЕТ СН'!$F$12</f>
        <v>146.03029086000001</v>
      </c>
      <c r="H207" s="36">
        <f>SUMIFS(СВЦЭМ!$F$33:$F$776,СВЦЭМ!$A$33:$A$776,$A207,СВЦЭМ!$B$33:$B$776,H$190)+'СЕТ СН'!$F$12</f>
        <v>141.36757628999999</v>
      </c>
      <c r="I207" s="36">
        <f>SUMIFS(СВЦЭМ!$F$33:$F$776,СВЦЭМ!$A$33:$A$776,$A207,СВЦЭМ!$B$33:$B$776,I$190)+'СЕТ СН'!$F$12</f>
        <v>134.64315138000001</v>
      </c>
      <c r="J207" s="36">
        <f>SUMIFS(СВЦЭМ!$F$33:$F$776,СВЦЭМ!$A$33:$A$776,$A207,СВЦЭМ!$B$33:$B$776,J$190)+'СЕТ СН'!$F$12</f>
        <v>127.58846312</v>
      </c>
      <c r="K207" s="36">
        <f>SUMIFS(СВЦЭМ!$F$33:$F$776,СВЦЭМ!$A$33:$A$776,$A207,СВЦЭМ!$B$33:$B$776,K$190)+'СЕТ СН'!$F$12</f>
        <v>123.44105286</v>
      </c>
      <c r="L207" s="36">
        <f>SUMIFS(СВЦЭМ!$F$33:$F$776,СВЦЭМ!$A$33:$A$776,$A207,СВЦЭМ!$B$33:$B$776,L$190)+'СЕТ СН'!$F$12</f>
        <v>123.30577418</v>
      </c>
      <c r="M207" s="36">
        <f>SUMIFS(СВЦЭМ!$F$33:$F$776,СВЦЭМ!$A$33:$A$776,$A207,СВЦЭМ!$B$33:$B$776,M$190)+'СЕТ СН'!$F$12</f>
        <v>125.05144412</v>
      </c>
      <c r="N207" s="36">
        <f>SUMIFS(СВЦЭМ!$F$33:$F$776,СВЦЭМ!$A$33:$A$776,$A207,СВЦЭМ!$B$33:$B$776,N$190)+'СЕТ СН'!$F$12</f>
        <v>127.31463716</v>
      </c>
      <c r="O207" s="36">
        <f>SUMIFS(СВЦЭМ!$F$33:$F$776,СВЦЭМ!$A$33:$A$776,$A207,СВЦЭМ!$B$33:$B$776,O$190)+'СЕТ СН'!$F$12</f>
        <v>133.98685982000001</v>
      </c>
      <c r="P207" s="36">
        <f>SUMIFS(СВЦЭМ!$F$33:$F$776,СВЦЭМ!$A$33:$A$776,$A207,СВЦЭМ!$B$33:$B$776,P$190)+'СЕТ СН'!$F$12</f>
        <v>136.28920908000001</v>
      </c>
      <c r="Q207" s="36">
        <f>SUMIFS(СВЦЭМ!$F$33:$F$776,СВЦЭМ!$A$33:$A$776,$A207,СВЦЭМ!$B$33:$B$776,Q$190)+'СЕТ СН'!$F$12</f>
        <v>136.88874720999999</v>
      </c>
      <c r="R207" s="36">
        <f>SUMIFS(СВЦЭМ!$F$33:$F$776,СВЦЭМ!$A$33:$A$776,$A207,СВЦЭМ!$B$33:$B$776,R$190)+'СЕТ СН'!$F$12</f>
        <v>131.71594436999999</v>
      </c>
      <c r="S207" s="36">
        <f>SUMIFS(СВЦЭМ!$F$33:$F$776,СВЦЭМ!$A$33:$A$776,$A207,СВЦЭМ!$B$33:$B$776,S$190)+'СЕТ СН'!$F$12</f>
        <v>126.45281185</v>
      </c>
      <c r="T207" s="36">
        <f>SUMIFS(СВЦЭМ!$F$33:$F$776,СВЦЭМ!$A$33:$A$776,$A207,СВЦЭМ!$B$33:$B$776,T$190)+'СЕТ СН'!$F$12</f>
        <v>123.12718928</v>
      </c>
      <c r="U207" s="36">
        <f>SUMIFS(СВЦЭМ!$F$33:$F$776,СВЦЭМ!$A$33:$A$776,$A207,СВЦЭМ!$B$33:$B$776,U$190)+'СЕТ СН'!$F$12</f>
        <v>123.86782433</v>
      </c>
      <c r="V207" s="36">
        <f>SUMIFS(СВЦЭМ!$F$33:$F$776,СВЦЭМ!$A$33:$A$776,$A207,СВЦЭМ!$B$33:$B$776,V$190)+'СЕТ СН'!$F$12</f>
        <v>125.72486757999999</v>
      </c>
      <c r="W207" s="36">
        <f>SUMIFS(СВЦЭМ!$F$33:$F$776,СВЦЭМ!$A$33:$A$776,$A207,СВЦЭМ!$B$33:$B$776,W$190)+'СЕТ СН'!$F$12</f>
        <v>127.82937246</v>
      </c>
      <c r="X207" s="36">
        <f>SUMIFS(СВЦЭМ!$F$33:$F$776,СВЦЭМ!$A$33:$A$776,$A207,СВЦЭМ!$B$33:$B$776,X$190)+'СЕТ СН'!$F$12</f>
        <v>129.21544549000001</v>
      </c>
      <c r="Y207" s="36">
        <f>SUMIFS(СВЦЭМ!$F$33:$F$776,СВЦЭМ!$A$33:$A$776,$A207,СВЦЭМ!$B$33:$B$776,Y$190)+'СЕТ СН'!$F$12</f>
        <v>132.10835868999999</v>
      </c>
    </row>
    <row r="208" spans="1:25" ht="15.75" x14ac:dyDescent="0.2">
      <c r="A208" s="35">
        <f t="shared" si="5"/>
        <v>44183</v>
      </c>
      <c r="B208" s="36">
        <f>SUMIFS(СВЦЭМ!$F$33:$F$776,СВЦЭМ!$A$33:$A$776,$A208,СВЦЭМ!$B$33:$B$776,B$190)+'СЕТ СН'!$F$12</f>
        <v>137.34643582000001</v>
      </c>
      <c r="C208" s="36">
        <f>SUMIFS(СВЦЭМ!$F$33:$F$776,СВЦЭМ!$A$33:$A$776,$A208,СВЦЭМ!$B$33:$B$776,C$190)+'СЕТ СН'!$F$12</f>
        <v>146.36370095000001</v>
      </c>
      <c r="D208" s="36">
        <f>SUMIFS(СВЦЭМ!$F$33:$F$776,СВЦЭМ!$A$33:$A$776,$A208,СВЦЭМ!$B$33:$B$776,D$190)+'СЕТ СН'!$F$12</f>
        <v>149.54283570000001</v>
      </c>
      <c r="E208" s="36">
        <f>SUMIFS(СВЦЭМ!$F$33:$F$776,СВЦЭМ!$A$33:$A$776,$A208,СВЦЭМ!$B$33:$B$776,E$190)+'СЕТ СН'!$F$12</f>
        <v>150.72637638</v>
      </c>
      <c r="F208" s="36">
        <f>SUMIFS(СВЦЭМ!$F$33:$F$776,СВЦЭМ!$A$33:$A$776,$A208,СВЦЭМ!$B$33:$B$776,F$190)+'СЕТ СН'!$F$12</f>
        <v>151.08275132</v>
      </c>
      <c r="G208" s="36">
        <f>SUMIFS(СВЦЭМ!$F$33:$F$776,СВЦЭМ!$A$33:$A$776,$A208,СВЦЭМ!$B$33:$B$776,G$190)+'СЕТ СН'!$F$12</f>
        <v>147.65960526000001</v>
      </c>
      <c r="H208" s="36">
        <f>SUMIFS(СВЦЭМ!$F$33:$F$776,СВЦЭМ!$A$33:$A$776,$A208,СВЦЭМ!$B$33:$B$776,H$190)+'СЕТ СН'!$F$12</f>
        <v>142.43819504999999</v>
      </c>
      <c r="I208" s="36">
        <f>SUMIFS(СВЦЭМ!$F$33:$F$776,СВЦЭМ!$A$33:$A$776,$A208,СВЦЭМ!$B$33:$B$776,I$190)+'СЕТ СН'!$F$12</f>
        <v>133.91776872</v>
      </c>
      <c r="J208" s="36">
        <f>SUMIFS(СВЦЭМ!$F$33:$F$776,СВЦЭМ!$A$33:$A$776,$A208,СВЦЭМ!$B$33:$B$776,J$190)+'СЕТ СН'!$F$12</f>
        <v>127.10172108</v>
      </c>
      <c r="K208" s="36">
        <f>SUMIFS(СВЦЭМ!$F$33:$F$776,СВЦЭМ!$A$33:$A$776,$A208,СВЦЭМ!$B$33:$B$776,K$190)+'СЕТ СН'!$F$12</f>
        <v>125.17113005</v>
      </c>
      <c r="L208" s="36">
        <f>SUMIFS(СВЦЭМ!$F$33:$F$776,СВЦЭМ!$A$33:$A$776,$A208,СВЦЭМ!$B$33:$B$776,L$190)+'СЕТ СН'!$F$12</f>
        <v>126.19083807</v>
      </c>
      <c r="M208" s="36">
        <f>SUMIFS(СВЦЭМ!$F$33:$F$776,СВЦЭМ!$A$33:$A$776,$A208,СВЦЭМ!$B$33:$B$776,M$190)+'СЕТ СН'!$F$12</f>
        <v>124.65039713</v>
      </c>
      <c r="N208" s="36">
        <f>SUMIFS(СВЦЭМ!$F$33:$F$776,СВЦЭМ!$A$33:$A$776,$A208,СВЦЭМ!$B$33:$B$776,N$190)+'СЕТ СН'!$F$12</f>
        <v>123.73101396</v>
      </c>
      <c r="O208" s="36">
        <f>SUMIFS(СВЦЭМ!$F$33:$F$776,СВЦЭМ!$A$33:$A$776,$A208,СВЦЭМ!$B$33:$B$776,O$190)+'СЕТ СН'!$F$12</f>
        <v>127.37548388</v>
      </c>
      <c r="P208" s="36">
        <f>SUMIFS(СВЦЭМ!$F$33:$F$776,СВЦЭМ!$A$33:$A$776,$A208,СВЦЭМ!$B$33:$B$776,P$190)+'СЕТ СН'!$F$12</f>
        <v>130.24410562</v>
      </c>
      <c r="Q208" s="36">
        <f>SUMIFS(СВЦЭМ!$F$33:$F$776,СВЦЭМ!$A$33:$A$776,$A208,СВЦЭМ!$B$33:$B$776,Q$190)+'СЕТ СН'!$F$12</f>
        <v>131.41292326000001</v>
      </c>
      <c r="R208" s="36">
        <f>SUMIFS(СВЦЭМ!$F$33:$F$776,СВЦЭМ!$A$33:$A$776,$A208,СВЦЭМ!$B$33:$B$776,R$190)+'СЕТ СН'!$F$12</f>
        <v>126.86096702</v>
      </c>
      <c r="S208" s="36">
        <f>SUMIFS(СВЦЭМ!$F$33:$F$776,СВЦЭМ!$A$33:$A$776,$A208,СВЦЭМ!$B$33:$B$776,S$190)+'СЕТ СН'!$F$12</f>
        <v>122.7080654</v>
      </c>
      <c r="T208" s="36">
        <f>SUMIFS(СВЦЭМ!$F$33:$F$776,СВЦЭМ!$A$33:$A$776,$A208,СВЦЭМ!$B$33:$B$776,T$190)+'СЕТ СН'!$F$12</f>
        <v>124.62156084999999</v>
      </c>
      <c r="U208" s="36">
        <f>SUMIFS(СВЦЭМ!$F$33:$F$776,СВЦЭМ!$A$33:$A$776,$A208,СВЦЭМ!$B$33:$B$776,U$190)+'СЕТ СН'!$F$12</f>
        <v>125.7545214</v>
      </c>
      <c r="V208" s="36">
        <f>SUMIFS(СВЦЭМ!$F$33:$F$776,СВЦЭМ!$A$33:$A$776,$A208,СВЦЭМ!$B$33:$B$776,V$190)+'СЕТ СН'!$F$12</f>
        <v>123.42924201</v>
      </c>
      <c r="W208" s="36">
        <f>SUMIFS(СВЦЭМ!$F$33:$F$776,СВЦЭМ!$A$33:$A$776,$A208,СВЦЭМ!$B$33:$B$776,W$190)+'СЕТ СН'!$F$12</f>
        <v>124.4179644</v>
      </c>
      <c r="X208" s="36">
        <f>SUMIFS(СВЦЭМ!$F$33:$F$776,СВЦЭМ!$A$33:$A$776,$A208,СВЦЭМ!$B$33:$B$776,X$190)+'СЕТ СН'!$F$12</f>
        <v>125.89414444000001</v>
      </c>
      <c r="Y208" s="36">
        <f>SUMIFS(СВЦЭМ!$F$33:$F$776,СВЦЭМ!$A$33:$A$776,$A208,СВЦЭМ!$B$33:$B$776,Y$190)+'СЕТ СН'!$F$12</f>
        <v>128.88201384000001</v>
      </c>
    </row>
    <row r="209" spans="1:25" ht="15.75" x14ac:dyDescent="0.2">
      <c r="A209" s="35">
        <f t="shared" si="5"/>
        <v>44184</v>
      </c>
      <c r="B209" s="36">
        <f>SUMIFS(СВЦЭМ!$F$33:$F$776,СВЦЭМ!$A$33:$A$776,$A209,СВЦЭМ!$B$33:$B$776,B$190)+'СЕТ СН'!$F$12</f>
        <v>134.98823394999999</v>
      </c>
      <c r="C209" s="36">
        <f>SUMIFS(СВЦЭМ!$F$33:$F$776,СВЦЭМ!$A$33:$A$776,$A209,СВЦЭМ!$B$33:$B$776,C$190)+'СЕТ СН'!$F$12</f>
        <v>144.62193328999999</v>
      </c>
      <c r="D209" s="36">
        <f>SUMIFS(СВЦЭМ!$F$33:$F$776,СВЦЭМ!$A$33:$A$776,$A209,СВЦЭМ!$B$33:$B$776,D$190)+'СЕТ СН'!$F$12</f>
        <v>146.67647228000001</v>
      </c>
      <c r="E209" s="36">
        <f>SUMIFS(СВЦЭМ!$F$33:$F$776,СВЦЭМ!$A$33:$A$776,$A209,СВЦЭМ!$B$33:$B$776,E$190)+'СЕТ СН'!$F$12</f>
        <v>148.03624464999999</v>
      </c>
      <c r="F209" s="36">
        <f>SUMIFS(СВЦЭМ!$F$33:$F$776,СВЦЭМ!$A$33:$A$776,$A209,СВЦЭМ!$B$33:$B$776,F$190)+'СЕТ СН'!$F$12</f>
        <v>147.83550561000001</v>
      </c>
      <c r="G209" s="36">
        <f>SUMIFS(СВЦЭМ!$F$33:$F$776,СВЦЭМ!$A$33:$A$776,$A209,СВЦЭМ!$B$33:$B$776,G$190)+'СЕТ СН'!$F$12</f>
        <v>147.26803792000001</v>
      </c>
      <c r="H209" s="36">
        <f>SUMIFS(СВЦЭМ!$F$33:$F$776,СВЦЭМ!$A$33:$A$776,$A209,СВЦЭМ!$B$33:$B$776,H$190)+'СЕТ СН'!$F$12</f>
        <v>145.46962292000001</v>
      </c>
      <c r="I209" s="36">
        <f>SUMIFS(СВЦЭМ!$F$33:$F$776,СВЦЭМ!$A$33:$A$776,$A209,СВЦЭМ!$B$33:$B$776,I$190)+'СЕТ СН'!$F$12</f>
        <v>139.70478610000001</v>
      </c>
      <c r="J209" s="36">
        <f>SUMIFS(СВЦЭМ!$F$33:$F$776,СВЦЭМ!$A$33:$A$776,$A209,СВЦЭМ!$B$33:$B$776,J$190)+'СЕТ СН'!$F$12</f>
        <v>127.86755774</v>
      </c>
      <c r="K209" s="36">
        <f>SUMIFS(СВЦЭМ!$F$33:$F$776,СВЦЭМ!$A$33:$A$776,$A209,СВЦЭМ!$B$33:$B$776,K$190)+'СЕТ СН'!$F$12</f>
        <v>122.17557327999999</v>
      </c>
      <c r="L209" s="36">
        <f>SUMIFS(СВЦЭМ!$F$33:$F$776,СВЦЭМ!$A$33:$A$776,$A209,СВЦЭМ!$B$33:$B$776,L$190)+'СЕТ СН'!$F$12</f>
        <v>123.72584018000001</v>
      </c>
      <c r="M209" s="36">
        <f>SUMIFS(СВЦЭМ!$F$33:$F$776,СВЦЭМ!$A$33:$A$776,$A209,СВЦЭМ!$B$33:$B$776,M$190)+'СЕТ СН'!$F$12</f>
        <v>122.92780036000001</v>
      </c>
      <c r="N209" s="36">
        <f>SUMIFS(СВЦЭМ!$F$33:$F$776,СВЦЭМ!$A$33:$A$776,$A209,СВЦЭМ!$B$33:$B$776,N$190)+'СЕТ СН'!$F$12</f>
        <v>124.45662546</v>
      </c>
      <c r="O209" s="36">
        <f>SUMIFS(СВЦЭМ!$F$33:$F$776,СВЦЭМ!$A$33:$A$776,$A209,СВЦЭМ!$B$33:$B$776,O$190)+'СЕТ СН'!$F$12</f>
        <v>132.04251728</v>
      </c>
      <c r="P209" s="36">
        <f>SUMIFS(СВЦЭМ!$F$33:$F$776,СВЦЭМ!$A$33:$A$776,$A209,СВЦЭМ!$B$33:$B$776,P$190)+'СЕТ СН'!$F$12</f>
        <v>135.13772354</v>
      </c>
      <c r="Q209" s="36">
        <f>SUMIFS(СВЦЭМ!$F$33:$F$776,СВЦЭМ!$A$33:$A$776,$A209,СВЦЭМ!$B$33:$B$776,Q$190)+'СЕТ СН'!$F$12</f>
        <v>135.24241921999999</v>
      </c>
      <c r="R209" s="36">
        <f>SUMIFS(СВЦЭМ!$F$33:$F$776,СВЦЭМ!$A$33:$A$776,$A209,СВЦЭМ!$B$33:$B$776,R$190)+'СЕТ СН'!$F$12</f>
        <v>129.09604037</v>
      </c>
      <c r="S209" s="36">
        <f>SUMIFS(СВЦЭМ!$F$33:$F$776,СВЦЭМ!$A$33:$A$776,$A209,СВЦЭМ!$B$33:$B$776,S$190)+'СЕТ СН'!$F$12</f>
        <v>124.16325632</v>
      </c>
      <c r="T209" s="36">
        <f>SUMIFS(СВЦЭМ!$F$33:$F$776,СВЦЭМ!$A$33:$A$776,$A209,СВЦЭМ!$B$33:$B$776,T$190)+'СЕТ СН'!$F$12</f>
        <v>123.64610383999999</v>
      </c>
      <c r="U209" s="36">
        <f>SUMIFS(СВЦЭМ!$F$33:$F$776,СВЦЭМ!$A$33:$A$776,$A209,СВЦЭМ!$B$33:$B$776,U$190)+'СЕТ СН'!$F$12</f>
        <v>122.81718368</v>
      </c>
      <c r="V209" s="36">
        <f>SUMIFS(СВЦЭМ!$F$33:$F$776,СВЦЭМ!$A$33:$A$776,$A209,СВЦЭМ!$B$33:$B$776,V$190)+'СЕТ СН'!$F$12</f>
        <v>123.01077621</v>
      </c>
      <c r="W209" s="36">
        <f>SUMIFS(СВЦЭМ!$F$33:$F$776,СВЦЭМ!$A$33:$A$776,$A209,СВЦЭМ!$B$33:$B$776,W$190)+'СЕТ СН'!$F$12</f>
        <v>125.09182764000001</v>
      </c>
      <c r="X209" s="36">
        <f>SUMIFS(СВЦЭМ!$F$33:$F$776,СВЦЭМ!$A$33:$A$776,$A209,СВЦЭМ!$B$33:$B$776,X$190)+'СЕТ СН'!$F$12</f>
        <v>127.40427898999999</v>
      </c>
      <c r="Y209" s="36">
        <f>SUMIFS(СВЦЭМ!$F$33:$F$776,СВЦЭМ!$A$33:$A$776,$A209,СВЦЭМ!$B$33:$B$776,Y$190)+'СЕТ СН'!$F$12</f>
        <v>128.84662359999999</v>
      </c>
    </row>
    <row r="210" spans="1:25" ht="15.75" x14ac:dyDescent="0.2">
      <c r="A210" s="35">
        <f t="shared" si="5"/>
        <v>44185</v>
      </c>
      <c r="B210" s="36">
        <f>SUMIFS(СВЦЭМ!$F$33:$F$776,СВЦЭМ!$A$33:$A$776,$A210,СВЦЭМ!$B$33:$B$776,B$190)+'СЕТ СН'!$F$12</f>
        <v>137.81599987000001</v>
      </c>
      <c r="C210" s="36">
        <f>SUMIFS(СВЦЭМ!$F$33:$F$776,СВЦЭМ!$A$33:$A$776,$A210,СВЦЭМ!$B$33:$B$776,C$190)+'СЕТ СН'!$F$12</f>
        <v>146.34557394000001</v>
      </c>
      <c r="D210" s="36">
        <f>SUMIFS(СВЦЭМ!$F$33:$F$776,СВЦЭМ!$A$33:$A$776,$A210,СВЦЭМ!$B$33:$B$776,D$190)+'СЕТ СН'!$F$12</f>
        <v>147.97947282000001</v>
      </c>
      <c r="E210" s="36">
        <f>SUMIFS(СВЦЭМ!$F$33:$F$776,СВЦЭМ!$A$33:$A$776,$A210,СВЦЭМ!$B$33:$B$776,E$190)+'СЕТ СН'!$F$12</f>
        <v>148.81923996</v>
      </c>
      <c r="F210" s="36">
        <f>SUMIFS(СВЦЭМ!$F$33:$F$776,СВЦЭМ!$A$33:$A$776,$A210,СВЦЭМ!$B$33:$B$776,F$190)+'СЕТ СН'!$F$12</f>
        <v>148.52776316000001</v>
      </c>
      <c r="G210" s="36">
        <f>SUMIFS(СВЦЭМ!$F$33:$F$776,СВЦЭМ!$A$33:$A$776,$A210,СВЦЭМ!$B$33:$B$776,G$190)+'СЕТ СН'!$F$12</f>
        <v>148.80596363999999</v>
      </c>
      <c r="H210" s="36">
        <f>SUMIFS(СВЦЭМ!$F$33:$F$776,СВЦЭМ!$A$33:$A$776,$A210,СВЦЭМ!$B$33:$B$776,H$190)+'СЕТ СН'!$F$12</f>
        <v>147.69520195000001</v>
      </c>
      <c r="I210" s="36">
        <f>SUMIFS(СВЦЭМ!$F$33:$F$776,СВЦЭМ!$A$33:$A$776,$A210,СВЦЭМ!$B$33:$B$776,I$190)+'СЕТ СН'!$F$12</f>
        <v>141.27255481</v>
      </c>
      <c r="J210" s="36">
        <f>SUMIFS(СВЦЭМ!$F$33:$F$776,СВЦЭМ!$A$33:$A$776,$A210,СВЦЭМ!$B$33:$B$776,J$190)+'СЕТ СН'!$F$12</f>
        <v>131.68075992999999</v>
      </c>
      <c r="K210" s="36">
        <f>SUMIFS(СВЦЭМ!$F$33:$F$776,СВЦЭМ!$A$33:$A$776,$A210,СВЦЭМ!$B$33:$B$776,K$190)+'СЕТ СН'!$F$12</f>
        <v>126.0331176</v>
      </c>
      <c r="L210" s="36">
        <f>SUMIFS(СВЦЭМ!$F$33:$F$776,СВЦЭМ!$A$33:$A$776,$A210,СВЦЭМ!$B$33:$B$776,L$190)+'СЕТ СН'!$F$12</f>
        <v>125.01964803</v>
      </c>
      <c r="M210" s="36">
        <f>SUMIFS(СВЦЭМ!$F$33:$F$776,СВЦЭМ!$A$33:$A$776,$A210,СВЦЭМ!$B$33:$B$776,M$190)+'СЕТ СН'!$F$12</f>
        <v>124.68900265000001</v>
      </c>
      <c r="N210" s="36">
        <f>SUMIFS(СВЦЭМ!$F$33:$F$776,СВЦЭМ!$A$33:$A$776,$A210,СВЦЭМ!$B$33:$B$776,N$190)+'СЕТ СН'!$F$12</f>
        <v>125.96550218</v>
      </c>
      <c r="O210" s="36">
        <f>SUMIFS(СВЦЭМ!$F$33:$F$776,СВЦЭМ!$A$33:$A$776,$A210,СВЦЭМ!$B$33:$B$776,O$190)+'СЕТ СН'!$F$12</f>
        <v>132.88178196000001</v>
      </c>
      <c r="P210" s="36">
        <f>SUMIFS(СВЦЭМ!$F$33:$F$776,СВЦЭМ!$A$33:$A$776,$A210,СВЦЭМ!$B$33:$B$776,P$190)+'СЕТ СН'!$F$12</f>
        <v>135.14155701999999</v>
      </c>
      <c r="Q210" s="36">
        <f>SUMIFS(СВЦЭМ!$F$33:$F$776,СВЦЭМ!$A$33:$A$776,$A210,СВЦЭМ!$B$33:$B$776,Q$190)+'СЕТ СН'!$F$12</f>
        <v>135.46004232999999</v>
      </c>
      <c r="R210" s="36">
        <f>SUMIFS(СВЦЭМ!$F$33:$F$776,СВЦЭМ!$A$33:$A$776,$A210,СВЦЭМ!$B$33:$B$776,R$190)+'СЕТ СН'!$F$12</f>
        <v>129.12241159999999</v>
      </c>
      <c r="S210" s="36">
        <f>SUMIFS(СВЦЭМ!$F$33:$F$776,СВЦЭМ!$A$33:$A$776,$A210,СВЦЭМ!$B$33:$B$776,S$190)+'СЕТ СН'!$F$12</f>
        <v>124.76645860000001</v>
      </c>
      <c r="T210" s="36">
        <f>SUMIFS(СВЦЭМ!$F$33:$F$776,СВЦЭМ!$A$33:$A$776,$A210,СВЦЭМ!$B$33:$B$776,T$190)+'СЕТ СН'!$F$12</f>
        <v>125.69431903</v>
      </c>
      <c r="U210" s="36">
        <f>SUMIFS(СВЦЭМ!$F$33:$F$776,СВЦЭМ!$A$33:$A$776,$A210,СВЦЭМ!$B$33:$B$776,U$190)+'СЕТ СН'!$F$12</f>
        <v>125.94949836000001</v>
      </c>
      <c r="V210" s="36">
        <f>SUMIFS(СВЦЭМ!$F$33:$F$776,СВЦЭМ!$A$33:$A$776,$A210,СВЦЭМ!$B$33:$B$776,V$190)+'СЕТ СН'!$F$12</f>
        <v>126.40462439</v>
      </c>
      <c r="W210" s="36">
        <f>SUMIFS(СВЦЭМ!$F$33:$F$776,СВЦЭМ!$A$33:$A$776,$A210,СВЦЭМ!$B$33:$B$776,W$190)+'СЕТ СН'!$F$12</f>
        <v>128.31758507000001</v>
      </c>
      <c r="X210" s="36">
        <f>SUMIFS(СВЦЭМ!$F$33:$F$776,СВЦЭМ!$A$33:$A$776,$A210,СВЦЭМ!$B$33:$B$776,X$190)+'СЕТ СН'!$F$12</f>
        <v>129.61398348</v>
      </c>
      <c r="Y210" s="36">
        <f>SUMIFS(СВЦЭМ!$F$33:$F$776,СВЦЭМ!$A$33:$A$776,$A210,СВЦЭМ!$B$33:$B$776,Y$190)+'СЕТ СН'!$F$12</f>
        <v>132.27646813000001</v>
      </c>
    </row>
    <row r="211" spans="1:25" ht="15.75" x14ac:dyDescent="0.2">
      <c r="A211" s="35">
        <f t="shared" si="5"/>
        <v>44186</v>
      </c>
      <c r="B211" s="36">
        <f>SUMIFS(СВЦЭМ!$F$33:$F$776,СВЦЭМ!$A$33:$A$776,$A211,СВЦЭМ!$B$33:$B$776,B$190)+'СЕТ СН'!$F$12</f>
        <v>135.47880608</v>
      </c>
      <c r="C211" s="36">
        <f>SUMIFS(СВЦЭМ!$F$33:$F$776,СВЦЭМ!$A$33:$A$776,$A211,СВЦЭМ!$B$33:$B$776,C$190)+'СЕТ СН'!$F$12</f>
        <v>142.50478337999999</v>
      </c>
      <c r="D211" s="36">
        <f>SUMIFS(СВЦЭМ!$F$33:$F$776,СВЦЭМ!$A$33:$A$776,$A211,СВЦЭМ!$B$33:$B$776,D$190)+'СЕТ СН'!$F$12</f>
        <v>142.65775295</v>
      </c>
      <c r="E211" s="36">
        <f>SUMIFS(СВЦЭМ!$F$33:$F$776,СВЦЭМ!$A$33:$A$776,$A211,СВЦЭМ!$B$33:$B$776,E$190)+'СЕТ СН'!$F$12</f>
        <v>144.46253093000001</v>
      </c>
      <c r="F211" s="36">
        <f>SUMIFS(СВЦЭМ!$F$33:$F$776,СВЦЭМ!$A$33:$A$776,$A211,СВЦЭМ!$B$33:$B$776,F$190)+'СЕТ СН'!$F$12</f>
        <v>144.26121741</v>
      </c>
      <c r="G211" s="36">
        <f>SUMIFS(СВЦЭМ!$F$33:$F$776,СВЦЭМ!$A$33:$A$776,$A211,СВЦЭМ!$B$33:$B$776,G$190)+'СЕТ СН'!$F$12</f>
        <v>145.15899113</v>
      </c>
      <c r="H211" s="36">
        <f>SUMIFS(СВЦЭМ!$F$33:$F$776,СВЦЭМ!$A$33:$A$776,$A211,СВЦЭМ!$B$33:$B$776,H$190)+'СЕТ СН'!$F$12</f>
        <v>143.06320070999999</v>
      </c>
      <c r="I211" s="36">
        <f>SUMIFS(СВЦЭМ!$F$33:$F$776,СВЦЭМ!$A$33:$A$776,$A211,СВЦЭМ!$B$33:$B$776,I$190)+'СЕТ СН'!$F$12</f>
        <v>134.63525844</v>
      </c>
      <c r="J211" s="36">
        <f>SUMIFS(СВЦЭМ!$F$33:$F$776,СВЦЭМ!$A$33:$A$776,$A211,СВЦЭМ!$B$33:$B$776,J$190)+'СЕТ СН'!$F$12</f>
        <v>128.23284473000001</v>
      </c>
      <c r="K211" s="36">
        <f>SUMIFS(СВЦЭМ!$F$33:$F$776,СВЦЭМ!$A$33:$A$776,$A211,СВЦЭМ!$B$33:$B$776,K$190)+'СЕТ СН'!$F$12</f>
        <v>135.30472284999999</v>
      </c>
      <c r="L211" s="36">
        <f>SUMIFS(СВЦЭМ!$F$33:$F$776,СВЦЭМ!$A$33:$A$776,$A211,СВЦЭМ!$B$33:$B$776,L$190)+'СЕТ СН'!$F$12</f>
        <v>135.59495222999999</v>
      </c>
      <c r="M211" s="36">
        <f>SUMIFS(СВЦЭМ!$F$33:$F$776,СВЦЭМ!$A$33:$A$776,$A211,СВЦЭМ!$B$33:$B$776,M$190)+'СЕТ СН'!$F$12</f>
        <v>134.87902743000001</v>
      </c>
      <c r="N211" s="36">
        <f>SUMIFS(СВЦЭМ!$F$33:$F$776,СВЦЭМ!$A$33:$A$776,$A211,СВЦЭМ!$B$33:$B$776,N$190)+'СЕТ СН'!$F$12</f>
        <v>134.33172282999999</v>
      </c>
      <c r="O211" s="36">
        <f>SUMIFS(СВЦЭМ!$F$33:$F$776,СВЦЭМ!$A$33:$A$776,$A211,СВЦЭМ!$B$33:$B$776,O$190)+'СЕТ СН'!$F$12</f>
        <v>134.04123203</v>
      </c>
      <c r="P211" s="36">
        <f>SUMIFS(СВЦЭМ!$F$33:$F$776,СВЦЭМ!$A$33:$A$776,$A211,СВЦЭМ!$B$33:$B$776,P$190)+'СЕТ СН'!$F$12</f>
        <v>133.85108647999999</v>
      </c>
      <c r="Q211" s="36">
        <f>SUMIFS(СВЦЭМ!$F$33:$F$776,СВЦЭМ!$A$33:$A$776,$A211,СВЦЭМ!$B$33:$B$776,Q$190)+'СЕТ СН'!$F$12</f>
        <v>134.06446700000001</v>
      </c>
      <c r="R211" s="36">
        <f>SUMIFS(СВЦЭМ!$F$33:$F$776,СВЦЭМ!$A$33:$A$776,$A211,СВЦЭМ!$B$33:$B$776,R$190)+'СЕТ СН'!$F$12</f>
        <v>132.80388635</v>
      </c>
      <c r="S211" s="36">
        <f>SUMIFS(СВЦЭМ!$F$33:$F$776,СВЦЭМ!$A$33:$A$776,$A211,СВЦЭМ!$B$33:$B$776,S$190)+'СЕТ СН'!$F$12</f>
        <v>134.7348288</v>
      </c>
      <c r="T211" s="36">
        <f>SUMIFS(СВЦЭМ!$F$33:$F$776,СВЦЭМ!$A$33:$A$776,$A211,СВЦЭМ!$B$33:$B$776,T$190)+'СЕТ СН'!$F$12</f>
        <v>129.84292775</v>
      </c>
      <c r="U211" s="36">
        <f>SUMIFS(СВЦЭМ!$F$33:$F$776,СВЦЭМ!$A$33:$A$776,$A211,СВЦЭМ!$B$33:$B$776,U$190)+'СЕТ СН'!$F$12</f>
        <v>123.97031656999999</v>
      </c>
      <c r="V211" s="36">
        <f>SUMIFS(СВЦЭМ!$F$33:$F$776,СВЦЭМ!$A$33:$A$776,$A211,СВЦЭМ!$B$33:$B$776,V$190)+'СЕТ СН'!$F$12</f>
        <v>124.02548044</v>
      </c>
      <c r="W211" s="36">
        <f>SUMIFS(СВЦЭМ!$F$33:$F$776,СВЦЭМ!$A$33:$A$776,$A211,СВЦЭМ!$B$33:$B$776,W$190)+'СЕТ СН'!$F$12</f>
        <v>124.92871979</v>
      </c>
      <c r="X211" s="36">
        <f>SUMIFS(СВЦЭМ!$F$33:$F$776,СВЦЭМ!$A$33:$A$776,$A211,СВЦЭМ!$B$33:$B$776,X$190)+'СЕТ СН'!$F$12</f>
        <v>126.17011958000001</v>
      </c>
      <c r="Y211" s="36">
        <f>SUMIFS(СВЦЭМ!$F$33:$F$776,СВЦЭМ!$A$33:$A$776,$A211,СВЦЭМ!$B$33:$B$776,Y$190)+'СЕТ СН'!$F$12</f>
        <v>130.56102844</v>
      </c>
    </row>
    <row r="212" spans="1:25" ht="15.75" x14ac:dyDescent="0.2">
      <c r="A212" s="35">
        <f t="shared" si="5"/>
        <v>44187</v>
      </c>
      <c r="B212" s="36">
        <f>SUMIFS(СВЦЭМ!$F$33:$F$776,СВЦЭМ!$A$33:$A$776,$A212,СВЦЭМ!$B$33:$B$776,B$190)+'СЕТ СН'!$F$12</f>
        <v>139.31055146</v>
      </c>
      <c r="C212" s="36">
        <f>SUMIFS(СВЦЭМ!$F$33:$F$776,СВЦЭМ!$A$33:$A$776,$A212,СВЦЭМ!$B$33:$B$776,C$190)+'СЕТ СН'!$F$12</f>
        <v>147.52446395999999</v>
      </c>
      <c r="D212" s="36">
        <f>SUMIFS(СВЦЭМ!$F$33:$F$776,СВЦЭМ!$A$33:$A$776,$A212,СВЦЭМ!$B$33:$B$776,D$190)+'СЕТ СН'!$F$12</f>
        <v>149.91986917</v>
      </c>
      <c r="E212" s="36">
        <f>SUMIFS(СВЦЭМ!$F$33:$F$776,СВЦЭМ!$A$33:$A$776,$A212,СВЦЭМ!$B$33:$B$776,E$190)+'СЕТ СН'!$F$12</f>
        <v>151.00411080999999</v>
      </c>
      <c r="F212" s="36">
        <f>SUMIFS(СВЦЭМ!$F$33:$F$776,СВЦЭМ!$A$33:$A$776,$A212,СВЦЭМ!$B$33:$B$776,F$190)+'СЕТ СН'!$F$12</f>
        <v>150.6999161</v>
      </c>
      <c r="G212" s="36">
        <f>SUMIFS(СВЦЭМ!$F$33:$F$776,СВЦЭМ!$A$33:$A$776,$A212,СВЦЭМ!$B$33:$B$776,G$190)+'СЕТ СН'!$F$12</f>
        <v>148.46837210000001</v>
      </c>
      <c r="H212" s="36">
        <f>SUMIFS(СВЦЭМ!$F$33:$F$776,СВЦЭМ!$A$33:$A$776,$A212,СВЦЭМ!$B$33:$B$776,H$190)+'СЕТ СН'!$F$12</f>
        <v>143.50319619999999</v>
      </c>
      <c r="I212" s="36">
        <f>SUMIFS(СВЦЭМ!$F$33:$F$776,СВЦЭМ!$A$33:$A$776,$A212,СВЦЭМ!$B$33:$B$776,I$190)+'СЕТ СН'!$F$12</f>
        <v>132.82439303999999</v>
      </c>
      <c r="J212" s="36">
        <f>SUMIFS(СВЦЭМ!$F$33:$F$776,СВЦЭМ!$A$33:$A$776,$A212,СВЦЭМ!$B$33:$B$776,J$190)+'СЕТ СН'!$F$12</f>
        <v>124.17660857</v>
      </c>
      <c r="K212" s="36">
        <f>SUMIFS(СВЦЭМ!$F$33:$F$776,СВЦЭМ!$A$33:$A$776,$A212,СВЦЭМ!$B$33:$B$776,K$190)+'СЕТ СН'!$F$12</f>
        <v>133.40464069999999</v>
      </c>
      <c r="L212" s="36">
        <f>SUMIFS(СВЦЭМ!$F$33:$F$776,СВЦЭМ!$A$33:$A$776,$A212,СВЦЭМ!$B$33:$B$776,L$190)+'СЕТ СН'!$F$12</f>
        <v>134.11639199999999</v>
      </c>
      <c r="M212" s="36">
        <f>SUMIFS(СВЦЭМ!$F$33:$F$776,СВЦЭМ!$A$33:$A$776,$A212,СВЦЭМ!$B$33:$B$776,M$190)+'СЕТ СН'!$F$12</f>
        <v>132.93291514000001</v>
      </c>
      <c r="N212" s="36">
        <f>SUMIFS(СВЦЭМ!$F$33:$F$776,СВЦЭМ!$A$33:$A$776,$A212,СВЦЭМ!$B$33:$B$776,N$190)+'СЕТ СН'!$F$12</f>
        <v>132.04868064999999</v>
      </c>
      <c r="O212" s="36">
        <f>SUMIFS(СВЦЭМ!$F$33:$F$776,СВЦЭМ!$A$33:$A$776,$A212,СВЦЭМ!$B$33:$B$776,O$190)+'СЕТ СН'!$F$12</f>
        <v>131.77742689999999</v>
      </c>
      <c r="P212" s="36">
        <f>SUMIFS(СВЦЭМ!$F$33:$F$776,СВЦЭМ!$A$33:$A$776,$A212,СВЦЭМ!$B$33:$B$776,P$190)+'СЕТ СН'!$F$12</f>
        <v>132.68500503999999</v>
      </c>
      <c r="Q212" s="36">
        <f>SUMIFS(СВЦЭМ!$F$33:$F$776,СВЦЭМ!$A$33:$A$776,$A212,СВЦЭМ!$B$33:$B$776,Q$190)+'СЕТ СН'!$F$12</f>
        <v>132.87319191</v>
      </c>
      <c r="R212" s="36">
        <f>SUMIFS(СВЦЭМ!$F$33:$F$776,СВЦЭМ!$A$33:$A$776,$A212,СВЦЭМ!$B$33:$B$776,R$190)+'СЕТ СН'!$F$12</f>
        <v>130.43606751999999</v>
      </c>
      <c r="S212" s="36">
        <f>SUMIFS(СВЦЭМ!$F$33:$F$776,СВЦЭМ!$A$33:$A$776,$A212,СВЦЭМ!$B$33:$B$776,S$190)+'СЕТ СН'!$F$12</f>
        <v>132.62092398999999</v>
      </c>
      <c r="T212" s="36">
        <f>SUMIFS(СВЦЭМ!$F$33:$F$776,СВЦЭМ!$A$33:$A$776,$A212,СВЦЭМ!$B$33:$B$776,T$190)+'СЕТ СН'!$F$12</f>
        <v>128.52433729000001</v>
      </c>
      <c r="U212" s="36">
        <f>SUMIFS(СВЦЭМ!$F$33:$F$776,СВЦЭМ!$A$33:$A$776,$A212,СВЦЭМ!$B$33:$B$776,U$190)+'СЕТ СН'!$F$12</f>
        <v>120.99314273</v>
      </c>
      <c r="V212" s="36">
        <f>SUMIFS(СВЦЭМ!$F$33:$F$776,СВЦЭМ!$A$33:$A$776,$A212,СВЦЭМ!$B$33:$B$776,V$190)+'СЕТ СН'!$F$12</f>
        <v>121.13726692</v>
      </c>
      <c r="W212" s="36">
        <f>SUMIFS(СВЦЭМ!$F$33:$F$776,СВЦЭМ!$A$33:$A$776,$A212,СВЦЭМ!$B$33:$B$776,W$190)+'СЕТ СН'!$F$12</f>
        <v>122.48437927000001</v>
      </c>
      <c r="X212" s="36">
        <f>SUMIFS(СВЦЭМ!$F$33:$F$776,СВЦЭМ!$A$33:$A$776,$A212,СВЦЭМ!$B$33:$B$776,X$190)+'СЕТ СН'!$F$12</f>
        <v>123.48335297</v>
      </c>
      <c r="Y212" s="36">
        <f>SUMIFS(СВЦЭМ!$F$33:$F$776,СВЦЭМ!$A$33:$A$776,$A212,СВЦЭМ!$B$33:$B$776,Y$190)+'СЕТ СН'!$F$12</f>
        <v>126.51572154999999</v>
      </c>
    </row>
    <row r="213" spans="1:25" ht="15.75" x14ac:dyDescent="0.2">
      <c r="A213" s="35">
        <f t="shared" si="5"/>
        <v>44188</v>
      </c>
      <c r="B213" s="36">
        <f>SUMIFS(СВЦЭМ!$F$33:$F$776,СВЦЭМ!$A$33:$A$776,$A213,СВЦЭМ!$B$33:$B$776,B$190)+'СЕТ СН'!$F$12</f>
        <v>138.45575536999999</v>
      </c>
      <c r="C213" s="36">
        <f>SUMIFS(СВЦЭМ!$F$33:$F$776,СВЦЭМ!$A$33:$A$776,$A213,СВЦЭМ!$B$33:$B$776,C$190)+'СЕТ СН'!$F$12</f>
        <v>144.04468829999999</v>
      </c>
      <c r="D213" s="36">
        <f>SUMIFS(СВЦЭМ!$F$33:$F$776,СВЦЭМ!$A$33:$A$776,$A213,СВЦЭМ!$B$33:$B$776,D$190)+'СЕТ СН'!$F$12</f>
        <v>145.94225537</v>
      </c>
      <c r="E213" s="36">
        <f>SUMIFS(СВЦЭМ!$F$33:$F$776,СВЦЭМ!$A$33:$A$776,$A213,СВЦЭМ!$B$33:$B$776,E$190)+'СЕТ СН'!$F$12</f>
        <v>147.51704174</v>
      </c>
      <c r="F213" s="36">
        <f>SUMIFS(СВЦЭМ!$F$33:$F$776,СВЦЭМ!$A$33:$A$776,$A213,СВЦЭМ!$B$33:$B$776,F$190)+'СЕТ СН'!$F$12</f>
        <v>147.74487657</v>
      </c>
      <c r="G213" s="36">
        <f>SUMIFS(СВЦЭМ!$F$33:$F$776,СВЦЭМ!$A$33:$A$776,$A213,СВЦЭМ!$B$33:$B$776,G$190)+'СЕТ СН'!$F$12</f>
        <v>146.86319128</v>
      </c>
      <c r="H213" s="36">
        <f>SUMIFS(СВЦЭМ!$F$33:$F$776,СВЦЭМ!$A$33:$A$776,$A213,СВЦЭМ!$B$33:$B$776,H$190)+'СЕТ СН'!$F$12</f>
        <v>142.42996835</v>
      </c>
      <c r="I213" s="36">
        <f>SUMIFS(СВЦЭМ!$F$33:$F$776,СВЦЭМ!$A$33:$A$776,$A213,СВЦЭМ!$B$33:$B$776,I$190)+'СЕТ СН'!$F$12</f>
        <v>134.13783333999999</v>
      </c>
      <c r="J213" s="36">
        <f>SUMIFS(СВЦЭМ!$F$33:$F$776,СВЦЭМ!$A$33:$A$776,$A213,СВЦЭМ!$B$33:$B$776,J$190)+'СЕТ СН'!$F$12</f>
        <v>128.81054734</v>
      </c>
      <c r="K213" s="36">
        <f>SUMIFS(СВЦЭМ!$F$33:$F$776,СВЦЭМ!$A$33:$A$776,$A213,СВЦЭМ!$B$33:$B$776,K$190)+'СЕТ СН'!$F$12</f>
        <v>127.76600947999999</v>
      </c>
      <c r="L213" s="36">
        <f>SUMIFS(СВЦЭМ!$F$33:$F$776,СВЦЭМ!$A$33:$A$776,$A213,СВЦЭМ!$B$33:$B$776,L$190)+'СЕТ СН'!$F$12</f>
        <v>128.29173055999999</v>
      </c>
      <c r="M213" s="36">
        <f>SUMIFS(СВЦЭМ!$F$33:$F$776,СВЦЭМ!$A$33:$A$776,$A213,СВЦЭМ!$B$33:$B$776,M$190)+'СЕТ СН'!$F$12</f>
        <v>128.22537331999999</v>
      </c>
      <c r="N213" s="36">
        <f>SUMIFS(СВЦЭМ!$F$33:$F$776,СВЦЭМ!$A$33:$A$776,$A213,СВЦЭМ!$B$33:$B$776,N$190)+'СЕТ СН'!$F$12</f>
        <v>127.97992157</v>
      </c>
      <c r="O213" s="36">
        <f>SUMIFS(СВЦЭМ!$F$33:$F$776,СВЦЭМ!$A$33:$A$776,$A213,СВЦЭМ!$B$33:$B$776,O$190)+'СЕТ СН'!$F$12</f>
        <v>134.61495170000001</v>
      </c>
      <c r="P213" s="36">
        <f>SUMIFS(СВЦЭМ!$F$33:$F$776,СВЦЭМ!$A$33:$A$776,$A213,СВЦЭМ!$B$33:$B$776,P$190)+'СЕТ СН'!$F$12</f>
        <v>136.65188021</v>
      </c>
      <c r="Q213" s="36">
        <f>SUMIFS(СВЦЭМ!$F$33:$F$776,СВЦЭМ!$A$33:$A$776,$A213,СВЦЭМ!$B$33:$B$776,Q$190)+'СЕТ СН'!$F$12</f>
        <v>137.01745503999999</v>
      </c>
      <c r="R213" s="36">
        <f>SUMIFS(СВЦЭМ!$F$33:$F$776,СВЦЭМ!$A$33:$A$776,$A213,СВЦЭМ!$B$33:$B$776,R$190)+'СЕТ СН'!$F$12</f>
        <v>131.25040644000001</v>
      </c>
      <c r="S213" s="36">
        <f>SUMIFS(СВЦЭМ!$F$33:$F$776,СВЦЭМ!$A$33:$A$776,$A213,СВЦЭМ!$B$33:$B$776,S$190)+'СЕТ СН'!$F$12</f>
        <v>127.79652993000001</v>
      </c>
      <c r="T213" s="36">
        <f>SUMIFS(СВЦЭМ!$F$33:$F$776,СВЦЭМ!$A$33:$A$776,$A213,СВЦЭМ!$B$33:$B$776,T$190)+'СЕТ СН'!$F$12</f>
        <v>127.93678341</v>
      </c>
      <c r="U213" s="36">
        <f>SUMIFS(СВЦЭМ!$F$33:$F$776,СВЦЭМ!$A$33:$A$776,$A213,СВЦЭМ!$B$33:$B$776,U$190)+'СЕТ СН'!$F$12</f>
        <v>127.63705573</v>
      </c>
      <c r="V213" s="36">
        <f>SUMIFS(СВЦЭМ!$F$33:$F$776,СВЦЭМ!$A$33:$A$776,$A213,СВЦЭМ!$B$33:$B$776,V$190)+'СЕТ СН'!$F$12</f>
        <v>128.09801375000001</v>
      </c>
      <c r="W213" s="36">
        <f>SUMIFS(СВЦЭМ!$F$33:$F$776,СВЦЭМ!$A$33:$A$776,$A213,СВЦЭМ!$B$33:$B$776,W$190)+'СЕТ СН'!$F$12</f>
        <v>128.28092665</v>
      </c>
      <c r="X213" s="36">
        <f>SUMIFS(СВЦЭМ!$F$33:$F$776,СВЦЭМ!$A$33:$A$776,$A213,СВЦЭМ!$B$33:$B$776,X$190)+'СЕТ СН'!$F$12</f>
        <v>129.57836269000001</v>
      </c>
      <c r="Y213" s="36">
        <f>SUMIFS(СВЦЭМ!$F$33:$F$776,СВЦЭМ!$A$33:$A$776,$A213,СВЦЭМ!$B$33:$B$776,Y$190)+'СЕТ СН'!$F$12</f>
        <v>132.49391517000001</v>
      </c>
    </row>
    <row r="214" spans="1:25" ht="15.75" x14ac:dyDescent="0.2">
      <c r="A214" s="35">
        <f t="shared" si="5"/>
        <v>44189</v>
      </c>
      <c r="B214" s="36">
        <f>SUMIFS(СВЦЭМ!$F$33:$F$776,СВЦЭМ!$A$33:$A$776,$A214,СВЦЭМ!$B$33:$B$776,B$190)+'СЕТ СН'!$F$12</f>
        <v>138.28409373</v>
      </c>
      <c r="C214" s="36">
        <f>SUMIFS(СВЦЭМ!$F$33:$F$776,СВЦЭМ!$A$33:$A$776,$A214,СВЦЭМ!$B$33:$B$776,C$190)+'СЕТ СН'!$F$12</f>
        <v>146.23458146999999</v>
      </c>
      <c r="D214" s="36">
        <f>SUMIFS(СВЦЭМ!$F$33:$F$776,СВЦЭМ!$A$33:$A$776,$A214,СВЦЭМ!$B$33:$B$776,D$190)+'СЕТ СН'!$F$12</f>
        <v>147.56116774</v>
      </c>
      <c r="E214" s="36">
        <f>SUMIFS(СВЦЭМ!$F$33:$F$776,СВЦЭМ!$A$33:$A$776,$A214,СВЦЭМ!$B$33:$B$776,E$190)+'СЕТ СН'!$F$12</f>
        <v>147.98909062000001</v>
      </c>
      <c r="F214" s="36">
        <f>SUMIFS(СВЦЭМ!$F$33:$F$776,СВЦЭМ!$A$33:$A$776,$A214,СВЦЭМ!$B$33:$B$776,F$190)+'СЕТ СН'!$F$12</f>
        <v>147.42989494</v>
      </c>
      <c r="G214" s="36">
        <f>SUMIFS(СВЦЭМ!$F$33:$F$776,СВЦЭМ!$A$33:$A$776,$A214,СВЦЭМ!$B$33:$B$776,G$190)+'СЕТ СН'!$F$12</f>
        <v>145.23513016999999</v>
      </c>
      <c r="H214" s="36">
        <f>SUMIFS(СВЦЭМ!$F$33:$F$776,СВЦЭМ!$A$33:$A$776,$A214,СВЦЭМ!$B$33:$B$776,H$190)+'СЕТ СН'!$F$12</f>
        <v>139.88444869</v>
      </c>
      <c r="I214" s="36">
        <f>SUMIFS(СВЦЭМ!$F$33:$F$776,СВЦЭМ!$A$33:$A$776,$A214,СВЦЭМ!$B$33:$B$776,I$190)+'СЕТ СН'!$F$12</f>
        <v>133.51843951000001</v>
      </c>
      <c r="J214" s="36">
        <f>SUMIFS(СВЦЭМ!$F$33:$F$776,СВЦЭМ!$A$33:$A$776,$A214,СВЦЭМ!$B$33:$B$776,J$190)+'СЕТ СН'!$F$12</f>
        <v>128.73065079</v>
      </c>
      <c r="K214" s="36">
        <f>SUMIFS(СВЦЭМ!$F$33:$F$776,СВЦЭМ!$A$33:$A$776,$A214,СВЦЭМ!$B$33:$B$776,K$190)+'СЕТ СН'!$F$12</f>
        <v>129.58872410999999</v>
      </c>
      <c r="L214" s="36">
        <f>SUMIFS(СВЦЭМ!$F$33:$F$776,СВЦЭМ!$A$33:$A$776,$A214,СВЦЭМ!$B$33:$B$776,L$190)+'СЕТ СН'!$F$12</f>
        <v>129.47189782999999</v>
      </c>
      <c r="M214" s="36">
        <f>SUMIFS(СВЦЭМ!$F$33:$F$776,СВЦЭМ!$A$33:$A$776,$A214,СВЦЭМ!$B$33:$B$776,M$190)+'СЕТ СН'!$F$12</f>
        <v>129.56547424999999</v>
      </c>
      <c r="N214" s="36">
        <f>SUMIFS(СВЦЭМ!$F$33:$F$776,СВЦЭМ!$A$33:$A$776,$A214,СВЦЭМ!$B$33:$B$776,N$190)+'СЕТ СН'!$F$12</f>
        <v>129.40801239000001</v>
      </c>
      <c r="O214" s="36">
        <f>SUMIFS(СВЦЭМ!$F$33:$F$776,СВЦЭМ!$A$33:$A$776,$A214,СВЦЭМ!$B$33:$B$776,O$190)+'СЕТ СН'!$F$12</f>
        <v>134.74914491999999</v>
      </c>
      <c r="P214" s="36">
        <f>SUMIFS(СВЦЭМ!$F$33:$F$776,СВЦЭМ!$A$33:$A$776,$A214,СВЦЭМ!$B$33:$B$776,P$190)+'СЕТ СН'!$F$12</f>
        <v>136.90861816</v>
      </c>
      <c r="Q214" s="36">
        <f>SUMIFS(СВЦЭМ!$F$33:$F$776,СВЦЭМ!$A$33:$A$776,$A214,СВЦЭМ!$B$33:$B$776,Q$190)+'СЕТ СН'!$F$12</f>
        <v>136.97585461</v>
      </c>
      <c r="R214" s="36">
        <f>SUMIFS(СВЦЭМ!$F$33:$F$776,СВЦЭМ!$A$33:$A$776,$A214,СВЦЭМ!$B$33:$B$776,R$190)+'СЕТ СН'!$F$12</f>
        <v>130.93339746000001</v>
      </c>
      <c r="S214" s="36">
        <f>SUMIFS(СВЦЭМ!$F$33:$F$776,СВЦЭМ!$A$33:$A$776,$A214,СВЦЭМ!$B$33:$B$776,S$190)+'СЕТ СН'!$F$12</f>
        <v>128.30713513000001</v>
      </c>
      <c r="T214" s="36">
        <f>SUMIFS(СВЦЭМ!$F$33:$F$776,СВЦЭМ!$A$33:$A$776,$A214,СВЦЭМ!$B$33:$B$776,T$190)+'СЕТ СН'!$F$12</f>
        <v>128.82473213</v>
      </c>
      <c r="U214" s="36">
        <f>SUMIFS(СВЦЭМ!$F$33:$F$776,СВЦЭМ!$A$33:$A$776,$A214,СВЦЭМ!$B$33:$B$776,U$190)+'СЕТ СН'!$F$12</f>
        <v>128.81186828</v>
      </c>
      <c r="V214" s="36">
        <f>SUMIFS(СВЦЭМ!$F$33:$F$776,СВЦЭМ!$A$33:$A$776,$A214,СВЦЭМ!$B$33:$B$776,V$190)+'СЕТ СН'!$F$12</f>
        <v>128.42581856000001</v>
      </c>
      <c r="W214" s="36">
        <f>SUMIFS(СВЦЭМ!$F$33:$F$776,СВЦЭМ!$A$33:$A$776,$A214,СВЦЭМ!$B$33:$B$776,W$190)+'СЕТ СН'!$F$12</f>
        <v>128.87119107999999</v>
      </c>
      <c r="X214" s="36">
        <f>SUMIFS(СВЦЭМ!$F$33:$F$776,СВЦЭМ!$A$33:$A$776,$A214,СВЦЭМ!$B$33:$B$776,X$190)+'СЕТ СН'!$F$12</f>
        <v>128.71749233</v>
      </c>
      <c r="Y214" s="36">
        <f>SUMIFS(СВЦЭМ!$F$33:$F$776,СВЦЭМ!$A$33:$A$776,$A214,СВЦЭМ!$B$33:$B$776,Y$190)+'СЕТ СН'!$F$12</f>
        <v>131.09113830999999</v>
      </c>
    </row>
    <row r="215" spans="1:25" ht="15.75" x14ac:dyDescent="0.2">
      <c r="A215" s="35">
        <f t="shared" si="5"/>
        <v>44190</v>
      </c>
      <c r="B215" s="36">
        <f>SUMIFS(СВЦЭМ!$F$33:$F$776,СВЦЭМ!$A$33:$A$776,$A215,СВЦЭМ!$B$33:$B$776,B$190)+'СЕТ СН'!$F$12</f>
        <v>136.40847024999999</v>
      </c>
      <c r="C215" s="36">
        <f>SUMIFS(СВЦЭМ!$F$33:$F$776,СВЦЭМ!$A$33:$A$776,$A215,СВЦЭМ!$B$33:$B$776,C$190)+'СЕТ СН'!$F$12</f>
        <v>144.58801807</v>
      </c>
      <c r="D215" s="36">
        <f>SUMIFS(СВЦЭМ!$F$33:$F$776,СВЦЭМ!$A$33:$A$776,$A215,СВЦЭМ!$B$33:$B$776,D$190)+'СЕТ СН'!$F$12</f>
        <v>147.70793896000001</v>
      </c>
      <c r="E215" s="36">
        <f>SUMIFS(СВЦЭМ!$F$33:$F$776,СВЦЭМ!$A$33:$A$776,$A215,СВЦЭМ!$B$33:$B$776,E$190)+'СЕТ СН'!$F$12</f>
        <v>148.99615793000001</v>
      </c>
      <c r="F215" s="36">
        <f>SUMIFS(СВЦЭМ!$F$33:$F$776,СВЦЭМ!$A$33:$A$776,$A215,СВЦЭМ!$B$33:$B$776,F$190)+'СЕТ СН'!$F$12</f>
        <v>147.84124639999999</v>
      </c>
      <c r="G215" s="36">
        <f>SUMIFS(СВЦЭМ!$F$33:$F$776,СВЦЭМ!$A$33:$A$776,$A215,СВЦЭМ!$B$33:$B$776,G$190)+'СЕТ СН'!$F$12</f>
        <v>145.47452734999999</v>
      </c>
      <c r="H215" s="36">
        <f>SUMIFS(СВЦЭМ!$F$33:$F$776,СВЦЭМ!$A$33:$A$776,$A215,СВЦЭМ!$B$33:$B$776,H$190)+'СЕТ СН'!$F$12</f>
        <v>140.02300102000001</v>
      </c>
      <c r="I215" s="36">
        <f>SUMIFS(СВЦЭМ!$F$33:$F$776,СВЦЭМ!$A$33:$A$776,$A215,СВЦЭМ!$B$33:$B$776,I$190)+'СЕТ СН'!$F$12</f>
        <v>133.00749182999999</v>
      </c>
      <c r="J215" s="36">
        <f>SUMIFS(СВЦЭМ!$F$33:$F$776,СВЦЭМ!$A$33:$A$776,$A215,СВЦЭМ!$B$33:$B$776,J$190)+'СЕТ СН'!$F$12</f>
        <v>127.26991753</v>
      </c>
      <c r="K215" s="36">
        <f>SUMIFS(СВЦЭМ!$F$33:$F$776,СВЦЭМ!$A$33:$A$776,$A215,СВЦЭМ!$B$33:$B$776,K$190)+'СЕТ СН'!$F$12</f>
        <v>127.18863245999999</v>
      </c>
      <c r="L215" s="36">
        <f>SUMIFS(СВЦЭМ!$F$33:$F$776,СВЦЭМ!$A$33:$A$776,$A215,СВЦЭМ!$B$33:$B$776,L$190)+'СЕТ СН'!$F$12</f>
        <v>127.88240991000001</v>
      </c>
      <c r="M215" s="36">
        <f>SUMIFS(СВЦЭМ!$F$33:$F$776,СВЦЭМ!$A$33:$A$776,$A215,СВЦЭМ!$B$33:$B$776,M$190)+'СЕТ СН'!$F$12</f>
        <v>126.96891227</v>
      </c>
      <c r="N215" s="36">
        <f>SUMIFS(СВЦЭМ!$F$33:$F$776,СВЦЭМ!$A$33:$A$776,$A215,СВЦЭМ!$B$33:$B$776,N$190)+'СЕТ СН'!$F$12</f>
        <v>125.92668845</v>
      </c>
      <c r="O215" s="36">
        <f>SUMIFS(СВЦЭМ!$F$33:$F$776,СВЦЭМ!$A$33:$A$776,$A215,СВЦЭМ!$B$33:$B$776,O$190)+'СЕТ СН'!$F$12</f>
        <v>131.22377227000001</v>
      </c>
      <c r="P215" s="36">
        <f>SUMIFS(СВЦЭМ!$F$33:$F$776,СВЦЭМ!$A$33:$A$776,$A215,СВЦЭМ!$B$33:$B$776,P$190)+'СЕТ СН'!$F$12</f>
        <v>133.92698321</v>
      </c>
      <c r="Q215" s="36">
        <f>SUMIFS(СВЦЭМ!$F$33:$F$776,СВЦЭМ!$A$33:$A$776,$A215,СВЦЭМ!$B$33:$B$776,Q$190)+'СЕТ СН'!$F$12</f>
        <v>134.39601055</v>
      </c>
      <c r="R215" s="36">
        <f>SUMIFS(СВЦЭМ!$F$33:$F$776,СВЦЭМ!$A$33:$A$776,$A215,СВЦЭМ!$B$33:$B$776,R$190)+'СЕТ СН'!$F$12</f>
        <v>127.9760979</v>
      </c>
      <c r="S215" s="36">
        <f>SUMIFS(СВЦЭМ!$F$33:$F$776,СВЦЭМ!$A$33:$A$776,$A215,СВЦЭМ!$B$33:$B$776,S$190)+'СЕТ СН'!$F$12</f>
        <v>125.78813793</v>
      </c>
      <c r="T215" s="36">
        <f>SUMIFS(СВЦЭМ!$F$33:$F$776,СВЦЭМ!$A$33:$A$776,$A215,СВЦЭМ!$B$33:$B$776,T$190)+'СЕТ СН'!$F$12</f>
        <v>127.20549076</v>
      </c>
      <c r="U215" s="36">
        <f>SUMIFS(СВЦЭМ!$F$33:$F$776,СВЦЭМ!$A$33:$A$776,$A215,СВЦЭМ!$B$33:$B$776,U$190)+'СЕТ СН'!$F$12</f>
        <v>127.38899051</v>
      </c>
      <c r="V215" s="36">
        <f>SUMIFS(СВЦЭМ!$F$33:$F$776,СВЦЭМ!$A$33:$A$776,$A215,СВЦЭМ!$B$33:$B$776,V$190)+'СЕТ СН'!$F$12</f>
        <v>126.08211772999999</v>
      </c>
      <c r="W215" s="36">
        <f>SUMIFS(СВЦЭМ!$F$33:$F$776,СВЦЭМ!$A$33:$A$776,$A215,СВЦЭМ!$B$33:$B$776,W$190)+'СЕТ СН'!$F$12</f>
        <v>125.72665503</v>
      </c>
      <c r="X215" s="36">
        <f>SUMIFS(СВЦЭМ!$F$33:$F$776,СВЦЭМ!$A$33:$A$776,$A215,СВЦЭМ!$B$33:$B$776,X$190)+'СЕТ СН'!$F$12</f>
        <v>126.31514155000001</v>
      </c>
      <c r="Y215" s="36">
        <f>SUMIFS(СВЦЭМ!$F$33:$F$776,СВЦЭМ!$A$33:$A$776,$A215,СВЦЭМ!$B$33:$B$776,Y$190)+'СЕТ СН'!$F$12</f>
        <v>128.30053229000001</v>
      </c>
    </row>
    <row r="216" spans="1:25" ht="15.75" x14ac:dyDescent="0.2">
      <c r="A216" s="35">
        <f t="shared" si="5"/>
        <v>44191</v>
      </c>
      <c r="B216" s="36">
        <f>SUMIFS(СВЦЭМ!$F$33:$F$776,СВЦЭМ!$A$33:$A$776,$A216,СВЦЭМ!$B$33:$B$776,B$190)+'СЕТ СН'!$F$12</f>
        <v>138.27694149999999</v>
      </c>
      <c r="C216" s="36">
        <f>SUMIFS(СВЦЭМ!$F$33:$F$776,СВЦЭМ!$A$33:$A$776,$A216,СВЦЭМ!$B$33:$B$776,C$190)+'СЕТ СН'!$F$12</f>
        <v>145.78988691999999</v>
      </c>
      <c r="D216" s="36">
        <f>SUMIFS(СВЦЭМ!$F$33:$F$776,СВЦЭМ!$A$33:$A$776,$A216,СВЦЭМ!$B$33:$B$776,D$190)+'СЕТ СН'!$F$12</f>
        <v>148.19881396</v>
      </c>
      <c r="E216" s="36">
        <f>SUMIFS(СВЦЭМ!$F$33:$F$776,СВЦЭМ!$A$33:$A$776,$A216,СВЦЭМ!$B$33:$B$776,E$190)+'СЕТ СН'!$F$12</f>
        <v>150.31121676000001</v>
      </c>
      <c r="F216" s="36">
        <f>SUMIFS(СВЦЭМ!$F$33:$F$776,СВЦЭМ!$A$33:$A$776,$A216,СВЦЭМ!$B$33:$B$776,F$190)+'СЕТ СН'!$F$12</f>
        <v>151.72490227</v>
      </c>
      <c r="G216" s="36">
        <f>SUMIFS(СВЦЭМ!$F$33:$F$776,СВЦЭМ!$A$33:$A$776,$A216,СВЦЭМ!$B$33:$B$776,G$190)+'СЕТ СН'!$F$12</f>
        <v>150.09429897999999</v>
      </c>
      <c r="H216" s="36">
        <f>SUMIFS(СВЦЭМ!$F$33:$F$776,СВЦЭМ!$A$33:$A$776,$A216,СВЦЭМ!$B$33:$B$776,H$190)+'СЕТ СН'!$F$12</f>
        <v>142.91594243</v>
      </c>
      <c r="I216" s="36">
        <f>SUMIFS(СВЦЭМ!$F$33:$F$776,СВЦЭМ!$A$33:$A$776,$A216,СВЦЭМ!$B$33:$B$776,I$190)+'СЕТ СН'!$F$12</f>
        <v>136.04306063000001</v>
      </c>
      <c r="J216" s="36">
        <f>SUMIFS(СВЦЭМ!$F$33:$F$776,СВЦЭМ!$A$33:$A$776,$A216,СВЦЭМ!$B$33:$B$776,J$190)+'СЕТ СН'!$F$12</f>
        <v>130.14621579999999</v>
      </c>
      <c r="K216" s="36">
        <f>SUMIFS(СВЦЭМ!$F$33:$F$776,СВЦЭМ!$A$33:$A$776,$A216,СВЦЭМ!$B$33:$B$776,K$190)+'СЕТ СН'!$F$12</f>
        <v>124.93064944</v>
      </c>
      <c r="L216" s="36">
        <f>SUMIFS(СВЦЭМ!$F$33:$F$776,СВЦЭМ!$A$33:$A$776,$A216,СВЦЭМ!$B$33:$B$776,L$190)+'СЕТ СН'!$F$12</f>
        <v>124.51539973</v>
      </c>
      <c r="M216" s="36">
        <f>SUMIFS(СВЦЭМ!$F$33:$F$776,СВЦЭМ!$A$33:$A$776,$A216,СВЦЭМ!$B$33:$B$776,M$190)+'СЕТ СН'!$F$12</f>
        <v>124.83260224999999</v>
      </c>
      <c r="N216" s="36">
        <f>SUMIFS(СВЦЭМ!$F$33:$F$776,СВЦЭМ!$A$33:$A$776,$A216,СВЦЭМ!$B$33:$B$776,N$190)+'СЕТ СН'!$F$12</f>
        <v>125.55379997</v>
      </c>
      <c r="O216" s="36">
        <f>SUMIFS(СВЦЭМ!$F$33:$F$776,СВЦЭМ!$A$33:$A$776,$A216,СВЦЭМ!$B$33:$B$776,O$190)+'СЕТ СН'!$F$12</f>
        <v>131.90236207000001</v>
      </c>
      <c r="P216" s="36">
        <f>SUMIFS(СВЦЭМ!$F$33:$F$776,СВЦЭМ!$A$33:$A$776,$A216,СВЦЭМ!$B$33:$B$776,P$190)+'СЕТ СН'!$F$12</f>
        <v>134.68037174</v>
      </c>
      <c r="Q216" s="36">
        <f>SUMIFS(СВЦЭМ!$F$33:$F$776,СВЦЭМ!$A$33:$A$776,$A216,СВЦЭМ!$B$33:$B$776,Q$190)+'СЕТ СН'!$F$12</f>
        <v>134.87493845</v>
      </c>
      <c r="R216" s="36">
        <f>SUMIFS(СВЦЭМ!$F$33:$F$776,СВЦЭМ!$A$33:$A$776,$A216,СВЦЭМ!$B$33:$B$776,R$190)+'СЕТ СН'!$F$12</f>
        <v>128.67752646</v>
      </c>
      <c r="S216" s="36">
        <f>SUMIFS(СВЦЭМ!$F$33:$F$776,СВЦЭМ!$A$33:$A$776,$A216,СВЦЭМ!$B$33:$B$776,S$190)+'СЕТ СН'!$F$12</f>
        <v>124.6390268</v>
      </c>
      <c r="T216" s="36">
        <f>SUMIFS(СВЦЭМ!$F$33:$F$776,СВЦЭМ!$A$33:$A$776,$A216,СВЦЭМ!$B$33:$B$776,T$190)+'СЕТ СН'!$F$12</f>
        <v>122.81101979</v>
      </c>
      <c r="U216" s="36">
        <f>SUMIFS(СВЦЭМ!$F$33:$F$776,СВЦЭМ!$A$33:$A$776,$A216,СВЦЭМ!$B$33:$B$776,U$190)+'СЕТ СН'!$F$12</f>
        <v>122.56999286</v>
      </c>
      <c r="V216" s="36">
        <f>SUMIFS(СВЦЭМ!$F$33:$F$776,СВЦЭМ!$A$33:$A$776,$A216,СВЦЭМ!$B$33:$B$776,V$190)+'СЕТ СН'!$F$12</f>
        <v>123.89536837999999</v>
      </c>
      <c r="W216" s="36">
        <f>SUMIFS(СВЦЭМ!$F$33:$F$776,СВЦЭМ!$A$33:$A$776,$A216,СВЦЭМ!$B$33:$B$776,W$190)+'СЕТ СН'!$F$12</f>
        <v>125.49311258</v>
      </c>
      <c r="X216" s="36">
        <f>SUMIFS(СВЦЭМ!$F$33:$F$776,СВЦЭМ!$A$33:$A$776,$A216,СВЦЭМ!$B$33:$B$776,X$190)+'СЕТ СН'!$F$12</f>
        <v>128.18105584</v>
      </c>
      <c r="Y216" s="36">
        <f>SUMIFS(СВЦЭМ!$F$33:$F$776,СВЦЭМ!$A$33:$A$776,$A216,СВЦЭМ!$B$33:$B$776,Y$190)+'СЕТ СН'!$F$12</f>
        <v>131.63570462000001</v>
      </c>
    </row>
    <row r="217" spans="1:25" ht="15.75" x14ac:dyDescent="0.2">
      <c r="A217" s="35">
        <f t="shared" si="5"/>
        <v>44192</v>
      </c>
      <c r="B217" s="36">
        <f>SUMIFS(СВЦЭМ!$F$33:$F$776,СВЦЭМ!$A$33:$A$776,$A217,СВЦЭМ!$B$33:$B$776,B$190)+'СЕТ СН'!$F$12</f>
        <v>136.34379630999999</v>
      </c>
      <c r="C217" s="36">
        <f>SUMIFS(СВЦЭМ!$F$33:$F$776,СВЦЭМ!$A$33:$A$776,$A217,СВЦЭМ!$B$33:$B$776,C$190)+'СЕТ СН'!$F$12</f>
        <v>144.39577242999999</v>
      </c>
      <c r="D217" s="36">
        <f>SUMIFS(СВЦЭМ!$F$33:$F$776,СВЦЭМ!$A$33:$A$776,$A217,СВЦЭМ!$B$33:$B$776,D$190)+'СЕТ СН'!$F$12</f>
        <v>146.82860160000001</v>
      </c>
      <c r="E217" s="36">
        <f>SUMIFS(СВЦЭМ!$F$33:$F$776,СВЦЭМ!$A$33:$A$776,$A217,СВЦЭМ!$B$33:$B$776,E$190)+'СЕТ СН'!$F$12</f>
        <v>148.65542106000001</v>
      </c>
      <c r="F217" s="36">
        <f>SUMIFS(СВЦЭМ!$F$33:$F$776,СВЦЭМ!$A$33:$A$776,$A217,СВЦЭМ!$B$33:$B$776,F$190)+'СЕТ СН'!$F$12</f>
        <v>149.45643802999999</v>
      </c>
      <c r="G217" s="36">
        <f>SUMIFS(СВЦЭМ!$F$33:$F$776,СВЦЭМ!$A$33:$A$776,$A217,СВЦЭМ!$B$33:$B$776,G$190)+'СЕТ СН'!$F$12</f>
        <v>148.56894753</v>
      </c>
      <c r="H217" s="36">
        <f>SUMIFS(СВЦЭМ!$F$33:$F$776,СВЦЭМ!$A$33:$A$776,$A217,СВЦЭМ!$B$33:$B$776,H$190)+'СЕТ СН'!$F$12</f>
        <v>146.18157547999999</v>
      </c>
      <c r="I217" s="36">
        <f>SUMIFS(СВЦЭМ!$F$33:$F$776,СВЦЭМ!$A$33:$A$776,$A217,СВЦЭМ!$B$33:$B$776,I$190)+'СЕТ СН'!$F$12</f>
        <v>138.52973831</v>
      </c>
      <c r="J217" s="36">
        <f>SUMIFS(СВЦЭМ!$F$33:$F$776,СВЦЭМ!$A$33:$A$776,$A217,СВЦЭМ!$B$33:$B$776,J$190)+'СЕТ СН'!$F$12</f>
        <v>129.51361426</v>
      </c>
      <c r="K217" s="36">
        <f>SUMIFS(СВЦЭМ!$F$33:$F$776,СВЦЭМ!$A$33:$A$776,$A217,СВЦЭМ!$B$33:$B$776,K$190)+'СЕТ СН'!$F$12</f>
        <v>125.15208162</v>
      </c>
      <c r="L217" s="36">
        <f>SUMIFS(СВЦЭМ!$F$33:$F$776,СВЦЭМ!$A$33:$A$776,$A217,СВЦЭМ!$B$33:$B$776,L$190)+'СЕТ СН'!$F$12</f>
        <v>125.04795344</v>
      </c>
      <c r="M217" s="36">
        <f>SUMIFS(СВЦЭМ!$F$33:$F$776,СВЦЭМ!$A$33:$A$776,$A217,СВЦЭМ!$B$33:$B$776,M$190)+'СЕТ СН'!$F$12</f>
        <v>125.12596914</v>
      </c>
      <c r="N217" s="36">
        <f>SUMIFS(СВЦЭМ!$F$33:$F$776,СВЦЭМ!$A$33:$A$776,$A217,СВЦЭМ!$B$33:$B$776,N$190)+'СЕТ СН'!$F$12</f>
        <v>126.40368725</v>
      </c>
      <c r="O217" s="36">
        <f>SUMIFS(СВЦЭМ!$F$33:$F$776,СВЦЭМ!$A$33:$A$776,$A217,СВЦЭМ!$B$33:$B$776,O$190)+'СЕТ СН'!$F$12</f>
        <v>133.43429793000001</v>
      </c>
      <c r="P217" s="36">
        <f>SUMIFS(СВЦЭМ!$F$33:$F$776,СВЦЭМ!$A$33:$A$776,$A217,СВЦЭМ!$B$33:$B$776,P$190)+'СЕТ СН'!$F$12</f>
        <v>135.17188095</v>
      </c>
      <c r="Q217" s="36">
        <f>SUMIFS(СВЦЭМ!$F$33:$F$776,СВЦЭМ!$A$33:$A$776,$A217,СВЦЭМ!$B$33:$B$776,Q$190)+'СЕТ СН'!$F$12</f>
        <v>135.33707319000001</v>
      </c>
      <c r="R217" s="36">
        <f>SUMIFS(СВЦЭМ!$F$33:$F$776,СВЦЭМ!$A$33:$A$776,$A217,СВЦЭМ!$B$33:$B$776,R$190)+'СЕТ СН'!$F$12</f>
        <v>130.11425213000001</v>
      </c>
      <c r="S217" s="36">
        <f>SUMIFS(СВЦЭМ!$F$33:$F$776,СВЦЭМ!$A$33:$A$776,$A217,СВЦЭМ!$B$33:$B$776,S$190)+'СЕТ СН'!$F$12</f>
        <v>127.45679208999999</v>
      </c>
      <c r="T217" s="36">
        <f>SUMIFS(СВЦЭМ!$F$33:$F$776,СВЦЭМ!$A$33:$A$776,$A217,СВЦЭМ!$B$33:$B$776,T$190)+'СЕТ СН'!$F$12</f>
        <v>128.69928998</v>
      </c>
      <c r="U217" s="36">
        <f>SUMIFS(СВЦЭМ!$F$33:$F$776,СВЦЭМ!$A$33:$A$776,$A217,СВЦЭМ!$B$33:$B$776,U$190)+'СЕТ СН'!$F$12</f>
        <v>128.02112156999999</v>
      </c>
      <c r="V217" s="36">
        <f>SUMIFS(СВЦЭМ!$F$33:$F$776,СВЦЭМ!$A$33:$A$776,$A217,СВЦЭМ!$B$33:$B$776,V$190)+'СЕТ СН'!$F$12</f>
        <v>124.41570274</v>
      </c>
      <c r="W217" s="36">
        <f>SUMIFS(СВЦЭМ!$F$33:$F$776,СВЦЭМ!$A$33:$A$776,$A217,СВЦЭМ!$B$33:$B$776,W$190)+'СЕТ СН'!$F$12</f>
        <v>125.87617311</v>
      </c>
      <c r="X217" s="36">
        <f>SUMIFS(СВЦЭМ!$F$33:$F$776,СВЦЭМ!$A$33:$A$776,$A217,СВЦЭМ!$B$33:$B$776,X$190)+'СЕТ СН'!$F$12</f>
        <v>128.46810364999999</v>
      </c>
      <c r="Y217" s="36">
        <f>SUMIFS(СВЦЭМ!$F$33:$F$776,СВЦЭМ!$A$33:$A$776,$A217,СВЦЭМ!$B$33:$B$776,Y$190)+'СЕТ СН'!$F$12</f>
        <v>130.85215504999999</v>
      </c>
    </row>
    <row r="218" spans="1:25" ht="15.75" x14ac:dyDescent="0.2">
      <c r="A218" s="35">
        <f t="shared" si="5"/>
        <v>44193</v>
      </c>
      <c r="B218" s="36">
        <f>SUMIFS(СВЦЭМ!$F$33:$F$776,СВЦЭМ!$A$33:$A$776,$A218,СВЦЭМ!$B$33:$B$776,B$190)+'СЕТ СН'!$F$12</f>
        <v>137.99554885000001</v>
      </c>
      <c r="C218" s="36">
        <f>SUMIFS(СВЦЭМ!$F$33:$F$776,СВЦЭМ!$A$33:$A$776,$A218,СВЦЭМ!$B$33:$B$776,C$190)+'СЕТ СН'!$F$12</f>
        <v>146.3357221</v>
      </c>
      <c r="D218" s="36">
        <f>SUMIFS(СВЦЭМ!$F$33:$F$776,СВЦЭМ!$A$33:$A$776,$A218,СВЦЭМ!$B$33:$B$776,D$190)+'СЕТ СН'!$F$12</f>
        <v>149.62785341</v>
      </c>
      <c r="E218" s="36">
        <f>SUMIFS(СВЦЭМ!$F$33:$F$776,СВЦЭМ!$A$33:$A$776,$A218,СВЦЭМ!$B$33:$B$776,E$190)+'СЕТ СН'!$F$12</f>
        <v>153.20302375</v>
      </c>
      <c r="F218" s="36">
        <f>SUMIFS(СВЦЭМ!$F$33:$F$776,СВЦЭМ!$A$33:$A$776,$A218,СВЦЭМ!$B$33:$B$776,F$190)+'СЕТ СН'!$F$12</f>
        <v>153.17219398</v>
      </c>
      <c r="G218" s="36">
        <f>SUMIFS(СВЦЭМ!$F$33:$F$776,СВЦЭМ!$A$33:$A$776,$A218,СВЦЭМ!$B$33:$B$776,G$190)+'СЕТ СН'!$F$12</f>
        <v>150.45573991000001</v>
      </c>
      <c r="H218" s="36">
        <f>SUMIFS(СВЦЭМ!$F$33:$F$776,СВЦЭМ!$A$33:$A$776,$A218,СВЦЭМ!$B$33:$B$776,H$190)+'СЕТ СН'!$F$12</f>
        <v>143.90069252000001</v>
      </c>
      <c r="I218" s="36">
        <f>SUMIFS(СВЦЭМ!$F$33:$F$776,СВЦЭМ!$A$33:$A$776,$A218,СВЦЭМ!$B$33:$B$776,I$190)+'СЕТ СН'!$F$12</f>
        <v>134.86123151000001</v>
      </c>
      <c r="J218" s="36">
        <f>SUMIFS(СВЦЭМ!$F$33:$F$776,СВЦЭМ!$A$33:$A$776,$A218,СВЦЭМ!$B$33:$B$776,J$190)+'СЕТ СН'!$F$12</f>
        <v>128.61876756999999</v>
      </c>
      <c r="K218" s="36">
        <f>SUMIFS(СВЦЭМ!$F$33:$F$776,СВЦЭМ!$A$33:$A$776,$A218,СВЦЭМ!$B$33:$B$776,K$190)+'СЕТ СН'!$F$12</f>
        <v>133.52411572</v>
      </c>
      <c r="L218" s="36">
        <f>SUMIFS(СВЦЭМ!$F$33:$F$776,СВЦЭМ!$A$33:$A$776,$A218,СВЦЭМ!$B$33:$B$776,L$190)+'СЕТ СН'!$F$12</f>
        <v>134.20219793999999</v>
      </c>
      <c r="M218" s="36">
        <f>SUMIFS(СВЦЭМ!$F$33:$F$776,СВЦЭМ!$A$33:$A$776,$A218,СВЦЭМ!$B$33:$B$776,M$190)+'СЕТ СН'!$F$12</f>
        <v>133.35690905000001</v>
      </c>
      <c r="N218" s="36">
        <f>SUMIFS(СВЦЭМ!$F$33:$F$776,СВЦЭМ!$A$33:$A$776,$A218,СВЦЭМ!$B$33:$B$776,N$190)+'СЕТ СН'!$F$12</f>
        <v>132.8650341</v>
      </c>
      <c r="O218" s="36">
        <f>SUMIFS(СВЦЭМ!$F$33:$F$776,СВЦЭМ!$A$33:$A$776,$A218,СВЦЭМ!$B$33:$B$776,O$190)+'СЕТ СН'!$F$12</f>
        <v>134.06328608000001</v>
      </c>
      <c r="P218" s="36">
        <f>SUMIFS(СВЦЭМ!$F$33:$F$776,СВЦЭМ!$A$33:$A$776,$A218,СВЦЭМ!$B$33:$B$776,P$190)+'СЕТ СН'!$F$12</f>
        <v>137.35743995999999</v>
      </c>
      <c r="Q218" s="36">
        <f>SUMIFS(СВЦЭМ!$F$33:$F$776,СВЦЭМ!$A$33:$A$776,$A218,СВЦЭМ!$B$33:$B$776,Q$190)+'СЕТ СН'!$F$12</f>
        <v>137.67037676000001</v>
      </c>
      <c r="R218" s="36">
        <f>SUMIFS(СВЦЭМ!$F$33:$F$776,СВЦЭМ!$A$33:$A$776,$A218,СВЦЭМ!$B$33:$B$776,R$190)+'СЕТ СН'!$F$12</f>
        <v>133.08880153999999</v>
      </c>
      <c r="S218" s="36">
        <f>SUMIFS(СВЦЭМ!$F$33:$F$776,СВЦЭМ!$A$33:$A$776,$A218,СВЦЭМ!$B$33:$B$776,S$190)+'СЕТ СН'!$F$12</f>
        <v>133.62526199999999</v>
      </c>
      <c r="T218" s="36">
        <f>SUMIFS(СВЦЭМ!$F$33:$F$776,СВЦЭМ!$A$33:$A$776,$A218,СВЦЭМ!$B$33:$B$776,T$190)+'СЕТ СН'!$F$12</f>
        <v>129.64086069000001</v>
      </c>
      <c r="U218" s="36">
        <f>SUMIFS(СВЦЭМ!$F$33:$F$776,СВЦЭМ!$A$33:$A$776,$A218,СВЦЭМ!$B$33:$B$776,U$190)+'СЕТ СН'!$F$12</f>
        <v>123.65280187</v>
      </c>
      <c r="V218" s="36">
        <f>SUMIFS(СВЦЭМ!$F$33:$F$776,СВЦЭМ!$A$33:$A$776,$A218,СВЦЭМ!$B$33:$B$776,V$190)+'СЕТ СН'!$F$12</f>
        <v>122.65742715</v>
      </c>
      <c r="W218" s="36">
        <f>SUMIFS(СВЦЭМ!$F$33:$F$776,СВЦЭМ!$A$33:$A$776,$A218,СВЦЭМ!$B$33:$B$776,W$190)+'СЕТ СН'!$F$12</f>
        <v>123.70952062000001</v>
      </c>
      <c r="X218" s="36">
        <f>SUMIFS(СВЦЭМ!$F$33:$F$776,СВЦЭМ!$A$33:$A$776,$A218,СВЦЭМ!$B$33:$B$776,X$190)+'СЕТ СН'!$F$12</f>
        <v>124.13042199</v>
      </c>
      <c r="Y218" s="36">
        <f>SUMIFS(СВЦЭМ!$F$33:$F$776,СВЦЭМ!$A$33:$A$776,$A218,СВЦЭМ!$B$33:$B$776,Y$190)+'СЕТ СН'!$F$12</f>
        <v>127.70713105999999</v>
      </c>
    </row>
    <row r="219" spans="1:25" ht="15.75" x14ac:dyDescent="0.2">
      <c r="A219" s="35">
        <f t="shared" si="5"/>
        <v>44194</v>
      </c>
      <c r="B219" s="36">
        <f>SUMIFS(СВЦЭМ!$F$33:$F$776,СВЦЭМ!$A$33:$A$776,$A219,СВЦЭМ!$B$33:$B$776,B$190)+'СЕТ СН'!$F$12</f>
        <v>143.26064323</v>
      </c>
      <c r="C219" s="36">
        <f>SUMIFS(СВЦЭМ!$F$33:$F$776,СВЦЭМ!$A$33:$A$776,$A219,СВЦЭМ!$B$33:$B$776,C$190)+'СЕТ СН'!$F$12</f>
        <v>151.98939798000001</v>
      </c>
      <c r="D219" s="36">
        <f>SUMIFS(СВЦЭМ!$F$33:$F$776,СВЦЭМ!$A$33:$A$776,$A219,СВЦЭМ!$B$33:$B$776,D$190)+'СЕТ СН'!$F$12</f>
        <v>153.8864706</v>
      </c>
      <c r="E219" s="36">
        <f>SUMIFS(СВЦЭМ!$F$33:$F$776,СВЦЭМ!$A$33:$A$776,$A219,СВЦЭМ!$B$33:$B$776,E$190)+'СЕТ СН'!$F$12</f>
        <v>155.06315647</v>
      </c>
      <c r="F219" s="36">
        <f>SUMIFS(СВЦЭМ!$F$33:$F$776,СВЦЭМ!$A$33:$A$776,$A219,СВЦЭМ!$B$33:$B$776,F$190)+'СЕТ СН'!$F$12</f>
        <v>154.94645643000001</v>
      </c>
      <c r="G219" s="36">
        <f>SUMIFS(СВЦЭМ!$F$33:$F$776,СВЦЭМ!$A$33:$A$776,$A219,СВЦЭМ!$B$33:$B$776,G$190)+'СЕТ СН'!$F$12</f>
        <v>151.67928447</v>
      </c>
      <c r="H219" s="36">
        <f>SUMIFS(СВЦЭМ!$F$33:$F$776,СВЦЭМ!$A$33:$A$776,$A219,СВЦЭМ!$B$33:$B$776,H$190)+'СЕТ СН'!$F$12</f>
        <v>145.5277572</v>
      </c>
      <c r="I219" s="36">
        <f>SUMIFS(СВЦЭМ!$F$33:$F$776,СВЦЭМ!$A$33:$A$776,$A219,СВЦЭМ!$B$33:$B$776,I$190)+'СЕТ СН'!$F$12</f>
        <v>135.79684259000001</v>
      </c>
      <c r="J219" s="36">
        <f>SUMIFS(СВЦЭМ!$F$33:$F$776,СВЦЭМ!$A$33:$A$776,$A219,СВЦЭМ!$B$33:$B$776,J$190)+'СЕТ СН'!$F$12</f>
        <v>128.53510485999999</v>
      </c>
      <c r="K219" s="36">
        <f>SUMIFS(СВЦЭМ!$F$33:$F$776,СВЦЭМ!$A$33:$A$776,$A219,СВЦЭМ!$B$33:$B$776,K$190)+'СЕТ СН'!$F$12</f>
        <v>125.44048638</v>
      </c>
      <c r="L219" s="36">
        <f>SUMIFS(СВЦЭМ!$F$33:$F$776,СВЦЭМ!$A$33:$A$776,$A219,СВЦЭМ!$B$33:$B$776,L$190)+'СЕТ СН'!$F$12</f>
        <v>126.00634774</v>
      </c>
      <c r="M219" s="36">
        <f>SUMIFS(СВЦЭМ!$F$33:$F$776,СВЦЭМ!$A$33:$A$776,$A219,СВЦЭМ!$B$33:$B$776,M$190)+'СЕТ СН'!$F$12</f>
        <v>125.5840427</v>
      </c>
      <c r="N219" s="36">
        <f>SUMIFS(СВЦЭМ!$F$33:$F$776,СВЦЭМ!$A$33:$A$776,$A219,СВЦЭМ!$B$33:$B$776,N$190)+'СЕТ СН'!$F$12</f>
        <v>128.12236836</v>
      </c>
      <c r="O219" s="36">
        <f>SUMIFS(СВЦЭМ!$F$33:$F$776,СВЦЭМ!$A$33:$A$776,$A219,СВЦЭМ!$B$33:$B$776,O$190)+'СЕТ СН'!$F$12</f>
        <v>137.11662828999999</v>
      </c>
      <c r="P219" s="36">
        <f>SUMIFS(СВЦЭМ!$F$33:$F$776,СВЦЭМ!$A$33:$A$776,$A219,СВЦЭМ!$B$33:$B$776,P$190)+'СЕТ СН'!$F$12</f>
        <v>141.12139389999999</v>
      </c>
      <c r="Q219" s="36">
        <f>SUMIFS(СВЦЭМ!$F$33:$F$776,СВЦЭМ!$A$33:$A$776,$A219,СВЦЭМ!$B$33:$B$776,Q$190)+'СЕТ СН'!$F$12</f>
        <v>141.29277021999999</v>
      </c>
      <c r="R219" s="36">
        <f>SUMIFS(СВЦЭМ!$F$33:$F$776,СВЦЭМ!$A$33:$A$776,$A219,СВЦЭМ!$B$33:$B$776,R$190)+'СЕТ СН'!$F$12</f>
        <v>132.07175587</v>
      </c>
      <c r="S219" s="36">
        <f>SUMIFS(СВЦЭМ!$F$33:$F$776,СВЦЭМ!$A$33:$A$776,$A219,СВЦЭМ!$B$33:$B$776,S$190)+'СЕТ СН'!$F$12</f>
        <v>127.72398602</v>
      </c>
      <c r="T219" s="36">
        <f>SUMIFS(СВЦЭМ!$F$33:$F$776,СВЦЭМ!$A$33:$A$776,$A219,СВЦЭМ!$B$33:$B$776,T$190)+'СЕТ СН'!$F$12</f>
        <v>127.83886969</v>
      </c>
      <c r="U219" s="36">
        <f>SUMIFS(СВЦЭМ!$F$33:$F$776,СВЦЭМ!$A$33:$A$776,$A219,СВЦЭМ!$B$33:$B$776,U$190)+'СЕТ СН'!$F$12</f>
        <v>127.08317801</v>
      </c>
      <c r="V219" s="36">
        <f>SUMIFS(СВЦЭМ!$F$33:$F$776,СВЦЭМ!$A$33:$A$776,$A219,СВЦЭМ!$B$33:$B$776,V$190)+'СЕТ СН'!$F$12</f>
        <v>127.45245035000001</v>
      </c>
      <c r="W219" s="36">
        <f>SUMIFS(СВЦЭМ!$F$33:$F$776,СВЦЭМ!$A$33:$A$776,$A219,СВЦЭМ!$B$33:$B$776,W$190)+'СЕТ СН'!$F$12</f>
        <v>129.03989762</v>
      </c>
      <c r="X219" s="36">
        <f>SUMIFS(СВЦЭМ!$F$33:$F$776,СВЦЭМ!$A$33:$A$776,$A219,СВЦЭМ!$B$33:$B$776,X$190)+'СЕТ СН'!$F$12</f>
        <v>130.38908677000001</v>
      </c>
      <c r="Y219" s="36">
        <f>SUMIFS(СВЦЭМ!$F$33:$F$776,СВЦЭМ!$A$33:$A$776,$A219,СВЦЭМ!$B$33:$B$776,Y$190)+'СЕТ СН'!$F$12</f>
        <v>133.32472569000001</v>
      </c>
    </row>
    <row r="220" spans="1:25" ht="15.75" x14ac:dyDescent="0.2">
      <c r="A220" s="35">
        <f t="shared" si="5"/>
        <v>44195</v>
      </c>
      <c r="B220" s="36">
        <f>SUMIFS(СВЦЭМ!$F$33:$F$776,СВЦЭМ!$A$33:$A$776,$A220,СВЦЭМ!$B$33:$B$776,B$190)+'СЕТ СН'!$F$12</f>
        <v>144.43382381000001</v>
      </c>
      <c r="C220" s="36">
        <f>SUMIFS(СВЦЭМ!$F$33:$F$776,СВЦЭМ!$A$33:$A$776,$A220,СВЦЭМ!$B$33:$B$776,C$190)+'СЕТ СН'!$F$12</f>
        <v>152.65588084000001</v>
      </c>
      <c r="D220" s="36">
        <f>SUMIFS(СВЦЭМ!$F$33:$F$776,СВЦЭМ!$A$33:$A$776,$A220,СВЦЭМ!$B$33:$B$776,D$190)+'СЕТ СН'!$F$12</f>
        <v>155.00455958000001</v>
      </c>
      <c r="E220" s="36">
        <f>SUMIFS(СВЦЭМ!$F$33:$F$776,СВЦЭМ!$A$33:$A$776,$A220,СВЦЭМ!$B$33:$B$776,E$190)+'СЕТ СН'!$F$12</f>
        <v>156.21144787</v>
      </c>
      <c r="F220" s="36">
        <f>SUMIFS(СВЦЭМ!$F$33:$F$776,СВЦЭМ!$A$33:$A$776,$A220,СВЦЭМ!$B$33:$B$776,F$190)+'СЕТ СН'!$F$12</f>
        <v>156.14088247999999</v>
      </c>
      <c r="G220" s="36">
        <f>SUMIFS(СВЦЭМ!$F$33:$F$776,СВЦЭМ!$A$33:$A$776,$A220,СВЦЭМ!$B$33:$B$776,G$190)+'СЕТ СН'!$F$12</f>
        <v>153.21934218000001</v>
      </c>
      <c r="H220" s="36">
        <f>SUMIFS(СВЦЭМ!$F$33:$F$776,СВЦЭМ!$A$33:$A$776,$A220,СВЦЭМ!$B$33:$B$776,H$190)+'СЕТ СН'!$F$12</f>
        <v>148.01520077999999</v>
      </c>
      <c r="I220" s="36">
        <f>SUMIFS(СВЦЭМ!$F$33:$F$776,СВЦЭМ!$A$33:$A$776,$A220,СВЦЭМ!$B$33:$B$776,I$190)+'СЕТ СН'!$F$12</f>
        <v>139.82330549</v>
      </c>
      <c r="J220" s="36">
        <f>SUMIFS(СВЦЭМ!$F$33:$F$776,СВЦЭМ!$A$33:$A$776,$A220,СВЦЭМ!$B$33:$B$776,J$190)+'СЕТ СН'!$F$12</f>
        <v>132.25170449999999</v>
      </c>
      <c r="K220" s="36">
        <f>SUMIFS(СВЦЭМ!$F$33:$F$776,СВЦЭМ!$A$33:$A$776,$A220,СВЦЭМ!$B$33:$B$776,K$190)+'СЕТ СН'!$F$12</f>
        <v>128.53439004000001</v>
      </c>
      <c r="L220" s="36">
        <f>SUMIFS(СВЦЭМ!$F$33:$F$776,СВЦЭМ!$A$33:$A$776,$A220,СВЦЭМ!$B$33:$B$776,L$190)+'СЕТ СН'!$F$12</f>
        <v>128.80182748999999</v>
      </c>
      <c r="M220" s="36">
        <f>SUMIFS(СВЦЭМ!$F$33:$F$776,СВЦЭМ!$A$33:$A$776,$A220,СВЦЭМ!$B$33:$B$776,M$190)+'СЕТ СН'!$F$12</f>
        <v>129.20524334000001</v>
      </c>
      <c r="N220" s="36">
        <f>SUMIFS(СВЦЭМ!$F$33:$F$776,СВЦЭМ!$A$33:$A$776,$A220,СВЦЭМ!$B$33:$B$776,N$190)+'СЕТ СН'!$F$12</f>
        <v>130.05713571000001</v>
      </c>
      <c r="O220" s="36">
        <f>SUMIFS(СВЦЭМ!$F$33:$F$776,СВЦЭМ!$A$33:$A$776,$A220,СВЦЭМ!$B$33:$B$776,O$190)+'СЕТ СН'!$F$12</f>
        <v>135.94820027</v>
      </c>
      <c r="P220" s="36">
        <f>SUMIFS(СВЦЭМ!$F$33:$F$776,СВЦЭМ!$A$33:$A$776,$A220,СВЦЭМ!$B$33:$B$776,P$190)+'СЕТ СН'!$F$12</f>
        <v>138.19855963000001</v>
      </c>
      <c r="Q220" s="36">
        <f>SUMIFS(СВЦЭМ!$F$33:$F$776,СВЦЭМ!$A$33:$A$776,$A220,СВЦЭМ!$B$33:$B$776,Q$190)+'СЕТ СН'!$F$12</f>
        <v>138.17374278</v>
      </c>
      <c r="R220" s="36">
        <f>SUMIFS(СВЦЭМ!$F$33:$F$776,СВЦЭМ!$A$33:$A$776,$A220,СВЦЭМ!$B$33:$B$776,R$190)+'СЕТ СН'!$F$12</f>
        <v>132.85382851</v>
      </c>
      <c r="S220" s="36">
        <f>SUMIFS(СВЦЭМ!$F$33:$F$776,СВЦЭМ!$A$33:$A$776,$A220,СВЦЭМ!$B$33:$B$776,S$190)+'СЕТ СН'!$F$12</f>
        <v>129.78977269999999</v>
      </c>
      <c r="T220" s="36">
        <f>SUMIFS(СВЦЭМ!$F$33:$F$776,СВЦЭМ!$A$33:$A$776,$A220,СВЦЭМ!$B$33:$B$776,T$190)+'СЕТ СН'!$F$12</f>
        <v>129.59359463999999</v>
      </c>
      <c r="U220" s="36">
        <f>SUMIFS(СВЦЭМ!$F$33:$F$776,СВЦЭМ!$A$33:$A$776,$A220,СВЦЭМ!$B$33:$B$776,U$190)+'СЕТ СН'!$F$12</f>
        <v>128.47201937</v>
      </c>
      <c r="V220" s="36">
        <f>SUMIFS(СВЦЭМ!$F$33:$F$776,СВЦЭМ!$A$33:$A$776,$A220,СВЦЭМ!$B$33:$B$776,V$190)+'СЕТ СН'!$F$12</f>
        <v>129.25237332</v>
      </c>
      <c r="W220" s="36">
        <f>SUMIFS(СВЦЭМ!$F$33:$F$776,СВЦЭМ!$A$33:$A$776,$A220,СВЦЭМ!$B$33:$B$776,W$190)+'СЕТ СН'!$F$12</f>
        <v>131.34856367</v>
      </c>
      <c r="X220" s="36">
        <f>SUMIFS(СВЦЭМ!$F$33:$F$776,СВЦЭМ!$A$33:$A$776,$A220,СВЦЭМ!$B$33:$B$776,X$190)+'СЕТ СН'!$F$12</f>
        <v>133.55988292999999</v>
      </c>
      <c r="Y220" s="36">
        <f>SUMIFS(СВЦЭМ!$F$33:$F$776,СВЦЭМ!$A$33:$A$776,$A220,СВЦЭМ!$B$33:$B$776,Y$190)+'СЕТ СН'!$F$12</f>
        <v>134.91078386999999</v>
      </c>
    </row>
    <row r="221" spans="1:25" ht="15.75" x14ac:dyDescent="0.2">
      <c r="A221" s="35">
        <f t="shared" si="5"/>
        <v>44196</v>
      </c>
      <c r="B221" s="36">
        <f>SUMIFS(СВЦЭМ!$F$33:$F$776,СВЦЭМ!$A$33:$A$776,$A221,СВЦЭМ!$B$33:$B$776,B$190)+'СЕТ СН'!$F$12</f>
        <v>142.35378987999999</v>
      </c>
      <c r="C221" s="36">
        <f>SUMIFS(СВЦЭМ!$F$33:$F$776,СВЦЭМ!$A$33:$A$776,$A221,СВЦЭМ!$B$33:$B$776,C$190)+'СЕТ СН'!$F$12</f>
        <v>149.65193757</v>
      </c>
      <c r="D221" s="36">
        <f>SUMIFS(СВЦЭМ!$F$33:$F$776,СВЦЭМ!$A$33:$A$776,$A221,СВЦЭМ!$B$33:$B$776,D$190)+'СЕТ СН'!$F$12</f>
        <v>152.03586179999999</v>
      </c>
      <c r="E221" s="36">
        <f>SUMIFS(СВЦЭМ!$F$33:$F$776,СВЦЭМ!$A$33:$A$776,$A221,СВЦЭМ!$B$33:$B$776,E$190)+'СЕТ СН'!$F$12</f>
        <v>154.65289325000001</v>
      </c>
      <c r="F221" s="36">
        <f>SUMIFS(СВЦЭМ!$F$33:$F$776,СВЦЭМ!$A$33:$A$776,$A221,СВЦЭМ!$B$33:$B$776,F$190)+'СЕТ СН'!$F$12</f>
        <v>154.62851828999999</v>
      </c>
      <c r="G221" s="36">
        <f>SUMIFS(СВЦЭМ!$F$33:$F$776,СВЦЭМ!$A$33:$A$776,$A221,СВЦЭМ!$B$33:$B$776,G$190)+'СЕТ СН'!$F$12</f>
        <v>151.51203859</v>
      </c>
      <c r="H221" s="36">
        <f>SUMIFS(СВЦЭМ!$F$33:$F$776,СВЦЭМ!$A$33:$A$776,$A221,СВЦЭМ!$B$33:$B$776,H$190)+'СЕТ СН'!$F$12</f>
        <v>147.78699302999999</v>
      </c>
      <c r="I221" s="36">
        <f>SUMIFS(СВЦЭМ!$F$33:$F$776,СВЦЭМ!$A$33:$A$776,$A221,СВЦЭМ!$B$33:$B$776,I$190)+'СЕТ СН'!$F$12</f>
        <v>140.24756679000001</v>
      </c>
      <c r="J221" s="36">
        <f>SUMIFS(СВЦЭМ!$F$33:$F$776,СВЦЭМ!$A$33:$A$776,$A221,СВЦЭМ!$B$33:$B$776,J$190)+'СЕТ СН'!$F$12</f>
        <v>134.78499176</v>
      </c>
      <c r="K221" s="36">
        <f>SUMIFS(СВЦЭМ!$F$33:$F$776,СВЦЭМ!$A$33:$A$776,$A221,СВЦЭМ!$B$33:$B$776,K$190)+'СЕТ СН'!$F$12</f>
        <v>132.08574404000001</v>
      </c>
      <c r="L221" s="36">
        <f>SUMIFS(СВЦЭМ!$F$33:$F$776,СВЦЭМ!$A$33:$A$776,$A221,СВЦЭМ!$B$33:$B$776,L$190)+'СЕТ СН'!$F$12</f>
        <v>129.87422998</v>
      </c>
      <c r="M221" s="36">
        <f>SUMIFS(СВЦЭМ!$F$33:$F$776,СВЦЭМ!$A$33:$A$776,$A221,СВЦЭМ!$B$33:$B$776,M$190)+'СЕТ СН'!$F$12</f>
        <v>130.30917328999999</v>
      </c>
      <c r="N221" s="36">
        <f>SUMIFS(СВЦЭМ!$F$33:$F$776,СВЦЭМ!$A$33:$A$776,$A221,СВЦЭМ!$B$33:$B$776,N$190)+'СЕТ СН'!$F$12</f>
        <v>130.77820692</v>
      </c>
      <c r="O221" s="36">
        <f>SUMIFS(СВЦЭМ!$F$33:$F$776,СВЦЭМ!$A$33:$A$776,$A221,СВЦЭМ!$B$33:$B$776,O$190)+'СЕТ СН'!$F$12</f>
        <v>137.65489694999999</v>
      </c>
      <c r="P221" s="36">
        <f>SUMIFS(СВЦЭМ!$F$33:$F$776,СВЦЭМ!$A$33:$A$776,$A221,СВЦЭМ!$B$33:$B$776,P$190)+'СЕТ СН'!$F$12</f>
        <v>139.45812090999999</v>
      </c>
      <c r="Q221" s="36">
        <f>SUMIFS(СВЦЭМ!$F$33:$F$776,СВЦЭМ!$A$33:$A$776,$A221,СВЦЭМ!$B$33:$B$776,Q$190)+'СЕТ СН'!$F$12</f>
        <v>140.39329776</v>
      </c>
      <c r="R221" s="36">
        <f>SUMIFS(СВЦЭМ!$F$33:$F$776,СВЦЭМ!$A$33:$A$776,$A221,СВЦЭМ!$B$33:$B$776,R$190)+'СЕТ СН'!$F$12</f>
        <v>135.39467507000001</v>
      </c>
      <c r="S221" s="36">
        <f>SUMIFS(СВЦЭМ!$F$33:$F$776,СВЦЭМ!$A$33:$A$776,$A221,СВЦЭМ!$B$33:$B$776,S$190)+'СЕТ СН'!$F$12</f>
        <v>129.74359274</v>
      </c>
      <c r="T221" s="36">
        <f>SUMIFS(СВЦЭМ!$F$33:$F$776,СВЦЭМ!$A$33:$A$776,$A221,СВЦЭМ!$B$33:$B$776,T$190)+'СЕТ СН'!$F$12</f>
        <v>126.27389418</v>
      </c>
      <c r="U221" s="36">
        <f>SUMIFS(СВЦЭМ!$F$33:$F$776,СВЦЭМ!$A$33:$A$776,$A221,СВЦЭМ!$B$33:$B$776,U$190)+'СЕТ СН'!$F$12</f>
        <v>126.22543563000001</v>
      </c>
      <c r="V221" s="36">
        <f>SUMIFS(СВЦЭМ!$F$33:$F$776,СВЦЭМ!$A$33:$A$776,$A221,СВЦЭМ!$B$33:$B$776,V$190)+'СЕТ СН'!$F$12</f>
        <v>126.96266475</v>
      </c>
      <c r="W221" s="36">
        <f>SUMIFS(СВЦЭМ!$F$33:$F$776,СВЦЭМ!$A$33:$A$776,$A221,СВЦЭМ!$B$33:$B$776,W$190)+'СЕТ СН'!$F$12</f>
        <v>129.09691164</v>
      </c>
      <c r="X221" s="36">
        <f>SUMIFS(СВЦЭМ!$F$33:$F$776,СВЦЭМ!$A$33:$A$776,$A221,СВЦЭМ!$B$33:$B$776,X$190)+'СЕТ СН'!$F$12</f>
        <v>128.47550235</v>
      </c>
      <c r="Y221" s="36">
        <f>SUMIFS(СВЦЭМ!$F$33:$F$776,СВЦЭМ!$A$33:$A$776,$A221,СВЦЭМ!$B$33:$B$776,Y$190)+'СЕТ СН'!$F$12</f>
        <v>130.62908793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44167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44168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44169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44170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44171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44172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44173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44174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44175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44176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44177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44178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44179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44180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44181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44182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44183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44184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44185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44186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44187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44188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44189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44190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44191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44192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44193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44194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44195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44196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44167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44168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44169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44170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44171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44172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44173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44174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44175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44176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44177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44178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44179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44180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44181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44182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44183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44184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44185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44186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44187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44188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44189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44190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44191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44192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44193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44194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44195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44196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44167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44168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44169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44170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44171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44172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44173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44174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44175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44176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44177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44178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44179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44180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44181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44182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44183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44184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44185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44186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44187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44188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44189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44190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44191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44192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44193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44194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44195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44196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44167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44168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44169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44170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44171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44172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44173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44174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44175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44176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44177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44178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44179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44180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44181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44182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44183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44184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44185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44186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44187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44188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44189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44190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44191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44192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44193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44194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44195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44196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44167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44168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44169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44170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44171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44172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44173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44174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44175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44176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44177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44178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44179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44180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44181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44182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44183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44184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44185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44186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44187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44188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44189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44190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44191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44192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44193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44194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44195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44196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44167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44168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44169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44170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44171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44172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44173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44174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44175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44176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44177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44178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44179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44180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44181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44182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44183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44184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44185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44186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44187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44188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44189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44190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44191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44192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44193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44194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44195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44196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0.42390899999999998</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696700.72819710593</v>
      </c>
      <c r="O439" s="136"/>
      <c r="P439" s="135">
        <f>СВЦЭМ!$D$12+'СЕТ СН'!$F$10-'СЕТ СН'!$G$24</f>
        <v>696700.72819710593</v>
      </c>
      <c r="Q439" s="136"/>
      <c r="R439" s="135">
        <f>СВЦЭМ!$D$12+'СЕТ СН'!$F$10-'СЕТ СН'!$H$24</f>
        <v>696700.72819710593</v>
      </c>
      <c r="S439" s="136"/>
      <c r="T439" s="135">
        <f>СВЦЭМ!$D$12+'СЕТ СН'!$F$10-'СЕТ СН'!$I$24</f>
        <v>696700.72819710593</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1466461.65</v>
      </c>
      <c r="O443" s="140"/>
      <c r="P443" s="140">
        <f>'СЕТ СН'!$G$7</f>
        <v>1029924.38</v>
      </c>
      <c r="Q443" s="140"/>
      <c r="R443" s="140">
        <f>'СЕТ СН'!$H$7</f>
        <v>1366087.15</v>
      </c>
      <c r="S443" s="140"/>
      <c r="T443" s="140">
        <f>'СЕТ СН'!$I$7</f>
        <v>1264711.31</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44013</v>
      </c>
      <c r="D5" s="54">
        <v>44196</v>
      </c>
      <c r="E5" s="52" t="s">
        <v>20</v>
      </c>
      <c r="F5" s="52">
        <v>2530</v>
      </c>
      <c r="G5" s="52">
        <v>2660</v>
      </c>
      <c r="H5" s="52">
        <v>2730</v>
      </c>
      <c r="I5" s="52">
        <v>2730</v>
      </c>
    </row>
    <row r="6" spans="1:9" ht="60" x14ac:dyDescent="0.2">
      <c r="A6" s="53" t="s">
        <v>45</v>
      </c>
      <c r="B6" s="90" t="s">
        <v>140</v>
      </c>
      <c r="C6" s="54">
        <v>44013</v>
      </c>
      <c r="D6" s="54">
        <v>44196</v>
      </c>
      <c r="E6" s="52" t="s">
        <v>20</v>
      </c>
      <c r="F6" s="52">
        <v>73.23</v>
      </c>
      <c r="G6" s="52">
        <v>595.12</v>
      </c>
      <c r="H6" s="52">
        <v>409.4</v>
      </c>
      <c r="I6" s="52">
        <v>653.16999999999996</v>
      </c>
    </row>
    <row r="7" spans="1:9" ht="60" x14ac:dyDescent="0.2">
      <c r="A7" s="53" t="s">
        <v>46</v>
      </c>
      <c r="B7" s="90" t="s">
        <v>140</v>
      </c>
      <c r="C7" s="54">
        <v>44013</v>
      </c>
      <c r="D7" s="54">
        <v>44196</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fYog3PBBh2bu4hSBB7vO4rdO+bNvXMQei+QimkgIStJuQSHdcKZ6STkGiD3h4wa2s+0hsbrHdZkVZHnTLXz2vA==" saltValue="mJC3vjANmhlCpgx5ce5oo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6" t="s">
        <v>110</v>
      </c>
      <c r="B4" s="157"/>
      <c r="C4" s="63"/>
      <c r="D4" s="64" t="s">
        <v>111</v>
      </c>
    </row>
    <row r="5" spans="1:4" ht="15" customHeight="1" x14ac:dyDescent="0.2">
      <c r="A5" s="159" t="s">
        <v>112</v>
      </c>
      <c r="B5" s="160"/>
      <c r="C5" s="65"/>
      <c r="D5" s="66" t="s">
        <v>113</v>
      </c>
    </row>
    <row r="6" spans="1:4" ht="15" customHeight="1" x14ac:dyDescent="0.2">
      <c r="A6" s="156" t="s">
        <v>114</v>
      </c>
      <c r="B6" s="157"/>
      <c r="C6" s="67"/>
      <c r="D6" s="64" t="s">
        <v>115</v>
      </c>
    </row>
    <row r="7" spans="1:4" ht="15" customHeight="1" x14ac:dyDescent="0.2">
      <c r="A7" s="156" t="s">
        <v>116</v>
      </c>
      <c r="B7" s="157"/>
      <c r="C7" s="67"/>
      <c r="D7" s="64" t="s">
        <v>142</v>
      </c>
    </row>
    <row r="8" spans="1:4" ht="15" customHeight="1" x14ac:dyDescent="0.2">
      <c r="A8" s="158" t="s">
        <v>117</v>
      </c>
      <c r="B8" s="158"/>
      <c r="C8" s="96"/>
      <c r="D8" s="68"/>
    </row>
    <row r="9" spans="1:4" ht="15" customHeight="1" x14ac:dyDescent="0.2">
      <c r="A9" s="69" t="s">
        <v>118</v>
      </c>
      <c r="B9" s="70"/>
      <c r="C9" s="71"/>
      <c r="D9" s="72"/>
    </row>
    <row r="10" spans="1:4" ht="30" customHeight="1" x14ac:dyDescent="0.2">
      <c r="A10" s="161" t="s">
        <v>119</v>
      </c>
      <c r="B10" s="162"/>
      <c r="C10" s="73"/>
      <c r="D10" s="74">
        <v>6.6021906899999996</v>
      </c>
    </row>
    <row r="11" spans="1:4" ht="66" customHeight="1" x14ac:dyDescent="0.2">
      <c r="A11" s="161" t="s">
        <v>120</v>
      </c>
      <c r="B11" s="162"/>
      <c r="C11" s="73"/>
      <c r="D11" s="74">
        <v>894.81304603000001</v>
      </c>
    </row>
    <row r="12" spans="1:4" ht="30" customHeight="1" x14ac:dyDescent="0.2">
      <c r="A12" s="161" t="s">
        <v>121</v>
      </c>
      <c r="B12" s="162"/>
      <c r="C12" s="73"/>
      <c r="D12" s="75">
        <v>696700.72819710593</v>
      </c>
    </row>
    <row r="13" spans="1:4" ht="30" customHeight="1" x14ac:dyDescent="0.2">
      <c r="A13" s="161" t="s">
        <v>122</v>
      </c>
      <c r="B13" s="162"/>
      <c r="C13" s="73"/>
      <c r="D13" s="76"/>
    </row>
    <row r="14" spans="1:4" ht="15" customHeight="1" x14ac:dyDescent="0.2">
      <c r="A14" s="163" t="s">
        <v>123</v>
      </c>
      <c r="B14" s="164"/>
      <c r="C14" s="73"/>
      <c r="D14" s="74">
        <v>964.87538035</v>
      </c>
    </row>
    <row r="15" spans="1:4" ht="15" customHeight="1" x14ac:dyDescent="0.2">
      <c r="A15" s="163" t="s">
        <v>124</v>
      </c>
      <c r="B15" s="164"/>
      <c r="C15" s="73"/>
      <c r="D15" s="74">
        <v>1815.56121396</v>
      </c>
    </row>
    <row r="16" spans="1:4" ht="15" customHeight="1" x14ac:dyDescent="0.2">
      <c r="A16" s="163" t="s">
        <v>125</v>
      </c>
      <c r="B16" s="164"/>
      <c r="C16" s="73"/>
      <c r="D16" s="74">
        <v>2977.6736882300002</v>
      </c>
    </row>
    <row r="17" spans="1:6" ht="15" customHeight="1" x14ac:dyDescent="0.2">
      <c r="A17" s="163" t="s">
        <v>126</v>
      </c>
      <c r="B17" s="164"/>
      <c r="C17" s="73"/>
      <c r="D17" s="74">
        <v>2257.7515008199998</v>
      </c>
    </row>
    <row r="18" spans="1:6" ht="52.5" customHeight="1" x14ac:dyDescent="0.2">
      <c r="A18" s="161" t="s">
        <v>127</v>
      </c>
      <c r="B18" s="162"/>
      <c r="C18" s="73"/>
      <c r="D18" s="74">
        <v>0.42390899999999998</v>
      </c>
    </row>
    <row r="19" spans="1:6" ht="15" customHeight="1" x14ac:dyDescent="0.2">
      <c r="A19" s="69" t="s">
        <v>128</v>
      </c>
      <c r="B19" s="70"/>
      <c r="C19" s="77"/>
      <c r="D19" s="78"/>
    </row>
    <row r="20" spans="1:6" ht="30" customHeight="1" x14ac:dyDescent="0.2">
      <c r="A20" s="161" t="s">
        <v>129</v>
      </c>
      <c r="B20" s="162"/>
      <c r="C20" s="73"/>
      <c r="D20" s="79">
        <v>19361.348999999998</v>
      </c>
    </row>
    <row r="21" spans="1:6" ht="30" customHeight="1" x14ac:dyDescent="0.2">
      <c r="A21" s="161" t="s">
        <v>130</v>
      </c>
      <c r="B21" s="162"/>
      <c r="C21" s="80"/>
      <c r="D21" s="79">
        <v>25.57</v>
      </c>
    </row>
    <row r="22" spans="1:6" ht="15" customHeight="1" x14ac:dyDescent="0.2">
      <c r="A22" s="69" t="s">
        <v>131</v>
      </c>
      <c r="B22" s="70"/>
      <c r="C22" s="77"/>
      <c r="D22" s="78"/>
    </row>
    <row r="23" spans="1:6" ht="15" customHeight="1" x14ac:dyDescent="0.25">
      <c r="A23" s="161" t="s">
        <v>132</v>
      </c>
      <c r="B23" s="162"/>
      <c r="C23" s="81"/>
      <c r="D23" s="76"/>
    </row>
    <row r="24" spans="1:6" ht="15" customHeight="1" x14ac:dyDescent="0.25">
      <c r="A24" s="163" t="s">
        <v>123</v>
      </c>
      <c r="B24" s="164"/>
      <c r="C24" s="81"/>
      <c r="D24" s="82">
        <v>0</v>
      </c>
    </row>
    <row r="25" spans="1:6" ht="15" customHeight="1" x14ac:dyDescent="0.25">
      <c r="A25" s="163" t="s">
        <v>124</v>
      </c>
      <c r="B25" s="164"/>
      <c r="C25" s="81"/>
      <c r="D25" s="82">
        <v>1.3570600726499999E-3</v>
      </c>
    </row>
    <row r="26" spans="1:6" ht="15" customHeight="1" x14ac:dyDescent="0.25">
      <c r="A26" s="163" t="s">
        <v>125</v>
      </c>
      <c r="B26" s="164"/>
      <c r="C26" s="81"/>
      <c r="D26" s="82">
        <v>3.0612325323050001E-3</v>
      </c>
    </row>
    <row r="27" spans="1:6" ht="15" customHeight="1" x14ac:dyDescent="0.25">
      <c r="A27" s="163" t="s">
        <v>126</v>
      </c>
      <c r="B27" s="164"/>
      <c r="C27" s="81"/>
      <c r="D27" s="82">
        <v>2.005349585684E-3</v>
      </c>
    </row>
    <row r="29" spans="1:6" x14ac:dyDescent="0.2">
      <c r="A29" s="58" t="s">
        <v>133</v>
      </c>
      <c r="B29" s="59"/>
      <c r="C29" s="59"/>
      <c r="D29" s="56"/>
      <c r="E29" s="56"/>
      <c r="F29" s="60"/>
    </row>
    <row r="30" spans="1:6" ht="280.5" customHeight="1" x14ac:dyDescent="0.2">
      <c r="A30" s="165" t="s">
        <v>7</v>
      </c>
      <c r="B30" s="165" t="s">
        <v>134</v>
      </c>
      <c r="C30" s="57" t="s">
        <v>135</v>
      </c>
      <c r="D30" s="57" t="s">
        <v>136</v>
      </c>
      <c r="E30" s="57" t="s">
        <v>137</v>
      </c>
      <c r="F30" s="57" t="s">
        <v>138</v>
      </c>
    </row>
    <row r="31" spans="1:6" x14ac:dyDescent="0.2">
      <c r="A31" s="166"/>
      <c r="B31" s="166"/>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903.30595170000004</v>
      </c>
      <c r="D33" s="84">
        <v>886.52635479000003</v>
      </c>
      <c r="E33" s="84">
        <v>131.84655973</v>
      </c>
      <c r="F33" s="84">
        <v>131.84655973</v>
      </c>
    </row>
    <row r="34" spans="1:6" ht="12.75" customHeight="1" x14ac:dyDescent="0.2">
      <c r="A34" s="83" t="s">
        <v>143</v>
      </c>
      <c r="B34" s="83">
        <v>2</v>
      </c>
      <c r="C34" s="84">
        <v>970.82521770999995</v>
      </c>
      <c r="D34" s="84">
        <v>952.71087328999999</v>
      </c>
      <c r="E34" s="84">
        <v>141.68969752999999</v>
      </c>
      <c r="F34" s="84">
        <v>141.68969752999999</v>
      </c>
    </row>
    <row r="35" spans="1:6" ht="12.75" customHeight="1" x14ac:dyDescent="0.2">
      <c r="A35" s="83" t="s">
        <v>143</v>
      </c>
      <c r="B35" s="83">
        <v>3</v>
      </c>
      <c r="C35" s="84">
        <v>975.20404504999999</v>
      </c>
      <c r="D35" s="84">
        <v>957.39548877000004</v>
      </c>
      <c r="E35" s="84">
        <v>142.38640602000001</v>
      </c>
      <c r="F35" s="84">
        <v>142.38640602000001</v>
      </c>
    </row>
    <row r="36" spans="1:6" ht="12.75" customHeight="1" x14ac:dyDescent="0.2">
      <c r="A36" s="83" t="s">
        <v>143</v>
      </c>
      <c r="B36" s="83">
        <v>4</v>
      </c>
      <c r="C36" s="84">
        <v>981.63415480000003</v>
      </c>
      <c r="D36" s="84">
        <v>963.26981436000005</v>
      </c>
      <c r="E36" s="84">
        <v>143.26005136000001</v>
      </c>
      <c r="F36" s="84">
        <v>143.26005136000001</v>
      </c>
    </row>
    <row r="37" spans="1:6" ht="12.75" customHeight="1" x14ac:dyDescent="0.2">
      <c r="A37" s="83" t="s">
        <v>143</v>
      </c>
      <c r="B37" s="83">
        <v>5</v>
      </c>
      <c r="C37" s="84">
        <v>970.45830921000004</v>
      </c>
      <c r="D37" s="84">
        <v>951.95397115000003</v>
      </c>
      <c r="E37" s="84">
        <v>141.57712903000001</v>
      </c>
      <c r="F37" s="84">
        <v>141.57712903000001</v>
      </c>
    </row>
    <row r="38" spans="1:6" ht="12.75" customHeight="1" x14ac:dyDescent="0.2">
      <c r="A38" s="83" t="s">
        <v>143</v>
      </c>
      <c r="B38" s="83">
        <v>6</v>
      </c>
      <c r="C38" s="84">
        <v>957.15178977000005</v>
      </c>
      <c r="D38" s="84">
        <v>938.94950339000002</v>
      </c>
      <c r="E38" s="84">
        <v>139.64306995999999</v>
      </c>
      <c r="F38" s="84">
        <v>139.64306995999999</v>
      </c>
    </row>
    <row r="39" spans="1:6" ht="12.75" customHeight="1" x14ac:dyDescent="0.2">
      <c r="A39" s="83" t="s">
        <v>143</v>
      </c>
      <c r="B39" s="83">
        <v>7</v>
      </c>
      <c r="C39" s="84">
        <v>926.20848540999998</v>
      </c>
      <c r="D39" s="84">
        <v>908.59022550999998</v>
      </c>
      <c r="E39" s="84">
        <v>135.12795732999999</v>
      </c>
      <c r="F39" s="84">
        <v>135.12795732999999</v>
      </c>
    </row>
    <row r="40" spans="1:6" ht="12.75" customHeight="1" x14ac:dyDescent="0.2">
      <c r="A40" s="83" t="s">
        <v>143</v>
      </c>
      <c r="B40" s="83">
        <v>8</v>
      </c>
      <c r="C40" s="84">
        <v>865.39929997000002</v>
      </c>
      <c r="D40" s="84">
        <v>848.63979085000005</v>
      </c>
      <c r="E40" s="84">
        <v>126.21196908</v>
      </c>
      <c r="F40" s="84">
        <v>126.21196908</v>
      </c>
    </row>
    <row r="41" spans="1:6" ht="12.75" customHeight="1" x14ac:dyDescent="0.2">
      <c r="A41" s="83" t="s">
        <v>143</v>
      </c>
      <c r="B41" s="83">
        <v>9</v>
      </c>
      <c r="C41" s="84">
        <v>823.11737743000003</v>
      </c>
      <c r="D41" s="84">
        <v>807.85623385999997</v>
      </c>
      <c r="E41" s="84">
        <v>120.1465299</v>
      </c>
      <c r="F41" s="84">
        <v>120.1465299</v>
      </c>
    </row>
    <row r="42" spans="1:6" ht="12.75" customHeight="1" x14ac:dyDescent="0.2">
      <c r="A42" s="83" t="s">
        <v>143</v>
      </c>
      <c r="B42" s="83">
        <v>10</v>
      </c>
      <c r="C42" s="84">
        <v>791.17929244000004</v>
      </c>
      <c r="D42" s="84">
        <v>776.40135484999996</v>
      </c>
      <c r="E42" s="84">
        <v>115.46847655000001</v>
      </c>
      <c r="F42" s="84">
        <v>115.46847655000001</v>
      </c>
    </row>
    <row r="43" spans="1:6" ht="12.75" customHeight="1" x14ac:dyDescent="0.2">
      <c r="A43" s="83" t="s">
        <v>143</v>
      </c>
      <c r="B43" s="83">
        <v>11</v>
      </c>
      <c r="C43" s="84">
        <v>807.19537757000001</v>
      </c>
      <c r="D43" s="84">
        <v>791.37301490000004</v>
      </c>
      <c r="E43" s="84">
        <v>117.69510169</v>
      </c>
      <c r="F43" s="84">
        <v>117.69510169</v>
      </c>
    </row>
    <row r="44" spans="1:6" ht="12.75" customHeight="1" x14ac:dyDescent="0.2">
      <c r="A44" s="83" t="s">
        <v>143</v>
      </c>
      <c r="B44" s="83">
        <v>12</v>
      </c>
      <c r="C44" s="84">
        <v>830.11188251999999</v>
      </c>
      <c r="D44" s="84">
        <v>813.22885805999999</v>
      </c>
      <c r="E44" s="84">
        <v>120.94556088</v>
      </c>
      <c r="F44" s="84">
        <v>120.94556088</v>
      </c>
    </row>
    <row r="45" spans="1:6" ht="12.75" customHeight="1" x14ac:dyDescent="0.2">
      <c r="A45" s="83" t="s">
        <v>143</v>
      </c>
      <c r="B45" s="83">
        <v>13</v>
      </c>
      <c r="C45" s="84">
        <v>836.58325910999997</v>
      </c>
      <c r="D45" s="84">
        <v>819.99918892000005</v>
      </c>
      <c r="E45" s="84">
        <v>121.95246251</v>
      </c>
      <c r="F45" s="84">
        <v>121.95246251</v>
      </c>
    </row>
    <row r="46" spans="1:6" ht="12.75" customHeight="1" x14ac:dyDescent="0.2">
      <c r="A46" s="83" t="s">
        <v>143</v>
      </c>
      <c r="B46" s="83">
        <v>14</v>
      </c>
      <c r="C46" s="84">
        <v>879.77340052</v>
      </c>
      <c r="D46" s="84">
        <v>862.78038848999995</v>
      </c>
      <c r="E46" s="84">
        <v>128.31499640999999</v>
      </c>
      <c r="F46" s="84">
        <v>128.31499640999999</v>
      </c>
    </row>
    <row r="47" spans="1:6" ht="12.75" customHeight="1" x14ac:dyDescent="0.2">
      <c r="A47" s="83" t="s">
        <v>143</v>
      </c>
      <c r="B47" s="83">
        <v>15</v>
      </c>
      <c r="C47" s="84">
        <v>893.47855306999998</v>
      </c>
      <c r="D47" s="84">
        <v>876.18071395000004</v>
      </c>
      <c r="E47" s="84">
        <v>130.30792848999999</v>
      </c>
      <c r="F47" s="84">
        <v>130.30792848999999</v>
      </c>
    </row>
    <row r="48" spans="1:6" ht="12.75" customHeight="1" x14ac:dyDescent="0.2">
      <c r="A48" s="83" t="s">
        <v>143</v>
      </c>
      <c r="B48" s="83">
        <v>16</v>
      </c>
      <c r="C48" s="84">
        <v>891.09239422999997</v>
      </c>
      <c r="D48" s="84">
        <v>873.61013068</v>
      </c>
      <c r="E48" s="84">
        <v>129.9256245</v>
      </c>
      <c r="F48" s="84">
        <v>129.9256245</v>
      </c>
    </row>
    <row r="49" spans="1:6" ht="12.75" customHeight="1" x14ac:dyDescent="0.2">
      <c r="A49" s="83" t="s">
        <v>143</v>
      </c>
      <c r="B49" s="83">
        <v>17</v>
      </c>
      <c r="C49" s="84">
        <v>856.36547187999997</v>
      </c>
      <c r="D49" s="84">
        <v>839.95483221999996</v>
      </c>
      <c r="E49" s="84">
        <v>124.92031891000001</v>
      </c>
      <c r="F49" s="84">
        <v>124.92031891000001</v>
      </c>
    </row>
    <row r="50" spans="1:6" ht="12.75" customHeight="1" x14ac:dyDescent="0.2">
      <c r="A50" s="83" t="s">
        <v>143</v>
      </c>
      <c r="B50" s="83">
        <v>18</v>
      </c>
      <c r="C50" s="84">
        <v>815.92208092999999</v>
      </c>
      <c r="D50" s="84">
        <v>800.34584239000003</v>
      </c>
      <c r="E50" s="84">
        <v>119.02956449</v>
      </c>
      <c r="F50" s="84">
        <v>119.02956449</v>
      </c>
    </row>
    <row r="51" spans="1:6" ht="12.75" customHeight="1" x14ac:dyDescent="0.2">
      <c r="A51" s="83" t="s">
        <v>143</v>
      </c>
      <c r="B51" s="83">
        <v>19</v>
      </c>
      <c r="C51" s="84">
        <v>801.66850682999996</v>
      </c>
      <c r="D51" s="84">
        <v>786.04063111999994</v>
      </c>
      <c r="E51" s="84">
        <v>116.90205537999999</v>
      </c>
      <c r="F51" s="84">
        <v>116.90205537999999</v>
      </c>
    </row>
    <row r="52" spans="1:6" ht="12.75" customHeight="1" x14ac:dyDescent="0.2">
      <c r="A52" s="83" t="s">
        <v>143</v>
      </c>
      <c r="B52" s="83">
        <v>20</v>
      </c>
      <c r="C52" s="84">
        <v>804.89431409999997</v>
      </c>
      <c r="D52" s="84">
        <v>787.95208543000001</v>
      </c>
      <c r="E52" s="84">
        <v>117.18633196</v>
      </c>
      <c r="F52" s="84">
        <v>117.18633196</v>
      </c>
    </row>
    <row r="53" spans="1:6" ht="12.75" customHeight="1" x14ac:dyDescent="0.2">
      <c r="A53" s="83" t="s">
        <v>143</v>
      </c>
      <c r="B53" s="83">
        <v>21</v>
      </c>
      <c r="C53" s="84">
        <v>825.77121964000003</v>
      </c>
      <c r="D53" s="84">
        <v>807.85706373000005</v>
      </c>
      <c r="E53" s="84">
        <v>120.14665332</v>
      </c>
      <c r="F53" s="84">
        <v>120.14665332</v>
      </c>
    </row>
    <row r="54" spans="1:6" ht="12.75" customHeight="1" x14ac:dyDescent="0.2">
      <c r="A54" s="83" t="s">
        <v>143</v>
      </c>
      <c r="B54" s="83">
        <v>22</v>
      </c>
      <c r="C54" s="84">
        <v>840.65962789000002</v>
      </c>
      <c r="D54" s="84">
        <v>821.85109268999997</v>
      </c>
      <c r="E54" s="84">
        <v>122.22788257000001</v>
      </c>
      <c r="F54" s="84">
        <v>122.22788257000001</v>
      </c>
    </row>
    <row r="55" spans="1:6" ht="12.75" customHeight="1" x14ac:dyDescent="0.2">
      <c r="A55" s="83" t="s">
        <v>143</v>
      </c>
      <c r="B55" s="83">
        <v>23</v>
      </c>
      <c r="C55" s="84">
        <v>847.58032961000004</v>
      </c>
      <c r="D55" s="84">
        <v>829.32351739000001</v>
      </c>
      <c r="E55" s="84">
        <v>123.33920146</v>
      </c>
      <c r="F55" s="84">
        <v>123.33920146</v>
      </c>
    </row>
    <row r="56" spans="1:6" ht="12.75" customHeight="1" x14ac:dyDescent="0.2">
      <c r="A56" s="83" t="s">
        <v>143</v>
      </c>
      <c r="B56" s="83">
        <v>24</v>
      </c>
      <c r="C56" s="84">
        <v>872.49302361000002</v>
      </c>
      <c r="D56" s="84">
        <v>853.98124962999998</v>
      </c>
      <c r="E56" s="84">
        <v>127.00636505</v>
      </c>
      <c r="F56" s="84">
        <v>127.00636505</v>
      </c>
    </row>
    <row r="57" spans="1:6" ht="12.75" customHeight="1" x14ac:dyDescent="0.2">
      <c r="A57" s="83" t="s">
        <v>144</v>
      </c>
      <c r="B57" s="83">
        <v>1</v>
      </c>
      <c r="C57" s="84">
        <v>937.93576051000002</v>
      </c>
      <c r="D57" s="84">
        <v>919.35071656000002</v>
      </c>
      <c r="E57" s="84">
        <v>136.72828620999999</v>
      </c>
      <c r="F57" s="84">
        <v>136.72828620999999</v>
      </c>
    </row>
    <row r="58" spans="1:6" ht="12.75" customHeight="1" x14ac:dyDescent="0.2">
      <c r="A58" s="83" t="s">
        <v>144</v>
      </c>
      <c r="B58" s="83">
        <v>2</v>
      </c>
      <c r="C58" s="84">
        <v>1002.12618839</v>
      </c>
      <c r="D58" s="84">
        <v>981.95953036000003</v>
      </c>
      <c r="E58" s="84">
        <v>146.03963568</v>
      </c>
      <c r="F58" s="84">
        <v>146.03963568</v>
      </c>
    </row>
    <row r="59" spans="1:6" ht="12.75" customHeight="1" x14ac:dyDescent="0.2">
      <c r="A59" s="83" t="s">
        <v>144</v>
      </c>
      <c r="B59" s="83">
        <v>3</v>
      </c>
      <c r="C59" s="84">
        <v>1009.97630872</v>
      </c>
      <c r="D59" s="84">
        <v>989.16247248000002</v>
      </c>
      <c r="E59" s="84">
        <v>147.11087641</v>
      </c>
      <c r="F59" s="84">
        <v>147.11087641</v>
      </c>
    </row>
    <row r="60" spans="1:6" ht="12.75" customHeight="1" x14ac:dyDescent="0.2">
      <c r="A60" s="83" t="s">
        <v>144</v>
      </c>
      <c r="B60" s="83">
        <v>4</v>
      </c>
      <c r="C60" s="84">
        <v>1011.3877271699999</v>
      </c>
      <c r="D60" s="84">
        <v>990.47627820000002</v>
      </c>
      <c r="E60" s="84">
        <v>147.30626910000001</v>
      </c>
      <c r="F60" s="84">
        <v>147.30626910000001</v>
      </c>
    </row>
    <row r="61" spans="1:6" ht="12.75" customHeight="1" x14ac:dyDescent="0.2">
      <c r="A61" s="83" t="s">
        <v>144</v>
      </c>
      <c r="B61" s="83">
        <v>5</v>
      </c>
      <c r="C61" s="84">
        <v>1007.79925942</v>
      </c>
      <c r="D61" s="84">
        <v>986.88212319000002</v>
      </c>
      <c r="E61" s="84">
        <v>146.77173679000001</v>
      </c>
      <c r="F61" s="84">
        <v>146.77173679000001</v>
      </c>
    </row>
    <row r="62" spans="1:6" ht="12.75" customHeight="1" x14ac:dyDescent="0.2">
      <c r="A62" s="83" t="s">
        <v>144</v>
      </c>
      <c r="B62" s="83">
        <v>6</v>
      </c>
      <c r="C62" s="84">
        <v>1000.05655599</v>
      </c>
      <c r="D62" s="84">
        <v>978.10845418999997</v>
      </c>
      <c r="E62" s="84">
        <v>145.46689337999999</v>
      </c>
      <c r="F62" s="84">
        <v>145.46689337999999</v>
      </c>
    </row>
    <row r="63" spans="1:6" ht="12.75" customHeight="1" x14ac:dyDescent="0.2">
      <c r="A63" s="83" t="s">
        <v>144</v>
      </c>
      <c r="B63" s="83">
        <v>7</v>
      </c>
      <c r="C63" s="84">
        <v>960.19879621999996</v>
      </c>
      <c r="D63" s="84">
        <v>939.91776700000003</v>
      </c>
      <c r="E63" s="84">
        <v>139.78707270999999</v>
      </c>
      <c r="F63" s="84">
        <v>139.78707270999999</v>
      </c>
    </row>
    <row r="64" spans="1:6" ht="12.75" customHeight="1" x14ac:dyDescent="0.2">
      <c r="A64" s="83" t="s">
        <v>144</v>
      </c>
      <c r="B64" s="83">
        <v>8</v>
      </c>
      <c r="C64" s="84">
        <v>907.41309593000005</v>
      </c>
      <c r="D64" s="84">
        <v>887.14653950000002</v>
      </c>
      <c r="E64" s="84">
        <v>131.93879526000001</v>
      </c>
      <c r="F64" s="84">
        <v>131.93879526000001</v>
      </c>
    </row>
    <row r="65" spans="1:6" ht="12.75" customHeight="1" x14ac:dyDescent="0.2">
      <c r="A65" s="83" t="s">
        <v>144</v>
      </c>
      <c r="B65" s="83">
        <v>9</v>
      </c>
      <c r="C65" s="84">
        <v>850.85176690000003</v>
      </c>
      <c r="D65" s="84">
        <v>832.77924922</v>
      </c>
      <c r="E65" s="84">
        <v>123.8531471</v>
      </c>
      <c r="F65" s="84">
        <v>123.8531471</v>
      </c>
    </row>
    <row r="66" spans="1:6" ht="12.75" customHeight="1" x14ac:dyDescent="0.2">
      <c r="A66" s="83" t="s">
        <v>144</v>
      </c>
      <c r="B66" s="83">
        <v>10</v>
      </c>
      <c r="C66" s="84">
        <v>812.20096209999997</v>
      </c>
      <c r="D66" s="84">
        <v>795.46808427999997</v>
      </c>
      <c r="E66" s="84">
        <v>118.30413131</v>
      </c>
      <c r="F66" s="84">
        <v>118.30413131</v>
      </c>
    </row>
    <row r="67" spans="1:6" ht="12.75" customHeight="1" x14ac:dyDescent="0.2">
      <c r="A67" s="83" t="s">
        <v>144</v>
      </c>
      <c r="B67" s="83">
        <v>11</v>
      </c>
      <c r="C67" s="84">
        <v>833.93131509</v>
      </c>
      <c r="D67" s="84">
        <v>817.24479283999995</v>
      </c>
      <c r="E67" s="84">
        <v>121.54282139</v>
      </c>
      <c r="F67" s="84">
        <v>121.54282139</v>
      </c>
    </row>
    <row r="68" spans="1:6" ht="12.75" customHeight="1" x14ac:dyDescent="0.2">
      <c r="A68" s="83" t="s">
        <v>144</v>
      </c>
      <c r="B68" s="83">
        <v>12</v>
      </c>
      <c r="C68" s="84">
        <v>860.46662694999998</v>
      </c>
      <c r="D68" s="84">
        <v>842.0430212</v>
      </c>
      <c r="E68" s="84">
        <v>125.23087993</v>
      </c>
      <c r="F68" s="84">
        <v>125.23087993</v>
      </c>
    </row>
    <row r="69" spans="1:6" ht="12.75" customHeight="1" x14ac:dyDescent="0.2">
      <c r="A69" s="83" t="s">
        <v>144</v>
      </c>
      <c r="B69" s="83">
        <v>13</v>
      </c>
      <c r="C69" s="84">
        <v>850.55110797999998</v>
      </c>
      <c r="D69" s="84">
        <v>832.97467454000002</v>
      </c>
      <c r="E69" s="84">
        <v>123.88221127</v>
      </c>
      <c r="F69" s="84">
        <v>123.88221127</v>
      </c>
    </row>
    <row r="70" spans="1:6" ht="12.75" customHeight="1" x14ac:dyDescent="0.2">
      <c r="A70" s="83" t="s">
        <v>144</v>
      </c>
      <c r="B70" s="83">
        <v>14</v>
      </c>
      <c r="C70" s="84">
        <v>900.37239195999996</v>
      </c>
      <c r="D70" s="84">
        <v>883.02744614999995</v>
      </c>
      <c r="E70" s="84">
        <v>131.32619273</v>
      </c>
      <c r="F70" s="84">
        <v>131.32619273</v>
      </c>
    </row>
    <row r="71" spans="1:6" ht="12.75" customHeight="1" x14ac:dyDescent="0.2">
      <c r="A71" s="83" t="s">
        <v>144</v>
      </c>
      <c r="B71" s="83">
        <v>15</v>
      </c>
      <c r="C71" s="84">
        <v>937.45912128999998</v>
      </c>
      <c r="D71" s="84">
        <v>919.19852549999996</v>
      </c>
      <c r="E71" s="84">
        <v>136.70565195</v>
      </c>
      <c r="F71" s="84">
        <v>136.70565195</v>
      </c>
    </row>
    <row r="72" spans="1:6" ht="12.75" customHeight="1" x14ac:dyDescent="0.2">
      <c r="A72" s="83" t="s">
        <v>144</v>
      </c>
      <c r="B72" s="83">
        <v>16</v>
      </c>
      <c r="C72" s="84">
        <v>930.00933437000003</v>
      </c>
      <c r="D72" s="84">
        <v>910.26025098000002</v>
      </c>
      <c r="E72" s="84">
        <v>135.37632796</v>
      </c>
      <c r="F72" s="84">
        <v>135.37632796</v>
      </c>
    </row>
    <row r="73" spans="1:6" ht="12.75" customHeight="1" x14ac:dyDescent="0.2">
      <c r="A73" s="83" t="s">
        <v>144</v>
      </c>
      <c r="B73" s="83">
        <v>17</v>
      </c>
      <c r="C73" s="84">
        <v>863.88779220000004</v>
      </c>
      <c r="D73" s="84">
        <v>845.36857232</v>
      </c>
      <c r="E73" s="84">
        <v>125.72546475</v>
      </c>
      <c r="F73" s="84">
        <v>125.72546475</v>
      </c>
    </row>
    <row r="74" spans="1:6" ht="12.75" customHeight="1" x14ac:dyDescent="0.2">
      <c r="A74" s="83" t="s">
        <v>144</v>
      </c>
      <c r="B74" s="83">
        <v>18</v>
      </c>
      <c r="C74" s="84">
        <v>852.38002790999997</v>
      </c>
      <c r="D74" s="84">
        <v>835.882293</v>
      </c>
      <c r="E74" s="84">
        <v>124.31464003000001</v>
      </c>
      <c r="F74" s="84">
        <v>124.31464003000001</v>
      </c>
    </row>
    <row r="75" spans="1:6" ht="12.75" customHeight="1" x14ac:dyDescent="0.2">
      <c r="A75" s="83" t="s">
        <v>144</v>
      </c>
      <c r="B75" s="83">
        <v>19</v>
      </c>
      <c r="C75" s="84">
        <v>803.47979737000003</v>
      </c>
      <c r="D75" s="84">
        <v>789.41490956999996</v>
      </c>
      <c r="E75" s="84">
        <v>117.40388706</v>
      </c>
      <c r="F75" s="84">
        <v>117.40388706</v>
      </c>
    </row>
    <row r="76" spans="1:6" ht="12.75" customHeight="1" x14ac:dyDescent="0.2">
      <c r="A76" s="83" t="s">
        <v>144</v>
      </c>
      <c r="B76" s="83">
        <v>20</v>
      </c>
      <c r="C76" s="84">
        <v>802.66456186000005</v>
      </c>
      <c r="D76" s="84">
        <v>788.95294868999997</v>
      </c>
      <c r="E76" s="84">
        <v>117.335183</v>
      </c>
      <c r="F76" s="84">
        <v>117.335183</v>
      </c>
    </row>
    <row r="77" spans="1:6" ht="12.75" customHeight="1" x14ac:dyDescent="0.2">
      <c r="A77" s="83" t="s">
        <v>144</v>
      </c>
      <c r="B77" s="83">
        <v>21</v>
      </c>
      <c r="C77" s="84">
        <v>846.50704607</v>
      </c>
      <c r="D77" s="84">
        <v>831.92043123999997</v>
      </c>
      <c r="E77" s="84">
        <v>123.7254214</v>
      </c>
      <c r="F77" s="84">
        <v>123.7254214</v>
      </c>
    </row>
    <row r="78" spans="1:6" ht="12.75" customHeight="1" x14ac:dyDescent="0.2">
      <c r="A78" s="83" t="s">
        <v>144</v>
      </c>
      <c r="B78" s="83">
        <v>22</v>
      </c>
      <c r="C78" s="84">
        <v>847.56601882999996</v>
      </c>
      <c r="D78" s="84">
        <v>833.83768914999996</v>
      </c>
      <c r="E78" s="84">
        <v>124.0105611</v>
      </c>
      <c r="F78" s="84">
        <v>124.0105611</v>
      </c>
    </row>
    <row r="79" spans="1:6" ht="12.75" customHeight="1" x14ac:dyDescent="0.2">
      <c r="A79" s="83" t="s">
        <v>144</v>
      </c>
      <c r="B79" s="83">
        <v>23</v>
      </c>
      <c r="C79" s="84">
        <v>845.21380805000001</v>
      </c>
      <c r="D79" s="84">
        <v>831.75498967999999</v>
      </c>
      <c r="E79" s="84">
        <v>123.70081648999999</v>
      </c>
      <c r="F79" s="84">
        <v>123.70081648999999</v>
      </c>
    </row>
    <row r="80" spans="1:6" ht="12.75" customHeight="1" x14ac:dyDescent="0.2">
      <c r="A80" s="83" t="s">
        <v>144</v>
      </c>
      <c r="B80" s="83">
        <v>24</v>
      </c>
      <c r="C80" s="84">
        <v>861.07759312999997</v>
      </c>
      <c r="D80" s="84">
        <v>847.61142402999997</v>
      </c>
      <c r="E80" s="84">
        <v>126.05902763</v>
      </c>
      <c r="F80" s="84">
        <v>126.05902763</v>
      </c>
    </row>
    <row r="81" spans="1:6" ht="12.75" customHeight="1" x14ac:dyDescent="0.2">
      <c r="A81" s="83" t="s">
        <v>145</v>
      </c>
      <c r="B81" s="83">
        <v>1</v>
      </c>
      <c r="C81" s="84">
        <v>923.15563595000003</v>
      </c>
      <c r="D81" s="84">
        <v>909.53362519999996</v>
      </c>
      <c r="E81" s="84">
        <v>135.26826224000001</v>
      </c>
      <c r="F81" s="84">
        <v>135.26826224000001</v>
      </c>
    </row>
    <row r="82" spans="1:6" ht="12.75" customHeight="1" x14ac:dyDescent="0.2">
      <c r="A82" s="83" t="s">
        <v>145</v>
      </c>
      <c r="B82" s="83">
        <v>2</v>
      </c>
      <c r="C82" s="84">
        <v>976.25131286999999</v>
      </c>
      <c r="D82" s="84">
        <v>962.72887760000003</v>
      </c>
      <c r="E82" s="84">
        <v>143.17960181000001</v>
      </c>
      <c r="F82" s="84">
        <v>143.17960181000001</v>
      </c>
    </row>
    <row r="83" spans="1:6" ht="12.75" customHeight="1" x14ac:dyDescent="0.2">
      <c r="A83" s="83" t="s">
        <v>145</v>
      </c>
      <c r="B83" s="83">
        <v>3</v>
      </c>
      <c r="C83" s="84">
        <v>983.23899674999996</v>
      </c>
      <c r="D83" s="84">
        <v>970.23521345999995</v>
      </c>
      <c r="E83" s="84">
        <v>144.29596405999999</v>
      </c>
      <c r="F83" s="84">
        <v>144.29596405999999</v>
      </c>
    </row>
    <row r="84" spans="1:6" ht="12.75" customHeight="1" x14ac:dyDescent="0.2">
      <c r="A84" s="83" t="s">
        <v>145</v>
      </c>
      <c r="B84" s="83">
        <v>4</v>
      </c>
      <c r="C84" s="84">
        <v>988.17277044000002</v>
      </c>
      <c r="D84" s="84">
        <v>978.08214528999997</v>
      </c>
      <c r="E84" s="84">
        <v>145.46298064999999</v>
      </c>
      <c r="F84" s="84">
        <v>145.46298064999999</v>
      </c>
    </row>
    <row r="85" spans="1:6" ht="12.75" customHeight="1" x14ac:dyDescent="0.2">
      <c r="A85" s="83" t="s">
        <v>145</v>
      </c>
      <c r="B85" s="83">
        <v>5</v>
      </c>
      <c r="C85" s="84">
        <v>978.49616648999995</v>
      </c>
      <c r="D85" s="84">
        <v>969.58966525999995</v>
      </c>
      <c r="E85" s="84">
        <v>144.19995641</v>
      </c>
      <c r="F85" s="84">
        <v>144.19995641</v>
      </c>
    </row>
    <row r="86" spans="1:6" ht="12.75" customHeight="1" x14ac:dyDescent="0.2">
      <c r="A86" s="83" t="s">
        <v>145</v>
      </c>
      <c r="B86" s="83">
        <v>6</v>
      </c>
      <c r="C86" s="84">
        <v>971.07593641999995</v>
      </c>
      <c r="D86" s="84">
        <v>962.32851427000003</v>
      </c>
      <c r="E86" s="84">
        <v>143.12005869999999</v>
      </c>
      <c r="F86" s="84">
        <v>143.12005869999999</v>
      </c>
    </row>
    <row r="87" spans="1:6" ht="12.75" customHeight="1" x14ac:dyDescent="0.2">
      <c r="A87" s="83" t="s">
        <v>145</v>
      </c>
      <c r="B87" s="83">
        <v>7</v>
      </c>
      <c r="C87" s="84">
        <v>938.14667201999998</v>
      </c>
      <c r="D87" s="84">
        <v>929.55942307999999</v>
      </c>
      <c r="E87" s="84">
        <v>138.24655222000001</v>
      </c>
      <c r="F87" s="84">
        <v>138.24655222000001</v>
      </c>
    </row>
    <row r="88" spans="1:6" ht="12.75" customHeight="1" x14ac:dyDescent="0.2">
      <c r="A88" s="83" t="s">
        <v>145</v>
      </c>
      <c r="B88" s="83">
        <v>8</v>
      </c>
      <c r="C88" s="84">
        <v>884.86951213999998</v>
      </c>
      <c r="D88" s="84">
        <v>876.95513347999997</v>
      </c>
      <c r="E88" s="84">
        <v>130.42310222</v>
      </c>
      <c r="F88" s="84">
        <v>130.42310222</v>
      </c>
    </row>
    <row r="89" spans="1:6" ht="12.75" customHeight="1" x14ac:dyDescent="0.2">
      <c r="A89" s="83" t="s">
        <v>145</v>
      </c>
      <c r="B89" s="83">
        <v>9</v>
      </c>
      <c r="C89" s="84">
        <v>834.04650667999999</v>
      </c>
      <c r="D89" s="84">
        <v>826.83298162999995</v>
      </c>
      <c r="E89" s="84">
        <v>122.96880235</v>
      </c>
      <c r="F89" s="84">
        <v>122.96880235</v>
      </c>
    </row>
    <row r="90" spans="1:6" ht="12.75" customHeight="1" x14ac:dyDescent="0.2">
      <c r="A90" s="83" t="s">
        <v>145</v>
      </c>
      <c r="B90" s="83">
        <v>10</v>
      </c>
      <c r="C90" s="84">
        <v>802.93061762000002</v>
      </c>
      <c r="D90" s="84">
        <v>796.13960631999998</v>
      </c>
      <c r="E90" s="84">
        <v>118.40400185999999</v>
      </c>
      <c r="F90" s="84">
        <v>118.40400185999999</v>
      </c>
    </row>
    <row r="91" spans="1:6" ht="12.75" customHeight="1" x14ac:dyDescent="0.2">
      <c r="A91" s="83" t="s">
        <v>145</v>
      </c>
      <c r="B91" s="83">
        <v>11</v>
      </c>
      <c r="C91" s="84">
        <v>802.77717923</v>
      </c>
      <c r="D91" s="84">
        <v>795.34269844000005</v>
      </c>
      <c r="E91" s="84">
        <v>118.28548360000001</v>
      </c>
      <c r="F91" s="84">
        <v>118.28548360000001</v>
      </c>
    </row>
    <row r="92" spans="1:6" ht="12.75" customHeight="1" x14ac:dyDescent="0.2">
      <c r="A92" s="83" t="s">
        <v>145</v>
      </c>
      <c r="B92" s="83">
        <v>12</v>
      </c>
      <c r="C92" s="84">
        <v>820.37146159999998</v>
      </c>
      <c r="D92" s="84">
        <v>811.52533123000001</v>
      </c>
      <c r="E92" s="84">
        <v>120.69220783</v>
      </c>
      <c r="F92" s="84">
        <v>120.69220783</v>
      </c>
    </row>
    <row r="93" spans="1:6" ht="12.75" customHeight="1" x14ac:dyDescent="0.2">
      <c r="A93" s="83" t="s">
        <v>145</v>
      </c>
      <c r="B93" s="83">
        <v>13</v>
      </c>
      <c r="C93" s="84">
        <v>834.30230944000004</v>
      </c>
      <c r="D93" s="84">
        <v>825.41491572999996</v>
      </c>
      <c r="E93" s="84">
        <v>122.75790382</v>
      </c>
      <c r="F93" s="84">
        <v>122.75790382</v>
      </c>
    </row>
    <row r="94" spans="1:6" ht="12.75" customHeight="1" x14ac:dyDescent="0.2">
      <c r="A94" s="83" t="s">
        <v>145</v>
      </c>
      <c r="B94" s="83">
        <v>14</v>
      </c>
      <c r="C94" s="84">
        <v>883.34538778000001</v>
      </c>
      <c r="D94" s="84">
        <v>875.30048294000005</v>
      </c>
      <c r="E94" s="84">
        <v>130.17701819000001</v>
      </c>
      <c r="F94" s="84">
        <v>130.17701819000001</v>
      </c>
    </row>
    <row r="95" spans="1:6" ht="12.75" customHeight="1" x14ac:dyDescent="0.2">
      <c r="A95" s="83" t="s">
        <v>145</v>
      </c>
      <c r="B95" s="83">
        <v>15</v>
      </c>
      <c r="C95" s="84">
        <v>902.09848168999997</v>
      </c>
      <c r="D95" s="84">
        <v>894.52637081</v>
      </c>
      <c r="E95" s="84">
        <v>133.03634342000001</v>
      </c>
      <c r="F95" s="84">
        <v>133.03634342000001</v>
      </c>
    </row>
    <row r="96" spans="1:6" ht="12.75" customHeight="1" x14ac:dyDescent="0.2">
      <c r="A96" s="83" t="s">
        <v>145</v>
      </c>
      <c r="B96" s="83">
        <v>16</v>
      </c>
      <c r="C96" s="84">
        <v>897.74060458999998</v>
      </c>
      <c r="D96" s="84">
        <v>890.14958086000001</v>
      </c>
      <c r="E96" s="84">
        <v>132.38541556000001</v>
      </c>
      <c r="F96" s="84">
        <v>132.38541556000001</v>
      </c>
    </row>
    <row r="97" spans="1:6" ht="12.75" customHeight="1" x14ac:dyDescent="0.2">
      <c r="A97" s="83" t="s">
        <v>145</v>
      </c>
      <c r="B97" s="83">
        <v>17</v>
      </c>
      <c r="C97" s="84">
        <v>861.29818132000003</v>
      </c>
      <c r="D97" s="84">
        <v>854.41712116999997</v>
      </c>
      <c r="E97" s="84">
        <v>127.07118902000001</v>
      </c>
      <c r="F97" s="84">
        <v>127.07118902000001</v>
      </c>
    </row>
    <row r="98" spans="1:6" ht="12.75" customHeight="1" x14ac:dyDescent="0.2">
      <c r="A98" s="83" t="s">
        <v>145</v>
      </c>
      <c r="B98" s="83">
        <v>18</v>
      </c>
      <c r="C98" s="84">
        <v>836.06679339000004</v>
      </c>
      <c r="D98" s="84">
        <v>828.89569254000003</v>
      </c>
      <c r="E98" s="84">
        <v>123.27557421</v>
      </c>
      <c r="F98" s="84">
        <v>123.27557421</v>
      </c>
    </row>
    <row r="99" spans="1:6" ht="12.75" customHeight="1" x14ac:dyDescent="0.2">
      <c r="A99" s="83" t="s">
        <v>145</v>
      </c>
      <c r="B99" s="83">
        <v>19</v>
      </c>
      <c r="C99" s="84">
        <v>808.96768172999998</v>
      </c>
      <c r="D99" s="84">
        <v>803.54682012000001</v>
      </c>
      <c r="E99" s="84">
        <v>119.50562241999999</v>
      </c>
      <c r="F99" s="84">
        <v>119.50562241999999</v>
      </c>
    </row>
    <row r="100" spans="1:6" ht="12.75" customHeight="1" x14ac:dyDescent="0.2">
      <c r="A100" s="83" t="s">
        <v>145</v>
      </c>
      <c r="B100" s="83">
        <v>20</v>
      </c>
      <c r="C100" s="84">
        <v>814.11648792000005</v>
      </c>
      <c r="D100" s="84">
        <v>810.04904901999998</v>
      </c>
      <c r="E100" s="84">
        <v>120.47265121</v>
      </c>
      <c r="F100" s="84">
        <v>120.47265121</v>
      </c>
    </row>
    <row r="101" spans="1:6" ht="12.75" customHeight="1" x14ac:dyDescent="0.2">
      <c r="A101" s="83" t="s">
        <v>145</v>
      </c>
      <c r="B101" s="83">
        <v>21</v>
      </c>
      <c r="C101" s="84">
        <v>829.50449741</v>
      </c>
      <c r="D101" s="84">
        <v>822.58607325000003</v>
      </c>
      <c r="E101" s="84">
        <v>122.33719083</v>
      </c>
      <c r="F101" s="84">
        <v>122.33719083</v>
      </c>
    </row>
    <row r="102" spans="1:6" ht="12.75" customHeight="1" x14ac:dyDescent="0.2">
      <c r="A102" s="83" t="s">
        <v>145</v>
      </c>
      <c r="B102" s="83">
        <v>22</v>
      </c>
      <c r="C102" s="84">
        <v>842.64602771</v>
      </c>
      <c r="D102" s="84">
        <v>835.67742844999998</v>
      </c>
      <c r="E102" s="84">
        <v>124.28417202999999</v>
      </c>
      <c r="F102" s="84">
        <v>124.28417202999999</v>
      </c>
    </row>
    <row r="103" spans="1:6" ht="12.75" customHeight="1" x14ac:dyDescent="0.2">
      <c r="A103" s="83" t="s">
        <v>145</v>
      </c>
      <c r="B103" s="83">
        <v>23</v>
      </c>
      <c r="C103" s="84">
        <v>843.19086397000001</v>
      </c>
      <c r="D103" s="84">
        <v>840.57560006000006</v>
      </c>
      <c r="E103" s="84">
        <v>125.01264114999999</v>
      </c>
      <c r="F103" s="84">
        <v>125.01264114999999</v>
      </c>
    </row>
    <row r="104" spans="1:6" ht="12.75" customHeight="1" x14ac:dyDescent="0.2">
      <c r="A104" s="83" t="s">
        <v>145</v>
      </c>
      <c r="B104" s="83">
        <v>24</v>
      </c>
      <c r="C104" s="84">
        <v>859.7220284</v>
      </c>
      <c r="D104" s="84">
        <v>854.40041278000001</v>
      </c>
      <c r="E104" s="84">
        <v>127.06870411</v>
      </c>
      <c r="F104" s="84">
        <v>127.06870411</v>
      </c>
    </row>
    <row r="105" spans="1:6" ht="12.75" customHeight="1" x14ac:dyDescent="0.2">
      <c r="A105" s="83" t="s">
        <v>146</v>
      </c>
      <c r="B105" s="83">
        <v>1</v>
      </c>
      <c r="C105" s="84">
        <v>872.70461140999998</v>
      </c>
      <c r="D105" s="84">
        <v>866.69149574999994</v>
      </c>
      <c r="E105" s="84">
        <v>128.89666668999999</v>
      </c>
      <c r="F105" s="84">
        <v>128.89666668999999</v>
      </c>
    </row>
    <row r="106" spans="1:6" ht="12.75" customHeight="1" x14ac:dyDescent="0.2">
      <c r="A106" s="83" t="s">
        <v>146</v>
      </c>
      <c r="B106" s="83">
        <v>2</v>
      </c>
      <c r="C106" s="84">
        <v>933.88650620999999</v>
      </c>
      <c r="D106" s="84">
        <v>927.43608467000001</v>
      </c>
      <c r="E106" s="84">
        <v>137.93076368000001</v>
      </c>
      <c r="F106" s="84">
        <v>137.93076368000001</v>
      </c>
    </row>
    <row r="107" spans="1:6" ht="12.75" customHeight="1" x14ac:dyDescent="0.2">
      <c r="A107" s="83" t="s">
        <v>146</v>
      </c>
      <c r="B107" s="83">
        <v>3</v>
      </c>
      <c r="C107" s="84">
        <v>947.35493799000005</v>
      </c>
      <c r="D107" s="84">
        <v>941.06806824</v>
      </c>
      <c r="E107" s="84">
        <v>139.95814856999999</v>
      </c>
      <c r="F107" s="84">
        <v>139.95814856999999</v>
      </c>
    </row>
    <row r="108" spans="1:6" ht="12.75" customHeight="1" x14ac:dyDescent="0.2">
      <c r="A108" s="83" t="s">
        <v>146</v>
      </c>
      <c r="B108" s="83">
        <v>4</v>
      </c>
      <c r="C108" s="84">
        <v>955.39249794</v>
      </c>
      <c r="D108" s="84">
        <v>949.21591111999999</v>
      </c>
      <c r="E108" s="84">
        <v>141.16991745000001</v>
      </c>
      <c r="F108" s="84">
        <v>141.16991745000001</v>
      </c>
    </row>
    <row r="109" spans="1:6" ht="12.75" customHeight="1" x14ac:dyDescent="0.2">
      <c r="A109" s="83" t="s">
        <v>146</v>
      </c>
      <c r="B109" s="83">
        <v>5</v>
      </c>
      <c r="C109" s="84">
        <v>948.35658792000004</v>
      </c>
      <c r="D109" s="84">
        <v>942.42014296000002</v>
      </c>
      <c r="E109" s="84">
        <v>140.15923272000001</v>
      </c>
      <c r="F109" s="84">
        <v>140.15923272000001</v>
      </c>
    </row>
    <row r="110" spans="1:6" ht="12.75" customHeight="1" x14ac:dyDescent="0.2">
      <c r="A110" s="83" t="s">
        <v>146</v>
      </c>
      <c r="B110" s="83">
        <v>6</v>
      </c>
      <c r="C110" s="84">
        <v>938.40440752999996</v>
      </c>
      <c r="D110" s="84">
        <v>932.54892102999997</v>
      </c>
      <c r="E110" s="84">
        <v>138.69115830999999</v>
      </c>
      <c r="F110" s="84">
        <v>138.69115830999999</v>
      </c>
    </row>
    <row r="111" spans="1:6" ht="12.75" customHeight="1" x14ac:dyDescent="0.2">
      <c r="A111" s="83" t="s">
        <v>146</v>
      </c>
      <c r="B111" s="83">
        <v>7</v>
      </c>
      <c r="C111" s="84">
        <v>906.20590778999997</v>
      </c>
      <c r="D111" s="84">
        <v>900.01159734999999</v>
      </c>
      <c r="E111" s="84">
        <v>133.85212091</v>
      </c>
      <c r="F111" s="84">
        <v>133.85212091</v>
      </c>
    </row>
    <row r="112" spans="1:6" ht="12.75" customHeight="1" x14ac:dyDescent="0.2">
      <c r="A112" s="83" t="s">
        <v>146</v>
      </c>
      <c r="B112" s="83">
        <v>8</v>
      </c>
      <c r="C112" s="84">
        <v>864.27545070999997</v>
      </c>
      <c r="D112" s="84">
        <v>857.89104128999998</v>
      </c>
      <c r="E112" s="84">
        <v>127.58783966999999</v>
      </c>
      <c r="F112" s="84">
        <v>127.58783966999999</v>
      </c>
    </row>
    <row r="113" spans="1:6" ht="12.75" customHeight="1" x14ac:dyDescent="0.2">
      <c r="A113" s="83" t="s">
        <v>146</v>
      </c>
      <c r="B113" s="83">
        <v>9</v>
      </c>
      <c r="C113" s="84">
        <v>843.96414307999999</v>
      </c>
      <c r="D113" s="84">
        <v>837.88721783000005</v>
      </c>
      <c r="E113" s="84">
        <v>124.61281778999999</v>
      </c>
      <c r="F113" s="84">
        <v>124.61281778999999</v>
      </c>
    </row>
    <row r="114" spans="1:6" ht="12.75" customHeight="1" x14ac:dyDescent="0.2">
      <c r="A114" s="83" t="s">
        <v>146</v>
      </c>
      <c r="B114" s="83">
        <v>10</v>
      </c>
      <c r="C114" s="84">
        <v>853.58398422000005</v>
      </c>
      <c r="D114" s="84">
        <v>847.26633342000002</v>
      </c>
      <c r="E114" s="84">
        <v>126.00770482999999</v>
      </c>
      <c r="F114" s="84">
        <v>126.00770482999999</v>
      </c>
    </row>
    <row r="115" spans="1:6" ht="12.75" customHeight="1" x14ac:dyDescent="0.2">
      <c r="A115" s="83" t="s">
        <v>146</v>
      </c>
      <c r="B115" s="83">
        <v>11</v>
      </c>
      <c r="C115" s="84">
        <v>858.36920053999995</v>
      </c>
      <c r="D115" s="84">
        <v>851.05973686000004</v>
      </c>
      <c r="E115" s="84">
        <v>126.57186989</v>
      </c>
      <c r="F115" s="84">
        <v>126.57186989</v>
      </c>
    </row>
    <row r="116" spans="1:6" ht="12.75" customHeight="1" x14ac:dyDescent="0.2">
      <c r="A116" s="83" t="s">
        <v>146</v>
      </c>
      <c r="B116" s="83">
        <v>12</v>
      </c>
      <c r="C116" s="84">
        <v>856.76838694000003</v>
      </c>
      <c r="D116" s="84">
        <v>848.45067316999996</v>
      </c>
      <c r="E116" s="84">
        <v>126.18384299</v>
      </c>
      <c r="F116" s="84">
        <v>126.18384299</v>
      </c>
    </row>
    <row r="117" spans="1:6" ht="12.75" customHeight="1" x14ac:dyDescent="0.2">
      <c r="A117" s="83" t="s">
        <v>146</v>
      </c>
      <c r="B117" s="83">
        <v>13</v>
      </c>
      <c r="C117" s="84">
        <v>860.36078564000002</v>
      </c>
      <c r="D117" s="84">
        <v>852.21820506999995</v>
      </c>
      <c r="E117" s="84">
        <v>126.74416037</v>
      </c>
      <c r="F117" s="84">
        <v>126.74416037</v>
      </c>
    </row>
    <row r="118" spans="1:6" ht="12.75" customHeight="1" x14ac:dyDescent="0.2">
      <c r="A118" s="83" t="s">
        <v>146</v>
      </c>
      <c r="B118" s="83">
        <v>14</v>
      </c>
      <c r="C118" s="84">
        <v>900.10660196000003</v>
      </c>
      <c r="D118" s="84">
        <v>892.02930371000002</v>
      </c>
      <c r="E118" s="84">
        <v>132.66497294999999</v>
      </c>
      <c r="F118" s="84">
        <v>132.66497294999999</v>
      </c>
    </row>
    <row r="119" spans="1:6" ht="12.75" customHeight="1" x14ac:dyDescent="0.2">
      <c r="A119" s="83" t="s">
        <v>146</v>
      </c>
      <c r="B119" s="83">
        <v>15</v>
      </c>
      <c r="C119" s="84">
        <v>912.14161016000003</v>
      </c>
      <c r="D119" s="84">
        <v>903.82207346999996</v>
      </c>
      <c r="E119" s="84">
        <v>134.41882505999999</v>
      </c>
      <c r="F119" s="84">
        <v>134.41882505999999</v>
      </c>
    </row>
    <row r="120" spans="1:6" ht="12.75" customHeight="1" x14ac:dyDescent="0.2">
      <c r="A120" s="83" t="s">
        <v>146</v>
      </c>
      <c r="B120" s="83">
        <v>16</v>
      </c>
      <c r="C120" s="84">
        <v>915.64534847000004</v>
      </c>
      <c r="D120" s="84">
        <v>907.01927071</v>
      </c>
      <c r="E120" s="84">
        <v>134.89432074999999</v>
      </c>
      <c r="F120" s="84">
        <v>134.89432074999999</v>
      </c>
    </row>
    <row r="121" spans="1:6" ht="12.75" customHeight="1" x14ac:dyDescent="0.2">
      <c r="A121" s="83" t="s">
        <v>146</v>
      </c>
      <c r="B121" s="83">
        <v>17</v>
      </c>
      <c r="C121" s="84">
        <v>871.01721540999995</v>
      </c>
      <c r="D121" s="84">
        <v>862.59129500999995</v>
      </c>
      <c r="E121" s="84">
        <v>128.28687392000001</v>
      </c>
      <c r="F121" s="84">
        <v>128.28687392000001</v>
      </c>
    </row>
    <row r="122" spans="1:6" ht="12.75" customHeight="1" x14ac:dyDescent="0.2">
      <c r="A122" s="83" t="s">
        <v>146</v>
      </c>
      <c r="B122" s="83">
        <v>18</v>
      </c>
      <c r="C122" s="84">
        <v>839.61026599000002</v>
      </c>
      <c r="D122" s="84">
        <v>832.34761756</v>
      </c>
      <c r="E122" s="84">
        <v>123.78895369</v>
      </c>
      <c r="F122" s="84">
        <v>123.78895369</v>
      </c>
    </row>
    <row r="123" spans="1:6" ht="12.75" customHeight="1" x14ac:dyDescent="0.2">
      <c r="A123" s="83" t="s">
        <v>146</v>
      </c>
      <c r="B123" s="83">
        <v>19</v>
      </c>
      <c r="C123" s="84">
        <v>853.55744586000003</v>
      </c>
      <c r="D123" s="84">
        <v>846.24964493000004</v>
      </c>
      <c r="E123" s="84">
        <v>125.85650020999999</v>
      </c>
      <c r="F123" s="84">
        <v>125.85650020999999</v>
      </c>
    </row>
    <row r="124" spans="1:6" ht="12.75" customHeight="1" x14ac:dyDescent="0.2">
      <c r="A124" s="83" t="s">
        <v>146</v>
      </c>
      <c r="B124" s="83">
        <v>20</v>
      </c>
      <c r="C124" s="84">
        <v>851.73322958999995</v>
      </c>
      <c r="D124" s="84">
        <v>844.19733983000003</v>
      </c>
      <c r="E124" s="84">
        <v>125.55127593</v>
      </c>
      <c r="F124" s="84">
        <v>125.55127593</v>
      </c>
    </row>
    <row r="125" spans="1:6" ht="12.75" customHeight="1" x14ac:dyDescent="0.2">
      <c r="A125" s="83" t="s">
        <v>146</v>
      </c>
      <c r="B125" s="83">
        <v>21</v>
      </c>
      <c r="C125" s="84">
        <v>847.41258793999998</v>
      </c>
      <c r="D125" s="84">
        <v>839.66202210999995</v>
      </c>
      <c r="E125" s="84">
        <v>124.87677141</v>
      </c>
      <c r="F125" s="84">
        <v>124.87677141</v>
      </c>
    </row>
    <row r="126" spans="1:6" ht="12.75" customHeight="1" x14ac:dyDescent="0.2">
      <c r="A126" s="83" t="s">
        <v>146</v>
      </c>
      <c r="B126" s="83">
        <v>22</v>
      </c>
      <c r="C126" s="84">
        <v>846.97904670000003</v>
      </c>
      <c r="D126" s="84">
        <v>838.41685201999996</v>
      </c>
      <c r="E126" s="84">
        <v>124.69158640000001</v>
      </c>
      <c r="F126" s="84">
        <v>124.69158640000001</v>
      </c>
    </row>
    <row r="127" spans="1:6" ht="12.75" customHeight="1" x14ac:dyDescent="0.2">
      <c r="A127" s="83" t="s">
        <v>146</v>
      </c>
      <c r="B127" s="83">
        <v>23</v>
      </c>
      <c r="C127" s="84">
        <v>843.93051109999999</v>
      </c>
      <c r="D127" s="84">
        <v>835.67362445000003</v>
      </c>
      <c r="E127" s="84">
        <v>124.28360628999999</v>
      </c>
      <c r="F127" s="84">
        <v>124.28360628999999</v>
      </c>
    </row>
    <row r="128" spans="1:6" ht="12.75" customHeight="1" x14ac:dyDescent="0.2">
      <c r="A128" s="83" t="s">
        <v>146</v>
      </c>
      <c r="B128" s="83">
        <v>24</v>
      </c>
      <c r="C128" s="84">
        <v>866.69839041</v>
      </c>
      <c r="D128" s="84">
        <v>858.53268217000004</v>
      </c>
      <c r="E128" s="84">
        <v>127.68326621</v>
      </c>
      <c r="F128" s="84">
        <v>127.68326621</v>
      </c>
    </row>
    <row r="129" spans="1:6" ht="12.75" customHeight="1" x14ac:dyDescent="0.2">
      <c r="A129" s="83" t="s">
        <v>147</v>
      </c>
      <c r="B129" s="83">
        <v>1</v>
      </c>
      <c r="C129" s="84">
        <v>902.16156864000004</v>
      </c>
      <c r="D129" s="84">
        <v>900.07699591999994</v>
      </c>
      <c r="E129" s="84">
        <v>133.86184716</v>
      </c>
      <c r="F129" s="84">
        <v>133.86184716</v>
      </c>
    </row>
    <row r="130" spans="1:6" ht="12.75" customHeight="1" x14ac:dyDescent="0.2">
      <c r="A130" s="83" t="s">
        <v>147</v>
      </c>
      <c r="B130" s="83">
        <v>2</v>
      </c>
      <c r="C130" s="84">
        <v>959.53434612000001</v>
      </c>
      <c r="D130" s="84">
        <v>953.62942585999997</v>
      </c>
      <c r="E130" s="84">
        <v>141.82630712</v>
      </c>
      <c r="F130" s="84">
        <v>141.82630712</v>
      </c>
    </row>
    <row r="131" spans="1:6" ht="12.75" customHeight="1" x14ac:dyDescent="0.2">
      <c r="A131" s="83" t="s">
        <v>147</v>
      </c>
      <c r="B131" s="83">
        <v>3</v>
      </c>
      <c r="C131" s="84">
        <v>963.76520542000003</v>
      </c>
      <c r="D131" s="84">
        <v>960.45928331000005</v>
      </c>
      <c r="E131" s="84">
        <v>142.84206169999999</v>
      </c>
      <c r="F131" s="84">
        <v>142.84206169999999</v>
      </c>
    </row>
    <row r="132" spans="1:6" ht="12.75" customHeight="1" x14ac:dyDescent="0.2">
      <c r="A132" s="83" t="s">
        <v>147</v>
      </c>
      <c r="B132" s="83">
        <v>4</v>
      </c>
      <c r="C132" s="84">
        <v>978.19181839999999</v>
      </c>
      <c r="D132" s="84">
        <v>971.80266511000002</v>
      </c>
      <c r="E132" s="84">
        <v>144.52907963999999</v>
      </c>
      <c r="F132" s="84">
        <v>144.52907963999999</v>
      </c>
    </row>
    <row r="133" spans="1:6" ht="12.75" customHeight="1" x14ac:dyDescent="0.2">
      <c r="A133" s="83" t="s">
        <v>147</v>
      </c>
      <c r="B133" s="83">
        <v>5</v>
      </c>
      <c r="C133" s="84">
        <v>978.95696467000005</v>
      </c>
      <c r="D133" s="84">
        <v>971.74895148999997</v>
      </c>
      <c r="E133" s="84">
        <v>144.52109121000001</v>
      </c>
      <c r="F133" s="84">
        <v>144.52109121000001</v>
      </c>
    </row>
    <row r="134" spans="1:6" ht="12.75" customHeight="1" x14ac:dyDescent="0.2">
      <c r="A134" s="83" t="s">
        <v>147</v>
      </c>
      <c r="B134" s="83">
        <v>6</v>
      </c>
      <c r="C134" s="84">
        <v>969.93821761000004</v>
      </c>
      <c r="D134" s="84">
        <v>962.78191534999996</v>
      </c>
      <c r="E134" s="84">
        <v>143.18748972</v>
      </c>
      <c r="F134" s="84">
        <v>143.18748972</v>
      </c>
    </row>
    <row r="135" spans="1:6" ht="12.75" customHeight="1" x14ac:dyDescent="0.2">
      <c r="A135" s="83" t="s">
        <v>147</v>
      </c>
      <c r="B135" s="83">
        <v>7</v>
      </c>
      <c r="C135" s="84">
        <v>946.86695136000003</v>
      </c>
      <c r="D135" s="84">
        <v>942.02405375000001</v>
      </c>
      <c r="E135" s="84">
        <v>140.10032527999999</v>
      </c>
      <c r="F135" s="84">
        <v>140.10032527999999</v>
      </c>
    </row>
    <row r="136" spans="1:6" ht="12.75" customHeight="1" x14ac:dyDescent="0.2">
      <c r="A136" s="83" t="s">
        <v>147</v>
      </c>
      <c r="B136" s="83">
        <v>8</v>
      </c>
      <c r="C136" s="84">
        <v>885.03997576999996</v>
      </c>
      <c r="D136" s="84">
        <v>881.18106620000003</v>
      </c>
      <c r="E136" s="84">
        <v>131.05159418</v>
      </c>
      <c r="F136" s="84">
        <v>131.05159418</v>
      </c>
    </row>
    <row r="137" spans="1:6" ht="12.75" customHeight="1" x14ac:dyDescent="0.2">
      <c r="A137" s="83" t="s">
        <v>147</v>
      </c>
      <c r="B137" s="83">
        <v>9</v>
      </c>
      <c r="C137" s="84">
        <v>833.68181387000004</v>
      </c>
      <c r="D137" s="84">
        <v>830.08511731999999</v>
      </c>
      <c r="E137" s="84">
        <v>123.45246863</v>
      </c>
      <c r="F137" s="84">
        <v>123.45246863</v>
      </c>
    </row>
    <row r="138" spans="1:6" ht="12.75" customHeight="1" x14ac:dyDescent="0.2">
      <c r="A138" s="83" t="s">
        <v>147</v>
      </c>
      <c r="B138" s="83">
        <v>10</v>
      </c>
      <c r="C138" s="84">
        <v>824.27617536000002</v>
      </c>
      <c r="D138" s="84">
        <v>818.09778193</v>
      </c>
      <c r="E138" s="84">
        <v>121.6696802</v>
      </c>
      <c r="F138" s="84">
        <v>121.6696802</v>
      </c>
    </row>
    <row r="139" spans="1:6" ht="12.75" customHeight="1" x14ac:dyDescent="0.2">
      <c r="A139" s="83" t="s">
        <v>147</v>
      </c>
      <c r="B139" s="83">
        <v>11</v>
      </c>
      <c r="C139" s="84">
        <v>828.47313079000003</v>
      </c>
      <c r="D139" s="84">
        <v>826.01752997000006</v>
      </c>
      <c r="E139" s="84">
        <v>122.84752621</v>
      </c>
      <c r="F139" s="84">
        <v>122.84752621</v>
      </c>
    </row>
    <row r="140" spans="1:6" ht="12.75" customHeight="1" x14ac:dyDescent="0.2">
      <c r="A140" s="83" t="s">
        <v>147</v>
      </c>
      <c r="B140" s="83">
        <v>12</v>
      </c>
      <c r="C140" s="84">
        <v>828.11783427</v>
      </c>
      <c r="D140" s="84">
        <v>821.06955225000002</v>
      </c>
      <c r="E140" s="84">
        <v>122.11164979</v>
      </c>
      <c r="F140" s="84">
        <v>122.11164979</v>
      </c>
    </row>
    <row r="141" spans="1:6" ht="12.75" customHeight="1" x14ac:dyDescent="0.2">
      <c r="A141" s="83" t="s">
        <v>147</v>
      </c>
      <c r="B141" s="83">
        <v>13</v>
      </c>
      <c r="C141" s="84">
        <v>814.11707061000004</v>
      </c>
      <c r="D141" s="84">
        <v>813.49794717999998</v>
      </c>
      <c r="E141" s="84">
        <v>120.98558052999999</v>
      </c>
      <c r="F141" s="84">
        <v>120.98558052999999</v>
      </c>
    </row>
    <row r="142" spans="1:6" ht="12.75" customHeight="1" x14ac:dyDescent="0.2">
      <c r="A142" s="83" t="s">
        <v>147</v>
      </c>
      <c r="B142" s="83">
        <v>14</v>
      </c>
      <c r="C142" s="84">
        <v>869.87413614000002</v>
      </c>
      <c r="D142" s="84">
        <v>862.66493625999999</v>
      </c>
      <c r="E142" s="84">
        <v>128.29782603999999</v>
      </c>
      <c r="F142" s="84">
        <v>128.29782603999999</v>
      </c>
    </row>
    <row r="143" spans="1:6" ht="12.75" customHeight="1" x14ac:dyDescent="0.2">
      <c r="A143" s="83" t="s">
        <v>147</v>
      </c>
      <c r="B143" s="83">
        <v>15</v>
      </c>
      <c r="C143" s="84">
        <v>887.73502496000003</v>
      </c>
      <c r="D143" s="84">
        <v>881.24678292999999</v>
      </c>
      <c r="E143" s="84">
        <v>131.06136774999999</v>
      </c>
      <c r="F143" s="84">
        <v>131.06136774999999</v>
      </c>
    </row>
    <row r="144" spans="1:6" ht="12.75" customHeight="1" x14ac:dyDescent="0.2">
      <c r="A144" s="83" t="s">
        <v>147</v>
      </c>
      <c r="B144" s="83">
        <v>16</v>
      </c>
      <c r="C144" s="84">
        <v>888.58179937</v>
      </c>
      <c r="D144" s="84">
        <v>882.01803297000004</v>
      </c>
      <c r="E144" s="84">
        <v>131.17607011000001</v>
      </c>
      <c r="F144" s="84">
        <v>131.17607011000001</v>
      </c>
    </row>
    <row r="145" spans="1:6" ht="12.75" customHeight="1" x14ac:dyDescent="0.2">
      <c r="A145" s="83" t="s">
        <v>147</v>
      </c>
      <c r="B145" s="83">
        <v>17</v>
      </c>
      <c r="C145" s="84">
        <v>857.58823271999995</v>
      </c>
      <c r="D145" s="84">
        <v>851.40742847000001</v>
      </c>
      <c r="E145" s="84">
        <v>126.62357951</v>
      </c>
      <c r="F145" s="84">
        <v>126.62357951</v>
      </c>
    </row>
    <row r="146" spans="1:6" ht="12.75" customHeight="1" x14ac:dyDescent="0.2">
      <c r="A146" s="83" t="s">
        <v>147</v>
      </c>
      <c r="B146" s="83">
        <v>18</v>
      </c>
      <c r="C146" s="84">
        <v>831.45073459000002</v>
      </c>
      <c r="D146" s="84">
        <v>826.00098548000005</v>
      </c>
      <c r="E146" s="84">
        <v>122.84506567</v>
      </c>
      <c r="F146" s="84">
        <v>122.84506567</v>
      </c>
    </row>
    <row r="147" spans="1:6" ht="12.75" customHeight="1" x14ac:dyDescent="0.2">
      <c r="A147" s="83" t="s">
        <v>147</v>
      </c>
      <c r="B147" s="83">
        <v>19</v>
      </c>
      <c r="C147" s="84">
        <v>843.05990632999999</v>
      </c>
      <c r="D147" s="84">
        <v>837.37437207000005</v>
      </c>
      <c r="E147" s="84">
        <v>124.536546</v>
      </c>
      <c r="F147" s="84">
        <v>124.536546</v>
      </c>
    </row>
    <row r="148" spans="1:6" ht="12.75" customHeight="1" x14ac:dyDescent="0.2">
      <c r="A148" s="83" t="s">
        <v>147</v>
      </c>
      <c r="B148" s="83">
        <v>20</v>
      </c>
      <c r="C148" s="84">
        <v>832.58035278</v>
      </c>
      <c r="D148" s="84">
        <v>827.18105703000003</v>
      </c>
      <c r="E148" s="84">
        <v>123.02056905000001</v>
      </c>
      <c r="F148" s="84">
        <v>123.02056905000001</v>
      </c>
    </row>
    <row r="149" spans="1:6" ht="12.75" customHeight="1" x14ac:dyDescent="0.2">
      <c r="A149" s="83" t="s">
        <v>147</v>
      </c>
      <c r="B149" s="83">
        <v>21</v>
      </c>
      <c r="C149" s="84">
        <v>822.66109358000006</v>
      </c>
      <c r="D149" s="84">
        <v>817.38872861000004</v>
      </c>
      <c r="E149" s="84">
        <v>121.56422790000001</v>
      </c>
      <c r="F149" s="84">
        <v>121.56422790000001</v>
      </c>
    </row>
    <row r="150" spans="1:6" ht="12.75" customHeight="1" x14ac:dyDescent="0.2">
      <c r="A150" s="83" t="s">
        <v>147</v>
      </c>
      <c r="B150" s="83">
        <v>22</v>
      </c>
      <c r="C150" s="84">
        <v>819.01157340999998</v>
      </c>
      <c r="D150" s="84">
        <v>813.21896314000003</v>
      </c>
      <c r="E150" s="84">
        <v>120.94408928</v>
      </c>
      <c r="F150" s="84">
        <v>120.94408928</v>
      </c>
    </row>
    <row r="151" spans="1:6" ht="12.75" customHeight="1" x14ac:dyDescent="0.2">
      <c r="A151" s="83" t="s">
        <v>147</v>
      </c>
      <c r="B151" s="83">
        <v>23</v>
      </c>
      <c r="C151" s="84">
        <v>822.59319688000005</v>
      </c>
      <c r="D151" s="84">
        <v>819.08708689000002</v>
      </c>
      <c r="E151" s="84">
        <v>121.81681227</v>
      </c>
      <c r="F151" s="84">
        <v>121.81681227</v>
      </c>
    </row>
    <row r="152" spans="1:6" ht="12.75" customHeight="1" x14ac:dyDescent="0.2">
      <c r="A152" s="83" t="s">
        <v>147</v>
      </c>
      <c r="B152" s="83">
        <v>24</v>
      </c>
      <c r="C152" s="84">
        <v>846.02520469000001</v>
      </c>
      <c r="D152" s="84">
        <v>839.91972309000005</v>
      </c>
      <c r="E152" s="84">
        <v>124.91509738000001</v>
      </c>
      <c r="F152" s="84">
        <v>124.91509738000001</v>
      </c>
    </row>
    <row r="153" spans="1:6" ht="12.75" customHeight="1" x14ac:dyDescent="0.2">
      <c r="A153" s="83" t="s">
        <v>148</v>
      </c>
      <c r="B153" s="83">
        <v>1</v>
      </c>
      <c r="C153" s="84">
        <v>897.77029864999997</v>
      </c>
      <c r="D153" s="84">
        <v>894.73235967999995</v>
      </c>
      <c r="E153" s="84">
        <v>133.06697862999999</v>
      </c>
      <c r="F153" s="84">
        <v>133.06697862999999</v>
      </c>
    </row>
    <row r="154" spans="1:6" ht="12.75" customHeight="1" x14ac:dyDescent="0.2">
      <c r="A154" s="83" t="s">
        <v>148</v>
      </c>
      <c r="B154" s="83">
        <v>2</v>
      </c>
      <c r="C154" s="84">
        <v>955.02666750000003</v>
      </c>
      <c r="D154" s="84">
        <v>953.18382973999996</v>
      </c>
      <c r="E154" s="84">
        <v>141.76003688</v>
      </c>
      <c r="F154" s="84">
        <v>141.76003688</v>
      </c>
    </row>
    <row r="155" spans="1:6" ht="12.75" customHeight="1" x14ac:dyDescent="0.2">
      <c r="A155" s="83" t="s">
        <v>148</v>
      </c>
      <c r="B155" s="83">
        <v>3</v>
      </c>
      <c r="C155" s="84">
        <v>966.71837432999996</v>
      </c>
      <c r="D155" s="84">
        <v>965.05254012</v>
      </c>
      <c r="E155" s="84">
        <v>143.52518308000001</v>
      </c>
      <c r="F155" s="84">
        <v>143.52518308000001</v>
      </c>
    </row>
    <row r="156" spans="1:6" ht="12.75" customHeight="1" x14ac:dyDescent="0.2">
      <c r="A156" s="83" t="s">
        <v>148</v>
      </c>
      <c r="B156" s="83">
        <v>4</v>
      </c>
      <c r="C156" s="84">
        <v>981.73217548000002</v>
      </c>
      <c r="D156" s="84">
        <v>974.72184689000005</v>
      </c>
      <c r="E156" s="84">
        <v>144.96322813</v>
      </c>
      <c r="F156" s="84">
        <v>144.96322813</v>
      </c>
    </row>
    <row r="157" spans="1:6" ht="12.75" customHeight="1" x14ac:dyDescent="0.2">
      <c r="A157" s="83" t="s">
        <v>148</v>
      </c>
      <c r="B157" s="83">
        <v>5</v>
      </c>
      <c r="C157" s="84">
        <v>982.57057351000003</v>
      </c>
      <c r="D157" s="84">
        <v>975.44635868</v>
      </c>
      <c r="E157" s="84">
        <v>145.07097945000001</v>
      </c>
      <c r="F157" s="84">
        <v>145.07097945000001</v>
      </c>
    </row>
    <row r="158" spans="1:6" ht="12.75" customHeight="1" x14ac:dyDescent="0.2">
      <c r="A158" s="83" t="s">
        <v>148</v>
      </c>
      <c r="B158" s="83">
        <v>6</v>
      </c>
      <c r="C158" s="84">
        <v>975.54583993999995</v>
      </c>
      <c r="D158" s="84">
        <v>968.31536627000003</v>
      </c>
      <c r="E158" s="84">
        <v>144.01043927000001</v>
      </c>
      <c r="F158" s="84">
        <v>144.01043927000001</v>
      </c>
    </row>
    <row r="159" spans="1:6" ht="12.75" customHeight="1" x14ac:dyDescent="0.2">
      <c r="A159" s="83" t="s">
        <v>148</v>
      </c>
      <c r="B159" s="83">
        <v>7</v>
      </c>
      <c r="C159" s="84">
        <v>964.11617954999997</v>
      </c>
      <c r="D159" s="84">
        <v>959.52459486999999</v>
      </c>
      <c r="E159" s="84">
        <v>142.70305235000001</v>
      </c>
      <c r="F159" s="84">
        <v>142.70305235000001</v>
      </c>
    </row>
    <row r="160" spans="1:6" ht="12.75" customHeight="1" x14ac:dyDescent="0.2">
      <c r="A160" s="83" t="s">
        <v>148</v>
      </c>
      <c r="B160" s="83">
        <v>8</v>
      </c>
      <c r="C160" s="84">
        <v>914.40300093999997</v>
      </c>
      <c r="D160" s="84">
        <v>907.65088420999996</v>
      </c>
      <c r="E160" s="84">
        <v>134.98825599</v>
      </c>
      <c r="F160" s="84">
        <v>134.98825599</v>
      </c>
    </row>
    <row r="161" spans="1:6" ht="12.75" customHeight="1" x14ac:dyDescent="0.2">
      <c r="A161" s="83" t="s">
        <v>148</v>
      </c>
      <c r="B161" s="83">
        <v>9</v>
      </c>
      <c r="C161" s="84">
        <v>847.81670781000003</v>
      </c>
      <c r="D161" s="84">
        <v>841.68835454999999</v>
      </c>
      <c r="E161" s="84">
        <v>125.17813296</v>
      </c>
      <c r="F161" s="84">
        <v>125.17813296</v>
      </c>
    </row>
    <row r="162" spans="1:6" ht="12.75" customHeight="1" x14ac:dyDescent="0.2">
      <c r="A162" s="83" t="s">
        <v>148</v>
      </c>
      <c r="B162" s="83">
        <v>10</v>
      </c>
      <c r="C162" s="84">
        <v>809.65600604999997</v>
      </c>
      <c r="D162" s="84">
        <v>803.62472191999996</v>
      </c>
      <c r="E162" s="84">
        <v>119.51720818</v>
      </c>
      <c r="F162" s="84">
        <v>119.51720818</v>
      </c>
    </row>
    <row r="163" spans="1:6" ht="12.75" customHeight="1" x14ac:dyDescent="0.2">
      <c r="A163" s="83" t="s">
        <v>148</v>
      </c>
      <c r="B163" s="83">
        <v>11</v>
      </c>
      <c r="C163" s="84">
        <v>811.88834466000003</v>
      </c>
      <c r="D163" s="84">
        <v>805.94811062999997</v>
      </c>
      <c r="E163" s="84">
        <v>119.86274873000001</v>
      </c>
      <c r="F163" s="84">
        <v>119.86274873000001</v>
      </c>
    </row>
    <row r="164" spans="1:6" ht="12.75" customHeight="1" x14ac:dyDescent="0.2">
      <c r="A164" s="83" t="s">
        <v>148</v>
      </c>
      <c r="B164" s="83">
        <v>12</v>
      </c>
      <c r="C164" s="84">
        <v>810.21104307999997</v>
      </c>
      <c r="D164" s="84">
        <v>805.12643291999996</v>
      </c>
      <c r="E164" s="84">
        <v>119.74054664000001</v>
      </c>
      <c r="F164" s="84">
        <v>119.74054664000001</v>
      </c>
    </row>
    <row r="165" spans="1:6" ht="12.75" customHeight="1" x14ac:dyDescent="0.2">
      <c r="A165" s="83" t="s">
        <v>148</v>
      </c>
      <c r="B165" s="83">
        <v>13</v>
      </c>
      <c r="C165" s="84">
        <v>811.21415817000002</v>
      </c>
      <c r="D165" s="84">
        <v>806.87528256999997</v>
      </c>
      <c r="E165" s="84">
        <v>120.00064021</v>
      </c>
      <c r="F165" s="84">
        <v>120.00064021</v>
      </c>
    </row>
    <row r="166" spans="1:6" ht="12.75" customHeight="1" x14ac:dyDescent="0.2">
      <c r="A166" s="83" t="s">
        <v>148</v>
      </c>
      <c r="B166" s="83">
        <v>14</v>
      </c>
      <c r="C166" s="84">
        <v>868.74774984999999</v>
      </c>
      <c r="D166" s="84">
        <v>862.34546900999999</v>
      </c>
      <c r="E166" s="84">
        <v>128.25031401999999</v>
      </c>
      <c r="F166" s="84">
        <v>128.25031401999999</v>
      </c>
    </row>
    <row r="167" spans="1:6" ht="12.75" customHeight="1" x14ac:dyDescent="0.2">
      <c r="A167" s="83" t="s">
        <v>148</v>
      </c>
      <c r="B167" s="83">
        <v>15</v>
      </c>
      <c r="C167" s="84">
        <v>887.54098664000003</v>
      </c>
      <c r="D167" s="84">
        <v>879.64339282000003</v>
      </c>
      <c r="E167" s="84">
        <v>130.82290731000001</v>
      </c>
      <c r="F167" s="84">
        <v>130.82290731000001</v>
      </c>
    </row>
    <row r="168" spans="1:6" ht="12.75" customHeight="1" x14ac:dyDescent="0.2">
      <c r="A168" s="83" t="s">
        <v>148</v>
      </c>
      <c r="B168" s="83">
        <v>16</v>
      </c>
      <c r="C168" s="84">
        <v>893.82486658000005</v>
      </c>
      <c r="D168" s="84">
        <v>886.26391975000001</v>
      </c>
      <c r="E168" s="84">
        <v>131.8075297</v>
      </c>
      <c r="F168" s="84">
        <v>131.8075297</v>
      </c>
    </row>
    <row r="169" spans="1:6" ht="12.75" customHeight="1" x14ac:dyDescent="0.2">
      <c r="A169" s="83" t="s">
        <v>148</v>
      </c>
      <c r="B169" s="83">
        <v>17</v>
      </c>
      <c r="C169" s="84">
        <v>850.12253022000004</v>
      </c>
      <c r="D169" s="84">
        <v>843.01615276999996</v>
      </c>
      <c r="E169" s="84">
        <v>125.37560664999999</v>
      </c>
      <c r="F169" s="84">
        <v>125.37560664999999</v>
      </c>
    </row>
    <row r="170" spans="1:6" ht="12.75" customHeight="1" x14ac:dyDescent="0.2">
      <c r="A170" s="83" t="s">
        <v>148</v>
      </c>
      <c r="B170" s="83">
        <v>18</v>
      </c>
      <c r="C170" s="84">
        <v>817.02927378000004</v>
      </c>
      <c r="D170" s="84">
        <v>810.90676441999994</v>
      </c>
      <c r="E170" s="84">
        <v>120.60021293</v>
      </c>
      <c r="F170" s="84">
        <v>120.60021293</v>
      </c>
    </row>
    <row r="171" spans="1:6" ht="12.75" customHeight="1" x14ac:dyDescent="0.2">
      <c r="A171" s="83" t="s">
        <v>148</v>
      </c>
      <c r="B171" s="83">
        <v>19</v>
      </c>
      <c r="C171" s="84">
        <v>839.37538602999996</v>
      </c>
      <c r="D171" s="84">
        <v>832.24496885999997</v>
      </c>
      <c r="E171" s="84">
        <v>123.77368749999999</v>
      </c>
      <c r="F171" s="84">
        <v>123.77368749999999</v>
      </c>
    </row>
    <row r="172" spans="1:6" ht="12.75" customHeight="1" x14ac:dyDescent="0.2">
      <c r="A172" s="83" t="s">
        <v>148</v>
      </c>
      <c r="B172" s="83">
        <v>20</v>
      </c>
      <c r="C172" s="84">
        <v>837.1191685</v>
      </c>
      <c r="D172" s="84">
        <v>829.08580208000001</v>
      </c>
      <c r="E172" s="84">
        <v>123.30384780999999</v>
      </c>
      <c r="F172" s="84">
        <v>123.30384780999999</v>
      </c>
    </row>
    <row r="173" spans="1:6" ht="12.75" customHeight="1" x14ac:dyDescent="0.2">
      <c r="A173" s="83" t="s">
        <v>148</v>
      </c>
      <c r="B173" s="83">
        <v>21</v>
      </c>
      <c r="C173" s="84">
        <v>831.77884888999995</v>
      </c>
      <c r="D173" s="84">
        <v>824.55831594000006</v>
      </c>
      <c r="E173" s="84">
        <v>122.63050801999999</v>
      </c>
      <c r="F173" s="84">
        <v>122.63050801999999</v>
      </c>
    </row>
    <row r="174" spans="1:6" ht="12.75" customHeight="1" x14ac:dyDescent="0.2">
      <c r="A174" s="83" t="s">
        <v>148</v>
      </c>
      <c r="B174" s="83">
        <v>22</v>
      </c>
      <c r="C174" s="84">
        <v>822.33913451000001</v>
      </c>
      <c r="D174" s="84">
        <v>815.29099470000006</v>
      </c>
      <c r="E174" s="84">
        <v>121.25224733</v>
      </c>
      <c r="F174" s="84">
        <v>121.25224733</v>
      </c>
    </row>
    <row r="175" spans="1:6" ht="12.75" customHeight="1" x14ac:dyDescent="0.2">
      <c r="A175" s="83" t="s">
        <v>148</v>
      </c>
      <c r="B175" s="83">
        <v>23</v>
      </c>
      <c r="C175" s="84">
        <v>806.41485521000004</v>
      </c>
      <c r="D175" s="84">
        <v>805.86356889000001</v>
      </c>
      <c r="E175" s="84">
        <v>119.85017546</v>
      </c>
      <c r="F175" s="84">
        <v>119.85017546</v>
      </c>
    </row>
    <row r="176" spans="1:6" ht="12.75" customHeight="1" x14ac:dyDescent="0.2">
      <c r="A176" s="83" t="s">
        <v>148</v>
      </c>
      <c r="B176" s="83">
        <v>24</v>
      </c>
      <c r="C176" s="84">
        <v>834.26570898</v>
      </c>
      <c r="D176" s="84">
        <v>832.86423454999999</v>
      </c>
      <c r="E176" s="84">
        <v>123.86578634</v>
      </c>
      <c r="F176" s="84">
        <v>123.86578634</v>
      </c>
    </row>
    <row r="177" spans="1:6" ht="12.75" customHeight="1" x14ac:dyDescent="0.2">
      <c r="A177" s="83" t="s">
        <v>149</v>
      </c>
      <c r="B177" s="83">
        <v>1</v>
      </c>
      <c r="C177" s="84">
        <v>904.01658715999997</v>
      </c>
      <c r="D177" s="84">
        <v>900.44614918000002</v>
      </c>
      <c r="E177" s="84">
        <v>133.91674861999999</v>
      </c>
      <c r="F177" s="84">
        <v>133.91674861999999</v>
      </c>
    </row>
    <row r="178" spans="1:6" ht="12.75" customHeight="1" x14ac:dyDescent="0.2">
      <c r="A178" s="83" t="s">
        <v>149</v>
      </c>
      <c r="B178" s="83">
        <v>2</v>
      </c>
      <c r="C178" s="84">
        <v>959.40096281000001</v>
      </c>
      <c r="D178" s="84">
        <v>952.91607108999995</v>
      </c>
      <c r="E178" s="84">
        <v>141.72021509999999</v>
      </c>
      <c r="F178" s="84">
        <v>141.72021509999999</v>
      </c>
    </row>
    <row r="179" spans="1:6" ht="12.75" customHeight="1" x14ac:dyDescent="0.2">
      <c r="A179" s="83" t="s">
        <v>149</v>
      </c>
      <c r="B179" s="83">
        <v>3</v>
      </c>
      <c r="C179" s="84">
        <v>976.98244657999999</v>
      </c>
      <c r="D179" s="84">
        <v>970.25755541000001</v>
      </c>
      <c r="E179" s="84">
        <v>144.29928681000001</v>
      </c>
      <c r="F179" s="84">
        <v>144.29928681000001</v>
      </c>
    </row>
    <row r="180" spans="1:6" ht="12.75" customHeight="1" x14ac:dyDescent="0.2">
      <c r="A180" s="83" t="s">
        <v>149</v>
      </c>
      <c r="B180" s="83">
        <v>4</v>
      </c>
      <c r="C180" s="84">
        <v>986.24587295000003</v>
      </c>
      <c r="D180" s="84">
        <v>979.38038716000005</v>
      </c>
      <c r="E180" s="84">
        <v>145.65605864</v>
      </c>
      <c r="F180" s="84">
        <v>145.65605864</v>
      </c>
    </row>
    <row r="181" spans="1:6" ht="12.75" customHeight="1" x14ac:dyDescent="0.2">
      <c r="A181" s="83" t="s">
        <v>149</v>
      </c>
      <c r="B181" s="83">
        <v>5</v>
      </c>
      <c r="C181" s="84">
        <v>980.89530558000001</v>
      </c>
      <c r="D181" s="84">
        <v>974.34456432000002</v>
      </c>
      <c r="E181" s="84">
        <v>144.90711766000001</v>
      </c>
      <c r="F181" s="84">
        <v>144.90711766000001</v>
      </c>
    </row>
    <row r="182" spans="1:6" ht="12.75" customHeight="1" x14ac:dyDescent="0.2">
      <c r="A182" s="83" t="s">
        <v>149</v>
      </c>
      <c r="B182" s="83">
        <v>6</v>
      </c>
      <c r="C182" s="84">
        <v>966.45010708999996</v>
      </c>
      <c r="D182" s="84">
        <v>960.06256077</v>
      </c>
      <c r="E182" s="84">
        <v>142.78306007</v>
      </c>
      <c r="F182" s="84">
        <v>142.78306007</v>
      </c>
    </row>
    <row r="183" spans="1:6" ht="12.75" customHeight="1" x14ac:dyDescent="0.2">
      <c r="A183" s="83" t="s">
        <v>149</v>
      </c>
      <c r="B183" s="83">
        <v>7</v>
      </c>
      <c r="C183" s="84">
        <v>929.96866351999995</v>
      </c>
      <c r="D183" s="84">
        <v>924.65310789</v>
      </c>
      <c r="E183" s="84">
        <v>137.51687196</v>
      </c>
      <c r="F183" s="84">
        <v>137.51687196</v>
      </c>
    </row>
    <row r="184" spans="1:6" ht="12.75" customHeight="1" x14ac:dyDescent="0.2">
      <c r="A184" s="83" t="s">
        <v>149</v>
      </c>
      <c r="B184" s="83">
        <v>8</v>
      </c>
      <c r="C184" s="84">
        <v>878.65979157000004</v>
      </c>
      <c r="D184" s="84">
        <v>876.00894340000002</v>
      </c>
      <c r="E184" s="84">
        <v>130.28238231</v>
      </c>
      <c r="F184" s="84">
        <v>130.28238231</v>
      </c>
    </row>
    <row r="185" spans="1:6" ht="12.75" customHeight="1" x14ac:dyDescent="0.2">
      <c r="A185" s="83" t="s">
        <v>149</v>
      </c>
      <c r="B185" s="83">
        <v>9</v>
      </c>
      <c r="C185" s="84">
        <v>865.47096835000002</v>
      </c>
      <c r="D185" s="84">
        <v>864.59669011999995</v>
      </c>
      <c r="E185" s="84">
        <v>128.58512162</v>
      </c>
      <c r="F185" s="84">
        <v>128.58512162</v>
      </c>
    </row>
    <row r="186" spans="1:6" ht="12.75" customHeight="1" x14ac:dyDescent="0.2">
      <c r="A186" s="83" t="s">
        <v>149</v>
      </c>
      <c r="B186" s="83">
        <v>10</v>
      </c>
      <c r="C186" s="84">
        <v>845.75143835999995</v>
      </c>
      <c r="D186" s="84">
        <v>839.32698039000002</v>
      </c>
      <c r="E186" s="84">
        <v>124.82694311</v>
      </c>
      <c r="F186" s="84">
        <v>124.82694311</v>
      </c>
    </row>
    <row r="187" spans="1:6" ht="12.75" customHeight="1" x14ac:dyDescent="0.2">
      <c r="A187" s="83" t="s">
        <v>149</v>
      </c>
      <c r="B187" s="83">
        <v>11</v>
      </c>
      <c r="C187" s="84">
        <v>850.6544629</v>
      </c>
      <c r="D187" s="84">
        <v>842.83542455999998</v>
      </c>
      <c r="E187" s="84">
        <v>125.34872827</v>
      </c>
      <c r="F187" s="84">
        <v>125.34872827</v>
      </c>
    </row>
    <row r="188" spans="1:6" ht="12.75" customHeight="1" x14ac:dyDescent="0.2">
      <c r="A188" s="83" t="s">
        <v>149</v>
      </c>
      <c r="B188" s="83">
        <v>12</v>
      </c>
      <c r="C188" s="84">
        <v>840.59226481999997</v>
      </c>
      <c r="D188" s="84">
        <v>832.42804780999995</v>
      </c>
      <c r="E188" s="84">
        <v>123.80091548999999</v>
      </c>
      <c r="F188" s="84">
        <v>123.80091548999999</v>
      </c>
    </row>
    <row r="189" spans="1:6" ht="12.75" customHeight="1" x14ac:dyDescent="0.2">
      <c r="A189" s="83" t="s">
        <v>149</v>
      </c>
      <c r="B189" s="83">
        <v>13</v>
      </c>
      <c r="C189" s="84">
        <v>831.41618111000003</v>
      </c>
      <c r="D189" s="84">
        <v>820.64959501999999</v>
      </c>
      <c r="E189" s="84">
        <v>122.04919262999999</v>
      </c>
      <c r="F189" s="84">
        <v>122.04919262999999</v>
      </c>
    </row>
    <row r="190" spans="1:6" ht="12.75" customHeight="1" x14ac:dyDescent="0.2">
      <c r="A190" s="83" t="s">
        <v>149</v>
      </c>
      <c r="B190" s="83">
        <v>14</v>
      </c>
      <c r="C190" s="84">
        <v>868.52982293000002</v>
      </c>
      <c r="D190" s="84">
        <v>857.56071421000001</v>
      </c>
      <c r="E190" s="84">
        <v>127.53871255</v>
      </c>
      <c r="F190" s="84">
        <v>127.53871255</v>
      </c>
    </row>
    <row r="191" spans="1:6" ht="12.75" customHeight="1" x14ac:dyDescent="0.2">
      <c r="A191" s="83" t="s">
        <v>149</v>
      </c>
      <c r="B191" s="83">
        <v>15</v>
      </c>
      <c r="C191" s="84">
        <v>889.46319731000006</v>
      </c>
      <c r="D191" s="84">
        <v>877.03981168999996</v>
      </c>
      <c r="E191" s="84">
        <v>130.43569579000001</v>
      </c>
      <c r="F191" s="84">
        <v>130.43569579000001</v>
      </c>
    </row>
    <row r="192" spans="1:6" ht="12.75" customHeight="1" x14ac:dyDescent="0.2">
      <c r="A192" s="83" t="s">
        <v>149</v>
      </c>
      <c r="B192" s="83">
        <v>16</v>
      </c>
      <c r="C192" s="84">
        <v>889.07666518999997</v>
      </c>
      <c r="D192" s="84">
        <v>878.13926360000005</v>
      </c>
      <c r="E192" s="84">
        <v>130.59920919999999</v>
      </c>
      <c r="F192" s="84">
        <v>130.59920919999999</v>
      </c>
    </row>
    <row r="193" spans="1:6" ht="12.75" customHeight="1" x14ac:dyDescent="0.2">
      <c r="A193" s="83" t="s">
        <v>149</v>
      </c>
      <c r="B193" s="83">
        <v>17</v>
      </c>
      <c r="C193" s="84">
        <v>843.28901773999996</v>
      </c>
      <c r="D193" s="84">
        <v>835.32248835999997</v>
      </c>
      <c r="E193" s="84">
        <v>124.2313844</v>
      </c>
      <c r="F193" s="84">
        <v>124.2313844</v>
      </c>
    </row>
    <row r="194" spans="1:6" ht="12.75" customHeight="1" x14ac:dyDescent="0.2">
      <c r="A194" s="83" t="s">
        <v>149</v>
      </c>
      <c r="B194" s="83">
        <v>18</v>
      </c>
      <c r="C194" s="84">
        <v>834.55784378999999</v>
      </c>
      <c r="D194" s="84">
        <v>827.46927774999995</v>
      </c>
      <c r="E194" s="84">
        <v>123.06343400999999</v>
      </c>
      <c r="F194" s="84">
        <v>123.06343400999999</v>
      </c>
    </row>
    <row r="195" spans="1:6" ht="12.75" customHeight="1" x14ac:dyDescent="0.2">
      <c r="A195" s="83" t="s">
        <v>149</v>
      </c>
      <c r="B195" s="83">
        <v>19</v>
      </c>
      <c r="C195" s="84">
        <v>846.78061078999997</v>
      </c>
      <c r="D195" s="84">
        <v>839.61188532000006</v>
      </c>
      <c r="E195" s="84">
        <v>124.86931493</v>
      </c>
      <c r="F195" s="84">
        <v>124.86931493</v>
      </c>
    </row>
    <row r="196" spans="1:6" ht="12.75" customHeight="1" x14ac:dyDescent="0.2">
      <c r="A196" s="83" t="s">
        <v>149</v>
      </c>
      <c r="B196" s="83">
        <v>20</v>
      </c>
      <c r="C196" s="84">
        <v>836.08721682999999</v>
      </c>
      <c r="D196" s="84">
        <v>829.15001783000002</v>
      </c>
      <c r="E196" s="84">
        <v>123.31339815</v>
      </c>
      <c r="F196" s="84">
        <v>123.31339815</v>
      </c>
    </row>
    <row r="197" spans="1:6" ht="12.75" customHeight="1" x14ac:dyDescent="0.2">
      <c r="A197" s="83" t="s">
        <v>149</v>
      </c>
      <c r="B197" s="83">
        <v>21</v>
      </c>
      <c r="C197" s="84">
        <v>834.21863895000001</v>
      </c>
      <c r="D197" s="84">
        <v>831.82074293000005</v>
      </c>
      <c r="E197" s="84">
        <v>123.71059549</v>
      </c>
      <c r="F197" s="84">
        <v>123.71059549</v>
      </c>
    </row>
    <row r="198" spans="1:6" ht="12.75" customHeight="1" x14ac:dyDescent="0.2">
      <c r="A198" s="83" t="s">
        <v>149</v>
      </c>
      <c r="B198" s="83">
        <v>22</v>
      </c>
      <c r="C198" s="84">
        <v>842.57871365000005</v>
      </c>
      <c r="D198" s="84">
        <v>836.22152978999998</v>
      </c>
      <c r="E198" s="84">
        <v>124.36509223</v>
      </c>
      <c r="F198" s="84">
        <v>124.36509223</v>
      </c>
    </row>
    <row r="199" spans="1:6" ht="12.75" customHeight="1" x14ac:dyDescent="0.2">
      <c r="A199" s="83" t="s">
        <v>149</v>
      </c>
      <c r="B199" s="83">
        <v>23</v>
      </c>
      <c r="C199" s="84">
        <v>833.53476336000006</v>
      </c>
      <c r="D199" s="84">
        <v>829.20118277999995</v>
      </c>
      <c r="E199" s="84">
        <v>123.32100753</v>
      </c>
      <c r="F199" s="84">
        <v>123.32100753</v>
      </c>
    </row>
    <row r="200" spans="1:6" ht="12.75" customHeight="1" x14ac:dyDescent="0.2">
      <c r="A200" s="83" t="s">
        <v>149</v>
      </c>
      <c r="B200" s="83">
        <v>24</v>
      </c>
      <c r="C200" s="84">
        <v>855.16070405000005</v>
      </c>
      <c r="D200" s="84">
        <v>847.95428754</v>
      </c>
      <c r="E200" s="84">
        <v>126.1100192</v>
      </c>
      <c r="F200" s="84">
        <v>126.1100192</v>
      </c>
    </row>
    <row r="201" spans="1:6" ht="12.75" customHeight="1" x14ac:dyDescent="0.2">
      <c r="A201" s="83" t="s">
        <v>150</v>
      </c>
      <c r="B201" s="83">
        <v>1</v>
      </c>
      <c r="C201" s="84">
        <v>897.79472367999995</v>
      </c>
      <c r="D201" s="84">
        <v>890.24023603000001</v>
      </c>
      <c r="E201" s="84">
        <v>132.39889804000001</v>
      </c>
      <c r="F201" s="84">
        <v>132.39889804000001</v>
      </c>
    </row>
    <row r="202" spans="1:6" ht="12.75" customHeight="1" x14ac:dyDescent="0.2">
      <c r="A202" s="83" t="s">
        <v>150</v>
      </c>
      <c r="B202" s="83">
        <v>2</v>
      </c>
      <c r="C202" s="84">
        <v>945.23415350000005</v>
      </c>
      <c r="D202" s="84">
        <v>942.91773807000004</v>
      </c>
      <c r="E202" s="84">
        <v>140.23323639</v>
      </c>
      <c r="F202" s="84">
        <v>140.23323639</v>
      </c>
    </row>
    <row r="203" spans="1:6" ht="12.75" customHeight="1" x14ac:dyDescent="0.2">
      <c r="A203" s="83" t="s">
        <v>150</v>
      </c>
      <c r="B203" s="83">
        <v>3</v>
      </c>
      <c r="C203" s="84">
        <v>951.86805199000003</v>
      </c>
      <c r="D203" s="84">
        <v>946.20610350000004</v>
      </c>
      <c r="E203" s="84">
        <v>140.72229085000001</v>
      </c>
      <c r="F203" s="84">
        <v>140.72229085000001</v>
      </c>
    </row>
    <row r="204" spans="1:6" ht="12.75" customHeight="1" x14ac:dyDescent="0.2">
      <c r="A204" s="83" t="s">
        <v>150</v>
      </c>
      <c r="B204" s="83">
        <v>4</v>
      </c>
      <c r="C204" s="84">
        <v>950.75764347999996</v>
      </c>
      <c r="D204" s="84">
        <v>948.40408289000004</v>
      </c>
      <c r="E204" s="84">
        <v>141.0491802</v>
      </c>
      <c r="F204" s="84">
        <v>141.0491802</v>
      </c>
    </row>
    <row r="205" spans="1:6" ht="12.75" customHeight="1" x14ac:dyDescent="0.2">
      <c r="A205" s="83" t="s">
        <v>150</v>
      </c>
      <c r="B205" s="83">
        <v>5</v>
      </c>
      <c r="C205" s="84">
        <v>955.19861675000004</v>
      </c>
      <c r="D205" s="84">
        <v>947.00822681</v>
      </c>
      <c r="E205" s="84">
        <v>140.84158477</v>
      </c>
      <c r="F205" s="84">
        <v>140.84158477</v>
      </c>
    </row>
    <row r="206" spans="1:6" ht="12.75" customHeight="1" x14ac:dyDescent="0.2">
      <c r="A206" s="83" t="s">
        <v>150</v>
      </c>
      <c r="B206" s="83">
        <v>6</v>
      </c>
      <c r="C206" s="84">
        <v>947.74570301999995</v>
      </c>
      <c r="D206" s="84">
        <v>939.61203112999999</v>
      </c>
      <c r="E206" s="84">
        <v>139.74160284999999</v>
      </c>
      <c r="F206" s="84">
        <v>139.74160284999999</v>
      </c>
    </row>
    <row r="207" spans="1:6" ht="12.75" customHeight="1" x14ac:dyDescent="0.2">
      <c r="A207" s="83" t="s">
        <v>150</v>
      </c>
      <c r="B207" s="83">
        <v>7</v>
      </c>
      <c r="C207" s="84">
        <v>895.20233725000003</v>
      </c>
      <c r="D207" s="84">
        <v>886.60988397000006</v>
      </c>
      <c r="E207" s="84">
        <v>131.85898241999999</v>
      </c>
      <c r="F207" s="84">
        <v>131.85898241999999</v>
      </c>
    </row>
    <row r="208" spans="1:6" ht="12.75" customHeight="1" x14ac:dyDescent="0.2">
      <c r="A208" s="83" t="s">
        <v>150</v>
      </c>
      <c r="B208" s="83">
        <v>8</v>
      </c>
      <c r="C208" s="84">
        <v>868.50016846999995</v>
      </c>
      <c r="D208" s="84">
        <v>861.19668396999998</v>
      </c>
      <c r="E208" s="84">
        <v>128.07946365000001</v>
      </c>
      <c r="F208" s="84">
        <v>128.07946365000001</v>
      </c>
    </row>
    <row r="209" spans="1:6" ht="12.75" customHeight="1" x14ac:dyDescent="0.2">
      <c r="A209" s="83" t="s">
        <v>150</v>
      </c>
      <c r="B209" s="83">
        <v>9</v>
      </c>
      <c r="C209" s="84">
        <v>827.55821273000004</v>
      </c>
      <c r="D209" s="84">
        <v>826.26144991000001</v>
      </c>
      <c r="E209" s="84">
        <v>122.88380263000001</v>
      </c>
      <c r="F209" s="84">
        <v>122.88380263000001</v>
      </c>
    </row>
    <row r="210" spans="1:6" ht="12.75" customHeight="1" x14ac:dyDescent="0.2">
      <c r="A210" s="83" t="s">
        <v>150</v>
      </c>
      <c r="B210" s="83">
        <v>10</v>
      </c>
      <c r="C210" s="84">
        <v>837.16548639999996</v>
      </c>
      <c r="D210" s="84">
        <v>830.62939903999995</v>
      </c>
      <c r="E210" s="84">
        <v>123.53341566</v>
      </c>
      <c r="F210" s="84">
        <v>123.53341566</v>
      </c>
    </row>
    <row r="211" spans="1:6" ht="12.75" customHeight="1" x14ac:dyDescent="0.2">
      <c r="A211" s="83" t="s">
        <v>150</v>
      </c>
      <c r="B211" s="83">
        <v>11</v>
      </c>
      <c r="C211" s="84">
        <v>844.89949583999999</v>
      </c>
      <c r="D211" s="84">
        <v>836.97864615000003</v>
      </c>
      <c r="E211" s="84">
        <v>124.47769259</v>
      </c>
      <c r="F211" s="84">
        <v>124.47769259</v>
      </c>
    </row>
    <row r="212" spans="1:6" ht="12.75" customHeight="1" x14ac:dyDescent="0.2">
      <c r="A212" s="83" t="s">
        <v>150</v>
      </c>
      <c r="B212" s="83">
        <v>12</v>
      </c>
      <c r="C212" s="84">
        <v>841.58600407999995</v>
      </c>
      <c r="D212" s="84">
        <v>834.04256357999998</v>
      </c>
      <c r="E212" s="84">
        <v>124.04103058</v>
      </c>
      <c r="F212" s="84">
        <v>124.04103058</v>
      </c>
    </row>
    <row r="213" spans="1:6" ht="12.75" customHeight="1" x14ac:dyDescent="0.2">
      <c r="A213" s="83" t="s">
        <v>150</v>
      </c>
      <c r="B213" s="83">
        <v>13</v>
      </c>
      <c r="C213" s="84">
        <v>840.07824469000002</v>
      </c>
      <c r="D213" s="84">
        <v>833.11572431000002</v>
      </c>
      <c r="E213" s="84">
        <v>123.90318857</v>
      </c>
      <c r="F213" s="84">
        <v>123.90318857</v>
      </c>
    </row>
    <row r="214" spans="1:6" ht="12.75" customHeight="1" x14ac:dyDescent="0.2">
      <c r="A214" s="83" t="s">
        <v>150</v>
      </c>
      <c r="B214" s="83">
        <v>14</v>
      </c>
      <c r="C214" s="84">
        <v>870.61637411000004</v>
      </c>
      <c r="D214" s="84">
        <v>863.41145487999995</v>
      </c>
      <c r="E214" s="84">
        <v>128.40885028</v>
      </c>
      <c r="F214" s="84">
        <v>128.40885028</v>
      </c>
    </row>
    <row r="215" spans="1:6" ht="12.75" customHeight="1" x14ac:dyDescent="0.2">
      <c r="A215" s="83" t="s">
        <v>150</v>
      </c>
      <c r="B215" s="83">
        <v>15</v>
      </c>
      <c r="C215" s="84">
        <v>879.33880764000003</v>
      </c>
      <c r="D215" s="84">
        <v>872.14782743000001</v>
      </c>
      <c r="E215" s="84">
        <v>129.70814686</v>
      </c>
      <c r="F215" s="84">
        <v>129.70814686</v>
      </c>
    </row>
    <row r="216" spans="1:6" ht="12.75" customHeight="1" x14ac:dyDescent="0.2">
      <c r="A216" s="83" t="s">
        <v>150</v>
      </c>
      <c r="B216" s="83">
        <v>16</v>
      </c>
      <c r="C216" s="84">
        <v>874.17691696999998</v>
      </c>
      <c r="D216" s="84">
        <v>871.00403405999998</v>
      </c>
      <c r="E216" s="84">
        <v>129.53803887000001</v>
      </c>
      <c r="F216" s="84">
        <v>129.53803887000001</v>
      </c>
    </row>
    <row r="217" spans="1:6" ht="12.75" customHeight="1" x14ac:dyDescent="0.2">
      <c r="A217" s="83" t="s">
        <v>150</v>
      </c>
      <c r="B217" s="83">
        <v>17</v>
      </c>
      <c r="C217" s="84">
        <v>849.69344504000003</v>
      </c>
      <c r="D217" s="84">
        <v>845.19330593999996</v>
      </c>
      <c r="E217" s="84">
        <v>125.69939866999999</v>
      </c>
      <c r="F217" s="84">
        <v>125.69939866999999</v>
      </c>
    </row>
    <row r="218" spans="1:6" ht="12.75" customHeight="1" x14ac:dyDescent="0.2">
      <c r="A218" s="83" t="s">
        <v>150</v>
      </c>
      <c r="B218" s="83">
        <v>18</v>
      </c>
      <c r="C218" s="84">
        <v>843.32641947000002</v>
      </c>
      <c r="D218" s="84">
        <v>836.20256658999995</v>
      </c>
      <c r="E218" s="84">
        <v>124.36227196999999</v>
      </c>
      <c r="F218" s="84">
        <v>124.36227196999999</v>
      </c>
    </row>
    <row r="219" spans="1:6" ht="12.75" customHeight="1" x14ac:dyDescent="0.2">
      <c r="A219" s="83" t="s">
        <v>150</v>
      </c>
      <c r="B219" s="83">
        <v>19</v>
      </c>
      <c r="C219" s="84">
        <v>846.33908168000005</v>
      </c>
      <c r="D219" s="84">
        <v>838.86371866000002</v>
      </c>
      <c r="E219" s="84">
        <v>124.75804558999999</v>
      </c>
      <c r="F219" s="84">
        <v>124.75804558999999</v>
      </c>
    </row>
    <row r="220" spans="1:6" ht="12.75" customHeight="1" x14ac:dyDescent="0.2">
      <c r="A220" s="83" t="s">
        <v>150</v>
      </c>
      <c r="B220" s="83">
        <v>20</v>
      </c>
      <c r="C220" s="84">
        <v>842.70739618000005</v>
      </c>
      <c r="D220" s="84">
        <v>835.25575851999997</v>
      </c>
      <c r="E220" s="84">
        <v>124.22146016000001</v>
      </c>
      <c r="F220" s="84">
        <v>124.22146016000001</v>
      </c>
    </row>
    <row r="221" spans="1:6" ht="12.75" customHeight="1" x14ac:dyDescent="0.2">
      <c r="A221" s="83" t="s">
        <v>150</v>
      </c>
      <c r="B221" s="83">
        <v>21</v>
      </c>
      <c r="C221" s="84">
        <v>841.86578429999997</v>
      </c>
      <c r="D221" s="84">
        <v>835.88373132000004</v>
      </c>
      <c r="E221" s="84">
        <v>124.31485394000001</v>
      </c>
      <c r="F221" s="84">
        <v>124.31485394000001</v>
      </c>
    </row>
    <row r="222" spans="1:6" ht="12.75" customHeight="1" x14ac:dyDescent="0.2">
      <c r="A222" s="83" t="s">
        <v>150</v>
      </c>
      <c r="B222" s="83">
        <v>22</v>
      </c>
      <c r="C222" s="84">
        <v>838.03048410999997</v>
      </c>
      <c r="D222" s="84">
        <v>832.02842436000003</v>
      </c>
      <c r="E222" s="84">
        <v>123.74148243</v>
      </c>
      <c r="F222" s="84">
        <v>123.74148243</v>
      </c>
    </row>
    <row r="223" spans="1:6" ht="12.75" customHeight="1" x14ac:dyDescent="0.2">
      <c r="A223" s="83" t="s">
        <v>150</v>
      </c>
      <c r="B223" s="83">
        <v>23</v>
      </c>
      <c r="C223" s="84">
        <v>840.75734685999998</v>
      </c>
      <c r="D223" s="84">
        <v>834.85949396000001</v>
      </c>
      <c r="E223" s="84">
        <v>124.16252664</v>
      </c>
      <c r="F223" s="84">
        <v>124.16252664</v>
      </c>
    </row>
    <row r="224" spans="1:6" ht="12.75" customHeight="1" x14ac:dyDescent="0.2">
      <c r="A224" s="83" t="s">
        <v>150</v>
      </c>
      <c r="B224" s="83">
        <v>24</v>
      </c>
      <c r="C224" s="84">
        <v>842.73057303999997</v>
      </c>
      <c r="D224" s="84">
        <v>836.72445282000001</v>
      </c>
      <c r="E224" s="84">
        <v>124.43988828000001</v>
      </c>
      <c r="F224" s="84">
        <v>124.43988828000001</v>
      </c>
    </row>
    <row r="225" spans="1:6" ht="12.75" customHeight="1" x14ac:dyDescent="0.2">
      <c r="A225" s="83" t="s">
        <v>151</v>
      </c>
      <c r="B225" s="83">
        <v>1</v>
      </c>
      <c r="C225" s="84">
        <v>898.54324830999997</v>
      </c>
      <c r="D225" s="84">
        <v>892.86288008999998</v>
      </c>
      <c r="E225" s="84">
        <v>132.78894464999999</v>
      </c>
      <c r="F225" s="84">
        <v>132.78894464999999</v>
      </c>
    </row>
    <row r="226" spans="1:6" ht="12.75" customHeight="1" x14ac:dyDescent="0.2">
      <c r="A226" s="83" t="s">
        <v>151</v>
      </c>
      <c r="B226" s="83">
        <v>2</v>
      </c>
      <c r="C226" s="84">
        <v>932.34215281000002</v>
      </c>
      <c r="D226" s="84">
        <v>926.51704627000004</v>
      </c>
      <c r="E226" s="84">
        <v>137.79408183999999</v>
      </c>
      <c r="F226" s="84">
        <v>137.79408183999999</v>
      </c>
    </row>
    <row r="227" spans="1:6" ht="12.75" customHeight="1" x14ac:dyDescent="0.2">
      <c r="A227" s="83" t="s">
        <v>151</v>
      </c>
      <c r="B227" s="83">
        <v>3</v>
      </c>
      <c r="C227" s="84">
        <v>952.09308570999997</v>
      </c>
      <c r="D227" s="84">
        <v>945.76719257000002</v>
      </c>
      <c r="E227" s="84">
        <v>140.65701485</v>
      </c>
      <c r="F227" s="84">
        <v>140.65701485</v>
      </c>
    </row>
    <row r="228" spans="1:6" ht="12.75" customHeight="1" x14ac:dyDescent="0.2">
      <c r="A228" s="83" t="s">
        <v>151</v>
      </c>
      <c r="B228" s="83">
        <v>4</v>
      </c>
      <c r="C228" s="84">
        <v>964.07580338000002</v>
      </c>
      <c r="D228" s="84">
        <v>957.21882882</v>
      </c>
      <c r="E228" s="84">
        <v>142.36013267999999</v>
      </c>
      <c r="F228" s="84">
        <v>142.36013267999999</v>
      </c>
    </row>
    <row r="229" spans="1:6" ht="12.75" customHeight="1" x14ac:dyDescent="0.2">
      <c r="A229" s="83" t="s">
        <v>151</v>
      </c>
      <c r="B229" s="83">
        <v>5</v>
      </c>
      <c r="C229" s="84">
        <v>963.82976259999998</v>
      </c>
      <c r="D229" s="84">
        <v>956.99118727999996</v>
      </c>
      <c r="E229" s="84">
        <v>142.32627722999999</v>
      </c>
      <c r="F229" s="84">
        <v>142.32627722999999</v>
      </c>
    </row>
    <row r="230" spans="1:6" ht="12.75" customHeight="1" x14ac:dyDescent="0.2">
      <c r="A230" s="83" t="s">
        <v>151</v>
      </c>
      <c r="B230" s="83">
        <v>6</v>
      </c>
      <c r="C230" s="84">
        <v>955.51123708</v>
      </c>
      <c r="D230" s="84">
        <v>948.72447910999995</v>
      </c>
      <c r="E230" s="84">
        <v>141.09683038</v>
      </c>
      <c r="F230" s="84">
        <v>141.09683038</v>
      </c>
    </row>
    <row r="231" spans="1:6" ht="12.75" customHeight="1" x14ac:dyDescent="0.2">
      <c r="A231" s="83" t="s">
        <v>151</v>
      </c>
      <c r="B231" s="83">
        <v>7</v>
      </c>
      <c r="C231" s="84">
        <v>921.49766836000003</v>
      </c>
      <c r="D231" s="84">
        <v>914.83165023000004</v>
      </c>
      <c r="E231" s="84">
        <v>136.05619863000001</v>
      </c>
      <c r="F231" s="84">
        <v>136.05619863000001</v>
      </c>
    </row>
    <row r="232" spans="1:6" ht="12.75" customHeight="1" x14ac:dyDescent="0.2">
      <c r="A232" s="83" t="s">
        <v>151</v>
      </c>
      <c r="B232" s="83">
        <v>8</v>
      </c>
      <c r="C232" s="84">
        <v>874.67018799000004</v>
      </c>
      <c r="D232" s="84">
        <v>868.33426884000005</v>
      </c>
      <c r="E232" s="84">
        <v>129.14098428</v>
      </c>
      <c r="F232" s="84">
        <v>129.14098428</v>
      </c>
    </row>
    <row r="233" spans="1:6" ht="12.75" customHeight="1" x14ac:dyDescent="0.2">
      <c r="A233" s="83" t="s">
        <v>151</v>
      </c>
      <c r="B233" s="83">
        <v>9</v>
      </c>
      <c r="C233" s="84">
        <v>844.06762246000005</v>
      </c>
      <c r="D233" s="84">
        <v>838.07498238000005</v>
      </c>
      <c r="E233" s="84">
        <v>124.64074263000001</v>
      </c>
      <c r="F233" s="84">
        <v>124.64074263000001</v>
      </c>
    </row>
    <row r="234" spans="1:6" ht="12.75" customHeight="1" x14ac:dyDescent="0.2">
      <c r="A234" s="83" t="s">
        <v>151</v>
      </c>
      <c r="B234" s="83">
        <v>10</v>
      </c>
      <c r="C234" s="84">
        <v>839.01263974999995</v>
      </c>
      <c r="D234" s="84">
        <v>831.61297998999999</v>
      </c>
      <c r="E234" s="84">
        <v>123.67969644</v>
      </c>
      <c r="F234" s="84">
        <v>123.67969644</v>
      </c>
    </row>
    <row r="235" spans="1:6" ht="12.75" customHeight="1" x14ac:dyDescent="0.2">
      <c r="A235" s="83" t="s">
        <v>151</v>
      </c>
      <c r="B235" s="83">
        <v>11</v>
      </c>
      <c r="C235" s="84">
        <v>846.75958627</v>
      </c>
      <c r="D235" s="84">
        <v>834.97616932000005</v>
      </c>
      <c r="E235" s="84">
        <v>124.17987891</v>
      </c>
      <c r="F235" s="84">
        <v>124.17987891</v>
      </c>
    </row>
    <row r="236" spans="1:6" ht="12.75" customHeight="1" x14ac:dyDescent="0.2">
      <c r="A236" s="83" t="s">
        <v>151</v>
      </c>
      <c r="B236" s="83">
        <v>12</v>
      </c>
      <c r="C236" s="84">
        <v>854.35621033999996</v>
      </c>
      <c r="D236" s="84">
        <v>842.67703297000003</v>
      </c>
      <c r="E236" s="84">
        <v>125.32517185</v>
      </c>
      <c r="F236" s="84">
        <v>125.32517185</v>
      </c>
    </row>
    <row r="237" spans="1:6" ht="12.75" customHeight="1" x14ac:dyDescent="0.2">
      <c r="A237" s="83" t="s">
        <v>151</v>
      </c>
      <c r="B237" s="83">
        <v>13</v>
      </c>
      <c r="C237" s="84">
        <v>855.15302727000005</v>
      </c>
      <c r="D237" s="84">
        <v>843.35087235000003</v>
      </c>
      <c r="E237" s="84">
        <v>125.42538704</v>
      </c>
      <c r="F237" s="84">
        <v>125.42538704</v>
      </c>
    </row>
    <row r="238" spans="1:6" ht="12.75" customHeight="1" x14ac:dyDescent="0.2">
      <c r="A238" s="83" t="s">
        <v>151</v>
      </c>
      <c r="B238" s="83">
        <v>14</v>
      </c>
      <c r="C238" s="84">
        <v>898.78907794999998</v>
      </c>
      <c r="D238" s="84">
        <v>884.88141375999999</v>
      </c>
      <c r="E238" s="84">
        <v>131.60191972999999</v>
      </c>
      <c r="F238" s="84">
        <v>131.60191972999999</v>
      </c>
    </row>
    <row r="239" spans="1:6" ht="12.75" customHeight="1" x14ac:dyDescent="0.2">
      <c r="A239" s="83" t="s">
        <v>151</v>
      </c>
      <c r="B239" s="83">
        <v>15</v>
      </c>
      <c r="C239" s="84">
        <v>912.94122692999997</v>
      </c>
      <c r="D239" s="84">
        <v>899.23809532999996</v>
      </c>
      <c r="E239" s="84">
        <v>133.73708363</v>
      </c>
      <c r="F239" s="84">
        <v>133.73708363</v>
      </c>
    </row>
    <row r="240" spans="1:6" ht="12.75" customHeight="1" x14ac:dyDescent="0.2">
      <c r="A240" s="83" t="s">
        <v>151</v>
      </c>
      <c r="B240" s="83">
        <v>16</v>
      </c>
      <c r="C240" s="84">
        <v>917.76156953999998</v>
      </c>
      <c r="D240" s="84">
        <v>904.31919027000004</v>
      </c>
      <c r="E240" s="84">
        <v>134.4927576</v>
      </c>
      <c r="F240" s="84">
        <v>134.4927576</v>
      </c>
    </row>
    <row r="241" spans="1:6" ht="12.75" customHeight="1" x14ac:dyDescent="0.2">
      <c r="A241" s="83" t="s">
        <v>151</v>
      </c>
      <c r="B241" s="83">
        <v>17</v>
      </c>
      <c r="C241" s="84">
        <v>876.31012222000004</v>
      </c>
      <c r="D241" s="84">
        <v>864.74926168000002</v>
      </c>
      <c r="E241" s="84">
        <v>128.60781247</v>
      </c>
      <c r="F241" s="84">
        <v>128.60781247</v>
      </c>
    </row>
    <row r="242" spans="1:6" ht="12.75" customHeight="1" x14ac:dyDescent="0.2">
      <c r="A242" s="83" t="s">
        <v>151</v>
      </c>
      <c r="B242" s="83">
        <v>18</v>
      </c>
      <c r="C242" s="84">
        <v>855.12167588</v>
      </c>
      <c r="D242" s="84">
        <v>845.36996381999995</v>
      </c>
      <c r="E242" s="84">
        <v>125.72567170000001</v>
      </c>
      <c r="F242" s="84">
        <v>125.72567170000001</v>
      </c>
    </row>
    <row r="243" spans="1:6" ht="12.75" customHeight="1" x14ac:dyDescent="0.2">
      <c r="A243" s="83" t="s">
        <v>151</v>
      </c>
      <c r="B243" s="83">
        <v>19</v>
      </c>
      <c r="C243" s="84">
        <v>845.88267236000002</v>
      </c>
      <c r="D243" s="84">
        <v>837.55500209000002</v>
      </c>
      <c r="E243" s="84">
        <v>124.56340978</v>
      </c>
      <c r="F243" s="84">
        <v>124.56340978</v>
      </c>
    </row>
    <row r="244" spans="1:6" ht="12.75" customHeight="1" x14ac:dyDescent="0.2">
      <c r="A244" s="83" t="s">
        <v>151</v>
      </c>
      <c r="B244" s="83">
        <v>20</v>
      </c>
      <c r="C244" s="84">
        <v>841.96245142999999</v>
      </c>
      <c r="D244" s="84">
        <v>834.91036743999996</v>
      </c>
      <c r="E244" s="84">
        <v>124.17009268</v>
      </c>
      <c r="F244" s="84">
        <v>124.17009268</v>
      </c>
    </row>
    <row r="245" spans="1:6" ht="12.75" customHeight="1" x14ac:dyDescent="0.2">
      <c r="A245" s="83" t="s">
        <v>151</v>
      </c>
      <c r="B245" s="83">
        <v>21</v>
      </c>
      <c r="C245" s="84">
        <v>843.55523849999997</v>
      </c>
      <c r="D245" s="84">
        <v>836.55513748999999</v>
      </c>
      <c r="E245" s="84">
        <v>124.41470726</v>
      </c>
      <c r="F245" s="84">
        <v>124.41470726</v>
      </c>
    </row>
    <row r="246" spans="1:6" ht="12.75" customHeight="1" x14ac:dyDescent="0.2">
      <c r="A246" s="83" t="s">
        <v>151</v>
      </c>
      <c r="B246" s="83">
        <v>22</v>
      </c>
      <c r="C246" s="84">
        <v>852.53311669000004</v>
      </c>
      <c r="D246" s="84">
        <v>845.2936383</v>
      </c>
      <c r="E246" s="84">
        <v>125.71432036</v>
      </c>
      <c r="F246" s="84">
        <v>125.71432036</v>
      </c>
    </row>
    <row r="247" spans="1:6" ht="12.75" customHeight="1" x14ac:dyDescent="0.2">
      <c r="A247" s="83" t="s">
        <v>151</v>
      </c>
      <c r="B247" s="83">
        <v>23</v>
      </c>
      <c r="C247" s="84">
        <v>861.95892348999996</v>
      </c>
      <c r="D247" s="84">
        <v>854.30181434999997</v>
      </c>
      <c r="E247" s="84">
        <v>127.05404029</v>
      </c>
      <c r="F247" s="84">
        <v>127.05404029</v>
      </c>
    </row>
    <row r="248" spans="1:6" ht="12.75" customHeight="1" x14ac:dyDescent="0.2">
      <c r="A248" s="83" t="s">
        <v>151</v>
      </c>
      <c r="B248" s="83">
        <v>24</v>
      </c>
      <c r="C248" s="84">
        <v>877.50940836999996</v>
      </c>
      <c r="D248" s="84">
        <v>869.12422575999994</v>
      </c>
      <c r="E248" s="84">
        <v>129.25846877000001</v>
      </c>
      <c r="F248" s="84">
        <v>129.25846877000001</v>
      </c>
    </row>
    <row r="249" spans="1:6" ht="12.75" customHeight="1" x14ac:dyDescent="0.2">
      <c r="A249" s="83" t="s">
        <v>152</v>
      </c>
      <c r="B249" s="83">
        <v>1</v>
      </c>
      <c r="C249" s="84">
        <v>934.20502701999999</v>
      </c>
      <c r="D249" s="84">
        <v>925.33559389000004</v>
      </c>
      <c r="E249" s="84">
        <v>137.61837310000001</v>
      </c>
      <c r="F249" s="84">
        <v>137.61837310000001</v>
      </c>
    </row>
    <row r="250" spans="1:6" ht="12.75" customHeight="1" x14ac:dyDescent="0.2">
      <c r="A250" s="83" t="s">
        <v>152</v>
      </c>
      <c r="B250" s="83">
        <v>2</v>
      </c>
      <c r="C250" s="84">
        <v>993.31973980999999</v>
      </c>
      <c r="D250" s="84">
        <v>983.67665193000005</v>
      </c>
      <c r="E250" s="84">
        <v>146.29501056999999</v>
      </c>
      <c r="F250" s="84">
        <v>146.29501056999999</v>
      </c>
    </row>
    <row r="251" spans="1:6" ht="12.75" customHeight="1" x14ac:dyDescent="0.2">
      <c r="A251" s="83" t="s">
        <v>152</v>
      </c>
      <c r="B251" s="83">
        <v>3</v>
      </c>
      <c r="C251" s="84">
        <v>1004.92249</v>
      </c>
      <c r="D251" s="84">
        <v>996.64186837</v>
      </c>
      <c r="E251" s="84">
        <v>148.22323208</v>
      </c>
      <c r="F251" s="84">
        <v>148.22323208</v>
      </c>
    </row>
    <row r="252" spans="1:6" ht="12.75" customHeight="1" x14ac:dyDescent="0.2">
      <c r="A252" s="83" t="s">
        <v>152</v>
      </c>
      <c r="B252" s="83">
        <v>4</v>
      </c>
      <c r="C252" s="84">
        <v>1005.57316583</v>
      </c>
      <c r="D252" s="84">
        <v>999.23038608000002</v>
      </c>
      <c r="E252" s="84">
        <v>148.60820333000001</v>
      </c>
      <c r="F252" s="84">
        <v>148.60820333000001</v>
      </c>
    </row>
    <row r="253" spans="1:6" ht="12.75" customHeight="1" x14ac:dyDescent="0.2">
      <c r="A253" s="83" t="s">
        <v>152</v>
      </c>
      <c r="B253" s="83">
        <v>5</v>
      </c>
      <c r="C253" s="84">
        <v>1010.62191216</v>
      </c>
      <c r="D253" s="84">
        <v>1002.33012737</v>
      </c>
      <c r="E253" s="84">
        <v>149.0692051</v>
      </c>
      <c r="F253" s="84">
        <v>149.0692051</v>
      </c>
    </row>
    <row r="254" spans="1:6" ht="12.75" customHeight="1" x14ac:dyDescent="0.2">
      <c r="A254" s="83" t="s">
        <v>152</v>
      </c>
      <c r="B254" s="83">
        <v>6</v>
      </c>
      <c r="C254" s="84">
        <v>993.41865134</v>
      </c>
      <c r="D254" s="84">
        <v>986.20998506000001</v>
      </c>
      <c r="E254" s="84">
        <v>146.67177462000001</v>
      </c>
      <c r="F254" s="84">
        <v>146.67177462000001</v>
      </c>
    </row>
    <row r="255" spans="1:6" ht="12.75" customHeight="1" x14ac:dyDescent="0.2">
      <c r="A255" s="83" t="s">
        <v>152</v>
      </c>
      <c r="B255" s="83">
        <v>7</v>
      </c>
      <c r="C255" s="84">
        <v>958.04815007000002</v>
      </c>
      <c r="D255" s="84">
        <v>955.15439966999998</v>
      </c>
      <c r="E255" s="84">
        <v>142.05310528000001</v>
      </c>
      <c r="F255" s="84">
        <v>142.05310528000001</v>
      </c>
    </row>
    <row r="256" spans="1:6" ht="12.75" customHeight="1" x14ac:dyDescent="0.2">
      <c r="A256" s="83" t="s">
        <v>152</v>
      </c>
      <c r="B256" s="83">
        <v>8</v>
      </c>
      <c r="C256" s="84">
        <v>893.52796225999998</v>
      </c>
      <c r="D256" s="84">
        <v>889.35729248999996</v>
      </c>
      <c r="E256" s="84">
        <v>132.26758433000001</v>
      </c>
      <c r="F256" s="84">
        <v>132.26758433000001</v>
      </c>
    </row>
    <row r="257" spans="1:6" ht="12.75" customHeight="1" x14ac:dyDescent="0.2">
      <c r="A257" s="83" t="s">
        <v>152</v>
      </c>
      <c r="B257" s="83">
        <v>9</v>
      </c>
      <c r="C257" s="84">
        <v>846.67225785999995</v>
      </c>
      <c r="D257" s="84">
        <v>844.27120547000004</v>
      </c>
      <c r="E257" s="84">
        <v>125.56226143000001</v>
      </c>
      <c r="F257" s="84">
        <v>125.56226143000001</v>
      </c>
    </row>
    <row r="258" spans="1:6" ht="12.75" customHeight="1" x14ac:dyDescent="0.2">
      <c r="A258" s="83" t="s">
        <v>152</v>
      </c>
      <c r="B258" s="83">
        <v>10</v>
      </c>
      <c r="C258" s="84">
        <v>835.71574619</v>
      </c>
      <c r="D258" s="84">
        <v>829.47497641999996</v>
      </c>
      <c r="E258" s="84">
        <v>123.36172685</v>
      </c>
      <c r="F258" s="84">
        <v>123.36172685</v>
      </c>
    </row>
    <row r="259" spans="1:6" ht="12.75" customHeight="1" x14ac:dyDescent="0.2">
      <c r="A259" s="83" t="s">
        <v>152</v>
      </c>
      <c r="B259" s="83">
        <v>11</v>
      </c>
      <c r="C259" s="84">
        <v>833.24566689999995</v>
      </c>
      <c r="D259" s="84">
        <v>826.39508827999998</v>
      </c>
      <c r="E259" s="84">
        <v>122.90367768999999</v>
      </c>
      <c r="F259" s="84">
        <v>122.90367768999999</v>
      </c>
    </row>
    <row r="260" spans="1:6" ht="12.75" customHeight="1" x14ac:dyDescent="0.2">
      <c r="A260" s="83" t="s">
        <v>152</v>
      </c>
      <c r="B260" s="83">
        <v>12</v>
      </c>
      <c r="C260" s="84">
        <v>825.81602037000005</v>
      </c>
      <c r="D260" s="84">
        <v>825.04147250000005</v>
      </c>
      <c r="E260" s="84">
        <v>122.70236435</v>
      </c>
      <c r="F260" s="84">
        <v>122.70236435</v>
      </c>
    </row>
    <row r="261" spans="1:6" ht="12.75" customHeight="1" x14ac:dyDescent="0.2">
      <c r="A261" s="83" t="s">
        <v>152</v>
      </c>
      <c r="B261" s="83">
        <v>13</v>
      </c>
      <c r="C261" s="84">
        <v>839.24345326000002</v>
      </c>
      <c r="D261" s="84">
        <v>838.31413130999999</v>
      </c>
      <c r="E261" s="84">
        <v>124.6763095</v>
      </c>
      <c r="F261" s="84">
        <v>124.6763095</v>
      </c>
    </row>
    <row r="262" spans="1:6" ht="12.75" customHeight="1" x14ac:dyDescent="0.2">
      <c r="A262" s="83" t="s">
        <v>152</v>
      </c>
      <c r="B262" s="83">
        <v>14</v>
      </c>
      <c r="C262" s="84">
        <v>881.52485351999997</v>
      </c>
      <c r="D262" s="84">
        <v>874.18349708000005</v>
      </c>
      <c r="E262" s="84">
        <v>130.01089707</v>
      </c>
      <c r="F262" s="84">
        <v>130.01089707</v>
      </c>
    </row>
    <row r="263" spans="1:6" ht="12.75" customHeight="1" x14ac:dyDescent="0.2">
      <c r="A263" s="83" t="s">
        <v>152</v>
      </c>
      <c r="B263" s="83">
        <v>15</v>
      </c>
      <c r="C263" s="84">
        <v>902.94200993000004</v>
      </c>
      <c r="D263" s="84">
        <v>895.24711902000001</v>
      </c>
      <c r="E263" s="84">
        <v>133.14353500999999</v>
      </c>
      <c r="F263" s="84">
        <v>133.14353500999999</v>
      </c>
    </row>
    <row r="264" spans="1:6" ht="12.75" customHeight="1" x14ac:dyDescent="0.2">
      <c r="A264" s="83" t="s">
        <v>152</v>
      </c>
      <c r="B264" s="83">
        <v>16</v>
      </c>
      <c r="C264" s="84">
        <v>906.65770399999997</v>
      </c>
      <c r="D264" s="84">
        <v>902.06240998999999</v>
      </c>
      <c r="E264" s="84">
        <v>134.15712323</v>
      </c>
      <c r="F264" s="84">
        <v>134.15712323</v>
      </c>
    </row>
    <row r="265" spans="1:6" ht="12.75" customHeight="1" x14ac:dyDescent="0.2">
      <c r="A265" s="83" t="s">
        <v>152</v>
      </c>
      <c r="B265" s="83">
        <v>17</v>
      </c>
      <c r="C265" s="84">
        <v>876.72896675000004</v>
      </c>
      <c r="D265" s="84">
        <v>870.99979847999998</v>
      </c>
      <c r="E265" s="84">
        <v>129.53740894000001</v>
      </c>
      <c r="F265" s="84">
        <v>129.53740894000001</v>
      </c>
    </row>
    <row r="266" spans="1:6" ht="12.75" customHeight="1" x14ac:dyDescent="0.2">
      <c r="A266" s="83" t="s">
        <v>152</v>
      </c>
      <c r="B266" s="83">
        <v>18</v>
      </c>
      <c r="C266" s="84">
        <v>848.36928929999999</v>
      </c>
      <c r="D266" s="84">
        <v>841.16753025000003</v>
      </c>
      <c r="E266" s="84">
        <v>125.10067459</v>
      </c>
      <c r="F266" s="84">
        <v>125.10067459</v>
      </c>
    </row>
    <row r="267" spans="1:6" ht="12.75" customHeight="1" x14ac:dyDescent="0.2">
      <c r="A267" s="83" t="s">
        <v>152</v>
      </c>
      <c r="B267" s="83">
        <v>19</v>
      </c>
      <c r="C267" s="84">
        <v>843.42320971000004</v>
      </c>
      <c r="D267" s="84">
        <v>836.38536513999998</v>
      </c>
      <c r="E267" s="84">
        <v>124.38945826</v>
      </c>
      <c r="F267" s="84">
        <v>124.38945826</v>
      </c>
    </row>
    <row r="268" spans="1:6" ht="12.75" customHeight="1" x14ac:dyDescent="0.2">
      <c r="A268" s="83" t="s">
        <v>152</v>
      </c>
      <c r="B268" s="83">
        <v>20</v>
      </c>
      <c r="C268" s="84">
        <v>842.39354534999995</v>
      </c>
      <c r="D268" s="84">
        <v>835.38073926000004</v>
      </c>
      <c r="E268" s="84">
        <v>124.24004763000001</v>
      </c>
      <c r="F268" s="84">
        <v>124.24004763000001</v>
      </c>
    </row>
    <row r="269" spans="1:6" ht="12.75" customHeight="1" x14ac:dyDescent="0.2">
      <c r="A269" s="83" t="s">
        <v>152</v>
      </c>
      <c r="B269" s="83">
        <v>21</v>
      </c>
      <c r="C269" s="84">
        <v>846.70649608999997</v>
      </c>
      <c r="D269" s="84">
        <v>839.52481240999998</v>
      </c>
      <c r="E269" s="84">
        <v>124.85636522</v>
      </c>
      <c r="F269" s="84">
        <v>124.85636522</v>
      </c>
    </row>
    <row r="270" spans="1:6" ht="12.75" customHeight="1" x14ac:dyDescent="0.2">
      <c r="A270" s="83" t="s">
        <v>152</v>
      </c>
      <c r="B270" s="83">
        <v>22</v>
      </c>
      <c r="C270" s="84">
        <v>854.10232932999998</v>
      </c>
      <c r="D270" s="84">
        <v>847.43182435999995</v>
      </c>
      <c r="E270" s="84">
        <v>126.03231709000001</v>
      </c>
      <c r="F270" s="84">
        <v>126.03231709000001</v>
      </c>
    </row>
    <row r="271" spans="1:6" ht="12.75" customHeight="1" x14ac:dyDescent="0.2">
      <c r="A271" s="83" t="s">
        <v>152</v>
      </c>
      <c r="B271" s="83">
        <v>23</v>
      </c>
      <c r="C271" s="84">
        <v>853.52551014000005</v>
      </c>
      <c r="D271" s="84">
        <v>846.72591224999996</v>
      </c>
      <c r="E271" s="84">
        <v>125.92733196</v>
      </c>
      <c r="F271" s="84">
        <v>125.92733196</v>
      </c>
    </row>
    <row r="272" spans="1:6" ht="12.75" customHeight="1" x14ac:dyDescent="0.2">
      <c r="A272" s="83" t="s">
        <v>152</v>
      </c>
      <c r="B272" s="83">
        <v>24</v>
      </c>
      <c r="C272" s="84">
        <v>866.34632607000003</v>
      </c>
      <c r="D272" s="84">
        <v>863.38138808999997</v>
      </c>
      <c r="E272" s="84">
        <v>128.40437867</v>
      </c>
      <c r="F272" s="84">
        <v>128.40437867</v>
      </c>
    </row>
    <row r="273" spans="1:6" ht="12.75" customHeight="1" x14ac:dyDescent="0.2">
      <c r="A273" s="83" t="s">
        <v>153</v>
      </c>
      <c r="B273" s="83">
        <v>1</v>
      </c>
      <c r="C273" s="84">
        <v>893.81623564999995</v>
      </c>
      <c r="D273" s="84">
        <v>887.35437820000004</v>
      </c>
      <c r="E273" s="84">
        <v>131.96970558000001</v>
      </c>
      <c r="F273" s="84">
        <v>131.96970558000001</v>
      </c>
    </row>
    <row r="274" spans="1:6" ht="12.75" customHeight="1" x14ac:dyDescent="0.2">
      <c r="A274" s="83" t="s">
        <v>153</v>
      </c>
      <c r="B274" s="83">
        <v>2</v>
      </c>
      <c r="C274" s="84">
        <v>953.83392676000005</v>
      </c>
      <c r="D274" s="84">
        <v>945.10503883000001</v>
      </c>
      <c r="E274" s="84">
        <v>140.55853758000001</v>
      </c>
      <c r="F274" s="84">
        <v>140.55853758000001</v>
      </c>
    </row>
    <row r="275" spans="1:6" ht="12.75" customHeight="1" x14ac:dyDescent="0.2">
      <c r="A275" s="83" t="s">
        <v>153</v>
      </c>
      <c r="B275" s="83">
        <v>3</v>
      </c>
      <c r="C275" s="84">
        <v>967.10723728999994</v>
      </c>
      <c r="D275" s="84">
        <v>958.98602874999995</v>
      </c>
      <c r="E275" s="84">
        <v>142.62295535999999</v>
      </c>
      <c r="F275" s="84">
        <v>142.62295535999999</v>
      </c>
    </row>
    <row r="276" spans="1:6" ht="12.75" customHeight="1" x14ac:dyDescent="0.2">
      <c r="A276" s="83" t="s">
        <v>153</v>
      </c>
      <c r="B276" s="83">
        <v>4</v>
      </c>
      <c r="C276" s="84">
        <v>964.21654572</v>
      </c>
      <c r="D276" s="84">
        <v>960.39768352999999</v>
      </c>
      <c r="E276" s="84">
        <v>142.83290041999999</v>
      </c>
      <c r="F276" s="84">
        <v>142.83290041999999</v>
      </c>
    </row>
    <row r="277" spans="1:6" ht="12.75" customHeight="1" x14ac:dyDescent="0.2">
      <c r="A277" s="83" t="s">
        <v>153</v>
      </c>
      <c r="B277" s="83">
        <v>5</v>
      </c>
      <c r="C277" s="84">
        <v>971.44428352</v>
      </c>
      <c r="D277" s="84">
        <v>963.34884559</v>
      </c>
      <c r="E277" s="84">
        <v>143.27180509999999</v>
      </c>
      <c r="F277" s="84">
        <v>143.27180509999999</v>
      </c>
    </row>
    <row r="278" spans="1:6" ht="12.75" customHeight="1" x14ac:dyDescent="0.2">
      <c r="A278" s="83" t="s">
        <v>153</v>
      </c>
      <c r="B278" s="83">
        <v>6</v>
      </c>
      <c r="C278" s="84">
        <v>954.31450518999998</v>
      </c>
      <c r="D278" s="84">
        <v>946.47289756999999</v>
      </c>
      <c r="E278" s="84">
        <v>140.76196917999999</v>
      </c>
      <c r="F278" s="84">
        <v>140.76196917999999</v>
      </c>
    </row>
    <row r="279" spans="1:6" ht="12.75" customHeight="1" x14ac:dyDescent="0.2">
      <c r="A279" s="83" t="s">
        <v>153</v>
      </c>
      <c r="B279" s="83">
        <v>7</v>
      </c>
      <c r="C279" s="84">
        <v>930.13499366999997</v>
      </c>
      <c r="D279" s="84">
        <v>922.43758312</v>
      </c>
      <c r="E279" s="84">
        <v>137.18737322000001</v>
      </c>
      <c r="F279" s="84">
        <v>137.18737322000001</v>
      </c>
    </row>
    <row r="280" spans="1:6" ht="12.75" customHeight="1" x14ac:dyDescent="0.2">
      <c r="A280" s="83" t="s">
        <v>153</v>
      </c>
      <c r="B280" s="83">
        <v>8</v>
      </c>
      <c r="C280" s="84">
        <v>884.71267268999998</v>
      </c>
      <c r="D280" s="84">
        <v>877.40029761999995</v>
      </c>
      <c r="E280" s="84">
        <v>130.48930822</v>
      </c>
      <c r="F280" s="84">
        <v>130.48930822</v>
      </c>
    </row>
    <row r="281" spans="1:6" ht="12.75" customHeight="1" x14ac:dyDescent="0.2">
      <c r="A281" s="83" t="s">
        <v>153</v>
      </c>
      <c r="B281" s="83">
        <v>9</v>
      </c>
      <c r="C281" s="84">
        <v>837.73602082000002</v>
      </c>
      <c r="D281" s="84">
        <v>833.94884543000001</v>
      </c>
      <c r="E281" s="84">
        <v>124.02709256</v>
      </c>
      <c r="F281" s="84">
        <v>124.02709256</v>
      </c>
    </row>
    <row r="282" spans="1:6" ht="12.75" customHeight="1" x14ac:dyDescent="0.2">
      <c r="A282" s="83" t="s">
        <v>153</v>
      </c>
      <c r="B282" s="83">
        <v>10</v>
      </c>
      <c r="C282" s="84">
        <v>827.49864047000005</v>
      </c>
      <c r="D282" s="84">
        <v>820.44139095000003</v>
      </c>
      <c r="E282" s="84">
        <v>122.01822797</v>
      </c>
      <c r="F282" s="84">
        <v>122.01822797</v>
      </c>
    </row>
    <row r="283" spans="1:6" ht="12.75" customHeight="1" x14ac:dyDescent="0.2">
      <c r="A283" s="83" t="s">
        <v>153</v>
      </c>
      <c r="B283" s="83">
        <v>11</v>
      </c>
      <c r="C283" s="84">
        <v>824.99100734000001</v>
      </c>
      <c r="D283" s="84">
        <v>817.79020788000003</v>
      </c>
      <c r="E283" s="84">
        <v>121.62393697</v>
      </c>
      <c r="F283" s="84">
        <v>121.62393697</v>
      </c>
    </row>
    <row r="284" spans="1:6" ht="12.75" customHeight="1" x14ac:dyDescent="0.2">
      <c r="A284" s="83" t="s">
        <v>153</v>
      </c>
      <c r="B284" s="83">
        <v>12</v>
      </c>
      <c r="C284" s="84">
        <v>823.80501160999995</v>
      </c>
      <c r="D284" s="84">
        <v>816.12031463999995</v>
      </c>
      <c r="E284" s="84">
        <v>121.375586</v>
      </c>
      <c r="F284" s="84">
        <v>121.375586</v>
      </c>
    </row>
    <row r="285" spans="1:6" ht="12.75" customHeight="1" x14ac:dyDescent="0.2">
      <c r="A285" s="83" t="s">
        <v>153</v>
      </c>
      <c r="B285" s="83">
        <v>13</v>
      </c>
      <c r="C285" s="84">
        <v>822.82133299999998</v>
      </c>
      <c r="D285" s="84">
        <v>815.17473388999997</v>
      </c>
      <c r="E285" s="84">
        <v>121.23495671000001</v>
      </c>
      <c r="F285" s="84">
        <v>121.23495671000001</v>
      </c>
    </row>
    <row r="286" spans="1:6" ht="12.75" customHeight="1" x14ac:dyDescent="0.2">
      <c r="A286" s="83" t="s">
        <v>153</v>
      </c>
      <c r="B286" s="83">
        <v>14</v>
      </c>
      <c r="C286" s="84">
        <v>864.36829804000001</v>
      </c>
      <c r="D286" s="84">
        <v>855.74191218999999</v>
      </c>
      <c r="E286" s="84">
        <v>127.26821547</v>
      </c>
      <c r="F286" s="84">
        <v>127.26821547</v>
      </c>
    </row>
    <row r="287" spans="1:6" ht="12.75" customHeight="1" x14ac:dyDescent="0.2">
      <c r="A287" s="83" t="s">
        <v>153</v>
      </c>
      <c r="B287" s="83">
        <v>15</v>
      </c>
      <c r="C287" s="84">
        <v>887.00114940000003</v>
      </c>
      <c r="D287" s="84">
        <v>877.51525421999997</v>
      </c>
      <c r="E287" s="84">
        <v>130.50640487000001</v>
      </c>
      <c r="F287" s="84">
        <v>130.50640487000001</v>
      </c>
    </row>
    <row r="288" spans="1:6" ht="12.75" customHeight="1" x14ac:dyDescent="0.2">
      <c r="A288" s="83" t="s">
        <v>153</v>
      </c>
      <c r="B288" s="83">
        <v>16</v>
      </c>
      <c r="C288" s="84">
        <v>890.63698004000003</v>
      </c>
      <c r="D288" s="84">
        <v>880.75734836000004</v>
      </c>
      <c r="E288" s="84">
        <v>130.98857774000001</v>
      </c>
      <c r="F288" s="84">
        <v>130.98857774000001</v>
      </c>
    </row>
    <row r="289" spans="1:6" ht="12.75" customHeight="1" x14ac:dyDescent="0.2">
      <c r="A289" s="83" t="s">
        <v>153</v>
      </c>
      <c r="B289" s="83">
        <v>17</v>
      </c>
      <c r="C289" s="84">
        <v>866.70863569999995</v>
      </c>
      <c r="D289" s="84">
        <v>857.26103554999997</v>
      </c>
      <c r="E289" s="84">
        <v>127.49414354</v>
      </c>
      <c r="F289" s="84">
        <v>127.49414354</v>
      </c>
    </row>
    <row r="290" spans="1:6" ht="12.75" customHeight="1" x14ac:dyDescent="0.2">
      <c r="A290" s="83" t="s">
        <v>153</v>
      </c>
      <c r="B290" s="83">
        <v>18</v>
      </c>
      <c r="C290" s="84">
        <v>832.87110737</v>
      </c>
      <c r="D290" s="84">
        <v>823.98012850999999</v>
      </c>
      <c r="E290" s="84">
        <v>122.54451844</v>
      </c>
      <c r="F290" s="84">
        <v>122.54451844</v>
      </c>
    </row>
    <row r="291" spans="1:6" ht="12.75" customHeight="1" x14ac:dyDescent="0.2">
      <c r="A291" s="83" t="s">
        <v>153</v>
      </c>
      <c r="B291" s="83">
        <v>19</v>
      </c>
      <c r="C291" s="84">
        <v>822.72750770000005</v>
      </c>
      <c r="D291" s="84">
        <v>814.31553172999998</v>
      </c>
      <c r="E291" s="84">
        <v>121.10717388</v>
      </c>
      <c r="F291" s="84">
        <v>121.10717388</v>
      </c>
    </row>
    <row r="292" spans="1:6" ht="12.75" customHeight="1" x14ac:dyDescent="0.2">
      <c r="A292" s="83" t="s">
        <v>153</v>
      </c>
      <c r="B292" s="83">
        <v>20</v>
      </c>
      <c r="C292" s="84">
        <v>813.55741579999994</v>
      </c>
      <c r="D292" s="84">
        <v>806.56236934000003</v>
      </c>
      <c r="E292" s="84">
        <v>119.95410293</v>
      </c>
      <c r="F292" s="84">
        <v>119.95410293</v>
      </c>
    </row>
    <row r="293" spans="1:6" ht="12.75" customHeight="1" x14ac:dyDescent="0.2">
      <c r="A293" s="83" t="s">
        <v>153</v>
      </c>
      <c r="B293" s="83">
        <v>21</v>
      </c>
      <c r="C293" s="84">
        <v>822.54048617000001</v>
      </c>
      <c r="D293" s="84">
        <v>816.80225094000002</v>
      </c>
      <c r="E293" s="84">
        <v>121.47700537999999</v>
      </c>
      <c r="F293" s="84">
        <v>121.47700537999999</v>
      </c>
    </row>
    <row r="294" spans="1:6" ht="12.75" customHeight="1" x14ac:dyDescent="0.2">
      <c r="A294" s="83" t="s">
        <v>153</v>
      </c>
      <c r="B294" s="83">
        <v>22</v>
      </c>
      <c r="C294" s="84">
        <v>824.09667340999999</v>
      </c>
      <c r="D294" s="84">
        <v>822.96426166000003</v>
      </c>
      <c r="E294" s="84">
        <v>122.39343602</v>
      </c>
      <c r="F294" s="84">
        <v>122.39343602</v>
      </c>
    </row>
    <row r="295" spans="1:6" ht="12.75" customHeight="1" x14ac:dyDescent="0.2">
      <c r="A295" s="83" t="s">
        <v>153</v>
      </c>
      <c r="B295" s="83">
        <v>23</v>
      </c>
      <c r="C295" s="84">
        <v>834.78686205999998</v>
      </c>
      <c r="D295" s="84">
        <v>831.84842199000002</v>
      </c>
      <c r="E295" s="84">
        <v>123.71471200000001</v>
      </c>
      <c r="F295" s="84">
        <v>123.71471200000001</v>
      </c>
    </row>
    <row r="296" spans="1:6" ht="12.75" customHeight="1" x14ac:dyDescent="0.2">
      <c r="A296" s="83" t="s">
        <v>153</v>
      </c>
      <c r="B296" s="83">
        <v>24</v>
      </c>
      <c r="C296" s="84">
        <v>857.34055120999994</v>
      </c>
      <c r="D296" s="84">
        <v>851.27972181999996</v>
      </c>
      <c r="E296" s="84">
        <v>126.60458663999999</v>
      </c>
      <c r="F296" s="84">
        <v>126.60458663999999</v>
      </c>
    </row>
    <row r="297" spans="1:6" ht="12.75" customHeight="1" x14ac:dyDescent="0.2">
      <c r="A297" s="83" t="s">
        <v>154</v>
      </c>
      <c r="B297" s="83">
        <v>1</v>
      </c>
      <c r="C297" s="84">
        <v>866.46591018000004</v>
      </c>
      <c r="D297" s="84">
        <v>858.83996586000001</v>
      </c>
      <c r="E297" s="84">
        <v>127.72896626000001</v>
      </c>
      <c r="F297" s="84">
        <v>127.72896626000001</v>
      </c>
    </row>
    <row r="298" spans="1:6" ht="12.75" customHeight="1" x14ac:dyDescent="0.2">
      <c r="A298" s="83" t="s">
        <v>154</v>
      </c>
      <c r="B298" s="83">
        <v>2</v>
      </c>
      <c r="C298" s="84">
        <v>912.02913638999996</v>
      </c>
      <c r="D298" s="84">
        <v>904.23480971000004</v>
      </c>
      <c r="E298" s="84">
        <v>134.48020829999999</v>
      </c>
      <c r="F298" s="84">
        <v>134.48020829999999</v>
      </c>
    </row>
    <row r="299" spans="1:6" ht="12.75" customHeight="1" x14ac:dyDescent="0.2">
      <c r="A299" s="83" t="s">
        <v>154</v>
      </c>
      <c r="B299" s="83">
        <v>3</v>
      </c>
      <c r="C299" s="84">
        <v>934.19921701999999</v>
      </c>
      <c r="D299" s="84">
        <v>926.12387086000001</v>
      </c>
      <c r="E299" s="84">
        <v>137.73560775000001</v>
      </c>
      <c r="F299" s="84">
        <v>137.73560775000001</v>
      </c>
    </row>
    <row r="300" spans="1:6" ht="12.75" customHeight="1" x14ac:dyDescent="0.2">
      <c r="A300" s="83" t="s">
        <v>154</v>
      </c>
      <c r="B300" s="83">
        <v>4</v>
      </c>
      <c r="C300" s="84">
        <v>952.08787681000001</v>
      </c>
      <c r="D300" s="84">
        <v>944.97890256000005</v>
      </c>
      <c r="E300" s="84">
        <v>140.53977825999999</v>
      </c>
      <c r="F300" s="84">
        <v>140.53977825999999</v>
      </c>
    </row>
    <row r="301" spans="1:6" ht="12.75" customHeight="1" x14ac:dyDescent="0.2">
      <c r="A301" s="83" t="s">
        <v>154</v>
      </c>
      <c r="B301" s="83">
        <v>5</v>
      </c>
      <c r="C301" s="84">
        <v>960.56954630999996</v>
      </c>
      <c r="D301" s="84">
        <v>953.57940859999997</v>
      </c>
      <c r="E301" s="84">
        <v>141.81886842</v>
      </c>
      <c r="F301" s="84">
        <v>141.81886842</v>
      </c>
    </row>
    <row r="302" spans="1:6" ht="12.75" customHeight="1" x14ac:dyDescent="0.2">
      <c r="A302" s="83" t="s">
        <v>154</v>
      </c>
      <c r="B302" s="83">
        <v>6</v>
      </c>
      <c r="C302" s="84">
        <v>957.78668271000004</v>
      </c>
      <c r="D302" s="84">
        <v>950.93473809</v>
      </c>
      <c r="E302" s="84">
        <v>141.42554598000001</v>
      </c>
      <c r="F302" s="84">
        <v>141.42554598000001</v>
      </c>
    </row>
    <row r="303" spans="1:6" ht="12.75" customHeight="1" x14ac:dyDescent="0.2">
      <c r="A303" s="83" t="s">
        <v>154</v>
      </c>
      <c r="B303" s="83">
        <v>7</v>
      </c>
      <c r="C303" s="84">
        <v>953.26956070999995</v>
      </c>
      <c r="D303" s="84">
        <v>947.98562589999995</v>
      </c>
      <c r="E303" s="84">
        <v>140.98694616</v>
      </c>
      <c r="F303" s="84">
        <v>140.98694616</v>
      </c>
    </row>
    <row r="304" spans="1:6" ht="12.75" customHeight="1" x14ac:dyDescent="0.2">
      <c r="A304" s="83" t="s">
        <v>154</v>
      </c>
      <c r="B304" s="83">
        <v>8</v>
      </c>
      <c r="C304" s="84">
        <v>910.05629624000005</v>
      </c>
      <c r="D304" s="84">
        <v>903.28502306999997</v>
      </c>
      <c r="E304" s="84">
        <v>134.3389535</v>
      </c>
      <c r="F304" s="84">
        <v>134.3389535</v>
      </c>
    </row>
    <row r="305" spans="1:6" ht="12.75" customHeight="1" x14ac:dyDescent="0.2">
      <c r="A305" s="83" t="s">
        <v>154</v>
      </c>
      <c r="B305" s="83">
        <v>9</v>
      </c>
      <c r="C305" s="84">
        <v>836.88769026</v>
      </c>
      <c r="D305" s="84">
        <v>832.95263288000001</v>
      </c>
      <c r="E305" s="84">
        <v>123.87893318</v>
      </c>
      <c r="F305" s="84">
        <v>123.87893318</v>
      </c>
    </row>
    <row r="306" spans="1:6" ht="12.75" customHeight="1" x14ac:dyDescent="0.2">
      <c r="A306" s="83" t="s">
        <v>154</v>
      </c>
      <c r="B306" s="83">
        <v>10</v>
      </c>
      <c r="C306" s="84">
        <v>829.14287547000004</v>
      </c>
      <c r="D306" s="84">
        <v>823.07712045000005</v>
      </c>
      <c r="E306" s="84">
        <v>122.41022067999999</v>
      </c>
      <c r="F306" s="84">
        <v>122.41022067999999</v>
      </c>
    </row>
    <row r="307" spans="1:6" ht="12.75" customHeight="1" x14ac:dyDescent="0.2">
      <c r="A307" s="83" t="s">
        <v>154</v>
      </c>
      <c r="B307" s="83">
        <v>11</v>
      </c>
      <c r="C307" s="84">
        <v>835.13832046000005</v>
      </c>
      <c r="D307" s="84">
        <v>829.15893123000001</v>
      </c>
      <c r="E307" s="84">
        <v>123.31472377</v>
      </c>
      <c r="F307" s="84">
        <v>123.31472377</v>
      </c>
    </row>
    <row r="308" spans="1:6" ht="12.75" customHeight="1" x14ac:dyDescent="0.2">
      <c r="A308" s="83" t="s">
        <v>154</v>
      </c>
      <c r="B308" s="83">
        <v>12</v>
      </c>
      <c r="C308" s="84">
        <v>827.53011103999995</v>
      </c>
      <c r="D308" s="84">
        <v>821.57112586999995</v>
      </c>
      <c r="E308" s="84">
        <v>122.18624516</v>
      </c>
      <c r="F308" s="84">
        <v>122.18624516</v>
      </c>
    </row>
    <row r="309" spans="1:6" ht="12.75" customHeight="1" x14ac:dyDescent="0.2">
      <c r="A309" s="83" t="s">
        <v>154</v>
      </c>
      <c r="B309" s="83">
        <v>13</v>
      </c>
      <c r="C309" s="84">
        <v>819.65582062999999</v>
      </c>
      <c r="D309" s="84">
        <v>813.70177969999997</v>
      </c>
      <c r="E309" s="84">
        <v>121.01589504</v>
      </c>
      <c r="F309" s="84">
        <v>121.01589504</v>
      </c>
    </row>
    <row r="310" spans="1:6" ht="12.75" customHeight="1" x14ac:dyDescent="0.2">
      <c r="A310" s="83" t="s">
        <v>154</v>
      </c>
      <c r="B310" s="83">
        <v>14</v>
      </c>
      <c r="C310" s="84">
        <v>851.24958485000002</v>
      </c>
      <c r="D310" s="84">
        <v>844.89357328000006</v>
      </c>
      <c r="E310" s="84">
        <v>125.65482163</v>
      </c>
      <c r="F310" s="84">
        <v>125.65482163</v>
      </c>
    </row>
    <row r="311" spans="1:6" ht="12.75" customHeight="1" x14ac:dyDescent="0.2">
      <c r="A311" s="83" t="s">
        <v>154</v>
      </c>
      <c r="B311" s="83">
        <v>15</v>
      </c>
      <c r="C311" s="84">
        <v>866.55435954999996</v>
      </c>
      <c r="D311" s="84">
        <v>860.29622846999996</v>
      </c>
      <c r="E311" s="84">
        <v>127.94554551</v>
      </c>
      <c r="F311" s="84">
        <v>127.94554551</v>
      </c>
    </row>
    <row r="312" spans="1:6" ht="12.75" customHeight="1" x14ac:dyDescent="0.2">
      <c r="A312" s="83" t="s">
        <v>154</v>
      </c>
      <c r="B312" s="83">
        <v>16</v>
      </c>
      <c r="C312" s="84">
        <v>866.33353370999998</v>
      </c>
      <c r="D312" s="84">
        <v>859.94441809</v>
      </c>
      <c r="E312" s="84">
        <v>127.89322334000001</v>
      </c>
      <c r="F312" s="84">
        <v>127.89322334000001</v>
      </c>
    </row>
    <row r="313" spans="1:6" ht="12.75" customHeight="1" x14ac:dyDescent="0.2">
      <c r="A313" s="83" t="s">
        <v>154</v>
      </c>
      <c r="B313" s="83">
        <v>17</v>
      </c>
      <c r="C313" s="84">
        <v>826.74294093000003</v>
      </c>
      <c r="D313" s="84">
        <v>820.76921622999998</v>
      </c>
      <c r="E313" s="84">
        <v>122.06698302</v>
      </c>
      <c r="F313" s="84">
        <v>122.06698302</v>
      </c>
    </row>
    <row r="314" spans="1:6" ht="12.75" customHeight="1" x14ac:dyDescent="0.2">
      <c r="A314" s="83" t="s">
        <v>154</v>
      </c>
      <c r="B314" s="83">
        <v>18</v>
      </c>
      <c r="C314" s="84">
        <v>822.62979476999999</v>
      </c>
      <c r="D314" s="84">
        <v>816.90927906000002</v>
      </c>
      <c r="E314" s="84">
        <v>121.49292289</v>
      </c>
      <c r="F314" s="84">
        <v>121.49292289</v>
      </c>
    </row>
    <row r="315" spans="1:6" ht="12.75" customHeight="1" x14ac:dyDescent="0.2">
      <c r="A315" s="83" t="s">
        <v>154</v>
      </c>
      <c r="B315" s="83">
        <v>19</v>
      </c>
      <c r="C315" s="84">
        <v>838.63171652999995</v>
      </c>
      <c r="D315" s="84">
        <v>833.42872585999999</v>
      </c>
      <c r="E315" s="84">
        <v>123.94973899999999</v>
      </c>
      <c r="F315" s="84">
        <v>123.94973899999999</v>
      </c>
    </row>
    <row r="316" spans="1:6" ht="12.75" customHeight="1" x14ac:dyDescent="0.2">
      <c r="A316" s="83" t="s">
        <v>154</v>
      </c>
      <c r="B316" s="83">
        <v>20</v>
      </c>
      <c r="C316" s="84">
        <v>828.40121852000004</v>
      </c>
      <c r="D316" s="84">
        <v>827.79061475000003</v>
      </c>
      <c r="E316" s="84">
        <v>123.1112241</v>
      </c>
      <c r="F316" s="84">
        <v>123.1112241</v>
      </c>
    </row>
    <row r="317" spans="1:6" ht="12.75" customHeight="1" x14ac:dyDescent="0.2">
      <c r="A317" s="83" t="s">
        <v>154</v>
      </c>
      <c r="B317" s="83">
        <v>21</v>
      </c>
      <c r="C317" s="84">
        <v>825.96914142000003</v>
      </c>
      <c r="D317" s="84">
        <v>819.96993454999995</v>
      </c>
      <c r="E317" s="84">
        <v>121.94811172</v>
      </c>
      <c r="F317" s="84">
        <v>121.94811172</v>
      </c>
    </row>
    <row r="318" spans="1:6" ht="12.75" customHeight="1" x14ac:dyDescent="0.2">
      <c r="A318" s="83" t="s">
        <v>154</v>
      </c>
      <c r="B318" s="83">
        <v>22</v>
      </c>
      <c r="C318" s="84">
        <v>825.29180782000003</v>
      </c>
      <c r="D318" s="84">
        <v>818.41435560000002</v>
      </c>
      <c r="E318" s="84">
        <v>121.71676188000001</v>
      </c>
      <c r="F318" s="84">
        <v>121.71676188000001</v>
      </c>
    </row>
    <row r="319" spans="1:6" ht="12.75" customHeight="1" x14ac:dyDescent="0.2">
      <c r="A319" s="83" t="s">
        <v>154</v>
      </c>
      <c r="B319" s="83">
        <v>23</v>
      </c>
      <c r="C319" s="84">
        <v>827.08670741000003</v>
      </c>
      <c r="D319" s="84">
        <v>819.87084460000005</v>
      </c>
      <c r="E319" s="84">
        <v>121.9333748</v>
      </c>
      <c r="F319" s="84">
        <v>121.9333748</v>
      </c>
    </row>
    <row r="320" spans="1:6" ht="12.75" customHeight="1" x14ac:dyDescent="0.2">
      <c r="A320" s="83" t="s">
        <v>154</v>
      </c>
      <c r="B320" s="83">
        <v>24</v>
      </c>
      <c r="C320" s="84">
        <v>843.66396076000001</v>
      </c>
      <c r="D320" s="84">
        <v>837.42831673000001</v>
      </c>
      <c r="E320" s="84">
        <v>124.54456879999999</v>
      </c>
      <c r="F320" s="84">
        <v>124.54456879999999</v>
      </c>
    </row>
    <row r="321" spans="1:6" ht="12.75" customHeight="1" x14ac:dyDescent="0.2">
      <c r="A321" s="83" t="s">
        <v>155</v>
      </c>
      <c r="B321" s="83">
        <v>1</v>
      </c>
      <c r="C321" s="84">
        <v>894.52148182999997</v>
      </c>
      <c r="D321" s="84">
        <v>887.81317822999995</v>
      </c>
      <c r="E321" s="84">
        <v>132.03793954</v>
      </c>
      <c r="F321" s="84">
        <v>132.03793954</v>
      </c>
    </row>
    <row r="322" spans="1:6" ht="12.75" customHeight="1" x14ac:dyDescent="0.2">
      <c r="A322" s="83" t="s">
        <v>155</v>
      </c>
      <c r="B322" s="83">
        <v>2</v>
      </c>
      <c r="C322" s="84">
        <v>941.72505244000001</v>
      </c>
      <c r="D322" s="84">
        <v>939.52455004000001</v>
      </c>
      <c r="E322" s="84">
        <v>139.72859242999999</v>
      </c>
      <c r="F322" s="84">
        <v>139.72859242999999</v>
      </c>
    </row>
    <row r="323" spans="1:6" ht="12.75" customHeight="1" x14ac:dyDescent="0.2">
      <c r="A323" s="83" t="s">
        <v>155</v>
      </c>
      <c r="B323" s="83">
        <v>3</v>
      </c>
      <c r="C323" s="84">
        <v>960.15307151000002</v>
      </c>
      <c r="D323" s="84">
        <v>958.01453618000005</v>
      </c>
      <c r="E323" s="84">
        <v>142.47847239999999</v>
      </c>
      <c r="F323" s="84">
        <v>142.47847239999999</v>
      </c>
    </row>
    <row r="324" spans="1:6" ht="12.75" customHeight="1" x14ac:dyDescent="0.2">
      <c r="A324" s="83" t="s">
        <v>155</v>
      </c>
      <c r="B324" s="83">
        <v>4</v>
      </c>
      <c r="C324" s="84">
        <v>968.79052217000003</v>
      </c>
      <c r="D324" s="84">
        <v>966.76359057000002</v>
      </c>
      <c r="E324" s="84">
        <v>143.77965506000001</v>
      </c>
      <c r="F324" s="84">
        <v>143.77965506000001</v>
      </c>
    </row>
    <row r="325" spans="1:6" ht="12.75" customHeight="1" x14ac:dyDescent="0.2">
      <c r="A325" s="83" t="s">
        <v>155</v>
      </c>
      <c r="B325" s="83">
        <v>5</v>
      </c>
      <c r="C325" s="84">
        <v>967.73849591999999</v>
      </c>
      <c r="D325" s="84">
        <v>966.03019902999995</v>
      </c>
      <c r="E325" s="84">
        <v>143.67058312</v>
      </c>
      <c r="F325" s="84">
        <v>143.67058312</v>
      </c>
    </row>
    <row r="326" spans="1:6" ht="12.75" customHeight="1" x14ac:dyDescent="0.2">
      <c r="A326" s="83" t="s">
        <v>155</v>
      </c>
      <c r="B326" s="83">
        <v>6</v>
      </c>
      <c r="C326" s="84">
        <v>966.23298779000004</v>
      </c>
      <c r="D326" s="84">
        <v>960.91926472</v>
      </c>
      <c r="E326" s="84">
        <v>142.91047136</v>
      </c>
      <c r="F326" s="84">
        <v>142.91047136</v>
      </c>
    </row>
    <row r="327" spans="1:6" ht="12.75" customHeight="1" x14ac:dyDescent="0.2">
      <c r="A327" s="83" t="s">
        <v>155</v>
      </c>
      <c r="B327" s="83">
        <v>7</v>
      </c>
      <c r="C327" s="84">
        <v>946.05524671000001</v>
      </c>
      <c r="D327" s="84">
        <v>941.77133934000005</v>
      </c>
      <c r="E327" s="84">
        <v>140.06274092000001</v>
      </c>
      <c r="F327" s="84">
        <v>140.06274092000001</v>
      </c>
    </row>
    <row r="328" spans="1:6" ht="12.75" customHeight="1" x14ac:dyDescent="0.2">
      <c r="A328" s="83" t="s">
        <v>155</v>
      </c>
      <c r="B328" s="83">
        <v>8</v>
      </c>
      <c r="C328" s="84">
        <v>890.48156776999997</v>
      </c>
      <c r="D328" s="84">
        <v>887.96842790999995</v>
      </c>
      <c r="E328" s="84">
        <v>132.06102869</v>
      </c>
      <c r="F328" s="84">
        <v>132.06102869</v>
      </c>
    </row>
    <row r="329" spans="1:6" ht="12.75" customHeight="1" x14ac:dyDescent="0.2">
      <c r="A329" s="83" t="s">
        <v>155</v>
      </c>
      <c r="B329" s="83">
        <v>9</v>
      </c>
      <c r="C329" s="84">
        <v>834.64123131999997</v>
      </c>
      <c r="D329" s="84">
        <v>831.43604041000003</v>
      </c>
      <c r="E329" s="84">
        <v>123.65338151</v>
      </c>
      <c r="F329" s="84">
        <v>123.65338151</v>
      </c>
    </row>
    <row r="330" spans="1:6" ht="12.75" customHeight="1" x14ac:dyDescent="0.2">
      <c r="A330" s="83" t="s">
        <v>155</v>
      </c>
      <c r="B330" s="83">
        <v>10</v>
      </c>
      <c r="C330" s="84">
        <v>809.54330369000002</v>
      </c>
      <c r="D330" s="84">
        <v>805.92600852999999</v>
      </c>
      <c r="E330" s="84">
        <v>119.85946165</v>
      </c>
      <c r="F330" s="84">
        <v>119.85946165</v>
      </c>
    </row>
    <row r="331" spans="1:6" ht="12.75" customHeight="1" x14ac:dyDescent="0.2">
      <c r="A331" s="83" t="s">
        <v>155</v>
      </c>
      <c r="B331" s="83">
        <v>11</v>
      </c>
      <c r="C331" s="84">
        <v>818.66058344999999</v>
      </c>
      <c r="D331" s="84">
        <v>815.52004717</v>
      </c>
      <c r="E331" s="84">
        <v>121.28631262</v>
      </c>
      <c r="F331" s="84">
        <v>121.28631262</v>
      </c>
    </row>
    <row r="332" spans="1:6" ht="12.75" customHeight="1" x14ac:dyDescent="0.2">
      <c r="A332" s="83" t="s">
        <v>155</v>
      </c>
      <c r="B332" s="83">
        <v>12</v>
      </c>
      <c r="C332" s="84">
        <v>815.99928437999995</v>
      </c>
      <c r="D332" s="84">
        <v>814.66476694000005</v>
      </c>
      <c r="E332" s="84">
        <v>121.15911307</v>
      </c>
      <c r="F332" s="84">
        <v>121.15911307</v>
      </c>
    </row>
    <row r="333" spans="1:6" ht="12.75" customHeight="1" x14ac:dyDescent="0.2">
      <c r="A333" s="83" t="s">
        <v>155</v>
      </c>
      <c r="B333" s="83">
        <v>13</v>
      </c>
      <c r="C333" s="84">
        <v>814.68267514000001</v>
      </c>
      <c r="D333" s="84">
        <v>807.57513853</v>
      </c>
      <c r="E333" s="84">
        <v>120.10472466</v>
      </c>
      <c r="F333" s="84">
        <v>120.10472466</v>
      </c>
    </row>
    <row r="334" spans="1:6" ht="12.75" customHeight="1" x14ac:dyDescent="0.2">
      <c r="A334" s="83" t="s">
        <v>155</v>
      </c>
      <c r="B334" s="83">
        <v>14</v>
      </c>
      <c r="C334" s="84">
        <v>854.24443221000001</v>
      </c>
      <c r="D334" s="84">
        <v>846.91130684999996</v>
      </c>
      <c r="E334" s="84">
        <v>125.95490434</v>
      </c>
      <c r="F334" s="84">
        <v>125.95490434</v>
      </c>
    </row>
    <row r="335" spans="1:6" ht="12.75" customHeight="1" x14ac:dyDescent="0.2">
      <c r="A335" s="83" t="s">
        <v>155</v>
      </c>
      <c r="B335" s="83">
        <v>15</v>
      </c>
      <c r="C335" s="84">
        <v>870.71160109000004</v>
      </c>
      <c r="D335" s="84">
        <v>865.80673568999998</v>
      </c>
      <c r="E335" s="84">
        <v>128.76508282</v>
      </c>
      <c r="F335" s="84">
        <v>128.76508282</v>
      </c>
    </row>
    <row r="336" spans="1:6" ht="12.75" customHeight="1" x14ac:dyDescent="0.2">
      <c r="A336" s="83" t="s">
        <v>155</v>
      </c>
      <c r="B336" s="83">
        <v>16</v>
      </c>
      <c r="C336" s="84">
        <v>877.50877184000001</v>
      </c>
      <c r="D336" s="84">
        <v>876.48263932999998</v>
      </c>
      <c r="E336" s="84">
        <v>130.35283163</v>
      </c>
      <c r="F336" s="84">
        <v>130.35283163</v>
      </c>
    </row>
    <row r="337" spans="1:6" ht="12.75" customHeight="1" x14ac:dyDescent="0.2">
      <c r="A337" s="83" t="s">
        <v>155</v>
      </c>
      <c r="B337" s="83">
        <v>17</v>
      </c>
      <c r="C337" s="84">
        <v>826.99611852999999</v>
      </c>
      <c r="D337" s="84">
        <v>826.48867284999994</v>
      </c>
      <c r="E337" s="84">
        <v>122.91759583</v>
      </c>
      <c r="F337" s="84">
        <v>122.91759583</v>
      </c>
    </row>
    <row r="338" spans="1:6" ht="12.75" customHeight="1" x14ac:dyDescent="0.2">
      <c r="A338" s="83" t="s">
        <v>155</v>
      </c>
      <c r="B338" s="83">
        <v>18</v>
      </c>
      <c r="C338" s="84">
        <v>814.45697164000001</v>
      </c>
      <c r="D338" s="84">
        <v>809.67545195000002</v>
      </c>
      <c r="E338" s="84">
        <v>120.41708886000001</v>
      </c>
      <c r="F338" s="84">
        <v>120.41708886000001</v>
      </c>
    </row>
    <row r="339" spans="1:6" ht="12.75" customHeight="1" x14ac:dyDescent="0.2">
      <c r="A339" s="83" t="s">
        <v>155</v>
      </c>
      <c r="B339" s="83">
        <v>19</v>
      </c>
      <c r="C339" s="84">
        <v>822.17548116</v>
      </c>
      <c r="D339" s="84">
        <v>817.59748483999999</v>
      </c>
      <c r="E339" s="84">
        <v>121.59527468</v>
      </c>
      <c r="F339" s="84">
        <v>121.59527468</v>
      </c>
    </row>
    <row r="340" spans="1:6" ht="12.75" customHeight="1" x14ac:dyDescent="0.2">
      <c r="A340" s="83" t="s">
        <v>155</v>
      </c>
      <c r="B340" s="83">
        <v>20</v>
      </c>
      <c r="C340" s="84">
        <v>820.77292006000005</v>
      </c>
      <c r="D340" s="84">
        <v>817.03453893999995</v>
      </c>
      <c r="E340" s="84">
        <v>121.51155187000001</v>
      </c>
      <c r="F340" s="84">
        <v>121.51155187000001</v>
      </c>
    </row>
    <row r="341" spans="1:6" ht="12.75" customHeight="1" x14ac:dyDescent="0.2">
      <c r="A341" s="83" t="s">
        <v>155</v>
      </c>
      <c r="B341" s="83">
        <v>21</v>
      </c>
      <c r="C341" s="84">
        <v>825.13035534000005</v>
      </c>
      <c r="D341" s="84">
        <v>820.57319977999998</v>
      </c>
      <c r="E341" s="84">
        <v>122.03783093</v>
      </c>
      <c r="F341" s="84">
        <v>122.03783093</v>
      </c>
    </row>
    <row r="342" spans="1:6" ht="12.75" customHeight="1" x14ac:dyDescent="0.2">
      <c r="A342" s="83" t="s">
        <v>155</v>
      </c>
      <c r="B342" s="83">
        <v>22</v>
      </c>
      <c r="C342" s="84">
        <v>819.89549911999995</v>
      </c>
      <c r="D342" s="84">
        <v>819.12096736000001</v>
      </c>
      <c r="E342" s="84">
        <v>121.82185106</v>
      </c>
      <c r="F342" s="84">
        <v>121.82185106</v>
      </c>
    </row>
    <row r="343" spans="1:6" ht="12.75" customHeight="1" x14ac:dyDescent="0.2">
      <c r="A343" s="83" t="s">
        <v>155</v>
      </c>
      <c r="B343" s="83">
        <v>23</v>
      </c>
      <c r="C343" s="84">
        <v>811.71476089999999</v>
      </c>
      <c r="D343" s="84">
        <v>810.53769249000004</v>
      </c>
      <c r="E343" s="84">
        <v>120.54532356999999</v>
      </c>
      <c r="F343" s="84">
        <v>120.54532356999999</v>
      </c>
    </row>
    <row r="344" spans="1:6" ht="12.75" customHeight="1" x14ac:dyDescent="0.2">
      <c r="A344" s="83" t="s">
        <v>155</v>
      </c>
      <c r="B344" s="83">
        <v>24</v>
      </c>
      <c r="C344" s="84">
        <v>803.72227779000002</v>
      </c>
      <c r="D344" s="84">
        <v>803.01788672999999</v>
      </c>
      <c r="E344" s="84">
        <v>119.42695804</v>
      </c>
      <c r="F344" s="84">
        <v>119.42695804</v>
      </c>
    </row>
    <row r="345" spans="1:6" ht="12.75" customHeight="1" x14ac:dyDescent="0.2">
      <c r="A345" s="83" t="s">
        <v>156</v>
      </c>
      <c r="B345" s="83">
        <v>1</v>
      </c>
      <c r="C345" s="84">
        <v>850.14538837999999</v>
      </c>
      <c r="D345" s="84">
        <v>845.32810936999999</v>
      </c>
      <c r="E345" s="84">
        <v>125.71944698999999</v>
      </c>
      <c r="F345" s="84">
        <v>125.71944698999999</v>
      </c>
    </row>
    <row r="346" spans="1:6" ht="12.75" customHeight="1" x14ac:dyDescent="0.2">
      <c r="A346" s="83" t="s">
        <v>156</v>
      </c>
      <c r="B346" s="83">
        <v>2</v>
      </c>
      <c r="C346" s="84">
        <v>926.04700978000005</v>
      </c>
      <c r="D346" s="84">
        <v>922.03258523</v>
      </c>
      <c r="E346" s="84">
        <v>137.12714086</v>
      </c>
      <c r="F346" s="84">
        <v>137.12714086</v>
      </c>
    </row>
    <row r="347" spans="1:6" ht="12.75" customHeight="1" x14ac:dyDescent="0.2">
      <c r="A347" s="83" t="s">
        <v>156</v>
      </c>
      <c r="B347" s="83">
        <v>3</v>
      </c>
      <c r="C347" s="84">
        <v>953.47228524000002</v>
      </c>
      <c r="D347" s="84">
        <v>950.99007054000003</v>
      </c>
      <c r="E347" s="84">
        <v>141.43377516999999</v>
      </c>
      <c r="F347" s="84">
        <v>141.43377516999999</v>
      </c>
    </row>
    <row r="348" spans="1:6" ht="12.75" customHeight="1" x14ac:dyDescent="0.2">
      <c r="A348" s="83" t="s">
        <v>156</v>
      </c>
      <c r="B348" s="83">
        <v>4</v>
      </c>
      <c r="C348" s="84">
        <v>971.17927211000006</v>
      </c>
      <c r="D348" s="84">
        <v>968.29692480999995</v>
      </c>
      <c r="E348" s="84">
        <v>144.00769661000001</v>
      </c>
      <c r="F348" s="84">
        <v>144.00769661000001</v>
      </c>
    </row>
    <row r="349" spans="1:6" ht="12.75" customHeight="1" x14ac:dyDescent="0.2">
      <c r="A349" s="83" t="s">
        <v>156</v>
      </c>
      <c r="B349" s="83">
        <v>5</v>
      </c>
      <c r="C349" s="84">
        <v>969.14508670999999</v>
      </c>
      <c r="D349" s="84">
        <v>967.32424426</v>
      </c>
      <c r="E349" s="84">
        <v>143.86303697</v>
      </c>
      <c r="F349" s="84">
        <v>143.86303697</v>
      </c>
    </row>
    <row r="350" spans="1:6" ht="12.75" customHeight="1" x14ac:dyDescent="0.2">
      <c r="A350" s="83" t="s">
        <v>156</v>
      </c>
      <c r="B350" s="83">
        <v>6</v>
      </c>
      <c r="C350" s="84">
        <v>954.01625307999996</v>
      </c>
      <c r="D350" s="84">
        <v>951.44199973000002</v>
      </c>
      <c r="E350" s="84">
        <v>141.50098728</v>
      </c>
      <c r="F350" s="84">
        <v>141.50098728</v>
      </c>
    </row>
    <row r="351" spans="1:6" ht="12.75" customHeight="1" x14ac:dyDescent="0.2">
      <c r="A351" s="83" t="s">
        <v>156</v>
      </c>
      <c r="B351" s="83">
        <v>7</v>
      </c>
      <c r="C351" s="84">
        <v>925.67008819</v>
      </c>
      <c r="D351" s="84">
        <v>923.83229283000003</v>
      </c>
      <c r="E351" s="84">
        <v>137.39479815999999</v>
      </c>
      <c r="F351" s="84">
        <v>137.39479815999999</v>
      </c>
    </row>
    <row r="352" spans="1:6" ht="12.75" customHeight="1" x14ac:dyDescent="0.2">
      <c r="A352" s="83" t="s">
        <v>156</v>
      </c>
      <c r="B352" s="83">
        <v>8</v>
      </c>
      <c r="C352" s="84">
        <v>874.25675419000004</v>
      </c>
      <c r="D352" s="84">
        <v>869.73336218999998</v>
      </c>
      <c r="E352" s="84">
        <v>129.34906117</v>
      </c>
      <c r="F352" s="84">
        <v>129.34906117</v>
      </c>
    </row>
    <row r="353" spans="1:6" ht="12.75" customHeight="1" x14ac:dyDescent="0.2">
      <c r="A353" s="83" t="s">
        <v>156</v>
      </c>
      <c r="B353" s="83">
        <v>9</v>
      </c>
      <c r="C353" s="84">
        <v>850.68474187000004</v>
      </c>
      <c r="D353" s="84">
        <v>843.60053083000003</v>
      </c>
      <c r="E353" s="84">
        <v>125.46251691000001</v>
      </c>
      <c r="F353" s="84">
        <v>125.46251691000001</v>
      </c>
    </row>
    <row r="354" spans="1:6" ht="12.75" customHeight="1" x14ac:dyDescent="0.2">
      <c r="A354" s="83" t="s">
        <v>156</v>
      </c>
      <c r="B354" s="83">
        <v>10</v>
      </c>
      <c r="C354" s="84">
        <v>831.25604586999998</v>
      </c>
      <c r="D354" s="84">
        <v>824.28708280000001</v>
      </c>
      <c r="E354" s="84">
        <v>122.5901695</v>
      </c>
      <c r="F354" s="84">
        <v>122.5901695</v>
      </c>
    </row>
    <row r="355" spans="1:6" ht="12.75" customHeight="1" x14ac:dyDescent="0.2">
      <c r="A355" s="83" t="s">
        <v>156</v>
      </c>
      <c r="B355" s="83">
        <v>11</v>
      </c>
      <c r="C355" s="84">
        <v>834.64477203000001</v>
      </c>
      <c r="D355" s="84">
        <v>826.32979810999996</v>
      </c>
      <c r="E355" s="84">
        <v>122.89396755999999</v>
      </c>
      <c r="F355" s="84">
        <v>122.89396755999999</v>
      </c>
    </row>
    <row r="356" spans="1:6" ht="12.75" customHeight="1" x14ac:dyDescent="0.2">
      <c r="A356" s="83" t="s">
        <v>156</v>
      </c>
      <c r="B356" s="83">
        <v>12</v>
      </c>
      <c r="C356" s="84">
        <v>837.07887054000003</v>
      </c>
      <c r="D356" s="84">
        <v>828.18976887999997</v>
      </c>
      <c r="E356" s="84">
        <v>123.17058737000001</v>
      </c>
      <c r="F356" s="84">
        <v>123.17058737000001</v>
      </c>
    </row>
    <row r="357" spans="1:6" ht="12.75" customHeight="1" x14ac:dyDescent="0.2">
      <c r="A357" s="83" t="s">
        <v>156</v>
      </c>
      <c r="B357" s="83">
        <v>13</v>
      </c>
      <c r="C357" s="84">
        <v>829.42861009000001</v>
      </c>
      <c r="D357" s="84">
        <v>819.90283540999997</v>
      </c>
      <c r="E357" s="84">
        <v>121.93813256</v>
      </c>
      <c r="F357" s="84">
        <v>121.93813256</v>
      </c>
    </row>
    <row r="358" spans="1:6" ht="12.75" customHeight="1" x14ac:dyDescent="0.2">
      <c r="A358" s="83" t="s">
        <v>156</v>
      </c>
      <c r="B358" s="83">
        <v>14</v>
      </c>
      <c r="C358" s="84">
        <v>867.28345272000001</v>
      </c>
      <c r="D358" s="84">
        <v>857.40670982999995</v>
      </c>
      <c r="E358" s="84">
        <v>127.51580860999999</v>
      </c>
      <c r="F358" s="84">
        <v>127.51580860999999</v>
      </c>
    </row>
    <row r="359" spans="1:6" ht="12.75" customHeight="1" x14ac:dyDescent="0.2">
      <c r="A359" s="83" t="s">
        <v>156</v>
      </c>
      <c r="B359" s="83">
        <v>15</v>
      </c>
      <c r="C359" s="84">
        <v>886.62963563000005</v>
      </c>
      <c r="D359" s="84">
        <v>876.67148711000004</v>
      </c>
      <c r="E359" s="84">
        <v>130.38091757999999</v>
      </c>
      <c r="F359" s="84">
        <v>130.38091757999999</v>
      </c>
    </row>
    <row r="360" spans="1:6" ht="12.75" customHeight="1" x14ac:dyDescent="0.2">
      <c r="A360" s="83" t="s">
        <v>156</v>
      </c>
      <c r="B360" s="83">
        <v>16</v>
      </c>
      <c r="C360" s="84">
        <v>895.48852265000005</v>
      </c>
      <c r="D360" s="84">
        <v>883.74377975000004</v>
      </c>
      <c r="E360" s="84">
        <v>131.43272777000001</v>
      </c>
      <c r="F360" s="84">
        <v>131.43272777000001</v>
      </c>
    </row>
    <row r="361" spans="1:6" ht="12.75" customHeight="1" x14ac:dyDescent="0.2">
      <c r="A361" s="83" t="s">
        <v>156</v>
      </c>
      <c r="B361" s="83">
        <v>17</v>
      </c>
      <c r="C361" s="84">
        <v>863.86916006000001</v>
      </c>
      <c r="D361" s="84">
        <v>850.73804239000003</v>
      </c>
      <c r="E361" s="84">
        <v>126.52402662999999</v>
      </c>
      <c r="F361" s="84">
        <v>126.52402662999999</v>
      </c>
    </row>
    <row r="362" spans="1:6" ht="12.75" customHeight="1" x14ac:dyDescent="0.2">
      <c r="A362" s="83" t="s">
        <v>156</v>
      </c>
      <c r="B362" s="83">
        <v>18</v>
      </c>
      <c r="C362" s="84">
        <v>837.01942047</v>
      </c>
      <c r="D362" s="84">
        <v>824.2981853</v>
      </c>
      <c r="E362" s="84">
        <v>122.59182069000001</v>
      </c>
      <c r="F362" s="84">
        <v>122.59182069000001</v>
      </c>
    </row>
    <row r="363" spans="1:6" ht="12.75" customHeight="1" x14ac:dyDescent="0.2">
      <c r="A363" s="83" t="s">
        <v>156</v>
      </c>
      <c r="B363" s="83">
        <v>19</v>
      </c>
      <c r="C363" s="84">
        <v>854.88778049999996</v>
      </c>
      <c r="D363" s="84">
        <v>841.77535952999995</v>
      </c>
      <c r="E363" s="84">
        <v>125.19107258</v>
      </c>
      <c r="F363" s="84">
        <v>125.19107258</v>
      </c>
    </row>
    <row r="364" spans="1:6" ht="12.75" customHeight="1" x14ac:dyDescent="0.2">
      <c r="A364" s="83" t="s">
        <v>156</v>
      </c>
      <c r="B364" s="83">
        <v>20</v>
      </c>
      <c r="C364" s="84">
        <v>848.77588828</v>
      </c>
      <c r="D364" s="84">
        <v>835.79527340000004</v>
      </c>
      <c r="E364" s="84">
        <v>124.30169825</v>
      </c>
      <c r="F364" s="84">
        <v>124.30169825</v>
      </c>
    </row>
    <row r="365" spans="1:6" ht="12.75" customHeight="1" x14ac:dyDescent="0.2">
      <c r="A365" s="83" t="s">
        <v>156</v>
      </c>
      <c r="B365" s="83">
        <v>21</v>
      </c>
      <c r="C365" s="84">
        <v>841.04049276000001</v>
      </c>
      <c r="D365" s="84">
        <v>827.72972631000005</v>
      </c>
      <c r="E365" s="84">
        <v>123.10216861000001</v>
      </c>
      <c r="F365" s="84">
        <v>123.10216861000001</v>
      </c>
    </row>
    <row r="366" spans="1:6" ht="12.75" customHeight="1" x14ac:dyDescent="0.2">
      <c r="A366" s="83" t="s">
        <v>156</v>
      </c>
      <c r="B366" s="83">
        <v>22</v>
      </c>
      <c r="C366" s="84">
        <v>835.26242141</v>
      </c>
      <c r="D366" s="84">
        <v>822.23580794999998</v>
      </c>
      <c r="E366" s="84">
        <v>122.28509844</v>
      </c>
      <c r="F366" s="84">
        <v>122.28509844</v>
      </c>
    </row>
    <row r="367" spans="1:6" ht="12.75" customHeight="1" x14ac:dyDescent="0.2">
      <c r="A367" s="83" t="s">
        <v>156</v>
      </c>
      <c r="B367" s="83">
        <v>23</v>
      </c>
      <c r="C367" s="84">
        <v>839.61057713000002</v>
      </c>
      <c r="D367" s="84">
        <v>826.81092726999998</v>
      </c>
      <c r="E367" s="84">
        <v>122.96552237</v>
      </c>
      <c r="F367" s="84">
        <v>122.96552237</v>
      </c>
    </row>
    <row r="368" spans="1:6" ht="12.75" customHeight="1" x14ac:dyDescent="0.2">
      <c r="A368" s="83" t="s">
        <v>156</v>
      </c>
      <c r="B368" s="83">
        <v>24</v>
      </c>
      <c r="C368" s="84">
        <v>869.28389967999999</v>
      </c>
      <c r="D368" s="84">
        <v>855.78494964000004</v>
      </c>
      <c r="E368" s="84">
        <v>127.27461612</v>
      </c>
      <c r="F368" s="84">
        <v>127.27461612</v>
      </c>
    </row>
    <row r="369" spans="1:6" ht="12.75" customHeight="1" x14ac:dyDescent="0.2">
      <c r="A369" s="83" t="s">
        <v>157</v>
      </c>
      <c r="B369" s="83">
        <v>1</v>
      </c>
      <c r="C369" s="84">
        <v>939.13421704999996</v>
      </c>
      <c r="D369" s="84">
        <v>924.99496521000003</v>
      </c>
      <c r="E369" s="84">
        <v>137.56771388999999</v>
      </c>
      <c r="F369" s="84">
        <v>137.56771388999999</v>
      </c>
    </row>
    <row r="370" spans="1:6" ht="12.75" customHeight="1" x14ac:dyDescent="0.2">
      <c r="A370" s="83" t="s">
        <v>157</v>
      </c>
      <c r="B370" s="83">
        <v>2</v>
      </c>
      <c r="C370" s="84">
        <v>988.06206478000001</v>
      </c>
      <c r="D370" s="84">
        <v>973.15201816000001</v>
      </c>
      <c r="E370" s="84">
        <v>144.72975901999999</v>
      </c>
      <c r="F370" s="84">
        <v>144.72975901999999</v>
      </c>
    </row>
    <row r="371" spans="1:6" ht="12.75" customHeight="1" x14ac:dyDescent="0.2">
      <c r="A371" s="83" t="s">
        <v>157</v>
      </c>
      <c r="B371" s="83">
        <v>3</v>
      </c>
      <c r="C371" s="84">
        <v>993.05170878000001</v>
      </c>
      <c r="D371" s="84">
        <v>978.56598188999999</v>
      </c>
      <c r="E371" s="84">
        <v>145.53493811999999</v>
      </c>
      <c r="F371" s="84">
        <v>145.53493811999999</v>
      </c>
    </row>
    <row r="372" spans="1:6" ht="12.75" customHeight="1" x14ac:dyDescent="0.2">
      <c r="A372" s="83" t="s">
        <v>157</v>
      </c>
      <c r="B372" s="83">
        <v>4</v>
      </c>
      <c r="C372" s="84">
        <v>996.99386390999996</v>
      </c>
      <c r="D372" s="84">
        <v>982.30958229999999</v>
      </c>
      <c r="E372" s="84">
        <v>146.09169634</v>
      </c>
      <c r="F372" s="84">
        <v>146.09169634</v>
      </c>
    </row>
    <row r="373" spans="1:6" ht="12.75" customHeight="1" x14ac:dyDescent="0.2">
      <c r="A373" s="83" t="s">
        <v>157</v>
      </c>
      <c r="B373" s="83">
        <v>5</v>
      </c>
      <c r="C373" s="84">
        <v>986.65827590000004</v>
      </c>
      <c r="D373" s="84">
        <v>972.04904638999994</v>
      </c>
      <c r="E373" s="84">
        <v>144.56572212</v>
      </c>
      <c r="F373" s="84">
        <v>144.56572212</v>
      </c>
    </row>
    <row r="374" spans="1:6" ht="12.75" customHeight="1" x14ac:dyDescent="0.2">
      <c r="A374" s="83" t="s">
        <v>157</v>
      </c>
      <c r="B374" s="83">
        <v>6</v>
      </c>
      <c r="C374" s="84">
        <v>952.38509996000005</v>
      </c>
      <c r="D374" s="84">
        <v>938.96145758</v>
      </c>
      <c r="E374" s="84">
        <v>139.64484782</v>
      </c>
      <c r="F374" s="84">
        <v>139.64484782</v>
      </c>
    </row>
    <row r="375" spans="1:6" ht="12.75" customHeight="1" x14ac:dyDescent="0.2">
      <c r="A375" s="83" t="s">
        <v>157</v>
      </c>
      <c r="B375" s="83">
        <v>7</v>
      </c>
      <c r="C375" s="84">
        <v>910.70876724000004</v>
      </c>
      <c r="D375" s="84">
        <v>897.45226533000005</v>
      </c>
      <c r="E375" s="84">
        <v>133.47149024000001</v>
      </c>
      <c r="F375" s="84">
        <v>133.47149024000001</v>
      </c>
    </row>
    <row r="376" spans="1:6" ht="12.75" customHeight="1" x14ac:dyDescent="0.2">
      <c r="A376" s="83" t="s">
        <v>157</v>
      </c>
      <c r="B376" s="83">
        <v>8</v>
      </c>
      <c r="C376" s="84">
        <v>872.12991326999997</v>
      </c>
      <c r="D376" s="84">
        <v>859.77075242000001</v>
      </c>
      <c r="E376" s="84">
        <v>127.86739532</v>
      </c>
      <c r="F376" s="84">
        <v>127.86739532</v>
      </c>
    </row>
    <row r="377" spans="1:6" ht="12.75" customHeight="1" x14ac:dyDescent="0.2">
      <c r="A377" s="83" t="s">
        <v>157</v>
      </c>
      <c r="B377" s="83">
        <v>9</v>
      </c>
      <c r="C377" s="84">
        <v>846.83977614000003</v>
      </c>
      <c r="D377" s="84">
        <v>835.19674882000004</v>
      </c>
      <c r="E377" s="84">
        <v>124.21268408</v>
      </c>
      <c r="F377" s="84">
        <v>124.21268408</v>
      </c>
    </row>
    <row r="378" spans="1:6" ht="12.75" customHeight="1" x14ac:dyDescent="0.2">
      <c r="A378" s="83" t="s">
        <v>157</v>
      </c>
      <c r="B378" s="83">
        <v>10</v>
      </c>
      <c r="C378" s="84">
        <v>822.18277851000005</v>
      </c>
      <c r="D378" s="84">
        <v>811.16951964999998</v>
      </c>
      <c r="E378" s="84">
        <v>120.63929059</v>
      </c>
      <c r="F378" s="84">
        <v>120.63929059</v>
      </c>
    </row>
    <row r="379" spans="1:6" ht="12.75" customHeight="1" x14ac:dyDescent="0.2">
      <c r="A379" s="83" t="s">
        <v>157</v>
      </c>
      <c r="B379" s="83">
        <v>11</v>
      </c>
      <c r="C379" s="84">
        <v>825.84660744999996</v>
      </c>
      <c r="D379" s="84">
        <v>812.65816553000002</v>
      </c>
      <c r="E379" s="84">
        <v>120.86068596</v>
      </c>
      <c r="F379" s="84">
        <v>120.86068596</v>
      </c>
    </row>
    <row r="380" spans="1:6" ht="12.75" customHeight="1" x14ac:dyDescent="0.2">
      <c r="A380" s="83" t="s">
        <v>157</v>
      </c>
      <c r="B380" s="83">
        <v>12</v>
      </c>
      <c r="C380" s="84">
        <v>831.95206441000005</v>
      </c>
      <c r="D380" s="84">
        <v>819.96450277999998</v>
      </c>
      <c r="E380" s="84">
        <v>121.94730389</v>
      </c>
      <c r="F380" s="84">
        <v>121.94730389</v>
      </c>
    </row>
    <row r="381" spans="1:6" ht="12.75" customHeight="1" x14ac:dyDescent="0.2">
      <c r="A381" s="83" t="s">
        <v>157</v>
      </c>
      <c r="B381" s="83">
        <v>13</v>
      </c>
      <c r="C381" s="84">
        <v>842.51482137000005</v>
      </c>
      <c r="D381" s="84">
        <v>830.74621433000004</v>
      </c>
      <c r="E381" s="84">
        <v>123.55078874</v>
      </c>
      <c r="F381" s="84">
        <v>123.55078874</v>
      </c>
    </row>
    <row r="382" spans="1:6" ht="12.75" customHeight="1" x14ac:dyDescent="0.2">
      <c r="A382" s="83" t="s">
        <v>157</v>
      </c>
      <c r="B382" s="83">
        <v>14</v>
      </c>
      <c r="C382" s="84">
        <v>889.78550818999997</v>
      </c>
      <c r="D382" s="84">
        <v>878.36130448999995</v>
      </c>
      <c r="E382" s="84">
        <v>130.63223171999999</v>
      </c>
      <c r="F382" s="84">
        <v>130.63223171999999</v>
      </c>
    </row>
    <row r="383" spans="1:6" ht="12.75" customHeight="1" x14ac:dyDescent="0.2">
      <c r="A383" s="83" t="s">
        <v>157</v>
      </c>
      <c r="B383" s="83">
        <v>15</v>
      </c>
      <c r="C383" s="84">
        <v>902.39913752999996</v>
      </c>
      <c r="D383" s="84">
        <v>893.23929429999998</v>
      </c>
      <c r="E383" s="84">
        <v>132.84492596999999</v>
      </c>
      <c r="F383" s="84">
        <v>132.84492596999999</v>
      </c>
    </row>
    <row r="384" spans="1:6" ht="12.75" customHeight="1" x14ac:dyDescent="0.2">
      <c r="A384" s="83" t="s">
        <v>157</v>
      </c>
      <c r="B384" s="83">
        <v>16</v>
      </c>
      <c r="C384" s="84">
        <v>902.81754397999998</v>
      </c>
      <c r="D384" s="84">
        <v>894.17504306000001</v>
      </c>
      <c r="E384" s="84">
        <v>132.98409301999999</v>
      </c>
      <c r="F384" s="84">
        <v>132.98409301999999</v>
      </c>
    </row>
    <row r="385" spans="1:6" ht="12.75" customHeight="1" x14ac:dyDescent="0.2">
      <c r="A385" s="83" t="s">
        <v>157</v>
      </c>
      <c r="B385" s="83">
        <v>17</v>
      </c>
      <c r="C385" s="84">
        <v>860.30767466999998</v>
      </c>
      <c r="D385" s="84">
        <v>852.15220925000006</v>
      </c>
      <c r="E385" s="84">
        <v>126.73434528999999</v>
      </c>
      <c r="F385" s="84">
        <v>126.73434528999999</v>
      </c>
    </row>
    <row r="386" spans="1:6" ht="12.75" customHeight="1" x14ac:dyDescent="0.2">
      <c r="A386" s="83" t="s">
        <v>157</v>
      </c>
      <c r="B386" s="83">
        <v>18</v>
      </c>
      <c r="C386" s="84">
        <v>832.26957081</v>
      </c>
      <c r="D386" s="84">
        <v>824.59709271999998</v>
      </c>
      <c r="E386" s="84">
        <v>122.636275</v>
      </c>
      <c r="F386" s="84">
        <v>122.636275</v>
      </c>
    </row>
    <row r="387" spans="1:6" ht="12.75" customHeight="1" x14ac:dyDescent="0.2">
      <c r="A387" s="83" t="s">
        <v>157</v>
      </c>
      <c r="B387" s="83">
        <v>19</v>
      </c>
      <c r="C387" s="84">
        <v>821.04190012000004</v>
      </c>
      <c r="D387" s="84">
        <v>815.72892393999996</v>
      </c>
      <c r="E387" s="84">
        <v>121.31737733</v>
      </c>
      <c r="F387" s="84">
        <v>121.31737733</v>
      </c>
    </row>
    <row r="388" spans="1:6" ht="12.75" customHeight="1" x14ac:dyDescent="0.2">
      <c r="A388" s="83" t="s">
        <v>157</v>
      </c>
      <c r="B388" s="83">
        <v>20</v>
      </c>
      <c r="C388" s="84">
        <v>824.04149868000002</v>
      </c>
      <c r="D388" s="84">
        <v>820.57361947000004</v>
      </c>
      <c r="E388" s="84">
        <v>122.03789335</v>
      </c>
      <c r="F388" s="84">
        <v>122.03789335</v>
      </c>
    </row>
    <row r="389" spans="1:6" ht="12.75" customHeight="1" x14ac:dyDescent="0.2">
      <c r="A389" s="83" t="s">
        <v>157</v>
      </c>
      <c r="B389" s="83">
        <v>21</v>
      </c>
      <c r="C389" s="84">
        <v>797.36792588000003</v>
      </c>
      <c r="D389" s="84">
        <v>794.67245992999995</v>
      </c>
      <c r="E389" s="84">
        <v>118.18580394</v>
      </c>
      <c r="F389" s="84">
        <v>118.18580394</v>
      </c>
    </row>
    <row r="390" spans="1:6" ht="12.75" customHeight="1" x14ac:dyDescent="0.2">
      <c r="A390" s="83" t="s">
        <v>157</v>
      </c>
      <c r="B390" s="83">
        <v>22</v>
      </c>
      <c r="C390" s="84">
        <v>826.77285853000001</v>
      </c>
      <c r="D390" s="84">
        <v>818.87157315000002</v>
      </c>
      <c r="E390" s="84">
        <v>121.78476049</v>
      </c>
      <c r="F390" s="84">
        <v>121.78476049</v>
      </c>
    </row>
    <row r="391" spans="1:6" ht="12.75" customHeight="1" x14ac:dyDescent="0.2">
      <c r="A391" s="83" t="s">
        <v>157</v>
      </c>
      <c r="B391" s="83">
        <v>23</v>
      </c>
      <c r="C391" s="84">
        <v>827.70094942000003</v>
      </c>
      <c r="D391" s="84">
        <v>818.25545781999995</v>
      </c>
      <c r="E391" s="84">
        <v>121.69313018</v>
      </c>
      <c r="F391" s="84">
        <v>121.69313018</v>
      </c>
    </row>
    <row r="392" spans="1:6" ht="12.75" customHeight="1" x14ac:dyDescent="0.2">
      <c r="A392" s="83" t="s">
        <v>157</v>
      </c>
      <c r="B392" s="83">
        <v>24</v>
      </c>
      <c r="C392" s="84">
        <v>842.15797696000004</v>
      </c>
      <c r="D392" s="84">
        <v>832.63523426999996</v>
      </c>
      <c r="E392" s="84">
        <v>123.83172881</v>
      </c>
      <c r="F392" s="84">
        <v>123.83172881</v>
      </c>
    </row>
    <row r="393" spans="1:6" ht="12.75" customHeight="1" x14ac:dyDescent="0.2">
      <c r="A393" s="83" t="s">
        <v>158</v>
      </c>
      <c r="B393" s="83">
        <v>1</v>
      </c>
      <c r="C393" s="84">
        <v>944.08939258999999</v>
      </c>
      <c r="D393" s="84">
        <v>933.35239592000005</v>
      </c>
      <c r="E393" s="84">
        <v>138.81065323999999</v>
      </c>
      <c r="F393" s="84">
        <v>138.81065323999999</v>
      </c>
    </row>
    <row r="394" spans="1:6" ht="12.75" customHeight="1" x14ac:dyDescent="0.2">
      <c r="A394" s="83" t="s">
        <v>158</v>
      </c>
      <c r="B394" s="83">
        <v>2</v>
      </c>
      <c r="C394" s="84">
        <v>998.28070940999999</v>
      </c>
      <c r="D394" s="84">
        <v>986.82583645</v>
      </c>
      <c r="E394" s="84">
        <v>146.76336567999999</v>
      </c>
      <c r="F394" s="84">
        <v>146.76336567999999</v>
      </c>
    </row>
    <row r="395" spans="1:6" ht="12.75" customHeight="1" x14ac:dyDescent="0.2">
      <c r="A395" s="83" t="s">
        <v>158</v>
      </c>
      <c r="B395" s="83">
        <v>3</v>
      </c>
      <c r="C395" s="84">
        <v>1007.88232678</v>
      </c>
      <c r="D395" s="84">
        <v>996.54059149</v>
      </c>
      <c r="E395" s="84">
        <v>148.20816991000001</v>
      </c>
      <c r="F395" s="84">
        <v>148.20816991000001</v>
      </c>
    </row>
    <row r="396" spans="1:6" ht="12.75" customHeight="1" x14ac:dyDescent="0.2">
      <c r="A396" s="83" t="s">
        <v>158</v>
      </c>
      <c r="B396" s="83">
        <v>4</v>
      </c>
      <c r="C396" s="84">
        <v>1009.73879241</v>
      </c>
      <c r="D396" s="84">
        <v>999.40735039000003</v>
      </c>
      <c r="E396" s="84">
        <v>148.63452193000001</v>
      </c>
      <c r="F396" s="84">
        <v>148.63452193000001</v>
      </c>
    </row>
    <row r="397" spans="1:6" ht="12.75" customHeight="1" x14ac:dyDescent="0.2">
      <c r="A397" s="83" t="s">
        <v>158</v>
      </c>
      <c r="B397" s="83">
        <v>5</v>
      </c>
      <c r="C397" s="84">
        <v>1000.61501994</v>
      </c>
      <c r="D397" s="84">
        <v>991.39938155000004</v>
      </c>
      <c r="E397" s="84">
        <v>147.44355547999999</v>
      </c>
      <c r="F397" s="84">
        <v>147.44355547999999</v>
      </c>
    </row>
    <row r="398" spans="1:6" ht="12.75" customHeight="1" x14ac:dyDescent="0.2">
      <c r="A398" s="83" t="s">
        <v>158</v>
      </c>
      <c r="B398" s="83">
        <v>6</v>
      </c>
      <c r="C398" s="84">
        <v>989.31728011999996</v>
      </c>
      <c r="D398" s="84">
        <v>980.45851283000002</v>
      </c>
      <c r="E398" s="84">
        <v>145.81640035999999</v>
      </c>
      <c r="F398" s="84">
        <v>145.81640035999999</v>
      </c>
    </row>
    <row r="399" spans="1:6" ht="12.75" customHeight="1" x14ac:dyDescent="0.2">
      <c r="A399" s="83" t="s">
        <v>158</v>
      </c>
      <c r="B399" s="83">
        <v>7</v>
      </c>
      <c r="C399" s="84">
        <v>956.08600692000005</v>
      </c>
      <c r="D399" s="84">
        <v>949.77322635999997</v>
      </c>
      <c r="E399" s="84">
        <v>141.25280286</v>
      </c>
      <c r="F399" s="84">
        <v>141.25280286</v>
      </c>
    </row>
    <row r="400" spans="1:6" ht="12.75" customHeight="1" x14ac:dyDescent="0.2">
      <c r="A400" s="83" t="s">
        <v>158</v>
      </c>
      <c r="B400" s="83">
        <v>8</v>
      </c>
      <c r="C400" s="84">
        <v>893.76987313999996</v>
      </c>
      <c r="D400" s="84">
        <v>892.14308133999998</v>
      </c>
      <c r="E400" s="84">
        <v>132.68189426000001</v>
      </c>
      <c r="F400" s="84">
        <v>132.68189426000001</v>
      </c>
    </row>
    <row r="401" spans="1:6" ht="12.75" customHeight="1" x14ac:dyDescent="0.2">
      <c r="A401" s="83" t="s">
        <v>158</v>
      </c>
      <c r="B401" s="83">
        <v>9</v>
      </c>
      <c r="C401" s="84">
        <v>852.54774364000002</v>
      </c>
      <c r="D401" s="84">
        <v>850.87131343999999</v>
      </c>
      <c r="E401" s="84">
        <v>126.54384706</v>
      </c>
      <c r="F401" s="84">
        <v>126.54384706</v>
      </c>
    </row>
    <row r="402" spans="1:6" ht="12.75" customHeight="1" x14ac:dyDescent="0.2">
      <c r="A402" s="83" t="s">
        <v>158</v>
      </c>
      <c r="B402" s="83">
        <v>10</v>
      </c>
      <c r="C402" s="84">
        <v>831.55505014000005</v>
      </c>
      <c r="D402" s="84">
        <v>830.33307630000002</v>
      </c>
      <c r="E402" s="84">
        <v>123.48934575</v>
      </c>
      <c r="F402" s="84">
        <v>123.48934575</v>
      </c>
    </row>
    <row r="403" spans="1:6" ht="12.75" customHeight="1" x14ac:dyDescent="0.2">
      <c r="A403" s="83" t="s">
        <v>158</v>
      </c>
      <c r="B403" s="83">
        <v>11</v>
      </c>
      <c r="C403" s="84">
        <v>829.20740476000003</v>
      </c>
      <c r="D403" s="84">
        <v>826.48428511999998</v>
      </c>
      <c r="E403" s="84">
        <v>122.91694328</v>
      </c>
      <c r="F403" s="84">
        <v>122.91694328</v>
      </c>
    </row>
    <row r="404" spans="1:6" ht="12.75" customHeight="1" x14ac:dyDescent="0.2">
      <c r="A404" s="83" t="s">
        <v>158</v>
      </c>
      <c r="B404" s="83">
        <v>12</v>
      </c>
      <c r="C404" s="84">
        <v>837.34115316999998</v>
      </c>
      <c r="D404" s="84">
        <v>833.00484974999995</v>
      </c>
      <c r="E404" s="84">
        <v>123.88669901</v>
      </c>
      <c r="F404" s="84">
        <v>123.88669901</v>
      </c>
    </row>
    <row r="405" spans="1:6" ht="12.75" customHeight="1" x14ac:dyDescent="0.2">
      <c r="A405" s="83" t="s">
        <v>158</v>
      </c>
      <c r="B405" s="83">
        <v>13</v>
      </c>
      <c r="C405" s="84">
        <v>842.40484305999996</v>
      </c>
      <c r="D405" s="84">
        <v>840.11424340999997</v>
      </c>
      <c r="E405" s="84">
        <v>124.94402696</v>
      </c>
      <c r="F405" s="84">
        <v>124.94402696</v>
      </c>
    </row>
    <row r="406" spans="1:6" ht="12.75" customHeight="1" x14ac:dyDescent="0.2">
      <c r="A406" s="83" t="s">
        <v>158</v>
      </c>
      <c r="B406" s="83">
        <v>14</v>
      </c>
      <c r="C406" s="84">
        <v>889.78078183000002</v>
      </c>
      <c r="D406" s="84">
        <v>884.08097445999999</v>
      </c>
      <c r="E406" s="84">
        <v>131.48287626000001</v>
      </c>
      <c r="F406" s="84">
        <v>131.48287626000001</v>
      </c>
    </row>
    <row r="407" spans="1:6" ht="12.75" customHeight="1" x14ac:dyDescent="0.2">
      <c r="A407" s="83" t="s">
        <v>158</v>
      </c>
      <c r="B407" s="83">
        <v>15</v>
      </c>
      <c r="C407" s="84">
        <v>907.84160641000005</v>
      </c>
      <c r="D407" s="84">
        <v>901.07177749000004</v>
      </c>
      <c r="E407" s="84">
        <v>134.00979372</v>
      </c>
      <c r="F407" s="84">
        <v>134.00979372</v>
      </c>
    </row>
    <row r="408" spans="1:6" ht="12.75" customHeight="1" x14ac:dyDescent="0.2">
      <c r="A408" s="83" t="s">
        <v>158</v>
      </c>
      <c r="B408" s="83">
        <v>16</v>
      </c>
      <c r="C408" s="84">
        <v>910.95331417</v>
      </c>
      <c r="D408" s="84">
        <v>907.91428975999997</v>
      </c>
      <c r="E408" s="84">
        <v>135.02743036999999</v>
      </c>
      <c r="F408" s="84">
        <v>135.02743036999999</v>
      </c>
    </row>
    <row r="409" spans="1:6" ht="12.75" customHeight="1" x14ac:dyDescent="0.2">
      <c r="A409" s="83" t="s">
        <v>158</v>
      </c>
      <c r="B409" s="83">
        <v>17</v>
      </c>
      <c r="C409" s="84">
        <v>877.72752021999997</v>
      </c>
      <c r="D409" s="84">
        <v>873.11001131</v>
      </c>
      <c r="E409" s="84">
        <v>129.85124540999999</v>
      </c>
      <c r="F409" s="84">
        <v>129.85124540999999</v>
      </c>
    </row>
    <row r="410" spans="1:6" ht="12.75" customHeight="1" x14ac:dyDescent="0.2">
      <c r="A410" s="83" t="s">
        <v>158</v>
      </c>
      <c r="B410" s="83">
        <v>18</v>
      </c>
      <c r="C410" s="84">
        <v>847.78322544000002</v>
      </c>
      <c r="D410" s="84">
        <v>845.90794357000004</v>
      </c>
      <c r="E410" s="84">
        <v>125.80568148</v>
      </c>
      <c r="F410" s="84">
        <v>125.80568148</v>
      </c>
    </row>
    <row r="411" spans="1:6" ht="12.75" customHeight="1" x14ac:dyDescent="0.2">
      <c r="A411" s="83" t="s">
        <v>158</v>
      </c>
      <c r="B411" s="83">
        <v>19</v>
      </c>
      <c r="C411" s="84">
        <v>827.99537299999997</v>
      </c>
      <c r="D411" s="84">
        <v>826.07615596999995</v>
      </c>
      <c r="E411" s="84">
        <v>122.85624523</v>
      </c>
      <c r="F411" s="84">
        <v>122.85624523</v>
      </c>
    </row>
    <row r="412" spans="1:6" ht="12.75" customHeight="1" x14ac:dyDescent="0.2">
      <c r="A412" s="83" t="s">
        <v>158</v>
      </c>
      <c r="B412" s="83">
        <v>20</v>
      </c>
      <c r="C412" s="84">
        <v>833.50779786999999</v>
      </c>
      <c r="D412" s="84">
        <v>828.67028895999999</v>
      </c>
      <c r="E412" s="84">
        <v>123.24205159</v>
      </c>
      <c r="F412" s="84">
        <v>123.24205159</v>
      </c>
    </row>
    <row r="413" spans="1:6" ht="12.75" customHeight="1" x14ac:dyDescent="0.2">
      <c r="A413" s="83" t="s">
        <v>158</v>
      </c>
      <c r="B413" s="83">
        <v>21</v>
      </c>
      <c r="C413" s="84">
        <v>842.37068844999999</v>
      </c>
      <c r="D413" s="84">
        <v>840.46776874</v>
      </c>
      <c r="E413" s="84">
        <v>124.99660419</v>
      </c>
      <c r="F413" s="84">
        <v>124.99660419</v>
      </c>
    </row>
    <row r="414" spans="1:6" ht="12.75" customHeight="1" x14ac:dyDescent="0.2">
      <c r="A414" s="83" t="s">
        <v>158</v>
      </c>
      <c r="B414" s="83">
        <v>22</v>
      </c>
      <c r="C414" s="84">
        <v>858.38304431999995</v>
      </c>
      <c r="D414" s="84">
        <v>853.53676031999998</v>
      </c>
      <c r="E414" s="84">
        <v>126.94025941</v>
      </c>
      <c r="F414" s="84">
        <v>126.94025941</v>
      </c>
    </row>
    <row r="415" spans="1:6" ht="12.75" customHeight="1" x14ac:dyDescent="0.2">
      <c r="A415" s="83" t="s">
        <v>158</v>
      </c>
      <c r="B415" s="83">
        <v>23</v>
      </c>
      <c r="C415" s="84">
        <v>880.52961119999998</v>
      </c>
      <c r="D415" s="84">
        <v>874.70721806999995</v>
      </c>
      <c r="E415" s="84">
        <v>130.08878625</v>
      </c>
      <c r="F415" s="84">
        <v>130.08878625</v>
      </c>
    </row>
    <row r="416" spans="1:6" ht="12.75" customHeight="1" x14ac:dyDescent="0.2">
      <c r="A416" s="83" t="s">
        <v>158</v>
      </c>
      <c r="B416" s="83">
        <v>24</v>
      </c>
      <c r="C416" s="84">
        <v>899.87189237999996</v>
      </c>
      <c r="D416" s="84">
        <v>893.13811281000005</v>
      </c>
      <c r="E416" s="84">
        <v>132.82987799</v>
      </c>
      <c r="F416" s="84">
        <v>132.82987799</v>
      </c>
    </row>
    <row r="417" spans="1:6" ht="12.75" customHeight="1" x14ac:dyDescent="0.2">
      <c r="A417" s="83" t="s">
        <v>159</v>
      </c>
      <c r="B417" s="83">
        <v>1</v>
      </c>
      <c r="C417" s="84">
        <v>946.74315142</v>
      </c>
      <c r="D417" s="84">
        <v>939.76555166000003</v>
      </c>
      <c r="E417" s="84">
        <v>139.76443483</v>
      </c>
      <c r="F417" s="84">
        <v>139.76443483</v>
      </c>
    </row>
    <row r="418" spans="1:6" ht="12.75" customHeight="1" x14ac:dyDescent="0.2">
      <c r="A418" s="83" t="s">
        <v>159</v>
      </c>
      <c r="B418" s="83">
        <v>2</v>
      </c>
      <c r="C418" s="84">
        <v>999.69030633</v>
      </c>
      <c r="D418" s="84">
        <v>992.61426039000003</v>
      </c>
      <c r="E418" s="84">
        <v>147.6242355</v>
      </c>
      <c r="F418" s="84">
        <v>147.6242355</v>
      </c>
    </row>
    <row r="419" spans="1:6" ht="12.75" customHeight="1" x14ac:dyDescent="0.2">
      <c r="A419" s="83" t="s">
        <v>159</v>
      </c>
      <c r="B419" s="83">
        <v>3</v>
      </c>
      <c r="C419" s="84">
        <v>1007.40590215</v>
      </c>
      <c r="D419" s="84">
        <v>999.98222578000002</v>
      </c>
      <c r="E419" s="84">
        <v>148.72001893000001</v>
      </c>
      <c r="F419" s="84">
        <v>148.72001893000001</v>
      </c>
    </row>
    <row r="420" spans="1:6" ht="12.75" customHeight="1" x14ac:dyDescent="0.2">
      <c r="A420" s="83" t="s">
        <v>159</v>
      </c>
      <c r="B420" s="83">
        <v>4</v>
      </c>
      <c r="C420" s="84">
        <v>1012.02940731</v>
      </c>
      <c r="D420" s="84">
        <v>1004.67904631</v>
      </c>
      <c r="E420" s="84">
        <v>149.41854258000001</v>
      </c>
      <c r="F420" s="84">
        <v>149.41854258000001</v>
      </c>
    </row>
    <row r="421" spans="1:6" ht="12.75" customHeight="1" x14ac:dyDescent="0.2">
      <c r="A421" s="83" t="s">
        <v>159</v>
      </c>
      <c r="B421" s="83">
        <v>5</v>
      </c>
      <c r="C421" s="84">
        <v>1001.1282797</v>
      </c>
      <c r="D421" s="84">
        <v>993.81219532</v>
      </c>
      <c r="E421" s="84">
        <v>147.80239556999999</v>
      </c>
      <c r="F421" s="84">
        <v>147.80239556999999</v>
      </c>
    </row>
    <row r="422" spans="1:6" ht="12.75" customHeight="1" x14ac:dyDescent="0.2">
      <c r="A422" s="83" t="s">
        <v>159</v>
      </c>
      <c r="B422" s="83">
        <v>6</v>
      </c>
      <c r="C422" s="84">
        <v>989.17208591999997</v>
      </c>
      <c r="D422" s="84">
        <v>981.89669647999995</v>
      </c>
      <c r="E422" s="84">
        <v>146.03029086000001</v>
      </c>
      <c r="F422" s="84">
        <v>146.03029086000001</v>
      </c>
    </row>
    <row r="423" spans="1:6" ht="12.75" customHeight="1" x14ac:dyDescent="0.2">
      <c r="A423" s="83" t="s">
        <v>159</v>
      </c>
      <c r="B423" s="83">
        <v>7</v>
      </c>
      <c r="C423" s="84">
        <v>957.50969844999997</v>
      </c>
      <c r="D423" s="84">
        <v>950.54495429999997</v>
      </c>
      <c r="E423" s="84">
        <v>141.36757628999999</v>
      </c>
      <c r="F423" s="84">
        <v>141.36757628999999</v>
      </c>
    </row>
    <row r="424" spans="1:6" ht="12.75" customHeight="1" x14ac:dyDescent="0.2">
      <c r="A424" s="83" t="s">
        <v>159</v>
      </c>
      <c r="B424" s="83">
        <v>8</v>
      </c>
      <c r="C424" s="84">
        <v>911.95892140000001</v>
      </c>
      <c r="D424" s="84">
        <v>905.33042676000002</v>
      </c>
      <c r="E424" s="84">
        <v>134.64315138000001</v>
      </c>
      <c r="F424" s="84">
        <v>134.64315138000001</v>
      </c>
    </row>
    <row r="425" spans="1:6" ht="12.75" customHeight="1" x14ac:dyDescent="0.2">
      <c r="A425" s="83" t="s">
        <v>159</v>
      </c>
      <c r="B425" s="83">
        <v>9</v>
      </c>
      <c r="C425" s="84">
        <v>861.60776242999998</v>
      </c>
      <c r="D425" s="84">
        <v>857.89523333</v>
      </c>
      <c r="E425" s="84">
        <v>127.58846312</v>
      </c>
      <c r="F425" s="84">
        <v>127.58846312</v>
      </c>
    </row>
    <row r="426" spans="1:6" ht="12.75" customHeight="1" x14ac:dyDescent="0.2">
      <c r="A426" s="83" t="s">
        <v>159</v>
      </c>
      <c r="B426" s="83">
        <v>10</v>
      </c>
      <c r="C426" s="84">
        <v>830.64588106999997</v>
      </c>
      <c r="D426" s="84">
        <v>830.00835849999999</v>
      </c>
      <c r="E426" s="84">
        <v>123.44105286</v>
      </c>
      <c r="F426" s="84">
        <v>123.44105286</v>
      </c>
    </row>
    <row r="427" spans="1:6" ht="12.75" customHeight="1" x14ac:dyDescent="0.2">
      <c r="A427" s="83" t="s">
        <v>159</v>
      </c>
      <c r="B427" s="83">
        <v>11</v>
      </c>
      <c r="C427" s="84">
        <v>835.72382600000003</v>
      </c>
      <c r="D427" s="84">
        <v>829.09875484999998</v>
      </c>
      <c r="E427" s="84">
        <v>123.30577418</v>
      </c>
      <c r="F427" s="84">
        <v>123.30577418</v>
      </c>
    </row>
    <row r="428" spans="1:6" ht="12.75" customHeight="1" x14ac:dyDescent="0.2">
      <c r="A428" s="83" t="s">
        <v>159</v>
      </c>
      <c r="B428" s="83">
        <v>12</v>
      </c>
      <c r="C428" s="84">
        <v>841.56128209999997</v>
      </c>
      <c r="D428" s="84">
        <v>840.83650831</v>
      </c>
      <c r="E428" s="84">
        <v>125.05144412</v>
      </c>
      <c r="F428" s="84">
        <v>125.05144412</v>
      </c>
    </row>
    <row r="429" spans="1:6" ht="12.75" customHeight="1" x14ac:dyDescent="0.2">
      <c r="A429" s="83" t="s">
        <v>159</v>
      </c>
      <c r="B429" s="83">
        <v>13</v>
      </c>
      <c r="C429" s="84">
        <v>861.92120510999996</v>
      </c>
      <c r="D429" s="84">
        <v>856.05404815999998</v>
      </c>
      <c r="E429" s="84">
        <v>127.31463716</v>
      </c>
      <c r="F429" s="84">
        <v>127.31463716</v>
      </c>
    </row>
    <row r="430" spans="1:6" ht="12.75" customHeight="1" x14ac:dyDescent="0.2">
      <c r="A430" s="83" t="s">
        <v>159</v>
      </c>
      <c r="B430" s="83">
        <v>14</v>
      </c>
      <c r="C430" s="84">
        <v>906.15136297000004</v>
      </c>
      <c r="D430" s="84">
        <v>900.91757165000001</v>
      </c>
      <c r="E430" s="84">
        <v>133.98685982000001</v>
      </c>
      <c r="F430" s="84">
        <v>133.98685982000001</v>
      </c>
    </row>
    <row r="431" spans="1:6" ht="12.75" customHeight="1" x14ac:dyDescent="0.2">
      <c r="A431" s="83" t="s">
        <v>159</v>
      </c>
      <c r="B431" s="83">
        <v>15</v>
      </c>
      <c r="C431" s="84">
        <v>919.53087893999998</v>
      </c>
      <c r="D431" s="84">
        <v>916.39839500000005</v>
      </c>
      <c r="E431" s="84">
        <v>136.28920908000001</v>
      </c>
      <c r="F431" s="84">
        <v>136.28920908000001</v>
      </c>
    </row>
    <row r="432" spans="1:6" ht="12.75" customHeight="1" x14ac:dyDescent="0.2">
      <c r="A432" s="83" t="s">
        <v>159</v>
      </c>
      <c r="B432" s="83">
        <v>16</v>
      </c>
      <c r="C432" s="84">
        <v>923.47488896000004</v>
      </c>
      <c r="D432" s="84">
        <v>920.42964428000005</v>
      </c>
      <c r="E432" s="84">
        <v>136.88874720999999</v>
      </c>
      <c r="F432" s="84">
        <v>136.88874720999999</v>
      </c>
    </row>
    <row r="433" spans="1:6" ht="12.75" customHeight="1" x14ac:dyDescent="0.2">
      <c r="A433" s="83" t="s">
        <v>159</v>
      </c>
      <c r="B433" s="83">
        <v>17</v>
      </c>
      <c r="C433" s="84">
        <v>888.73676814999999</v>
      </c>
      <c r="D433" s="84">
        <v>885.64810692000003</v>
      </c>
      <c r="E433" s="84">
        <v>131.71594436999999</v>
      </c>
      <c r="F433" s="84">
        <v>131.71594436999999</v>
      </c>
    </row>
    <row r="434" spans="1:6" ht="12.75" customHeight="1" x14ac:dyDescent="0.2">
      <c r="A434" s="83" t="s">
        <v>159</v>
      </c>
      <c r="B434" s="83">
        <v>18</v>
      </c>
      <c r="C434" s="84">
        <v>852.72922993999998</v>
      </c>
      <c r="D434" s="84">
        <v>850.25919953000005</v>
      </c>
      <c r="E434" s="84">
        <v>126.45281185</v>
      </c>
      <c r="F434" s="84">
        <v>126.45281185</v>
      </c>
    </row>
    <row r="435" spans="1:6" ht="12.75" customHeight="1" x14ac:dyDescent="0.2">
      <c r="A435" s="83" t="s">
        <v>159</v>
      </c>
      <c r="B435" s="83">
        <v>19</v>
      </c>
      <c r="C435" s="84">
        <v>835.18931483999995</v>
      </c>
      <c r="D435" s="84">
        <v>827.89796340999999</v>
      </c>
      <c r="E435" s="84">
        <v>123.12718928</v>
      </c>
      <c r="F435" s="84">
        <v>123.12718928</v>
      </c>
    </row>
    <row r="436" spans="1:6" ht="12.75" customHeight="1" x14ac:dyDescent="0.2">
      <c r="A436" s="83" t="s">
        <v>159</v>
      </c>
      <c r="B436" s="83">
        <v>20</v>
      </c>
      <c r="C436" s="84">
        <v>836.62713742999995</v>
      </c>
      <c r="D436" s="84">
        <v>832.87793780000004</v>
      </c>
      <c r="E436" s="84">
        <v>123.86782433</v>
      </c>
      <c r="F436" s="84">
        <v>123.86782433</v>
      </c>
    </row>
    <row r="437" spans="1:6" ht="12.75" customHeight="1" x14ac:dyDescent="0.2">
      <c r="A437" s="83" t="s">
        <v>159</v>
      </c>
      <c r="B437" s="83">
        <v>21</v>
      </c>
      <c r="C437" s="84">
        <v>848.07990509000001</v>
      </c>
      <c r="D437" s="84">
        <v>845.36455701</v>
      </c>
      <c r="E437" s="84">
        <v>125.72486757999999</v>
      </c>
      <c r="F437" s="84">
        <v>125.72486757999999</v>
      </c>
    </row>
    <row r="438" spans="1:6" ht="12.75" customHeight="1" x14ac:dyDescent="0.2">
      <c r="A438" s="83" t="s">
        <v>159</v>
      </c>
      <c r="B438" s="83">
        <v>22</v>
      </c>
      <c r="C438" s="84">
        <v>860.49702246000004</v>
      </c>
      <c r="D438" s="84">
        <v>859.51508959</v>
      </c>
      <c r="E438" s="84">
        <v>127.82937246</v>
      </c>
      <c r="F438" s="84">
        <v>127.82937246</v>
      </c>
    </row>
    <row r="439" spans="1:6" ht="12.75" customHeight="1" x14ac:dyDescent="0.2">
      <c r="A439" s="83" t="s">
        <v>159</v>
      </c>
      <c r="B439" s="83">
        <v>23</v>
      </c>
      <c r="C439" s="84">
        <v>873.38579634999996</v>
      </c>
      <c r="D439" s="84">
        <v>868.83494041999995</v>
      </c>
      <c r="E439" s="84">
        <v>129.21544549000001</v>
      </c>
      <c r="F439" s="84">
        <v>129.21544549000001</v>
      </c>
    </row>
    <row r="440" spans="1:6" ht="12.75" customHeight="1" x14ac:dyDescent="0.2">
      <c r="A440" s="83" t="s">
        <v>159</v>
      </c>
      <c r="B440" s="83">
        <v>24</v>
      </c>
      <c r="C440" s="84">
        <v>892.65301375000001</v>
      </c>
      <c r="D440" s="84">
        <v>888.28667128999996</v>
      </c>
      <c r="E440" s="84">
        <v>132.10835868999999</v>
      </c>
      <c r="F440" s="84">
        <v>132.10835868999999</v>
      </c>
    </row>
    <row r="441" spans="1:6" ht="12.75" customHeight="1" x14ac:dyDescent="0.2">
      <c r="A441" s="83" t="s">
        <v>160</v>
      </c>
      <c r="B441" s="83">
        <v>1</v>
      </c>
      <c r="C441" s="84">
        <v>928.58908830999997</v>
      </c>
      <c r="D441" s="84">
        <v>923.50710808999997</v>
      </c>
      <c r="E441" s="84">
        <v>137.34643582000001</v>
      </c>
      <c r="F441" s="84">
        <v>137.34643582000001</v>
      </c>
    </row>
    <row r="442" spans="1:6" ht="12.75" customHeight="1" x14ac:dyDescent="0.2">
      <c r="A442" s="83" t="s">
        <v>160</v>
      </c>
      <c r="B442" s="83">
        <v>2</v>
      </c>
      <c r="C442" s="84">
        <v>987.27532589999998</v>
      </c>
      <c r="D442" s="84">
        <v>984.13852085999997</v>
      </c>
      <c r="E442" s="84">
        <v>146.36370095000001</v>
      </c>
      <c r="F442" s="84">
        <v>146.36370095000001</v>
      </c>
    </row>
    <row r="443" spans="1:6" ht="12.75" customHeight="1" x14ac:dyDescent="0.2">
      <c r="A443" s="83" t="s">
        <v>160</v>
      </c>
      <c r="B443" s="83">
        <v>3</v>
      </c>
      <c r="C443" s="84">
        <v>1008.97948631</v>
      </c>
      <c r="D443" s="84">
        <v>1005.5147839</v>
      </c>
      <c r="E443" s="84">
        <v>149.54283570000001</v>
      </c>
      <c r="F443" s="84">
        <v>149.54283570000001</v>
      </c>
    </row>
    <row r="444" spans="1:6" ht="12.75" customHeight="1" x14ac:dyDescent="0.2">
      <c r="A444" s="83" t="s">
        <v>160</v>
      </c>
      <c r="B444" s="83">
        <v>4</v>
      </c>
      <c r="C444" s="84">
        <v>1017.85263871</v>
      </c>
      <c r="D444" s="84">
        <v>1013.47282245</v>
      </c>
      <c r="E444" s="84">
        <v>150.72637638</v>
      </c>
      <c r="F444" s="84">
        <v>150.72637638</v>
      </c>
    </row>
    <row r="445" spans="1:6" ht="12.75" customHeight="1" x14ac:dyDescent="0.2">
      <c r="A445" s="83" t="s">
        <v>160</v>
      </c>
      <c r="B445" s="83">
        <v>5</v>
      </c>
      <c r="C445" s="84">
        <v>1016.31974724</v>
      </c>
      <c r="D445" s="84">
        <v>1015.86906076</v>
      </c>
      <c r="E445" s="84">
        <v>151.08275132</v>
      </c>
      <c r="F445" s="84">
        <v>151.08275132</v>
      </c>
    </row>
    <row r="446" spans="1:6" ht="12.75" customHeight="1" x14ac:dyDescent="0.2">
      <c r="A446" s="83" t="s">
        <v>160</v>
      </c>
      <c r="B446" s="83">
        <v>6</v>
      </c>
      <c r="C446" s="84">
        <v>995.96924663000004</v>
      </c>
      <c r="D446" s="84">
        <v>992.85208396999997</v>
      </c>
      <c r="E446" s="84">
        <v>147.65960526000001</v>
      </c>
      <c r="F446" s="84">
        <v>147.65960526000001</v>
      </c>
    </row>
    <row r="447" spans="1:6" ht="12.75" customHeight="1" x14ac:dyDescent="0.2">
      <c r="A447" s="83" t="s">
        <v>160</v>
      </c>
      <c r="B447" s="83">
        <v>7</v>
      </c>
      <c r="C447" s="84">
        <v>960.07245281999997</v>
      </c>
      <c r="D447" s="84">
        <v>957.74371428999996</v>
      </c>
      <c r="E447" s="84">
        <v>142.43819504999999</v>
      </c>
      <c r="F447" s="84">
        <v>142.43819504999999</v>
      </c>
    </row>
    <row r="448" spans="1:6" ht="12.75" customHeight="1" x14ac:dyDescent="0.2">
      <c r="A448" s="83" t="s">
        <v>160</v>
      </c>
      <c r="B448" s="83">
        <v>8</v>
      </c>
      <c r="C448" s="84">
        <v>902.27110117999996</v>
      </c>
      <c r="D448" s="84">
        <v>900.45300826000005</v>
      </c>
      <c r="E448" s="84">
        <v>133.91776872</v>
      </c>
      <c r="F448" s="84">
        <v>133.91776872</v>
      </c>
    </row>
    <row r="449" spans="1:6" ht="12.75" customHeight="1" x14ac:dyDescent="0.2">
      <c r="A449" s="83" t="s">
        <v>160</v>
      </c>
      <c r="B449" s="83">
        <v>9</v>
      </c>
      <c r="C449" s="84">
        <v>857.97802691000004</v>
      </c>
      <c r="D449" s="84">
        <v>854.62241640000002</v>
      </c>
      <c r="E449" s="84">
        <v>127.10172108</v>
      </c>
      <c r="F449" s="84">
        <v>127.10172108</v>
      </c>
    </row>
    <row r="450" spans="1:6" ht="12.75" customHeight="1" x14ac:dyDescent="0.2">
      <c r="A450" s="83" t="s">
        <v>160</v>
      </c>
      <c r="B450" s="83">
        <v>10</v>
      </c>
      <c r="C450" s="84">
        <v>842.12153136999996</v>
      </c>
      <c r="D450" s="84">
        <v>841.64126749000002</v>
      </c>
      <c r="E450" s="84">
        <v>125.17113005</v>
      </c>
      <c r="F450" s="84">
        <v>125.17113005</v>
      </c>
    </row>
    <row r="451" spans="1:6" ht="12.75" customHeight="1" x14ac:dyDescent="0.2">
      <c r="A451" s="83" t="s">
        <v>160</v>
      </c>
      <c r="B451" s="83">
        <v>11</v>
      </c>
      <c r="C451" s="84">
        <v>855.94992520999995</v>
      </c>
      <c r="D451" s="84">
        <v>848.49770755999998</v>
      </c>
      <c r="E451" s="84">
        <v>126.19083807</v>
      </c>
      <c r="F451" s="84">
        <v>126.19083807</v>
      </c>
    </row>
    <row r="452" spans="1:6" ht="12.75" customHeight="1" x14ac:dyDescent="0.2">
      <c r="A452" s="83" t="s">
        <v>160</v>
      </c>
      <c r="B452" s="83">
        <v>12</v>
      </c>
      <c r="C452" s="84">
        <v>845.52355779000004</v>
      </c>
      <c r="D452" s="84">
        <v>838.13989847000005</v>
      </c>
      <c r="E452" s="84">
        <v>124.65039713</v>
      </c>
      <c r="F452" s="84">
        <v>124.65039713</v>
      </c>
    </row>
    <row r="453" spans="1:6" ht="12.75" customHeight="1" x14ac:dyDescent="0.2">
      <c r="A453" s="83" t="s">
        <v>160</v>
      </c>
      <c r="B453" s="83">
        <v>13</v>
      </c>
      <c r="C453" s="84">
        <v>839.92378059999999</v>
      </c>
      <c r="D453" s="84">
        <v>831.95803515</v>
      </c>
      <c r="E453" s="84">
        <v>123.73101396</v>
      </c>
      <c r="F453" s="84">
        <v>123.73101396</v>
      </c>
    </row>
    <row r="454" spans="1:6" ht="12.75" customHeight="1" x14ac:dyDescent="0.2">
      <c r="A454" s="83" t="s">
        <v>160</v>
      </c>
      <c r="B454" s="83">
        <v>14</v>
      </c>
      <c r="C454" s="84">
        <v>864.59714803999998</v>
      </c>
      <c r="D454" s="84">
        <v>856.46317689</v>
      </c>
      <c r="E454" s="84">
        <v>127.37548388</v>
      </c>
      <c r="F454" s="84">
        <v>127.37548388</v>
      </c>
    </row>
    <row r="455" spans="1:6" ht="12.75" customHeight="1" x14ac:dyDescent="0.2">
      <c r="A455" s="83" t="s">
        <v>160</v>
      </c>
      <c r="B455" s="83">
        <v>15</v>
      </c>
      <c r="C455" s="84">
        <v>883.17636367</v>
      </c>
      <c r="D455" s="84">
        <v>875.75157379999996</v>
      </c>
      <c r="E455" s="84">
        <v>130.24410562</v>
      </c>
      <c r="F455" s="84">
        <v>130.24410562</v>
      </c>
    </row>
    <row r="456" spans="1:6" ht="12.75" customHeight="1" x14ac:dyDescent="0.2">
      <c r="A456" s="83" t="s">
        <v>160</v>
      </c>
      <c r="B456" s="83">
        <v>16</v>
      </c>
      <c r="C456" s="84">
        <v>888.11713705</v>
      </c>
      <c r="D456" s="84">
        <v>883.61061574999997</v>
      </c>
      <c r="E456" s="84">
        <v>131.41292326000001</v>
      </c>
      <c r="F456" s="84">
        <v>131.41292326000001</v>
      </c>
    </row>
    <row r="457" spans="1:6" ht="12.75" customHeight="1" x14ac:dyDescent="0.2">
      <c r="A457" s="83" t="s">
        <v>160</v>
      </c>
      <c r="B457" s="83">
        <v>17</v>
      </c>
      <c r="C457" s="84">
        <v>860.18508241999996</v>
      </c>
      <c r="D457" s="84">
        <v>853.00360422000006</v>
      </c>
      <c r="E457" s="84">
        <v>126.86096702</v>
      </c>
      <c r="F457" s="84">
        <v>126.86096702</v>
      </c>
    </row>
    <row r="458" spans="1:6" ht="12.75" customHeight="1" x14ac:dyDescent="0.2">
      <c r="A458" s="83" t="s">
        <v>160</v>
      </c>
      <c r="B458" s="83">
        <v>18</v>
      </c>
      <c r="C458" s="84">
        <v>827.50483932999998</v>
      </c>
      <c r="D458" s="84">
        <v>825.07980596000004</v>
      </c>
      <c r="E458" s="84">
        <v>122.7080654</v>
      </c>
      <c r="F458" s="84">
        <v>122.7080654</v>
      </c>
    </row>
    <row r="459" spans="1:6" ht="12.75" customHeight="1" x14ac:dyDescent="0.2">
      <c r="A459" s="83" t="s">
        <v>160</v>
      </c>
      <c r="B459" s="83">
        <v>19</v>
      </c>
      <c r="C459" s="84">
        <v>842.23509756999999</v>
      </c>
      <c r="D459" s="84">
        <v>837.94600548999995</v>
      </c>
      <c r="E459" s="84">
        <v>124.62156084999999</v>
      </c>
      <c r="F459" s="84">
        <v>124.62156084999999</v>
      </c>
    </row>
    <row r="460" spans="1:6" ht="12.75" customHeight="1" x14ac:dyDescent="0.2">
      <c r="A460" s="83" t="s">
        <v>160</v>
      </c>
      <c r="B460" s="83">
        <v>20</v>
      </c>
      <c r="C460" s="84">
        <v>852.70388072000003</v>
      </c>
      <c r="D460" s="84">
        <v>845.56394709000006</v>
      </c>
      <c r="E460" s="84">
        <v>125.7545214</v>
      </c>
      <c r="F460" s="84">
        <v>125.7545214</v>
      </c>
    </row>
    <row r="461" spans="1:6" ht="12.75" customHeight="1" x14ac:dyDescent="0.2">
      <c r="A461" s="83" t="s">
        <v>160</v>
      </c>
      <c r="B461" s="83">
        <v>21</v>
      </c>
      <c r="C461" s="84">
        <v>836.85642913000004</v>
      </c>
      <c r="D461" s="84">
        <v>829.92894328</v>
      </c>
      <c r="E461" s="84">
        <v>123.42924201</v>
      </c>
      <c r="F461" s="84">
        <v>123.42924201</v>
      </c>
    </row>
    <row r="462" spans="1:6" ht="12.75" customHeight="1" x14ac:dyDescent="0.2">
      <c r="A462" s="83" t="s">
        <v>160</v>
      </c>
      <c r="B462" s="83">
        <v>22</v>
      </c>
      <c r="C462" s="84">
        <v>843.80220012999996</v>
      </c>
      <c r="D462" s="84">
        <v>836.57703824999999</v>
      </c>
      <c r="E462" s="84">
        <v>124.4179644</v>
      </c>
      <c r="F462" s="84">
        <v>124.4179644</v>
      </c>
    </row>
    <row r="463" spans="1:6" ht="12.75" customHeight="1" x14ac:dyDescent="0.2">
      <c r="A463" s="83" t="s">
        <v>160</v>
      </c>
      <c r="B463" s="83">
        <v>23</v>
      </c>
      <c r="C463" s="84">
        <v>853.64198331</v>
      </c>
      <c r="D463" s="84">
        <v>846.50276185999996</v>
      </c>
      <c r="E463" s="84">
        <v>125.89414444000001</v>
      </c>
      <c r="F463" s="84">
        <v>125.89414444000001</v>
      </c>
    </row>
    <row r="464" spans="1:6" ht="12.75" customHeight="1" x14ac:dyDescent="0.2">
      <c r="A464" s="83" t="s">
        <v>160</v>
      </c>
      <c r="B464" s="83">
        <v>24</v>
      </c>
      <c r="C464" s="84">
        <v>874.09746455000004</v>
      </c>
      <c r="D464" s="84">
        <v>866.59297106999998</v>
      </c>
      <c r="E464" s="84">
        <v>128.88201384000001</v>
      </c>
      <c r="F464" s="84">
        <v>128.88201384000001</v>
      </c>
    </row>
    <row r="465" spans="1:6" ht="12.75" customHeight="1" x14ac:dyDescent="0.2">
      <c r="A465" s="83" t="s">
        <v>161</v>
      </c>
      <c r="B465" s="83">
        <v>1</v>
      </c>
      <c r="C465" s="84">
        <v>913.54099325000004</v>
      </c>
      <c r="D465" s="84">
        <v>907.65073601999995</v>
      </c>
      <c r="E465" s="84">
        <v>134.98823394999999</v>
      </c>
      <c r="F465" s="84">
        <v>134.98823394999999</v>
      </c>
    </row>
    <row r="466" spans="1:6" ht="12.75" customHeight="1" x14ac:dyDescent="0.2">
      <c r="A466" s="83" t="s">
        <v>161</v>
      </c>
      <c r="B466" s="83">
        <v>2</v>
      </c>
      <c r="C466" s="84">
        <v>976.80346068999995</v>
      </c>
      <c r="D466" s="84">
        <v>972.42700605000005</v>
      </c>
      <c r="E466" s="84">
        <v>144.62193328999999</v>
      </c>
      <c r="F466" s="84">
        <v>144.62193328999999</v>
      </c>
    </row>
    <row r="467" spans="1:6" ht="12.75" customHeight="1" x14ac:dyDescent="0.2">
      <c r="A467" s="83" t="s">
        <v>161</v>
      </c>
      <c r="B467" s="83">
        <v>3</v>
      </c>
      <c r="C467" s="84">
        <v>994.44128575000002</v>
      </c>
      <c r="D467" s="84">
        <v>986.24157177999996</v>
      </c>
      <c r="E467" s="84">
        <v>146.67647228000001</v>
      </c>
      <c r="F467" s="84">
        <v>146.67647228000001</v>
      </c>
    </row>
    <row r="468" spans="1:6" ht="12.75" customHeight="1" x14ac:dyDescent="0.2">
      <c r="A468" s="83" t="s">
        <v>161</v>
      </c>
      <c r="B468" s="83">
        <v>4</v>
      </c>
      <c r="C468" s="84">
        <v>1000.4227781</v>
      </c>
      <c r="D468" s="84">
        <v>995.38457893999998</v>
      </c>
      <c r="E468" s="84">
        <v>148.03624464999999</v>
      </c>
      <c r="F468" s="84">
        <v>148.03624464999999</v>
      </c>
    </row>
    <row r="469" spans="1:6" ht="12.75" customHeight="1" x14ac:dyDescent="0.2">
      <c r="A469" s="83" t="s">
        <v>161</v>
      </c>
      <c r="B469" s="83">
        <v>5</v>
      </c>
      <c r="C469" s="84">
        <v>997.65767420999998</v>
      </c>
      <c r="D469" s="84">
        <v>994.03482475999999</v>
      </c>
      <c r="E469" s="84">
        <v>147.83550561000001</v>
      </c>
      <c r="F469" s="84">
        <v>147.83550561000001</v>
      </c>
    </row>
    <row r="470" spans="1:6" ht="12.75" customHeight="1" x14ac:dyDescent="0.2">
      <c r="A470" s="83" t="s">
        <v>161</v>
      </c>
      <c r="B470" s="83">
        <v>6</v>
      </c>
      <c r="C470" s="84">
        <v>997.02159299000004</v>
      </c>
      <c r="D470" s="84">
        <v>990.21921467000004</v>
      </c>
      <c r="E470" s="84">
        <v>147.26803792000001</v>
      </c>
      <c r="F470" s="84">
        <v>147.26803792000001</v>
      </c>
    </row>
    <row r="471" spans="1:6" ht="12.75" customHeight="1" x14ac:dyDescent="0.2">
      <c r="A471" s="83" t="s">
        <v>161</v>
      </c>
      <c r="B471" s="83">
        <v>7</v>
      </c>
      <c r="C471" s="84">
        <v>985.20609446000003</v>
      </c>
      <c r="D471" s="84">
        <v>978.12680739999996</v>
      </c>
      <c r="E471" s="84">
        <v>145.46962292000001</v>
      </c>
      <c r="F471" s="84">
        <v>145.46962292000001</v>
      </c>
    </row>
    <row r="472" spans="1:6" ht="12.75" customHeight="1" x14ac:dyDescent="0.2">
      <c r="A472" s="83" t="s">
        <v>161</v>
      </c>
      <c r="B472" s="83">
        <v>8</v>
      </c>
      <c r="C472" s="84">
        <v>946.13144423000006</v>
      </c>
      <c r="D472" s="84">
        <v>939.36447806000001</v>
      </c>
      <c r="E472" s="84">
        <v>139.70478610000001</v>
      </c>
      <c r="F472" s="84">
        <v>139.70478610000001</v>
      </c>
    </row>
    <row r="473" spans="1:6" ht="12.75" customHeight="1" x14ac:dyDescent="0.2">
      <c r="A473" s="83" t="s">
        <v>161</v>
      </c>
      <c r="B473" s="83">
        <v>9</v>
      </c>
      <c r="C473" s="84">
        <v>865.75355243000001</v>
      </c>
      <c r="D473" s="84">
        <v>859.77184455999998</v>
      </c>
      <c r="E473" s="84">
        <v>127.86755774</v>
      </c>
      <c r="F473" s="84">
        <v>127.86755774</v>
      </c>
    </row>
    <row r="474" spans="1:6" ht="12.75" customHeight="1" x14ac:dyDescent="0.2">
      <c r="A474" s="83" t="s">
        <v>161</v>
      </c>
      <c r="B474" s="83">
        <v>10</v>
      </c>
      <c r="C474" s="84">
        <v>824.97395903999995</v>
      </c>
      <c r="D474" s="84">
        <v>821.49936894999996</v>
      </c>
      <c r="E474" s="84">
        <v>122.17557327999999</v>
      </c>
      <c r="F474" s="84">
        <v>122.17557327999999</v>
      </c>
    </row>
    <row r="475" spans="1:6" ht="12.75" customHeight="1" x14ac:dyDescent="0.2">
      <c r="A475" s="83" t="s">
        <v>161</v>
      </c>
      <c r="B475" s="83">
        <v>11</v>
      </c>
      <c r="C475" s="84">
        <v>835.57239274000005</v>
      </c>
      <c r="D475" s="84">
        <v>831.92324709000002</v>
      </c>
      <c r="E475" s="84">
        <v>123.72584018000001</v>
      </c>
      <c r="F475" s="84">
        <v>123.72584018000001</v>
      </c>
    </row>
    <row r="476" spans="1:6" ht="12.75" customHeight="1" x14ac:dyDescent="0.2">
      <c r="A476" s="83" t="s">
        <v>161</v>
      </c>
      <c r="B476" s="83">
        <v>12</v>
      </c>
      <c r="C476" s="84">
        <v>830.53691326000001</v>
      </c>
      <c r="D476" s="84">
        <v>826.55728727999997</v>
      </c>
      <c r="E476" s="84">
        <v>122.92780036000001</v>
      </c>
      <c r="F476" s="84">
        <v>122.92780036000001</v>
      </c>
    </row>
    <row r="477" spans="1:6" ht="12.75" customHeight="1" x14ac:dyDescent="0.2">
      <c r="A477" s="83" t="s">
        <v>161</v>
      </c>
      <c r="B477" s="83">
        <v>13</v>
      </c>
      <c r="C477" s="84">
        <v>841.59847421999996</v>
      </c>
      <c r="D477" s="84">
        <v>836.83699231000003</v>
      </c>
      <c r="E477" s="84">
        <v>124.45662546</v>
      </c>
      <c r="F477" s="84">
        <v>124.45662546</v>
      </c>
    </row>
    <row r="478" spans="1:6" ht="12.75" customHeight="1" x14ac:dyDescent="0.2">
      <c r="A478" s="83" t="s">
        <v>161</v>
      </c>
      <c r="B478" s="83">
        <v>14</v>
      </c>
      <c r="C478" s="84">
        <v>894.20006980999995</v>
      </c>
      <c r="D478" s="84">
        <v>887.84395856000003</v>
      </c>
      <c r="E478" s="84">
        <v>132.04251728</v>
      </c>
      <c r="F478" s="84">
        <v>132.04251728</v>
      </c>
    </row>
    <row r="479" spans="1:6" ht="12.75" customHeight="1" x14ac:dyDescent="0.2">
      <c r="A479" s="83" t="s">
        <v>161</v>
      </c>
      <c r="B479" s="83">
        <v>15</v>
      </c>
      <c r="C479" s="84">
        <v>915.03104508000001</v>
      </c>
      <c r="D479" s="84">
        <v>908.65589276000003</v>
      </c>
      <c r="E479" s="84">
        <v>135.13772354</v>
      </c>
      <c r="F479" s="84">
        <v>135.13772354</v>
      </c>
    </row>
    <row r="480" spans="1:6" ht="12.75" customHeight="1" x14ac:dyDescent="0.2">
      <c r="A480" s="83" t="s">
        <v>161</v>
      </c>
      <c r="B480" s="83">
        <v>16</v>
      </c>
      <c r="C480" s="84">
        <v>915.48737008000001</v>
      </c>
      <c r="D480" s="84">
        <v>909.35985861999995</v>
      </c>
      <c r="E480" s="84">
        <v>135.24241921999999</v>
      </c>
      <c r="F480" s="84">
        <v>135.24241921999999</v>
      </c>
    </row>
    <row r="481" spans="1:6" ht="12.75" customHeight="1" x14ac:dyDescent="0.2">
      <c r="A481" s="83" t="s">
        <v>161</v>
      </c>
      <c r="B481" s="83">
        <v>17</v>
      </c>
      <c r="C481" s="84">
        <v>874.32870394999998</v>
      </c>
      <c r="D481" s="84">
        <v>868.03206937000004</v>
      </c>
      <c r="E481" s="84">
        <v>129.09604037</v>
      </c>
      <c r="F481" s="84">
        <v>129.09604037</v>
      </c>
    </row>
    <row r="482" spans="1:6" ht="12.75" customHeight="1" x14ac:dyDescent="0.2">
      <c r="A482" s="83" t="s">
        <v>161</v>
      </c>
      <c r="B482" s="83">
        <v>18</v>
      </c>
      <c r="C482" s="84">
        <v>841.19659841999999</v>
      </c>
      <c r="D482" s="84">
        <v>834.86440030999995</v>
      </c>
      <c r="E482" s="84">
        <v>124.16325632</v>
      </c>
      <c r="F482" s="84">
        <v>124.16325632</v>
      </c>
    </row>
    <row r="483" spans="1:6" ht="12.75" customHeight="1" x14ac:dyDescent="0.2">
      <c r="A483" s="83" t="s">
        <v>161</v>
      </c>
      <c r="B483" s="83">
        <v>19</v>
      </c>
      <c r="C483" s="84">
        <v>835.53646451999998</v>
      </c>
      <c r="D483" s="84">
        <v>831.38710590999995</v>
      </c>
      <c r="E483" s="84">
        <v>123.64610383999999</v>
      </c>
      <c r="F483" s="84">
        <v>123.64610383999999</v>
      </c>
    </row>
    <row r="484" spans="1:6" ht="12.75" customHeight="1" x14ac:dyDescent="0.2">
      <c r="A484" s="83" t="s">
        <v>161</v>
      </c>
      <c r="B484" s="83">
        <v>20</v>
      </c>
      <c r="C484" s="84">
        <v>831.66962289000003</v>
      </c>
      <c r="D484" s="84">
        <v>825.81350904999999</v>
      </c>
      <c r="E484" s="84">
        <v>122.81718368</v>
      </c>
      <c r="F484" s="84">
        <v>122.81718368</v>
      </c>
    </row>
    <row r="485" spans="1:6" ht="12.75" customHeight="1" x14ac:dyDescent="0.2">
      <c r="A485" s="83" t="s">
        <v>161</v>
      </c>
      <c r="B485" s="83">
        <v>21</v>
      </c>
      <c r="C485" s="84">
        <v>833.30450525000003</v>
      </c>
      <c r="D485" s="84">
        <v>827.11521069000003</v>
      </c>
      <c r="E485" s="84">
        <v>123.01077621</v>
      </c>
      <c r="F485" s="84">
        <v>123.01077621</v>
      </c>
    </row>
    <row r="486" spans="1:6" ht="12.75" customHeight="1" x14ac:dyDescent="0.2">
      <c r="A486" s="83" t="s">
        <v>161</v>
      </c>
      <c r="B486" s="83">
        <v>22</v>
      </c>
      <c r="C486" s="84">
        <v>847.42227989000003</v>
      </c>
      <c r="D486" s="84">
        <v>841.10804407000001</v>
      </c>
      <c r="E486" s="84">
        <v>125.09182764000001</v>
      </c>
      <c r="F486" s="84">
        <v>125.09182764000001</v>
      </c>
    </row>
    <row r="487" spans="1:6" ht="12.75" customHeight="1" x14ac:dyDescent="0.2">
      <c r="A487" s="83" t="s">
        <v>161</v>
      </c>
      <c r="B487" s="83">
        <v>23</v>
      </c>
      <c r="C487" s="84">
        <v>862.81904707000001</v>
      </c>
      <c r="D487" s="84">
        <v>856.65679308000006</v>
      </c>
      <c r="E487" s="84">
        <v>127.40427898999999</v>
      </c>
      <c r="F487" s="84">
        <v>127.40427898999999</v>
      </c>
    </row>
    <row r="488" spans="1:6" ht="12.75" customHeight="1" x14ac:dyDescent="0.2">
      <c r="A488" s="83" t="s">
        <v>161</v>
      </c>
      <c r="B488" s="83">
        <v>24</v>
      </c>
      <c r="C488" s="84">
        <v>870.25814290000005</v>
      </c>
      <c r="D488" s="84">
        <v>866.35500979999995</v>
      </c>
      <c r="E488" s="84">
        <v>128.84662359999999</v>
      </c>
      <c r="F488" s="84">
        <v>128.84662359999999</v>
      </c>
    </row>
    <row r="489" spans="1:6" ht="12.75" customHeight="1" x14ac:dyDescent="0.2">
      <c r="A489" s="83" t="s">
        <v>162</v>
      </c>
      <c r="B489" s="83">
        <v>1</v>
      </c>
      <c r="C489" s="84">
        <v>927.15699243999995</v>
      </c>
      <c r="D489" s="84">
        <v>926.66442142000005</v>
      </c>
      <c r="E489" s="84">
        <v>137.81599987000001</v>
      </c>
      <c r="F489" s="84">
        <v>137.81599987000001</v>
      </c>
    </row>
    <row r="490" spans="1:6" ht="12.75" customHeight="1" x14ac:dyDescent="0.2">
      <c r="A490" s="83" t="s">
        <v>162</v>
      </c>
      <c r="B490" s="83">
        <v>2</v>
      </c>
      <c r="C490" s="84">
        <v>990.88073369999995</v>
      </c>
      <c r="D490" s="84">
        <v>984.01663623000002</v>
      </c>
      <c r="E490" s="84">
        <v>146.34557394000001</v>
      </c>
      <c r="F490" s="84">
        <v>146.34557394000001</v>
      </c>
    </row>
    <row r="491" spans="1:6" ht="12.75" customHeight="1" x14ac:dyDescent="0.2">
      <c r="A491" s="83" t="s">
        <v>162</v>
      </c>
      <c r="B491" s="83">
        <v>3</v>
      </c>
      <c r="C491" s="84">
        <v>1002.46705007</v>
      </c>
      <c r="D491" s="84">
        <v>995.00284940999995</v>
      </c>
      <c r="E491" s="84">
        <v>147.97947282000001</v>
      </c>
      <c r="F491" s="84">
        <v>147.97947282000001</v>
      </c>
    </row>
    <row r="492" spans="1:6" ht="12.75" customHeight="1" x14ac:dyDescent="0.2">
      <c r="A492" s="83" t="s">
        <v>162</v>
      </c>
      <c r="B492" s="83">
        <v>4</v>
      </c>
      <c r="C492" s="84">
        <v>1006.50398473</v>
      </c>
      <c r="D492" s="84">
        <v>1000.64938051</v>
      </c>
      <c r="E492" s="84">
        <v>148.81923996</v>
      </c>
      <c r="F492" s="84">
        <v>148.81923996</v>
      </c>
    </row>
    <row r="493" spans="1:6" ht="12.75" customHeight="1" x14ac:dyDescent="0.2">
      <c r="A493" s="83" t="s">
        <v>162</v>
      </c>
      <c r="B493" s="83">
        <v>5</v>
      </c>
      <c r="C493" s="84">
        <v>1001.03199158</v>
      </c>
      <c r="D493" s="84">
        <v>998.68951243000004</v>
      </c>
      <c r="E493" s="84">
        <v>148.52776316000001</v>
      </c>
      <c r="F493" s="84">
        <v>148.52776316000001</v>
      </c>
    </row>
    <row r="494" spans="1:6" ht="12.75" customHeight="1" x14ac:dyDescent="0.2">
      <c r="A494" s="83" t="s">
        <v>162</v>
      </c>
      <c r="B494" s="83">
        <v>6</v>
      </c>
      <c r="C494" s="84">
        <v>1009.33498759</v>
      </c>
      <c r="D494" s="84">
        <v>1000.56011154</v>
      </c>
      <c r="E494" s="84">
        <v>148.80596363999999</v>
      </c>
      <c r="F494" s="84">
        <v>148.80596363999999</v>
      </c>
    </row>
    <row r="495" spans="1:6" ht="12.75" customHeight="1" x14ac:dyDescent="0.2">
      <c r="A495" s="83" t="s">
        <v>162</v>
      </c>
      <c r="B495" s="83">
        <v>7</v>
      </c>
      <c r="C495" s="84">
        <v>1001.8227256599999</v>
      </c>
      <c r="D495" s="84">
        <v>993.09143346999997</v>
      </c>
      <c r="E495" s="84">
        <v>147.69520195000001</v>
      </c>
      <c r="F495" s="84">
        <v>147.69520195000001</v>
      </c>
    </row>
    <row r="496" spans="1:6" ht="12.75" customHeight="1" x14ac:dyDescent="0.2">
      <c r="A496" s="83" t="s">
        <v>162</v>
      </c>
      <c r="B496" s="83">
        <v>8</v>
      </c>
      <c r="C496" s="84">
        <v>956.54173193999998</v>
      </c>
      <c r="D496" s="84">
        <v>949.90603698999996</v>
      </c>
      <c r="E496" s="84">
        <v>141.27255481</v>
      </c>
      <c r="F496" s="84">
        <v>141.27255481</v>
      </c>
    </row>
    <row r="497" spans="1:6" ht="12.75" customHeight="1" x14ac:dyDescent="0.2">
      <c r="A497" s="83" t="s">
        <v>162</v>
      </c>
      <c r="B497" s="83">
        <v>9</v>
      </c>
      <c r="C497" s="84">
        <v>892.08959800000002</v>
      </c>
      <c r="D497" s="84">
        <v>885.41152937000004</v>
      </c>
      <c r="E497" s="84">
        <v>131.68075992999999</v>
      </c>
      <c r="F497" s="84">
        <v>131.68075992999999</v>
      </c>
    </row>
    <row r="498" spans="1:6" ht="12.75" customHeight="1" x14ac:dyDescent="0.2">
      <c r="A498" s="83" t="s">
        <v>162</v>
      </c>
      <c r="B498" s="83">
        <v>10</v>
      </c>
      <c r="C498" s="84">
        <v>853.84500438999999</v>
      </c>
      <c r="D498" s="84">
        <v>847.43720693</v>
      </c>
      <c r="E498" s="84">
        <v>126.0331176</v>
      </c>
      <c r="F498" s="84">
        <v>126.0331176</v>
      </c>
    </row>
    <row r="499" spans="1:6" ht="12.75" customHeight="1" x14ac:dyDescent="0.2">
      <c r="A499" s="83" t="s">
        <v>162</v>
      </c>
      <c r="B499" s="83">
        <v>11</v>
      </c>
      <c r="C499" s="84">
        <v>846.34402752000005</v>
      </c>
      <c r="D499" s="84">
        <v>840.62271379000003</v>
      </c>
      <c r="E499" s="84">
        <v>125.01964803</v>
      </c>
      <c r="F499" s="84">
        <v>125.01964803</v>
      </c>
    </row>
    <row r="500" spans="1:6" ht="12.75" customHeight="1" x14ac:dyDescent="0.2">
      <c r="A500" s="83" t="s">
        <v>162</v>
      </c>
      <c r="B500" s="83">
        <v>12</v>
      </c>
      <c r="C500" s="84">
        <v>839.06823311999995</v>
      </c>
      <c r="D500" s="84">
        <v>838.39947909</v>
      </c>
      <c r="E500" s="84">
        <v>124.68900265000001</v>
      </c>
      <c r="F500" s="84">
        <v>124.68900265000001</v>
      </c>
    </row>
    <row r="501" spans="1:6" ht="12.75" customHeight="1" x14ac:dyDescent="0.2">
      <c r="A501" s="83" t="s">
        <v>162</v>
      </c>
      <c r="B501" s="83">
        <v>13</v>
      </c>
      <c r="C501" s="84">
        <v>848.73629842000003</v>
      </c>
      <c r="D501" s="84">
        <v>846.98256593999997</v>
      </c>
      <c r="E501" s="84">
        <v>125.96550218</v>
      </c>
      <c r="F501" s="84">
        <v>125.96550218</v>
      </c>
    </row>
    <row r="502" spans="1:6" ht="12.75" customHeight="1" x14ac:dyDescent="0.2">
      <c r="A502" s="83" t="s">
        <v>162</v>
      </c>
      <c r="B502" s="83">
        <v>14</v>
      </c>
      <c r="C502" s="84">
        <v>899.02327832000003</v>
      </c>
      <c r="D502" s="84">
        <v>893.48711118000006</v>
      </c>
      <c r="E502" s="84">
        <v>132.88178196000001</v>
      </c>
      <c r="F502" s="84">
        <v>132.88178196000001</v>
      </c>
    </row>
    <row r="503" spans="1:6" ht="12.75" customHeight="1" x14ac:dyDescent="0.2">
      <c r="A503" s="83" t="s">
        <v>162</v>
      </c>
      <c r="B503" s="83">
        <v>15</v>
      </c>
      <c r="C503" s="84">
        <v>911.20175638000001</v>
      </c>
      <c r="D503" s="84">
        <v>908.68166876999999</v>
      </c>
      <c r="E503" s="84">
        <v>135.14155701999999</v>
      </c>
      <c r="F503" s="84">
        <v>135.14155701999999</v>
      </c>
    </row>
    <row r="504" spans="1:6" ht="12.75" customHeight="1" x14ac:dyDescent="0.2">
      <c r="A504" s="83" t="s">
        <v>162</v>
      </c>
      <c r="B504" s="83">
        <v>16</v>
      </c>
      <c r="C504" s="84">
        <v>918.41505782000002</v>
      </c>
      <c r="D504" s="84">
        <v>910.82314009000004</v>
      </c>
      <c r="E504" s="84">
        <v>135.46004232999999</v>
      </c>
      <c r="F504" s="84">
        <v>135.46004232999999</v>
      </c>
    </row>
    <row r="505" spans="1:6" ht="12.75" customHeight="1" x14ac:dyDescent="0.2">
      <c r="A505" s="83" t="s">
        <v>162</v>
      </c>
      <c r="B505" s="83">
        <v>17</v>
      </c>
      <c r="C505" s="84">
        <v>873.20680234999998</v>
      </c>
      <c r="D505" s="84">
        <v>868.20938758</v>
      </c>
      <c r="E505" s="84">
        <v>129.12241159999999</v>
      </c>
      <c r="F505" s="84">
        <v>129.12241159999999</v>
      </c>
    </row>
    <row r="506" spans="1:6" ht="12.75" customHeight="1" x14ac:dyDescent="0.2">
      <c r="A506" s="83" t="s">
        <v>162</v>
      </c>
      <c r="B506" s="83">
        <v>18</v>
      </c>
      <c r="C506" s="84">
        <v>845.11623739000004</v>
      </c>
      <c r="D506" s="84">
        <v>838.92028708999999</v>
      </c>
      <c r="E506" s="84">
        <v>124.76645860000001</v>
      </c>
      <c r="F506" s="84">
        <v>124.76645860000001</v>
      </c>
    </row>
    <row r="507" spans="1:6" ht="12.75" customHeight="1" x14ac:dyDescent="0.2">
      <c r="A507" s="83" t="s">
        <v>162</v>
      </c>
      <c r="B507" s="83">
        <v>19</v>
      </c>
      <c r="C507" s="84">
        <v>848.06666631999997</v>
      </c>
      <c r="D507" s="84">
        <v>845.15915086999996</v>
      </c>
      <c r="E507" s="84">
        <v>125.69431903</v>
      </c>
      <c r="F507" s="84">
        <v>125.69431903</v>
      </c>
    </row>
    <row r="508" spans="1:6" ht="12.75" customHeight="1" x14ac:dyDescent="0.2">
      <c r="A508" s="83" t="s">
        <v>162</v>
      </c>
      <c r="B508" s="83">
        <v>20</v>
      </c>
      <c r="C508" s="84">
        <v>852.92041976999997</v>
      </c>
      <c r="D508" s="84">
        <v>846.87495750000005</v>
      </c>
      <c r="E508" s="84">
        <v>125.94949836000001</v>
      </c>
      <c r="F508" s="84">
        <v>125.94949836000001</v>
      </c>
    </row>
    <row r="509" spans="1:6" ht="12.75" customHeight="1" x14ac:dyDescent="0.2">
      <c r="A509" s="83" t="s">
        <v>162</v>
      </c>
      <c r="B509" s="83">
        <v>21</v>
      </c>
      <c r="C509" s="84">
        <v>855.18140692999998</v>
      </c>
      <c r="D509" s="84">
        <v>849.93519069000001</v>
      </c>
      <c r="E509" s="84">
        <v>126.40462439</v>
      </c>
      <c r="F509" s="84">
        <v>126.40462439</v>
      </c>
    </row>
    <row r="510" spans="1:6" ht="12.75" customHeight="1" x14ac:dyDescent="0.2">
      <c r="A510" s="83" t="s">
        <v>162</v>
      </c>
      <c r="B510" s="83">
        <v>22</v>
      </c>
      <c r="C510" s="84">
        <v>870.13785791999999</v>
      </c>
      <c r="D510" s="84">
        <v>862.79779444999997</v>
      </c>
      <c r="E510" s="84">
        <v>128.31758507000001</v>
      </c>
      <c r="F510" s="84">
        <v>128.31758507000001</v>
      </c>
    </row>
    <row r="511" spans="1:6" ht="12.75" customHeight="1" x14ac:dyDescent="0.2">
      <c r="A511" s="83" t="s">
        <v>162</v>
      </c>
      <c r="B511" s="83">
        <v>23</v>
      </c>
      <c r="C511" s="84">
        <v>873.18884678999996</v>
      </c>
      <c r="D511" s="84">
        <v>871.51467993000006</v>
      </c>
      <c r="E511" s="84">
        <v>129.61398348</v>
      </c>
      <c r="F511" s="84">
        <v>129.61398348</v>
      </c>
    </row>
    <row r="512" spans="1:6" ht="12.75" customHeight="1" x14ac:dyDescent="0.2">
      <c r="A512" s="83" t="s">
        <v>162</v>
      </c>
      <c r="B512" s="83">
        <v>24</v>
      </c>
      <c r="C512" s="84">
        <v>895.35394960999997</v>
      </c>
      <c r="D512" s="84">
        <v>889.41702649000001</v>
      </c>
      <c r="E512" s="84">
        <v>132.27646813000001</v>
      </c>
      <c r="F512" s="84">
        <v>132.27646813000001</v>
      </c>
    </row>
    <row r="513" spans="1:6" ht="12.75" customHeight="1" x14ac:dyDescent="0.2">
      <c r="A513" s="83" t="s">
        <v>163</v>
      </c>
      <c r="B513" s="83">
        <v>1</v>
      </c>
      <c r="C513" s="84">
        <v>917.19161040999995</v>
      </c>
      <c r="D513" s="84">
        <v>910.94930614999998</v>
      </c>
      <c r="E513" s="84">
        <v>135.47880608</v>
      </c>
      <c r="F513" s="84">
        <v>135.47880608</v>
      </c>
    </row>
    <row r="514" spans="1:6" ht="12.75" customHeight="1" x14ac:dyDescent="0.2">
      <c r="A514" s="83" t="s">
        <v>163</v>
      </c>
      <c r="B514" s="83">
        <v>2</v>
      </c>
      <c r="C514" s="84">
        <v>965.11342505000005</v>
      </c>
      <c r="D514" s="84">
        <v>958.19144925000001</v>
      </c>
      <c r="E514" s="84">
        <v>142.50478337999999</v>
      </c>
      <c r="F514" s="84">
        <v>142.50478337999999</v>
      </c>
    </row>
    <row r="515" spans="1:6" ht="12.75" customHeight="1" x14ac:dyDescent="0.2">
      <c r="A515" s="83" t="s">
        <v>163</v>
      </c>
      <c r="B515" s="83">
        <v>3</v>
      </c>
      <c r="C515" s="84">
        <v>966.22533983000005</v>
      </c>
      <c r="D515" s="84">
        <v>959.22000515000002</v>
      </c>
      <c r="E515" s="84">
        <v>142.65775295</v>
      </c>
      <c r="F515" s="84">
        <v>142.65775295</v>
      </c>
    </row>
    <row r="516" spans="1:6" ht="12.75" customHeight="1" x14ac:dyDescent="0.2">
      <c r="A516" s="83" t="s">
        <v>163</v>
      </c>
      <c r="B516" s="83">
        <v>4</v>
      </c>
      <c r="C516" s="84">
        <v>978.41212664</v>
      </c>
      <c r="D516" s="84">
        <v>971.35519658999999</v>
      </c>
      <c r="E516" s="84">
        <v>144.46253093000001</v>
      </c>
      <c r="F516" s="84">
        <v>144.46253093000001</v>
      </c>
    </row>
    <row r="517" spans="1:6" ht="12.75" customHeight="1" x14ac:dyDescent="0.2">
      <c r="A517" s="83" t="s">
        <v>163</v>
      </c>
      <c r="B517" s="83">
        <v>5</v>
      </c>
      <c r="C517" s="84">
        <v>977.08538270999998</v>
      </c>
      <c r="D517" s="84">
        <v>970.00157960000001</v>
      </c>
      <c r="E517" s="84">
        <v>144.26121741</v>
      </c>
      <c r="F517" s="84">
        <v>144.26121741</v>
      </c>
    </row>
    <row r="518" spans="1:6" ht="12.75" customHeight="1" x14ac:dyDescent="0.2">
      <c r="A518" s="83" t="s">
        <v>163</v>
      </c>
      <c r="B518" s="83">
        <v>6</v>
      </c>
      <c r="C518" s="84">
        <v>983.26747427999999</v>
      </c>
      <c r="D518" s="84">
        <v>976.03814263000004</v>
      </c>
      <c r="E518" s="84">
        <v>145.15899113</v>
      </c>
      <c r="F518" s="84">
        <v>145.15899113</v>
      </c>
    </row>
    <row r="519" spans="1:6" ht="12.75" customHeight="1" x14ac:dyDescent="0.2">
      <c r="A519" s="83" t="s">
        <v>163</v>
      </c>
      <c r="B519" s="83">
        <v>7</v>
      </c>
      <c r="C519" s="84">
        <v>968.49226352999995</v>
      </c>
      <c r="D519" s="84">
        <v>961.94620536000002</v>
      </c>
      <c r="E519" s="84">
        <v>143.06320070999999</v>
      </c>
      <c r="F519" s="84">
        <v>143.06320070999999</v>
      </c>
    </row>
    <row r="520" spans="1:6" ht="12.75" customHeight="1" x14ac:dyDescent="0.2">
      <c r="A520" s="83" t="s">
        <v>163</v>
      </c>
      <c r="B520" s="83">
        <v>8</v>
      </c>
      <c r="C520" s="84">
        <v>912.09841974000005</v>
      </c>
      <c r="D520" s="84">
        <v>905.27735523000001</v>
      </c>
      <c r="E520" s="84">
        <v>134.63525844</v>
      </c>
      <c r="F520" s="84">
        <v>134.63525844</v>
      </c>
    </row>
    <row r="521" spans="1:6" ht="12.75" customHeight="1" x14ac:dyDescent="0.2">
      <c r="A521" s="83" t="s">
        <v>163</v>
      </c>
      <c r="B521" s="83">
        <v>9</v>
      </c>
      <c r="C521" s="84">
        <v>868.67893833000005</v>
      </c>
      <c r="D521" s="84">
        <v>862.22800677999999</v>
      </c>
      <c r="E521" s="84">
        <v>128.23284473000001</v>
      </c>
      <c r="F521" s="84">
        <v>128.23284473000001</v>
      </c>
    </row>
    <row r="522" spans="1:6" ht="12.75" customHeight="1" x14ac:dyDescent="0.2">
      <c r="A522" s="83" t="s">
        <v>163</v>
      </c>
      <c r="B522" s="83">
        <v>10</v>
      </c>
      <c r="C522" s="84">
        <v>916.58874364999997</v>
      </c>
      <c r="D522" s="84">
        <v>909.77878356999997</v>
      </c>
      <c r="E522" s="84">
        <v>135.30472284999999</v>
      </c>
      <c r="F522" s="84">
        <v>135.30472284999999</v>
      </c>
    </row>
    <row r="523" spans="1:6" ht="12.75" customHeight="1" x14ac:dyDescent="0.2">
      <c r="A523" s="83" t="s">
        <v>163</v>
      </c>
      <c r="B523" s="83">
        <v>11</v>
      </c>
      <c r="C523" s="84">
        <v>915.67518890999997</v>
      </c>
      <c r="D523" s="84">
        <v>911.73026412000002</v>
      </c>
      <c r="E523" s="84">
        <v>135.59495222999999</v>
      </c>
      <c r="F523" s="84">
        <v>135.59495222999999</v>
      </c>
    </row>
    <row r="524" spans="1:6" ht="12.75" customHeight="1" x14ac:dyDescent="0.2">
      <c r="A524" s="83" t="s">
        <v>163</v>
      </c>
      <c r="B524" s="83">
        <v>12</v>
      </c>
      <c r="C524" s="84">
        <v>914.47500165999998</v>
      </c>
      <c r="D524" s="84">
        <v>906.91643961</v>
      </c>
      <c r="E524" s="84">
        <v>134.87902743000001</v>
      </c>
      <c r="F524" s="84">
        <v>134.87902743000001</v>
      </c>
    </row>
    <row r="525" spans="1:6" ht="12.75" customHeight="1" x14ac:dyDescent="0.2">
      <c r="A525" s="83" t="s">
        <v>163</v>
      </c>
      <c r="B525" s="83">
        <v>13</v>
      </c>
      <c r="C525" s="84">
        <v>911.14596611000002</v>
      </c>
      <c r="D525" s="84">
        <v>903.23640458</v>
      </c>
      <c r="E525" s="84">
        <v>134.33172282999999</v>
      </c>
      <c r="F525" s="84">
        <v>134.33172282999999</v>
      </c>
    </row>
    <row r="526" spans="1:6" ht="12.75" customHeight="1" x14ac:dyDescent="0.2">
      <c r="A526" s="83" t="s">
        <v>163</v>
      </c>
      <c r="B526" s="83">
        <v>14</v>
      </c>
      <c r="C526" s="84">
        <v>909.14398583000002</v>
      </c>
      <c r="D526" s="84">
        <v>901.28316628000005</v>
      </c>
      <c r="E526" s="84">
        <v>134.04123203</v>
      </c>
      <c r="F526" s="84">
        <v>134.04123203</v>
      </c>
    </row>
    <row r="527" spans="1:6" ht="12.75" customHeight="1" x14ac:dyDescent="0.2">
      <c r="A527" s="83" t="s">
        <v>163</v>
      </c>
      <c r="B527" s="83">
        <v>15</v>
      </c>
      <c r="C527" s="84">
        <v>907.85432203000005</v>
      </c>
      <c r="D527" s="84">
        <v>900.00464191000003</v>
      </c>
      <c r="E527" s="84">
        <v>133.85108647999999</v>
      </c>
      <c r="F527" s="84">
        <v>133.85108647999999</v>
      </c>
    </row>
    <row r="528" spans="1:6" ht="12.75" customHeight="1" x14ac:dyDescent="0.2">
      <c r="A528" s="83" t="s">
        <v>163</v>
      </c>
      <c r="B528" s="83">
        <v>16</v>
      </c>
      <c r="C528" s="84">
        <v>904.20651099999998</v>
      </c>
      <c r="D528" s="84">
        <v>901.43939651999995</v>
      </c>
      <c r="E528" s="84">
        <v>134.06446700000001</v>
      </c>
      <c r="F528" s="84">
        <v>134.06446700000001</v>
      </c>
    </row>
    <row r="529" spans="1:6" ht="12.75" customHeight="1" x14ac:dyDescent="0.2">
      <c r="A529" s="83" t="s">
        <v>163</v>
      </c>
      <c r="B529" s="83">
        <v>17</v>
      </c>
      <c r="C529" s="84">
        <v>899.40693947</v>
      </c>
      <c r="D529" s="84">
        <v>892.96334698999999</v>
      </c>
      <c r="E529" s="84">
        <v>132.80388635</v>
      </c>
      <c r="F529" s="84">
        <v>132.80388635</v>
      </c>
    </row>
    <row r="530" spans="1:6" ht="12.75" customHeight="1" x14ac:dyDescent="0.2">
      <c r="A530" s="83" t="s">
        <v>163</v>
      </c>
      <c r="B530" s="83">
        <v>18</v>
      </c>
      <c r="C530" s="84">
        <v>912.38305634999995</v>
      </c>
      <c r="D530" s="84">
        <v>905.94685883</v>
      </c>
      <c r="E530" s="84">
        <v>134.7348288</v>
      </c>
      <c r="F530" s="84">
        <v>134.7348288</v>
      </c>
    </row>
    <row r="531" spans="1:6" ht="12.75" customHeight="1" x14ac:dyDescent="0.2">
      <c r="A531" s="83" t="s">
        <v>163</v>
      </c>
      <c r="B531" s="83">
        <v>19</v>
      </c>
      <c r="C531" s="84">
        <v>879.57265393</v>
      </c>
      <c r="D531" s="84">
        <v>873.05408394000006</v>
      </c>
      <c r="E531" s="84">
        <v>129.84292775</v>
      </c>
      <c r="F531" s="84">
        <v>129.84292775</v>
      </c>
    </row>
    <row r="532" spans="1:6" ht="12.75" customHeight="1" x14ac:dyDescent="0.2">
      <c r="A532" s="83" t="s">
        <v>163</v>
      </c>
      <c r="B532" s="83">
        <v>20</v>
      </c>
      <c r="C532" s="84">
        <v>839.58995252</v>
      </c>
      <c r="D532" s="84">
        <v>833.56708791000005</v>
      </c>
      <c r="E532" s="84">
        <v>123.97031656999999</v>
      </c>
      <c r="F532" s="84">
        <v>123.97031656999999</v>
      </c>
    </row>
    <row r="533" spans="1:6" ht="12.75" customHeight="1" x14ac:dyDescent="0.2">
      <c r="A533" s="83" t="s">
        <v>163</v>
      </c>
      <c r="B533" s="83">
        <v>21</v>
      </c>
      <c r="C533" s="84">
        <v>839.72591567999996</v>
      </c>
      <c r="D533" s="84">
        <v>833.93800561</v>
      </c>
      <c r="E533" s="84">
        <v>124.02548044</v>
      </c>
      <c r="F533" s="84">
        <v>124.02548044</v>
      </c>
    </row>
    <row r="534" spans="1:6" ht="12.75" customHeight="1" x14ac:dyDescent="0.2">
      <c r="A534" s="83" t="s">
        <v>163</v>
      </c>
      <c r="B534" s="83">
        <v>22</v>
      </c>
      <c r="C534" s="84">
        <v>845.85961291000001</v>
      </c>
      <c r="D534" s="84">
        <v>840.01131912999995</v>
      </c>
      <c r="E534" s="84">
        <v>124.92871979</v>
      </c>
      <c r="F534" s="84">
        <v>124.92871979</v>
      </c>
    </row>
    <row r="535" spans="1:6" ht="12.75" customHeight="1" x14ac:dyDescent="0.2">
      <c r="A535" s="83" t="s">
        <v>163</v>
      </c>
      <c r="B535" s="83">
        <v>23</v>
      </c>
      <c r="C535" s="84">
        <v>854.28031613999997</v>
      </c>
      <c r="D535" s="84">
        <v>848.35839798999996</v>
      </c>
      <c r="E535" s="84">
        <v>126.17011958000001</v>
      </c>
      <c r="F535" s="84">
        <v>126.17011958000001</v>
      </c>
    </row>
    <row r="536" spans="1:6" ht="12.75" customHeight="1" x14ac:dyDescent="0.2">
      <c r="A536" s="83" t="s">
        <v>163</v>
      </c>
      <c r="B536" s="83">
        <v>24</v>
      </c>
      <c r="C536" s="84">
        <v>884.23232028999996</v>
      </c>
      <c r="D536" s="84">
        <v>877.88253898999994</v>
      </c>
      <c r="E536" s="84">
        <v>130.56102844</v>
      </c>
      <c r="F536" s="84">
        <v>130.56102844</v>
      </c>
    </row>
    <row r="537" spans="1:6" ht="12.75" customHeight="1" x14ac:dyDescent="0.2">
      <c r="A537" s="83" t="s">
        <v>164</v>
      </c>
      <c r="B537" s="83">
        <v>1</v>
      </c>
      <c r="C537" s="84">
        <v>943.63361254999995</v>
      </c>
      <c r="D537" s="84">
        <v>936.71367398999996</v>
      </c>
      <c r="E537" s="84">
        <v>139.31055146</v>
      </c>
      <c r="F537" s="84">
        <v>139.31055146</v>
      </c>
    </row>
    <row r="538" spans="1:6" ht="12.75" customHeight="1" x14ac:dyDescent="0.2">
      <c r="A538" s="83" t="s">
        <v>164</v>
      </c>
      <c r="B538" s="83">
        <v>2</v>
      </c>
      <c r="C538" s="84">
        <v>999.16345731000001</v>
      </c>
      <c r="D538" s="84">
        <v>991.94340405000003</v>
      </c>
      <c r="E538" s="84">
        <v>147.52446395999999</v>
      </c>
      <c r="F538" s="84">
        <v>147.52446395999999</v>
      </c>
    </row>
    <row r="539" spans="1:6" ht="12.75" customHeight="1" x14ac:dyDescent="0.2">
      <c r="A539" s="83" t="s">
        <v>164</v>
      </c>
      <c r="B539" s="83">
        <v>3</v>
      </c>
      <c r="C539" s="84">
        <v>1015.02843254</v>
      </c>
      <c r="D539" s="84">
        <v>1008.04992858</v>
      </c>
      <c r="E539" s="84">
        <v>149.91986917</v>
      </c>
      <c r="F539" s="84">
        <v>149.91986917</v>
      </c>
    </row>
    <row r="540" spans="1:6" ht="12.75" customHeight="1" x14ac:dyDescent="0.2">
      <c r="A540" s="83" t="s">
        <v>164</v>
      </c>
      <c r="B540" s="83">
        <v>4</v>
      </c>
      <c r="C540" s="84">
        <v>1022.4492445</v>
      </c>
      <c r="D540" s="84">
        <v>1015.34028784</v>
      </c>
      <c r="E540" s="84">
        <v>151.00411080999999</v>
      </c>
      <c r="F540" s="84">
        <v>151.00411080999999</v>
      </c>
    </row>
    <row r="541" spans="1:6" ht="12.75" customHeight="1" x14ac:dyDescent="0.2">
      <c r="A541" s="83" t="s">
        <v>164</v>
      </c>
      <c r="B541" s="83">
        <v>5</v>
      </c>
      <c r="C541" s="84">
        <v>1020.67287867</v>
      </c>
      <c r="D541" s="84">
        <v>1013.29490552</v>
      </c>
      <c r="E541" s="84">
        <v>150.6999161</v>
      </c>
      <c r="F541" s="84">
        <v>150.6999161</v>
      </c>
    </row>
    <row r="542" spans="1:6" ht="12.75" customHeight="1" x14ac:dyDescent="0.2">
      <c r="A542" s="83" t="s">
        <v>164</v>
      </c>
      <c r="B542" s="83">
        <v>6</v>
      </c>
      <c r="C542" s="84">
        <v>1005.4615145</v>
      </c>
      <c r="D542" s="84">
        <v>998.29017139999996</v>
      </c>
      <c r="E542" s="84">
        <v>148.46837210000001</v>
      </c>
      <c r="F542" s="84">
        <v>148.46837210000001</v>
      </c>
    </row>
    <row r="543" spans="1:6" ht="12.75" customHeight="1" x14ac:dyDescent="0.2">
      <c r="A543" s="83" t="s">
        <v>164</v>
      </c>
      <c r="B543" s="83">
        <v>7</v>
      </c>
      <c r="C543" s="84">
        <v>972.14210838999998</v>
      </c>
      <c r="D543" s="84">
        <v>964.90470200000004</v>
      </c>
      <c r="E543" s="84">
        <v>143.50319619999999</v>
      </c>
      <c r="F543" s="84">
        <v>143.50319619999999</v>
      </c>
    </row>
    <row r="544" spans="1:6" ht="12.75" customHeight="1" x14ac:dyDescent="0.2">
      <c r="A544" s="83" t="s">
        <v>164</v>
      </c>
      <c r="B544" s="83">
        <v>8</v>
      </c>
      <c r="C544" s="84">
        <v>898.94112003999999</v>
      </c>
      <c r="D544" s="84">
        <v>893.10123242999998</v>
      </c>
      <c r="E544" s="84">
        <v>132.82439303999999</v>
      </c>
      <c r="F544" s="84">
        <v>132.82439303999999</v>
      </c>
    </row>
    <row r="545" spans="1:6" ht="12.75" customHeight="1" x14ac:dyDescent="0.2">
      <c r="A545" s="83" t="s">
        <v>164</v>
      </c>
      <c r="B545" s="83">
        <v>9</v>
      </c>
      <c r="C545" s="84">
        <v>839.45166197000003</v>
      </c>
      <c r="D545" s="84">
        <v>834.95417981000003</v>
      </c>
      <c r="E545" s="84">
        <v>124.17660857</v>
      </c>
      <c r="F545" s="84">
        <v>124.17660857</v>
      </c>
    </row>
    <row r="546" spans="1:6" ht="12.75" customHeight="1" x14ac:dyDescent="0.2">
      <c r="A546" s="83" t="s">
        <v>164</v>
      </c>
      <c r="B546" s="83">
        <v>10</v>
      </c>
      <c r="C546" s="84">
        <v>904.44363625000005</v>
      </c>
      <c r="D546" s="84">
        <v>897.00277402999996</v>
      </c>
      <c r="E546" s="84">
        <v>133.40464069999999</v>
      </c>
      <c r="F546" s="84">
        <v>133.40464069999999</v>
      </c>
    </row>
    <row r="547" spans="1:6" ht="12.75" customHeight="1" x14ac:dyDescent="0.2">
      <c r="A547" s="83" t="s">
        <v>164</v>
      </c>
      <c r="B547" s="83">
        <v>11</v>
      </c>
      <c r="C547" s="84">
        <v>909.43617864999999</v>
      </c>
      <c r="D547" s="84">
        <v>901.78853629000002</v>
      </c>
      <c r="E547" s="84">
        <v>134.11639199999999</v>
      </c>
      <c r="F547" s="84">
        <v>134.11639199999999</v>
      </c>
    </row>
    <row r="548" spans="1:6" ht="12.75" customHeight="1" x14ac:dyDescent="0.2">
      <c r="A548" s="83" t="s">
        <v>164</v>
      </c>
      <c r="B548" s="83">
        <v>12</v>
      </c>
      <c r="C548" s="84">
        <v>902.14819360000001</v>
      </c>
      <c r="D548" s="84">
        <v>893.83092682999995</v>
      </c>
      <c r="E548" s="84">
        <v>132.93291514000001</v>
      </c>
      <c r="F548" s="84">
        <v>132.93291514000001</v>
      </c>
    </row>
    <row r="549" spans="1:6" ht="12.75" customHeight="1" x14ac:dyDescent="0.2">
      <c r="A549" s="83" t="s">
        <v>164</v>
      </c>
      <c r="B549" s="83">
        <v>13</v>
      </c>
      <c r="C549" s="84">
        <v>897.34069564000004</v>
      </c>
      <c r="D549" s="84">
        <v>887.88540062000004</v>
      </c>
      <c r="E549" s="84">
        <v>132.04868064999999</v>
      </c>
      <c r="F549" s="84">
        <v>132.04868064999999</v>
      </c>
    </row>
    <row r="550" spans="1:6" ht="12.75" customHeight="1" x14ac:dyDescent="0.2">
      <c r="A550" s="83" t="s">
        <v>164</v>
      </c>
      <c r="B550" s="83">
        <v>14</v>
      </c>
      <c r="C550" s="84">
        <v>895.49526789000004</v>
      </c>
      <c r="D550" s="84">
        <v>886.06151081999997</v>
      </c>
      <c r="E550" s="84">
        <v>131.77742689999999</v>
      </c>
      <c r="F550" s="84">
        <v>131.77742689999999</v>
      </c>
    </row>
    <row r="551" spans="1:6" ht="12.75" customHeight="1" x14ac:dyDescent="0.2">
      <c r="A551" s="83" t="s">
        <v>164</v>
      </c>
      <c r="B551" s="83">
        <v>15</v>
      </c>
      <c r="C551" s="84">
        <v>900.33126972000002</v>
      </c>
      <c r="D551" s="84">
        <v>892.16399801</v>
      </c>
      <c r="E551" s="84">
        <v>132.68500503999999</v>
      </c>
      <c r="F551" s="84">
        <v>132.68500503999999</v>
      </c>
    </row>
    <row r="552" spans="1:6" ht="12.75" customHeight="1" x14ac:dyDescent="0.2">
      <c r="A552" s="83" t="s">
        <v>164</v>
      </c>
      <c r="B552" s="83">
        <v>16</v>
      </c>
      <c r="C552" s="84">
        <v>900.12427606000006</v>
      </c>
      <c r="D552" s="84">
        <v>893.42935233000003</v>
      </c>
      <c r="E552" s="84">
        <v>132.87319191</v>
      </c>
      <c r="F552" s="84">
        <v>132.87319191</v>
      </c>
    </row>
    <row r="553" spans="1:6" ht="12.75" customHeight="1" x14ac:dyDescent="0.2">
      <c r="A553" s="83" t="s">
        <v>164</v>
      </c>
      <c r="B553" s="83">
        <v>17</v>
      </c>
      <c r="C553" s="84">
        <v>877.60678707</v>
      </c>
      <c r="D553" s="84">
        <v>877.04231119999997</v>
      </c>
      <c r="E553" s="84">
        <v>130.43606751999999</v>
      </c>
      <c r="F553" s="84">
        <v>130.43606751999999</v>
      </c>
    </row>
    <row r="554" spans="1:6" ht="12.75" customHeight="1" x14ac:dyDescent="0.2">
      <c r="A554" s="83" t="s">
        <v>164</v>
      </c>
      <c r="B554" s="83">
        <v>18</v>
      </c>
      <c r="C554" s="84">
        <v>899.35318181000002</v>
      </c>
      <c r="D554" s="84">
        <v>891.73312182999996</v>
      </c>
      <c r="E554" s="84">
        <v>132.62092398999999</v>
      </c>
      <c r="F554" s="84">
        <v>132.62092398999999</v>
      </c>
    </row>
    <row r="555" spans="1:6" ht="12.75" customHeight="1" x14ac:dyDescent="0.2">
      <c r="A555" s="83" t="s">
        <v>164</v>
      </c>
      <c r="B555" s="83">
        <v>19</v>
      </c>
      <c r="C555" s="84">
        <v>871.44032658000003</v>
      </c>
      <c r="D555" s="84">
        <v>864.18798088000005</v>
      </c>
      <c r="E555" s="84">
        <v>128.52433729000001</v>
      </c>
      <c r="F555" s="84">
        <v>128.52433729000001</v>
      </c>
    </row>
    <row r="556" spans="1:6" ht="12.75" customHeight="1" x14ac:dyDescent="0.2">
      <c r="A556" s="83" t="s">
        <v>164</v>
      </c>
      <c r="B556" s="83">
        <v>20</v>
      </c>
      <c r="C556" s="84">
        <v>820.55376391000004</v>
      </c>
      <c r="D556" s="84">
        <v>813.54879487999995</v>
      </c>
      <c r="E556" s="84">
        <v>120.99314273</v>
      </c>
      <c r="F556" s="84">
        <v>120.99314273</v>
      </c>
    </row>
    <row r="557" spans="1:6" ht="12.75" customHeight="1" x14ac:dyDescent="0.2">
      <c r="A557" s="83" t="s">
        <v>164</v>
      </c>
      <c r="B557" s="83">
        <v>21</v>
      </c>
      <c r="C557" s="84">
        <v>821.70769502999997</v>
      </c>
      <c r="D557" s="84">
        <v>814.51787506999995</v>
      </c>
      <c r="E557" s="84">
        <v>121.13726692</v>
      </c>
      <c r="F557" s="84">
        <v>121.13726692</v>
      </c>
    </row>
    <row r="558" spans="1:6" ht="12.75" customHeight="1" x14ac:dyDescent="0.2">
      <c r="A558" s="83" t="s">
        <v>164</v>
      </c>
      <c r="B558" s="83">
        <v>22</v>
      </c>
      <c r="C558" s="84">
        <v>830.79874102999997</v>
      </c>
      <c r="D558" s="84">
        <v>823.57575725000004</v>
      </c>
      <c r="E558" s="84">
        <v>122.48437927000001</v>
      </c>
      <c r="F558" s="84">
        <v>122.48437927000001</v>
      </c>
    </row>
    <row r="559" spans="1:6" ht="12.75" customHeight="1" x14ac:dyDescent="0.2">
      <c r="A559" s="83" t="s">
        <v>164</v>
      </c>
      <c r="B559" s="83">
        <v>23</v>
      </c>
      <c r="C559" s="84">
        <v>837.40810523000005</v>
      </c>
      <c r="D559" s="84">
        <v>830.29278132000002</v>
      </c>
      <c r="E559" s="84">
        <v>123.48335297</v>
      </c>
      <c r="F559" s="84">
        <v>123.48335297</v>
      </c>
    </row>
    <row r="560" spans="1:6" ht="12.75" customHeight="1" x14ac:dyDescent="0.2">
      <c r="A560" s="83" t="s">
        <v>164</v>
      </c>
      <c r="B560" s="83">
        <v>24</v>
      </c>
      <c r="C560" s="84">
        <v>858.21494409000002</v>
      </c>
      <c r="D560" s="84">
        <v>850.68219965000003</v>
      </c>
      <c r="E560" s="84">
        <v>126.51572154999999</v>
      </c>
      <c r="F560" s="84">
        <v>126.51572154999999</v>
      </c>
    </row>
    <row r="561" spans="1:6" ht="12.75" customHeight="1" x14ac:dyDescent="0.2">
      <c r="A561" s="83" t="s">
        <v>165</v>
      </c>
      <c r="B561" s="83">
        <v>1</v>
      </c>
      <c r="C561" s="84">
        <v>939.21530911000002</v>
      </c>
      <c r="D561" s="84">
        <v>930.96608930000002</v>
      </c>
      <c r="E561" s="84">
        <v>138.45575536999999</v>
      </c>
      <c r="F561" s="84">
        <v>138.45575536999999</v>
      </c>
    </row>
    <row r="562" spans="1:6" ht="12.75" customHeight="1" x14ac:dyDescent="0.2">
      <c r="A562" s="83" t="s">
        <v>165</v>
      </c>
      <c r="B562" s="83">
        <v>2</v>
      </c>
      <c r="C562" s="84">
        <v>977.11992511000005</v>
      </c>
      <c r="D562" s="84">
        <v>968.54565418000004</v>
      </c>
      <c r="E562" s="84">
        <v>144.04468829999999</v>
      </c>
      <c r="F562" s="84">
        <v>144.04468829999999</v>
      </c>
    </row>
    <row r="563" spans="1:6" ht="12.75" customHeight="1" x14ac:dyDescent="0.2">
      <c r="A563" s="83" t="s">
        <v>165</v>
      </c>
      <c r="B563" s="83">
        <v>3</v>
      </c>
      <c r="C563" s="84">
        <v>990.21780881999996</v>
      </c>
      <c r="D563" s="84">
        <v>981.30475246000003</v>
      </c>
      <c r="E563" s="84">
        <v>145.94225537</v>
      </c>
      <c r="F563" s="84">
        <v>145.94225537</v>
      </c>
    </row>
    <row r="564" spans="1:6" ht="12.75" customHeight="1" x14ac:dyDescent="0.2">
      <c r="A564" s="83" t="s">
        <v>165</v>
      </c>
      <c r="B564" s="83">
        <v>4</v>
      </c>
      <c r="C564" s="84">
        <v>1001.18541004</v>
      </c>
      <c r="D564" s="84">
        <v>991.89349763999996</v>
      </c>
      <c r="E564" s="84">
        <v>147.51704174</v>
      </c>
      <c r="F564" s="84">
        <v>147.51704174</v>
      </c>
    </row>
    <row r="565" spans="1:6" ht="12.75" customHeight="1" x14ac:dyDescent="0.2">
      <c r="A565" s="83" t="s">
        <v>165</v>
      </c>
      <c r="B565" s="83">
        <v>5</v>
      </c>
      <c r="C565" s="84">
        <v>1002.15536542</v>
      </c>
      <c r="D565" s="84">
        <v>993.42544186999999</v>
      </c>
      <c r="E565" s="84">
        <v>147.74487657</v>
      </c>
      <c r="F565" s="84">
        <v>147.74487657</v>
      </c>
    </row>
    <row r="566" spans="1:6" ht="12.75" customHeight="1" x14ac:dyDescent="0.2">
      <c r="A566" s="83" t="s">
        <v>165</v>
      </c>
      <c r="B566" s="83">
        <v>6</v>
      </c>
      <c r="C566" s="84">
        <v>995.84748806000005</v>
      </c>
      <c r="D566" s="84">
        <v>987.49705630000005</v>
      </c>
      <c r="E566" s="84">
        <v>146.86319128</v>
      </c>
      <c r="F566" s="84">
        <v>146.86319128</v>
      </c>
    </row>
    <row r="567" spans="1:6" ht="12.75" customHeight="1" x14ac:dyDescent="0.2">
      <c r="A567" s="83" t="s">
        <v>165</v>
      </c>
      <c r="B567" s="83">
        <v>7</v>
      </c>
      <c r="C567" s="84">
        <v>959.16542589000005</v>
      </c>
      <c r="D567" s="84">
        <v>957.68839860000003</v>
      </c>
      <c r="E567" s="84">
        <v>142.42996835</v>
      </c>
      <c r="F567" s="84">
        <v>142.42996835</v>
      </c>
    </row>
    <row r="568" spans="1:6" ht="12.75" customHeight="1" x14ac:dyDescent="0.2">
      <c r="A568" s="83" t="s">
        <v>165</v>
      </c>
      <c r="B568" s="83">
        <v>8</v>
      </c>
      <c r="C568" s="84">
        <v>909.51475202999995</v>
      </c>
      <c r="D568" s="84">
        <v>901.93270626000003</v>
      </c>
      <c r="E568" s="84">
        <v>134.13783333999999</v>
      </c>
      <c r="F568" s="84">
        <v>134.13783333999999</v>
      </c>
    </row>
    <row r="569" spans="1:6" ht="12.75" customHeight="1" x14ac:dyDescent="0.2">
      <c r="A569" s="83" t="s">
        <v>165</v>
      </c>
      <c r="B569" s="83">
        <v>9</v>
      </c>
      <c r="C569" s="84">
        <v>873.48599166999998</v>
      </c>
      <c r="D569" s="84">
        <v>866.11243573000002</v>
      </c>
      <c r="E569" s="84">
        <v>128.81054734</v>
      </c>
      <c r="F569" s="84">
        <v>128.81054734</v>
      </c>
    </row>
    <row r="570" spans="1:6" ht="12.75" customHeight="1" x14ac:dyDescent="0.2">
      <c r="A570" s="83" t="s">
        <v>165</v>
      </c>
      <c r="B570" s="83">
        <v>10</v>
      </c>
      <c r="C570" s="84">
        <v>866.25825978</v>
      </c>
      <c r="D570" s="84">
        <v>859.08904168000004</v>
      </c>
      <c r="E570" s="84">
        <v>127.76600947999999</v>
      </c>
      <c r="F570" s="84">
        <v>127.76600947999999</v>
      </c>
    </row>
    <row r="571" spans="1:6" ht="12.75" customHeight="1" x14ac:dyDescent="0.2">
      <c r="A571" s="83" t="s">
        <v>165</v>
      </c>
      <c r="B571" s="83">
        <v>11</v>
      </c>
      <c r="C571" s="84">
        <v>870.77554230999999</v>
      </c>
      <c r="D571" s="84">
        <v>862.62395070000002</v>
      </c>
      <c r="E571" s="84">
        <v>128.29173055999999</v>
      </c>
      <c r="F571" s="84">
        <v>128.29173055999999</v>
      </c>
    </row>
    <row r="572" spans="1:6" ht="12.75" customHeight="1" x14ac:dyDescent="0.2">
      <c r="A572" s="83" t="s">
        <v>165</v>
      </c>
      <c r="B572" s="83">
        <v>12</v>
      </c>
      <c r="C572" s="84">
        <v>871.85805436999999</v>
      </c>
      <c r="D572" s="84">
        <v>862.17776961000004</v>
      </c>
      <c r="E572" s="84">
        <v>128.22537331999999</v>
      </c>
      <c r="F572" s="84">
        <v>128.22537331999999</v>
      </c>
    </row>
    <row r="573" spans="1:6" ht="12.75" customHeight="1" x14ac:dyDescent="0.2">
      <c r="A573" s="83" t="s">
        <v>165</v>
      </c>
      <c r="B573" s="83">
        <v>13</v>
      </c>
      <c r="C573" s="84">
        <v>871.60440029999995</v>
      </c>
      <c r="D573" s="84">
        <v>860.52737050999997</v>
      </c>
      <c r="E573" s="84">
        <v>127.97992157</v>
      </c>
      <c r="F573" s="84">
        <v>127.97992157</v>
      </c>
    </row>
    <row r="574" spans="1:6" ht="12.75" customHeight="1" x14ac:dyDescent="0.2">
      <c r="A574" s="83" t="s">
        <v>165</v>
      </c>
      <c r="B574" s="83">
        <v>14</v>
      </c>
      <c r="C574" s="84">
        <v>914.44109702000003</v>
      </c>
      <c r="D574" s="84">
        <v>905.14081424999995</v>
      </c>
      <c r="E574" s="84">
        <v>134.61495170000001</v>
      </c>
      <c r="F574" s="84">
        <v>134.61495170000001</v>
      </c>
    </row>
    <row r="575" spans="1:6" ht="12.75" customHeight="1" x14ac:dyDescent="0.2">
      <c r="A575" s="83" t="s">
        <v>165</v>
      </c>
      <c r="B575" s="83">
        <v>15</v>
      </c>
      <c r="C575" s="84">
        <v>926.63496936000001</v>
      </c>
      <c r="D575" s="84">
        <v>918.83696841000005</v>
      </c>
      <c r="E575" s="84">
        <v>136.65188021</v>
      </c>
      <c r="F575" s="84">
        <v>136.65188021</v>
      </c>
    </row>
    <row r="576" spans="1:6" ht="12.75" customHeight="1" x14ac:dyDescent="0.2">
      <c r="A576" s="83" t="s">
        <v>165</v>
      </c>
      <c r="B576" s="83">
        <v>16</v>
      </c>
      <c r="C576" s="84">
        <v>929.09586715</v>
      </c>
      <c r="D576" s="84">
        <v>921.29506607999997</v>
      </c>
      <c r="E576" s="84">
        <v>137.01745503999999</v>
      </c>
      <c r="F576" s="84">
        <v>137.01745503999999</v>
      </c>
    </row>
    <row r="577" spans="1:6" ht="12.75" customHeight="1" x14ac:dyDescent="0.2">
      <c r="A577" s="83" t="s">
        <v>165</v>
      </c>
      <c r="B577" s="83">
        <v>17</v>
      </c>
      <c r="C577" s="84">
        <v>890.12673183000004</v>
      </c>
      <c r="D577" s="84">
        <v>882.51786488000005</v>
      </c>
      <c r="E577" s="84">
        <v>131.25040644000001</v>
      </c>
      <c r="F577" s="84">
        <v>131.25040644000001</v>
      </c>
    </row>
    <row r="578" spans="1:6" ht="12.75" customHeight="1" x14ac:dyDescent="0.2">
      <c r="A578" s="83" t="s">
        <v>165</v>
      </c>
      <c r="B578" s="83">
        <v>18</v>
      </c>
      <c r="C578" s="84">
        <v>864.99417714000003</v>
      </c>
      <c r="D578" s="84">
        <v>859.29425887000002</v>
      </c>
      <c r="E578" s="84">
        <v>127.79652993000001</v>
      </c>
      <c r="F578" s="84">
        <v>127.79652993000001</v>
      </c>
    </row>
    <row r="579" spans="1:6" ht="12.75" customHeight="1" x14ac:dyDescent="0.2">
      <c r="A579" s="83" t="s">
        <v>165</v>
      </c>
      <c r="B579" s="83">
        <v>19</v>
      </c>
      <c r="C579" s="84">
        <v>866.63775078000003</v>
      </c>
      <c r="D579" s="84">
        <v>860.23731271999998</v>
      </c>
      <c r="E579" s="84">
        <v>127.93678341</v>
      </c>
      <c r="F579" s="84">
        <v>127.93678341</v>
      </c>
    </row>
    <row r="580" spans="1:6" ht="12.75" customHeight="1" x14ac:dyDescent="0.2">
      <c r="A580" s="83" t="s">
        <v>165</v>
      </c>
      <c r="B580" s="83">
        <v>20</v>
      </c>
      <c r="C580" s="84">
        <v>860.28963384999997</v>
      </c>
      <c r="D580" s="84">
        <v>858.22196638000003</v>
      </c>
      <c r="E580" s="84">
        <v>127.63705573</v>
      </c>
      <c r="F580" s="84">
        <v>127.63705573</v>
      </c>
    </row>
    <row r="581" spans="1:6" ht="12.75" customHeight="1" x14ac:dyDescent="0.2">
      <c r="A581" s="83" t="s">
        <v>165</v>
      </c>
      <c r="B581" s="83">
        <v>21</v>
      </c>
      <c r="C581" s="84">
        <v>864.73683878999998</v>
      </c>
      <c r="D581" s="84">
        <v>861.32141344000001</v>
      </c>
      <c r="E581" s="84">
        <v>128.09801375000001</v>
      </c>
      <c r="F581" s="84">
        <v>128.09801375000001</v>
      </c>
    </row>
    <row r="582" spans="1:6" ht="12.75" customHeight="1" x14ac:dyDescent="0.2">
      <c r="A582" s="83" t="s">
        <v>165</v>
      </c>
      <c r="B582" s="83">
        <v>22</v>
      </c>
      <c r="C582" s="84">
        <v>868.66444268999999</v>
      </c>
      <c r="D582" s="84">
        <v>862.55130598000005</v>
      </c>
      <c r="E582" s="84">
        <v>128.28092665</v>
      </c>
      <c r="F582" s="84">
        <v>128.28092665</v>
      </c>
    </row>
    <row r="583" spans="1:6" ht="12.75" customHeight="1" x14ac:dyDescent="0.2">
      <c r="A583" s="83" t="s">
        <v>165</v>
      </c>
      <c r="B583" s="83">
        <v>23</v>
      </c>
      <c r="C583" s="84">
        <v>874.25722387999997</v>
      </c>
      <c r="D583" s="84">
        <v>871.27516842</v>
      </c>
      <c r="E583" s="84">
        <v>129.57836269000001</v>
      </c>
      <c r="F583" s="84">
        <v>129.57836269000001</v>
      </c>
    </row>
    <row r="584" spans="1:6" ht="12.75" customHeight="1" x14ac:dyDescent="0.2">
      <c r="A584" s="83" t="s">
        <v>165</v>
      </c>
      <c r="B584" s="83">
        <v>24</v>
      </c>
      <c r="C584" s="84">
        <v>898.31208842000001</v>
      </c>
      <c r="D584" s="84">
        <v>890.87912404999997</v>
      </c>
      <c r="E584" s="84">
        <v>132.49391517000001</v>
      </c>
      <c r="F584" s="84">
        <v>132.49391517000001</v>
      </c>
    </row>
    <row r="585" spans="1:6" ht="12.75" customHeight="1" x14ac:dyDescent="0.2">
      <c r="A585" s="83" t="s">
        <v>166</v>
      </c>
      <c r="B585" s="83">
        <v>1</v>
      </c>
      <c r="C585" s="84">
        <v>938.38823679999996</v>
      </c>
      <c r="D585" s="84">
        <v>929.81184937</v>
      </c>
      <c r="E585" s="84">
        <v>138.28409373</v>
      </c>
      <c r="F585" s="84">
        <v>138.28409373</v>
      </c>
    </row>
    <row r="586" spans="1:6" ht="12.75" customHeight="1" x14ac:dyDescent="0.2">
      <c r="A586" s="83" t="s">
        <v>166</v>
      </c>
      <c r="B586" s="83">
        <v>2</v>
      </c>
      <c r="C586" s="84">
        <v>985.87495535999994</v>
      </c>
      <c r="D586" s="84">
        <v>983.27033119999999</v>
      </c>
      <c r="E586" s="84">
        <v>146.23458146999999</v>
      </c>
      <c r="F586" s="84">
        <v>146.23458146999999</v>
      </c>
    </row>
    <row r="587" spans="1:6" ht="12.75" customHeight="1" x14ac:dyDescent="0.2">
      <c r="A587" s="83" t="s">
        <v>166</v>
      </c>
      <c r="B587" s="83">
        <v>3</v>
      </c>
      <c r="C587" s="84">
        <v>1000.79532332</v>
      </c>
      <c r="D587" s="84">
        <v>992.19019750999996</v>
      </c>
      <c r="E587" s="84">
        <v>147.56116774</v>
      </c>
      <c r="F587" s="84">
        <v>147.56116774</v>
      </c>
    </row>
    <row r="588" spans="1:6" ht="12.75" customHeight="1" x14ac:dyDescent="0.2">
      <c r="A588" s="83" t="s">
        <v>166</v>
      </c>
      <c r="B588" s="83">
        <v>4</v>
      </c>
      <c r="C588" s="84">
        <v>1003.66698878</v>
      </c>
      <c r="D588" s="84">
        <v>995.06751878</v>
      </c>
      <c r="E588" s="84">
        <v>147.98909062000001</v>
      </c>
      <c r="F588" s="84">
        <v>147.98909062000001</v>
      </c>
    </row>
    <row r="589" spans="1:6" ht="12.75" customHeight="1" x14ac:dyDescent="0.2">
      <c r="A589" s="83" t="s">
        <v>166</v>
      </c>
      <c r="B589" s="83">
        <v>5</v>
      </c>
      <c r="C589" s="84">
        <v>999.63305286000002</v>
      </c>
      <c r="D589" s="84">
        <v>991.30752906999999</v>
      </c>
      <c r="E589" s="84">
        <v>147.42989494</v>
      </c>
      <c r="F589" s="84">
        <v>147.42989494</v>
      </c>
    </row>
    <row r="590" spans="1:6" ht="12.75" customHeight="1" x14ac:dyDescent="0.2">
      <c r="A590" s="83" t="s">
        <v>166</v>
      </c>
      <c r="B590" s="83">
        <v>6</v>
      </c>
      <c r="C590" s="84">
        <v>982.17123466999999</v>
      </c>
      <c r="D590" s="84">
        <v>976.55009576999998</v>
      </c>
      <c r="E590" s="84">
        <v>145.23513016999999</v>
      </c>
      <c r="F590" s="84">
        <v>145.23513016999999</v>
      </c>
    </row>
    <row r="591" spans="1:6" ht="12.75" customHeight="1" x14ac:dyDescent="0.2">
      <c r="A591" s="83" t="s">
        <v>166</v>
      </c>
      <c r="B591" s="83">
        <v>7</v>
      </c>
      <c r="C591" s="84">
        <v>946.95059601000003</v>
      </c>
      <c r="D591" s="84">
        <v>940.57251581000003</v>
      </c>
      <c r="E591" s="84">
        <v>139.88444869</v>
      </c>
      <c r="F591" s="84">
        <v>139.88444869</v>
      </c>
    </row>
    <row r="592" spans="1:6" ht="12.75" customHeight="1" x14ac:dyDescent="0.2">
      <c r="A592" s="83" t="s">
        <v>166</v>
      </c>
      <c r="B592" s="83">
        <v>8</v>
      </c>
      <c r="C592" s="84">
        <v>898.46224169000004</v>
      </c>
      <c r="D592" s="84">
        <v>897.76794868000002</v>
      </c>
      <c r="E592" s="84">
        <v>133.51843951000001</v>
      </c>
      <c r="F592" s="84">
        <v>133.51843951000001</v>
      </c>
    </row>
    <row r="593" spans="1:6" ht="12.75" customHeight="1" x14ac:dyDescent="0.2">
      <c r="A593" s="83" t="s">
        <v>166</v>
      </c>
      <c r="B593" s="83">
        <v>9</v>
      </c>
      <c r="C593" s="84">
        <v>872.72891260999995</v>
      </c>
      <c r="D593" s="84">
        <v>865.57521731999998</v>
      </c>
      <c r="E593" s="84">
        <v>128.73065079</v>
      </c>
      <c r="F593" s="84">
        <v>128.73065079</v>
      </c>
    </row>
    <row r="594" spans="1:6" ht="12.75" customHeight="1" x14ac:dyDescent="0.2">
      <c r="A594" s="83" t="s">
        <v>166</v>
      </c>
      <c r="B594" s="83">
        <v>10</v>
      </c>
      <c r="C594" s="84">
        <v>878.93963618999999</v>
      </c>
      <c r="D594" s="84">
        <v>871.34483780000005</v>
      </c>
      <c r="E594" s="84">
        <v>129.58872410999999</v>
      </c>
      <c r="F594" s="84">
        <v>129.58872410999999</v>
      </c>
    </row>
    <row r="595" spans="1:6" ht="12.75" customHeight="1" x14ac:dyDescent="0.2">
      <c r="A595" s="83" t="s">
        <v>166</v>
      </c>
      <c r="B595" s="83">
        <v>11</v>
      </c>
      <c r="C595" s="84">
        <v>879.77358135999998</v>
      </c>
      <c r="D595" s="84">
        <v>870.55930669999998</v>
      </c>
      <c r="E595" s="84">
        <v>129.47189782999999</v>
      </c>
      <c r="F595" s="84">
        <v>129.47189782999999</v>
      </c>
    </row>
    <row r="596" spans="1:6" ht="12.75" customHeight="1" x14ac:dyDescent="0.2">
      <c r="A596" s="83" t="s">
        <v>166</v>
      </c>
      <c r="B596" s="83">
        <v>12</v>
      </c>
      <c r="C596" s="84">
        <v>879.09708751000005</v>
      </c>
      <c r="D596" s="84">
        <v>871.18850746999999</v>
      </c>
      <c r="E596" s="84">
        <v>129.56547424999999</v>
      </c>
      <c r="F596" s="84">
        <v>129.56547424999999</v>
      </c>
    </row>
    <row r="597" spans="1:6" ht="12.75" customHeight="1" x14ac:dyDescent="0.2">
      <c r="A597" s="83" t="s">
        <v>166</v>
      </c>
      <c r="B597" s="83">
        <v>13</v>
      </c>
      <c r="C597" s="84">
        <v>877.56920333999994</v>
      </c>
      <c r="D597" s="84">
        <v>870.12974578000001</v>
      </c>
      <c r="E597" s="84">
        <v>129.40801239000001</v>
      </c>
      <c r="F597" s="84">
        <v>129.40801239000001</v>
      </c>
    </row>
    <row r="598" spans="1:6" ht="12.75" customHeight="1" x14ac:dyDescent="0.2">
      <c r="A598" s="83" t="s">
        <v>166</v>
      </c>
      <c r="B598" s="83">
        <v>14</v>
      </c>
      <c r="C598" s="84">
        <v>913.94615041999998</v>
      </c>
      <c r="D598" s="84">
        <v>906.04311932999997</v>
      </c>
      <c r="E598" s="84">
        <v>134.74914491999999</v>
      </c>
      <c r="F598" s="84">
        <v>134.74914491999999</v>
      </c>
    </row>
    <row r="599" spans="1:6" ht="12.75" customHeight="1" x14ac:dyDescent="0.2">
      <c r="A599" s="83" t="s">
        <v>166</v>
      </c>
      <c r="B599" s="83">
        <v>15</v>
      </c>
      <c r="C599" s="84">
        <v>928.48087917999999</v>
      </c>
      <c r="D599" s="84">
        <v>920.56325507999998</v>
      </c>
      <c r="E599" s="84">
        <v>136.90861816</v>
      </c>
      <c r="F599" s="84">
        <v>136.90861816</v>
      </c>
    </row>
    <row r="600" spans="1:6" ht="12.75" customHeight="1" x14ac:dyDescent="0.2">
      <c r="A600" s="83" t="s">
        <v>166</v>
      </c>
      <c r="B600" s="83">
        <v>16</v>
      </c>
      <c r="C600" s="84">
        <v>922.13097125000002</v>
      </c>
      <c r="D600" s="84">
        <v>921.01534787000003</v>
      </c>
      <c r="E600" s="84">
        <v>136.97585461</v>
      </c>
      <c r="F600" s="84">
        <v>136.97585461</v>
      </c>
    </row>
    <row r="601" spans="1:6" ht="12.75" customHeight="1" x14ac:dyDescent="0.2">
      <c r="A601" s="83" t="s">
        <v>166</v>
      </c>
      <c r="B601" s="83">
        <v>17</v>
      </c>
      <c r="C601" s="84">
        <v>884.93894379000005</v>
      </c>
      <c r="D601" s="84">
        <v>880.38632030999997</v>
      </c>
      <c r="E601" s="84">
        <v>130.93339746000001</v>
      </c>
      <c r="F601" s="84">
        <v>130.93339746000001</v>
      </c>
    </row>
    <row r="602" spans="1:6" ht="12.75" customHeight="1" x14ac:dyDescent="0.2">
      <c r="A602" s="83" t="s">
        <v>166</v>
      </c>
      <c r="B602" s="83">
        <v>18</v>
      </c>
      <c r="C602" s="84">
        <v>866.25988539000002</v>
      </c>
      <c r="D602" s="84">
        <v>862.72752982999998</v>
      </c>
      <c r="E602" s="84">
        <v>128.30713513000001</v>
      </c>
      <c r="F602" s="84">
        <v>128.30713513000001</v>
      </c>
    </row>
    <row r="603" spans="1:6" ht="12.75" customHeight="1" x14ac:dyDescent="0.2">
      <c r="A603" s="83" t="s">
        <v>166</v>
      </c>
      <c r="B603" s="83">
        <v>19</v>
      </c>
      <c r="C603" s="84">
        <v>873.84392376000005</v>
      </c>
      <c r="D603" s="84">
        <v>866.20781316</v>
      </c>
      <c r="E603" s="84">
        <v>128.82473213</v>
      </c>
      <c r="F603" s="84">
        <v>128.82473213</v>
      </c>
    </row>
    <row r="604" spans="1:6" ht="12.75" customHeight="1" x14ac:dyDescent="0.2">
      <c r="A604" s="83" t="s">
        <v>166</v>
      </c>
      <c r="B604" s="83">
        <v>20</v>
      </c>
      <c r="C604" s="84">
        <v>873.52365984999994</v>
      </c>
      <c r="D604" s="84">
        <v>866.12131757999998</v>
      </c>
      <c r="E604" s="84">
        <v>128.81186828</v>
      </c>
      <c r="F604" s="84">
        <v>128.81186828</v>
      </c>
    </row>
    <row r="605" spans="1:6" ht="12.75" customHeight="1" x14ac:dyDescent="0.2">
      <c r="A605" s="83" t="s">
        <v>166</v>
      </c>
      <c r="B605" s="83">
        <v>21</v>
      </c>
      <c r="C605" s="84">
        <v>871.18497915</v>
      </c>
      <c r="D605" s="84">
        <v>863.52554834</v>
      </c>
      <c r="E605" s="84">
        <v>128.42581856000001</v>
      </c>
      <c r="F605" s="84">
        <v>128.42581856000001</v>
      </c>
    </row>
    <row r="606" spans="1:6" ht="12.75" customHeight="1" x14ac:dyDescent="0.2">
      <c r="A606" s="83" t="s">
        <v>166</v>
      </c>
      <c r="B606" s="83">
        <v>22</v>
      </c>
      <c r="C606" s="84">
        <v>875.12719788000004</v>
      </c>
      <c r="D606" s="84">
        <v>866.52019963999999</v>
      </c>
      <c r="E606" s="84">
        <v>128.87119107999999</v>
      </c>
      <c r="F606" s="84">
        <v>128.87119107999999</v>
      </c>
    </row>
    <row r="607" spans="1:6" ht="12.75" customHeight="1" x14ac:dyDescent="0.2">
      <c r="A607" s="83" t="s">
        <v>166</v>
      </c>
      <c r="B607" s="83">
        <v>23</v>
      </c>
      <c r="C607" s="84">
        <v>873.57864271999995</v>
      </c>
      <c r="D607" s="84">
        <v>865.48674085000005</v>
      </c>
      <c r="E607" s="84">
        <v>128.71749233</v>
      </c>
      <c r="F607" s="84">
        <v>128.71749233</v>
      </c>
    </row>
    <row r="608" spans="1:6" ht="12.75" customHeight="1" x14ac:dyDescent="0.2">
      <c r="A608" s="83" t="s">
        <v>166</v>
      </c>
      <c r="B608" s="83">
        <v>24</v>
      </c>
      <c r="C608" s="84">
        <v>888.83544911000001</v>
      </c>
      <c r="D608" s="84">
        <v>881.44695792000005</v>
      </c>
      <c r="E608" s="84">
        <v>131.09113830999999</v>
      </c>
      <c r="F608" s="84">
        <v>131.09113830999999</v>
      </c>
    </row>
    <row r="609" spans="1:6" ht="12.75" customHeight="1" x14ac:dyDescent="0.2">
      <c r="A609" s="83" t="s">
        <v>167</v>
      </c>
      <c r="B609" s="83">
        <v>1</v>
      </c>
      <c r="C609" s="84">
        <v>925.50986346000002</v>
      </c>
      <c r="D609" s="84">
        <v>917.20029810000005</v>
      </c>
      <c r="E609" s="84">
        <v>136.40847024999999</v>
      </c>
      <c r="F609" s="84">
        <v>136.40847024999999</v>
      </c>
    </row>
    <row r="610" spans="1:6" ht="12.75" customHeight="1" x14ac:dyDescent="0.2">
      <c r="A610" s="83" t="s">
        <v>167</v>
      </c>
      <c r="B610" s="83">
        <v>2</v>
      </c>
      <c r="C610" s="84">
        <v>980.63493179</v>
      </c>
      <c r="D610" s="84">
        <v>972.19896265</v>
      </c>
      <c r="E610" s="84">
        <v>144.58801807</v>
      </c>
      <c r="F610" s="84">
        <v>144.58801807</v>
      </c>
    </row>
    <row r="611" spans="1:6" ht="12.75" customHeight="1" x14ac:dyDescent="0.2">
      <c r="A611" s="83" t="s">
        <v>167</v>
      </c>
      <c r="B611" s="83">
        <v>3</v>
      </c>
      <c r="C611" s="84">
        <v>1001.94914519</v>
      </c>
      <c r="D611" s="84">
        <v>993.17707615999996</v>
      </c>
      <c r="E611" s="84">
        <v>147.70793896000001</v>
      </c>
      <c r="F611" s="84">
        <v>147.70793896000001</v>
      </c>
    </row>
    <row r="612" spans="1:6" ht="12.75" customHeight="1" x14ac:dyDescent="0.2">
      <c r="A612" s="83" t="s">
        <v>167</v>
      </c>
      <c r="B612" s="83">
        <v>4</v>
      </c>
      <c r="C612" s="84">
        <v>1010.63183206</v>
      </c>
      <c r="D612" s="84">
        <v>1001.83896365</v>
      </c>
      <c r="E612" s="84">
        <v>148.99615793000001</v>
      </c>
      <c r="F612" s="84">
        <v>148.99615793000001</v>
      </c>
    </row>
    <row r="613" spans="1:6" ht="12.75" customHeight="1" x14ac:dyDescent="0.2">
      <c r="A613" s="83" t="s">
        <v>167</v>
      </c>
      <c r="B613" s="83">
        <v>5</v>
      </c>
      <c r="C613" s="84">
        <v>1002.85939089</v>
      </c>
      <c r="D613" s="84">
        <v>994.07342538</v>
      </c>
      <c r="E613" s="84">
        <v>147.84124639999999</v>
      </c>
      <c r="F613" s="84">
        <v>147.84124639999999</v>
      </c>
    </row>
    <row r="614" spans="1:6" ht="12.75" customHeight="1" x14ac:dyDescent="0.2">
      <c r="A614" s="83" t="s">
        <v>167</v>
      </c>
      <c r="B614" s="83">
        <v>6</v>
      </c>
      <c r="C614" s="84">
        <v>986.32269613000005</v>
      </c>
      <c r="D614" s="84">
        <v>978.15978443999995</v>
      </c>
      <c r="E614" s="84">
        <v>145.47452734999999</v>
      </c>
      <c r="F614" s="84">
        <v>145.47452734999999</v>
      </c>
    </row>
    <row r="615" spans="1:6" ht="12.75" customHeight="1" x14ac:dyDescent="0.2">
      <c r="A615" s="83" t="s">
        <v>167</v>
      </c>
      <c r="B615" s="83">
        <v>7</v>
      </c>
      <c r="C615" s="84">
        <v>949.33817861</v>
      </c>
      <c r="D615" s="84">
        <v>941.50413121999998</v>
      </c>
      <c r="E615" s="84">
        <v>140.02300102000001</v>
      </c>
      <c r="F615" s="84">
        <v>140.02300102000001</v>
      </c>
    </row>
    <row r="616" spans="1:6" ht="12.75" customHeight="1" x14ac:dyDescent="0.2">
      <c r="A616" s="83" t="s">
        <v>167</v>
      </c>
      <c r="B616" s="83">
        <v>8</v>
      </c>
      <c r="C616" s="84">
        <v>901.99138169000003</v>
      </c>
      <c r="D616" s="84">
        <v>894.33237491</v>
      </c>
      <c r="E616" s="84">
        <v>133.00749182999999</v>
      </c>
      <c r="F616" s="84">
        <v>133.00749182999999</v>
      </c>
    </row>
    <row r="617" spans="1:6" ht="12.75" customHeight="1" x14ac:dyDescent="0.2">
      <c r="A617" s="83" t="s">
        <v>167</v>
      </c>
      <c r="B617" s="83">
        <v>9</v>
      </c>
      <c r="C617" s="84">
        <v>863.54739289999998</v>
      </c>
      <c r="D617" s="84">
        <v>855.75335668000002</v>
      </c>
      <c r="E617" s="84">
        <v>127.26991753</v>
      </c>
      <c r="F617" s="84">
        <v>127.26991753</v>
      </c>
    </row>
    <row r="618" spans="1:6" ht="12.75" customHeight="1" x14ac:dyDescent="0.2">
      <c r="A618" s="83" t="s">
        <v>167</v>
      </c>
      <c r="B618" s="83">
        <v>10</v>
      </c>
      <c r="C618" s="84">
        <v>862.61167149000005</v>
      </c>
      <c r="D618" s="84">
        <v>855.20680199000003</v>
      </c>
      <c r="E618" s="84">
        <v>127.18863245999999</v>
      </c>
      <c r="F618" s="84">
        <v>127.18863245999999</v>
      </c>
    </row>
    <row r="619" spans="1:6" ht="12.75" customHeight="1" x14ac:dyDescent="0.2">
      <c r="A619" s="83" t="s">
        <v>167</v>
      </c>
      <c r="B619" s="83">
        <v>11</v>
      </c>
      <c r="C619" s="84">
        <v>867.46015398999998</v>
      </c>
      <c r="D619" s="84">
        <v>859.87170943000001</v>
      </c>
      <c r="E619" s="84">
        <v>127.88240991000001</v>
      </c>
      <c r="F619" s="84">
        <v>127.88240991000001</v>
      </c>
    </row>
    <row r="620" spans="1:6" ht="12.75" customHeight="1" x14ac:dyDescent="0.2">
      <c r="A620" s="83" t="s">
        <v>167</v>
      </c>
      <c r="B620" s="83">
        <v>12</v>
      </c>
      <c r="C620" s="84">
        <v>858.38575428000001</v>
      </c>
      <c r="D620" s="84">
        <v>853.72941992999995</v>
      </c>
      <c r="E620" s="84">
        <v>126.96891227</v>
      </c>
      <c r="F620" s="84">
        <v>126.96891227</v>
      </c>
    </row>
    <row r="621" spans="1:6" ht="12.75" customHeight="1" x14ac:dyDescent="0.2">
      <c r="A621" s="83" t="s">
        <v>167</v>
      </c>
      <c r="B621" s="83">
        <v>13</v>
      </c>
      <c r="C621" s="84">
        <v>854.74609806000001</v>
      </c>
      <c r="D621" s="84">
        <v>846.72158534000005</v>
      </c>
      <c r="E621" s="84">
        <v>125.92668845</v>
      </c>
      <c r="F621" s="84">
        <v>125.92668845</v>
      </c>
    </row>
    <row r="622" spans="1:6" ht="12.75" customHeight="1" x14ac:dyDescent="0.2">
      <c r="A622" s="83" t="s">
        <v>167</v>
      </c>
      <c r="B622" s="83">
        <v>14</v>
      </c>
      <c r="C622" s="84">
        <v>890.81697457999996</v>
      </c>
      <c r="D622" s="84">
        <v>882.33877870000003</v>
      </c>
      <c r="E622" s="84">
        <v>131.22377227000001</v>
      </c>
      <c r="F622" s="84">
        <v>131.22377227000001</v>
      </c>
    </row>
    <row r="623" spans="1:6" ht="12.75" customHeight="1" x14ac:dyDescent="0.2">
      <c r="A623" s="83" t="s">
        <v>167</v>
      </c>
      <c r="B623" s="83">
        <v>15</v>
      </c>
      <c r="C623" s="84">
        <v>909.06095413000003</v>
      </c>
      <c r="D623" s="84">
        <v>900.51496582000004</v>
      </c>
      <c r="E623" s="84">
        <v>133.92698321</v>
      </c>
      <c r="F623" s="84">
        <v>133.92698321</v>
      </c>
    </row>
    <row r="624" spans="1:6" ht="12.75" customHeight="1" x14ac:dyDescent="0.2">
      <c r="A624" s="83" t="s">
        <v>167</v>
      </c>
      <c r="B624" s="83">
        <v>16</v>
      </c>
      <c r="C624" s="84">
        <v>912.52745562999996</v>
      </c>
      <c r="D624" s="84">
        <v>903.66867041</v>
      </c>
      <c r="E624" s="84">
        <v>134.39601055</v>
      </c>
      <c r="F624" s="84">
        <v>134.39601055</v>
      </c>
    </row>
    <row r="625" spans="1:6" ht="12.75" customHeight="1" x14ac:dyDescent="0.2">
      <c r="A625" s="83" t="s">
        <v>167</v>
      </c>
      <c r="B625" s="83">
        <v>17</v>
      </c>
      <c r="C625" s="84">
        <v>868.68074448000004</v>
      </c>
      <c r="D625" s="84">
        <v>860.50166039999999</v>
      </c>
      <c r="E625" s="84">
        <v>127.9760979</v>
      </c>
      <c r="F625" s="84">
        <v>127.9760979</v>
      </c>
    </row>
    <row r="626" spans="1:6" ht="12.75" customHeight="1" x14ac:dyDescent="0.2">
      <c r="A626" s="83" t="s">
        <v>167</v>
      </c>
      <c r="B626" s="83">
        <v>18</v>
      </c>
      <c r="C626" s="84">
        <v>853.72117004999996</v>
      </c>
      <c r="D626" s="84">
        <v>845.78998206000006</v>
      </c>
      <c r="E626" s="84">
        <v>125.78813793</v>
      </c>
      <c r="F626" s="84">
        <v>125.78813793</v>
      </c>
    </row>
    <row r="627" spans="1:6" ht="12.75" customHeight="1" x14ac:dyDescent="0.2">
      <c r="A627" s="83" t="s">
        <v>167</v>
      </c>
      <c r="B627" s="83">
        <v>19</v>
      </c>
      <c r="C627" s="84">
        <v>863.28901181000003</v>
      </c>
      <c r="D627" s="84">
        <v>855.32015593999995</v>
      </c>
      <c r="E627" s="84">
        <v>127.20549076</v>
      </c>
      <c r="F627" s="84">
        <v>127.20549076</v>
      </c>
    </row>
    <row r="628" spans="1:6" ht="12.75" customHeight="1" x14ac:dyDescent="0.2">
      <c r="A628" s="83" t="s">
        <v>167</v>
      </c>
      <c r="B628" s="83">
        <v>20</v>
      </c>
      <c r="C628" s="84">
        <v>864.34230160000004</v>
      </c>
      <c r="D628" s="84">
        <v>856.55399445</v>
      </c>
      <c r="E628" s="84">
        <v>127.38899051</v>
      </c>
      <c r="F628" s="84">
        <v>127.38899051</v>
      </c>
    </row>
    <row r="629" spans="1:6" ht="12.75" customHeight="1" x14ac:dyDescent="0.2">
      <c r="A629" s="83" t="s">
        <v>167</v>
      </c>
      <c r="B629" s="83">
        <v>21</v>
      </c>
      <c r="C629" s="84">
        <v>851.39822547999995</v>
      </c>
      <c r="D629" s="84">
        <v>847.76668013999995</v>
      </c>
      <c r="E629" s="84">
        <v>126.08211772999999</v>
      </c>
      <c r="F629" s="84">
        <v>126.08211772999999</v>
      </c>
    </row>
    <row r="630" spans="1:6" ht="12.75" customHeight="1" x14ac:dyDescent="0.2">
      <c r="A630" s="83" t="s">
        <v>167</v>
      </c>
      <c r="B630" s="83">
        <v>22</v>
      </c>
      <c r="C630" s="84">
        <v>848.03166711999995</v>
      </c>
      <c r="D630" s="84">
        <v>845.37657567999997</v>
      </c>
      <c r="E630" s="84">
        <v>125.72665503</v>
      </c>
      <c r="F630" s="84">
        <v>125.72665503</v>
      </c>
    </row>
    <row r="631" spans="1:6" ht="12.75" customHeight="1" x14ac:dyDescent="0.2">
      <c r="A631" s="83" t="s">
        <v>167</v>
      </c>
      <c r="B631" s="83">
        <v>23</v>
      </c>
      <c r="C631" s="84">
        <v>851.09595963000004</v>
      </c>
      <c r="D631" s="84">
        <v>849.33351477999997</v>
      </c>
      <c r="E631" s="84">
        <v>126.31514155000001</v>
      </c>
      <c r="F631" s="84">
        <v>126.31514155000001</v>
      </c>
    </row>
    <row r="632" spans="1:6" ht="12.75" customHeight="1" x14ac:dyDescent="0.2">
      <c r="A632" s="83" t="s">
        <v>167</v>
      </c>
      <c r="B632" s="83">
        <v>24</v>
      </c>
      <c r="C632" s="84">
        <v>868.92614480999998</v>
      </c>
      <c r="D632" s="84">
        <v>862.68313287000001</v>
      </c>
      <c r="E632" s="84">
        <v>128.30053229000001</v>
      </c>
      <c r="F632" s="84">
        <v>128.30053229000001</v>
      </c>
    </row>
    <row r="633" spans="1:6" ht="12.75" customHeight="1" x14ac:dyDescent="0.2">
      <c r="A633" s="83" t="s">
        <v>168</v>
      </c>
      <c r="B633" s="83">
        <v>1</v>
      </c>
      <c r="C633" s="84">
        <v>935.16327023999997</v>
      </c>
      <c r="D633" s="84">
        <v>929.76375830999996</v>
      </c>
      <c r="E633" s="84">
        <v>138.27694149999999</v>
      </c>
      <c r="F633" s="84">
        <v>138.27694149999999</v>
      </c>
    </row>
    <row r="634" spans="1:6" ht="12.75" customHeight="1" x14ac:dyDescent="0.2">
      <c r="A634" s="83" t="s">
        <v>168</v>
      </c>
      <c r="B634" s="83">
        <v>2</v>
      </c>
      <c r="C634" s="84">
        <v>987.41193392000002</v>
      </c>
      <c r="D634" s="84">
        <v>980.28023846999997</v>
      </c>
      <c r="E634" s="84">
        <v>145.78988691999999</v>
      </c>
      <c r="F634" s="84">
        <v>145.78988691999999</v>
      </c>
    </row>
    <row r="635" spans="1:6" ht="12.75" customHeight="1" x14ac:dyDescent="0.2">
      <c r="A635" s="83" t="s">
        <v>168</v>
      </c>
      <c r="B635" s="83">
        <v>3</v>
      </c>
      <c r="C635" s="84">
        <v>1003.6770308599999</v>
      </c>
      <c r="D635" s="84">
        <v>996.47768273999998</v>
      </c>
      <c r="E635" s="84">
        <v>148.19881396</v>
      </c>
      <c r="F635" s="84">
        <v>148.19881396</v>
      </c>
    </row>
    <row r="636" spans="1:6" ht="12.75" customHeight="1" x14ac:dyDescent="0.2">
      <c r="A636" s="83" t="s">
        <v>168</v>
      </c>
      <c r="B636" s="83">
        <v>4</v>
      </c>
      <c r="C636" s="84">
        <v>1011.78417031</v>
      </c>
      <c r="D636" s="84">
        <v>1010.68132038</v>
      </c>
      <c r="E636" s="84">
        <v>150.31121676000001</v>
      </c>
      <c r="F636" s="84">
        <v>150.31121676000001</v>
      </c>
    </row>
    <row r="637" spans="1:6" ht="12.75" customHeight="1" x14ac:dyDescent="0.2">
      <c r="A637" s="83" t="s">
        <v>168</v>
      </c>
      <c r="B637" s="83">
        <v>5</v>
      </c>
      <c r="C637" s="84">
        <v>1025.7426589300001</v>
      </c>
      <c r="D637" s="84">
        <v>1020.18683545</v>
      </c>
      <c r="E637" s="84">
        <v>151.72490227</v>
      </c>
      <c r="F637" s="84">
        <v>151.72490227</v>
      </c>
    </row>
    <row r="638" spans="1:6" ht="12.75" customHeight="1" x14ac:dyDescent="0.2">
      <c r="A638" s="83" t="s">
        <v>168</v>
      </c>
      <c r="B638" s="83">
        <v>6</v>
      </c>
      <c r="C638" s="84">
        <v>1015.58518011</v>
      </c>
      <c r="D638" s="84">
        <v>1009.22278149</v>
      </c>
      <c r="E638" s="84">
        <v>150.09429897999999</v>
      </c>
      <c r="F638" s="84">
        <v>150.09429897999999</v>
      </c>
    </row>
    <row r="639" spans="1:6" ht="12.75" customHeight="1" x14ac:dyDescent="0.2">
      <c r="A639" s="83" t="s">
        <v>168</v>
      </c>
      <c r="B639" s="83">
        <v>7</v>
      </c>
      <c r="C639" s="84">
        <v>961.61902562</v>
      </c>
      <c r="D639" s="84">
        <v>960.95605178000005</v>
      </c>
      <c r="E639" s="84">
        <v>142.91594243</v>
      </c>
      <c r="F639" s="84">
        <v>142.91594243</v>
      </c>
    </row>
    <row r="640" spans="1:6" ht="12.75" customHeight="1" x14ac:dyDescent="0.2">
      <c r="A640" s="83" t="s">
        <v>168</v>
      </c>
      <c r="B640" s="83">
        <v>8</v>
      </c>
      <c r="C640" s="84">
        <v>917.27970847999995</v>
      </c>
      <c r="D640" s="84">
        <v>914.74331127999994</v>
      </c>
      <c r="E640" s="84">
        <v>136.04306063000001</v>
      </c>
      <c r="F640" s="84">
        <v>136.04306063000001</v>
      </c>
    </row>
    <row r="641" spans="1:6" ht="12.75" customHeight="1" x14ac:dyDescent="0.2">
      <c r="A641" s="83" t="s">
        <v>168</v>
      </c>
      <c r="B641" s="83">
        <v>9</v>
      </c>
      <c r="C641" s="84">
        <v>879.84627689000001</v>
      </c>
      <c r="D641" s="84">
        <v>875.09337000999994</v>
      </c>
      <c r="E641" s="84">
        <v>130.14621579999999</v>
      </c>
      <c r="F641" s="84">
        <v>130.14621579999999</v>
      </c>
    </row>
    <row r="642" spans="1:6" ht="12.75" customHeight="1" x14ac:dyDescent="0.2">
      <c r="A642" s="83" t="s">
        <v>168</v>
      </c>
      <c r="B642" s="83">
        <v>10</v>
      </c>
      <c r="C642" s="84">
        <v>843.23738702000003</v>
      </c>
      <c r="D642" s="84">
        <v>840.02429391999999</v>
      </c>
      <c r="E642" s="84">
        <v>124.93064944</v>
      </c>
      <c r="F642" s="84">
        <v>124.93064944</v>
      </c>
    </row>
    <row r="643" spans="1:6" ht="12.75" customHeight="1" x14ac:dyDescent="0.2">
      <c r="A643" s="83" t="s">
        <v>168</v>
      </c>
      <c r="B643" s="83">
        <v>11</v>
      </c>
      <c r="C643" s="84">
        <v>839.08236580000005</v>
      </c>
      <c r="D643" s="84">
        <v>837.23218612000005</v>
      </c>
      <c r="E643" s="84">
        <v>124.51539973</v>
      </c>
      <c r="F643" s="84">
        <v>124.51539973</v>
      </c>
    </row>
    <row r="644" spans="1:6" ht="12.75" customHeight="1" x14ac:dyDescent="0.2">
      <c r="A644" s="83" t="s">
        <v>168</v>
      </c>
      <c r="B644" s="83">
        <v>12</v>
      </c>
      <c r="C644" s="84">
        <v>844.62644667999996</v>
      </c>
      <c r="D644" s="84">
        <v>839.36503199000003</v>
      </c>
      <c r="E644" s="84">
        <v>124.83260224999999</v>
      </c>
      <c r="F644" s="84">
        <v>124.83260224999999</v>
      </c>
    </row>
    <row r="645" spans="1:6" ht="12.75" customHeight="1" x14ac:dyDescent="0.2">
      <c r="A645" s="83" t="s">
        <v>168</v>
      </c>
      <c r="B645" s="83">
        <v>13</v>
      </c>
      <c r="C645" s="84">
        <v>846.76295473000005</v>
      </c>
      <c r="D645" s="84">
        <v>844.21431124000003</v>
      </c>
      <c r="E645" s="84">
        <v>125.55379997</v>
      </c>
      <c r="F645" s="84">
        <v>125.55379997</v>
      </c>
    </row>
    <row r="646" spans="1:6" ht="12.75" customHeight="1" x14ac:dyDescent="0.2">
      <c r="A646" s="83" t="s">
        <v>168</v>
      </c>
      <c r="B646" s="83">
        <v>14</v>
      </c>
      <c r="C646" s="84">
        <v>888.35793669999998</v>
      </c>
      <c r="D646" s="84">
        <v>886.90156548000004</v>
      </c>
      <c r="E646" s="84">
        <v>131.90236207000001</v>
      </c>
      <c r="F646" s="84">
        <v>131.90236207000001</v>
      </c>
    </row>
    <row r="647" spans="1:6" ht="12.75" customHeight="1" x14ac:dyDescent="0.2">
      <c r="A647" s="83" t="s">
        <v>168</v>
      </c>
      <c r="B647" s="83">
        <v>15</v>
      </c>
      <c r="C647" s="84">
        <v>907.32243742000003</v>
      </c>
      <c r="D647" s="84">
        <v>905.58069365999995</v>
      </c>
      <c r="E647" s="84">
        <v>134.68037174</v>
      </c>
      <c r="F647" s="84">
        <v>134.68037174</v>
      </c>
    </row>
    <row r="648" spans="1:6" ht="12.75" customHeight="1" x14ac:dyDescent="0.2">
      <c r="A648" s="83" t="s">
        <v>168</v>
      </c>
      <c r="B648" s="83">
        <v>16</v>
      </c>
      <c r="C648" s="84">
        <v>913.29863588000001</v>
      </c>
      <c r="D648" s="84">
        <v>906.88894560999995</v>
      </c>
      <c r="E648" s="84">
        <v>134.87493845</v>
      </c>
      <c r="F648" s="84">
        <v>134.87493845</v>
      </c>
    </row>
    <row r="649" spans="1:6" ht="12.75" customHeight="1" x14ac:dyDescent="0.2">
      <c r="A649" s="83" t="s">
        <v>168</v>
      </c>
      <c r="B649" s="83">
        <v>17</v>
      </c>
      <c r="C649" s="84">
        <v>869.89612332000002</v>
      </c>
      <c r="D649" s="84">
        <v>865.21801333999997</v>
      </c>
      <c r="E649" s="84">
        <v>128.67752646</v>
      </c>
      <c r="F649" s="84">
        <v>128.67752646</v>
      </c>
    </row>
    <row r="650" spans="1:6" ht="12.75" customHeight="1" x14ac:dyDescent="0.2">
      <c r="A650" s="83" t="s">
        <v>168</v>
      </c>
      <c r="B650" s="83">
        <v>18</v>
      </c>
      <c r="C650" s="84">
        <v>838.78177620999998</v>
      </c>
      <c r="D650" s="84">
        <v>838.06344522999996</v>
      </c>
      <c r="E650" s="84">
        <v>124.6390268</v>
      </c>
      <c r="F650" s="84">
        <v>124.6390268</v>
      </c>
    </row>
    <row r="651" spans="1:6" ht="12.75" customHeight="1" x14ac:dyDescent="0.2">
      <c r="A651" s="83" t="s">
        <v>168</v>
      </c>
      <c r="B651" s="83">
        <v>19</v>
      </c>
      <c r="C651" s="84">
        <v>829.09129050000001</v>
      </c>
      <c r="D651" s="84">
        <v>825.77206355999999</v>
      </c>
      <c r="E651" s="84">
        <v>122.81101979</v>
      </c>
      <c r="F651" s="84">
        <v>122.81101979</v>
      </c>
    </row>
    <row r="652" spans="1:6" ht="12.75" customHeight="1" x14ac:dyDescent="0.2">
      <c r="A652" s="83" t="s">
        <v>168</v>
      </c>
      <c r="B652" s="83">
        <v>20</v>
      </c>
      <c r="C652" s="84">
        <v>826.94081752</v>
      </c>
      <c r="D652" s="84">
        <v>824.15141657000004</v>
      </c>
      <c r="E652" s="84">
        <v>122.56999286</v>
      </c>
      <c r="F652" s="84">
        <v>122.56999286</v>
      </c>
    </row>
    <row r="653" spans="1:6" ht="12.75" customHeight="1" x14ac:dyDescent="0.2">
      <c r="A653" s="83" t="s">
        <v>168</v>
      </c>
      <c r="B653" s="83">
        <v>21</v>
      </c>
      <c r="C653" s="84">
        <v>834.85823099000004</v>
      </c>
      <c r="D653" s="84">
        <v>833.06314193000003</v>
      </c>
      <c r="E653" s="84">
        <v>123.89536837999999</v>
      </c>
      <c r="F653" s="84">
        <v>123.89536837999999</v>
      </c>
    </row>
    <row r="654" spans="1:6" ht="12.75" customHeight="1" x14ac:dyDescent="0.2">
      <c r="A654" s="83" t="s">
        <v>168</v>
      </c>
      <c r="B654" s="83">
        <v>22</v>
      </c>
      <c r="C654" s="84">
        <v>848.72146282000006</v>
      </c>
      <c r="D654" s="84">
        <v>843.80625378000002</v>
      </c>
      <c r="E654" s="84">
        <v>125.49311258</v>
      </c>
      <c r="F654" s="84">
        <v>125.49311258</v>
      </c>
    </row>
    <row r="655" spans="1:6" ht="12.75" customHeight="1" x14ac:dyDescent="0.2">
      <c r="A655" s="83" t="s">
        <v>168</v>
      </c>
      <c r="B655" s="83">
        <v>23</v>
      </c>
      <c r="C655" s="84">
        <v>862.54480893000004</v>
      </c>
      <c r="D655" s="84">
        <v>861.87978218000001</v>
      </c>
      <c r="E655" s="84">
        <v>128.18105584</v>
      </c>
      <c r="F655" s="84">
        <v>128.18105584</v>
      </c>
    </row>
    <row r="656" spans="1:6" ht="12.75" customHeight="1" x14ac:dyDescent="0.2">
      <c r="A656" s="83" t="s">
        <v>168</v>
      </c>
      <c r="B656" s="83">
        <v>24</v>
      </c>
      <c r="C656" s="84">
        <v>892.48283785000001</v>
      </c>
      <c r="D656" s="84">
        <v>885.10858086999997</v>
      </c>
      <c r="E656" s="84">
        <v>131.63570462000001</v>
      </c>
      <c r="F656" s="84">
        <v>131.63570462000001</v>
      </c>
    </row>
    <row r="657" spans="1:6" ht="12.75" customHeight="1" x14ac:dyDescent="0.2">
      <c r="A657" s="83" t="s">
        <v>169</v>
      </c>
      <c r="B657" s="83">
        <v>1</v>
      </c>
      <c r="C657" s="84">
        <v>920.90433841000004</v>
      </c>
      <c r="D657" s="84">
        <v>916.76543538999999</v>
      </c>
      <c r="E657" s="84">
        <v>136.34379630999999</v>
      </c>
      <c r="F657" s="84">
        <v>136.34379630999999</v>
      </c>
    </row>
    <row r="658" spans="1:6" ht="12.75" customHeight="1" x14ac:dyDescent="0.2">
      <c r="A658" s="83" t="s">
        <v>169</v>
      </c>
      <c r="B658" s="83">
        <v>2</v>
      </c>
      <c r="C658" s="84">
        <v>976.33720855000001</v>
      </c>
      <c r="D658" s="84">
        <v>970.90631744999996</v>
      </c>
      <c r="E658" s="84">
        <v>144.39577242999999</v>
      </c>
      <c r="F658" s="84">
        <v>144.39577242999999</v>
      </c>
    </row>
    <row r="659" spans="1:6" ht="12.75" customHeight="1" x14ac:dyDescent="0.2">
      <c r="A659" s="83" t="s">
        <v>169</v>
      </c>
      <c r="B659" s="83">
        <v>3</v>
      </c>
      <c r="C659" s="84">
        <v>993.25579719999996</v>
      </c>
      <c r="D659" s="84">
        <v>987.26447784000004</v>
      </c>
      <c r="E659" s="84">
        <v>146.82860160000001</v>
      </c>
      <c r="F659" s="84">
        <v>146.82860160000001</v>
      </c>
    </row>
    <row r="660" spans="1:6" ht="12.75" customHeight="1" x14ac:dyDescent="0.2">
      <c r="A660" s="83" t="s">
        <v>169</v>
      </c>
      <c r="B660" s="83">
        <v>4</v>
      </c>
      <c r="C660" s="84">
        <v>1006.10025855</v>
      </c>
      <c r="D660" s="84">
        <v>999.54787456999998</v>
      </c>
      <c r="E660" s="84">
        <v>148.65542106000001</v>
      </c>
      <c r="F660" s="84">
        <v>148.65542106000001</v>
      </c>
    </row>
    <row r="661" spans="1:6" ht="12.75" customHeight="1" x14ac:dyDescent="0.2">
      <c r="A661" s="83" t="s">
        <v>169</v>
      </c>
      <c r="B661" s="83">
        <v>5</v>
      </c>
      <c r="C661" s="84">
        <v>1009.62124336</v>
      </c>
      <c r="D661" s="84">
        <v>1004.93385243</v>
      </c>
      <c r="E661" s="84">
        <v>149.45643802999999</v>
      </c>
      <c r="F661" s="84">
        <v>149.45643802999999</v>
      </c>
    </row>
    <row r="662" spans="1:6" ht="12.75" customHeight="1" x14ac:dyDescent="0.2">
      <c r="A662" s="83" t="s">
        <v>169</v>
      </c>
      <c r="B662" s="83">
        <v>6</v>
      </c>
      <c r="C662" s="84">
        <v>999.76795915000002</v>
      </c>
      <c r="D662" s="84">
        <v>998.96643308</v>
      </c>
      <c r="E662" s="84">
        <v>148.56894753</v>
      </c>
      <c r="F662" s="84">
        <v>148.56894753</v>
      </c>
    </row>
    <row r="663" spans="1:6" ht="12.75" customHeight="1" x14ac:dyDescent="0.2">
      <c r="A663" s="83" t="s">
        <v>169</v>
      </c>
      <c r="B663" s="83">
        <v>7</v>
      </c>
      <c r="C663" s="84">
        <v>985.81196903</v>
      </c>
      <c r="D663" s="84">
        <v>982.91392287999997</v>
      </c>
      <c r="E663" s="84">
        <v>146.18157547999999</v>
      </c>
      <c r="F663" s="84">
        <v>146.18157547999999</v>
      </c>
    </row>
    <row r="664" spans="1:6" ht="12.75" customHeight="1" x14ac:dyDescent="0.2">
      <c r="A664" s="83" t="s">
        <v>169</v>
      </c>
      <c r="B664" s="83">
        <v>8</v>
      </c>
      <c r="C664" s="84">
        <v>931.92879324</v>
      </c>
      <c r="D664" s="84">
        <v>931.46354504999999</v>
      </c>
      <c r="E664" s="84">
        <v>138.52973831</v>
      </c>
      <c r="F664" s="84">
        <v>138.52973831</v>
      </c>
    </row>
    <row r="665" spans="1:6" ht="12.75" customHeight="1" x14ac:dyDescent="0.2">
      <c r="A665" s="83" t="s">
        <v>169</v>
      </c>
      <c r="B665" s="83">
        <v>9</v>
      </c>
      <c r="C665" s="84">
        <v>873.55562944999997</v>
      </c>
      <c r="D665" s="84">
        <v>870.83980482000004</v>
      </c>
      <c r="E665" s="84">
        <v>129.51361426</v>
      </c>
      <c r="F665" s="84">
        <v>129.51361426</v>
      </c>
    </row>
    <row r="666" spans="1:6" ht="12.75" customHeight="1" x14ac:dyDescent="0.2">
      <c r="A666" s="83" t="s">
        <v>169</v>
      </c>
      <c r="B666" s="83">
        <v>10</v>
      </c>
      <c r="C666" s="84">
        <v>845.90242104000004</v>
      </c>
      <c r="D666" s="84">
        <v>841.51318728000001</v>
      </c>
      <c r="E666" s="84">
        <v>125.15208162</v>
      </c>
      <c r="F666" s="84">
        <v>125.15208162</v>
      </c>
    </row>
    <row r="667" spans="1:6" ht="12.75" customHeight="1" x14ac:dyDescent="0.2">
      <c r="A667" s="83" t="s">
        <v>169</v>
      </c>
      <c r="B667" s="83">
        <v>11</v>
      </c>
      <c r="C667" s="84">
        <v>847.08414476999997</v>
      </c>
      <c r="D667" s="84">
        <v>840.81303722999996</v>
      </c>
      <c r="E667" s="84">
        <v>125.04795344</v>
      </c>
      <c r="F667" s="84">
        <v>125.04795344</v>
      </c>
    </row>
    <row r="668" spans="1:6" ht="12.75" customHeight="1" x14ac:dyDescent="0.2">
      <c r="A668" s="83" t="s">
        <v>169</v>
      </c>
      <c r="B668" s="83">
        <v>12</v>
      </c>
      <c r="C668" s="84">
        <v>847.51290854000001</v>
      </c>
      <c r="D668" s="84">
        <v>841.33760888999996</v>
      </c>
      <c r="E668" s="84">
        <v>125.12596914</v>
      </c>
      <c r="F668" s="84">
        <v>125.12596914</v>
      </c>
    </row>
    <row r="669" spans="1:6" ht="12.75" customHeight="1" x14ac:dyDescent="0.2">
      <c r="A669" s="83" t="s">
        <v>169</v>
      </c>
      <c r="B669" s="83">
        <v>13</v>
      </c>
      <c r="C669" s="84">
        <v>857.46762893000005</v>
      </c>
      <c r="D669" s="84">
        <v>849.92888944000003</v>
      </c>
      <c r="E669" s="84">
        <v>126.40368725</v>
      </c>
      <c r="F669" s="84">
        <v>126.40368725</v>
      </c>
    </row>
    <row r="670" spans="1:6" ht="12.75" customHeight="1" x14ac:dyDescent="0.2">
      <c r="A670" s="83" t="s">
        <v>169</v>
      </c>
      <c r="B670" s="83">
        <v>14</v>
      </c>
      <c r="C670" s="84">
        <v>900.96109604000003</v>
      </c>
      <c r="D670" s="84">
        <v>897.20218705000002</v>
      </c>
      <c r="E670" s="84">
        <v>133.43429793000001</v>
      </c>
      <c r="F670" s="84">
        <v>133.43429793000001</v>
      </c>
    </row>
    <row r="671" spans="1:6" ht="12.75" customHeight="1" x14ac:dyDescent="0.2">
      <c r="A671" s="83" t="s">
        <v>169</v>
      </c>
      <c r="B671" s="83">
        <v>15</v>
      </c>
      <c r="C671" s="84">
        <v>911.97277837000001</v>
      </c>
      <c r="D671" s="84">
        <v>908.88556462999998</v>
      </c>
      <c r="E671" s="84">
        <v>135.17188095</v>
      </c>
      <c r="F671" s="84">
        <v>135.17188095</v>
      </c>
    </row>
    <row r="672" spans="1:6" ht="12.75" customHeight="1" x14ac:dyDescent="0.2">
      <c r="A672" s="83" t="s">
        <v>169</v>
      </c>
      <c r="B672" s="83">
        <v>16</v>
      </c>
      <c r="C672" s="84">
        <v>910.88676079000004</v>
      </c>
      <c r="D672" s="84">
        <v>909.99630485</v>
      </c>
      <c r="E672" s="84">
        <v>135.33707319000001</v>
      </c>
      <c r="F672" s="84">
        <v>135.33707319000001</v>
      </c>
    </row>
    <row r="673" spans="1:6" ht="12.75" customHeight="1" x14ac:dyDescent="0.2">
      <c r="A673" s="83" t="s">
        <v>169</v>
      </c>
      <c r="B673" s="83">
        <v>17</v>
      </c>
      <c r="C673" s="84">
        <v>881.39000567999994</v>
      </c>
      <c r="D673" s="84">
        <v>874.87844871000004</v>
      </c>
      <c r="E673" s="84">
        <v>130.11425213000001</v>
      </c>
      <c r="F673" s="84">
        <v>130.11425213000001</v>
      </c>
    </row>
    <row r="674" spans="1:6" ht="12.75" customHeight="1" x14ac:dyDescent="0.2">
      <c r="A674" s="83" t="s">
        <v>169</v>
      </c>
      <c r="B674" s="83">
        <v>18</v>
      </c>
      <c r="C674" s="84">
        <v>858.10205535</v>
      </c>
      <c r="D674" s="84">
        <v>857.00988720999999</v>
      </c>
      <c r="E674" s="84">
        <v>127.45679208999999</v>
      </c>
      <c r="F674" s="84">
        <v>127.45679208999999</v>
      </c>
    </row>
    <row r="675" spans="1:6" ht="12.75" customHeight="1" x14ac:dyDescent="0.2">
      <c r="A675" s="83" t="s">
        <v>169</v>
      </c>
      <c r="B675" s="83">
        <v>19</v>
      </c>
      <c r="C675" s="84">
        <v>867.48193311</v>
      </c>
      <c r="D675" s="84">
        <v>865.36434958999996</v>
      </c>
      <c r="E675" s="84">
        <v>128.69928998</v>
      </c>
      <c r="F675" s="84">
        <v>128.69928998</v>
      </c>
    </row>
    <row r="676" spans="1:6" ht="12.75" customHeight="1" x14ac:dyDescent="0.2">
      <c r="A676" s="83" t="s">
        <v>169</v>
      </c>
      <c r="B676" s="83">
        <v>20</v>
      </c>
      <c r="C676" s="84">
        <v>868.22172761000002</v>
      </c>
      <c r="D676" s="84">
        <v>860.80439621000005</v>
      </c>
      <c r="E676" s="84">
        <v>128.02112156999999</v>
      </c>
      <c r="F676" s="84">
        <v>128.02112156999999</v>
      </c>
    </row>
    <row r="677" spans="1:6" ht="12.75" customHeight="1" x14ac:dyDescent="0.2">
      <c r="A677" s="83" t="s">
        <v>169</v>
      </c>
      <c r="B677" s="83">
        <v>21</v>
      </c>
      <c r="C677" s="84">
        <v>844.08449717999997</v>
      </c>
      <c r="D677" s="84">
        <v>836.56183104000002</v>
      </c>
      <c r="E677" s="84">
        <v>124.41570274</v>
      </c>
      <c r="F677" s="84">
        <v>124.41570274</v>
      </c>
    </row>
    <row r="678" spans="1:6" ht="12.75" customHeight="1" x14ac:dyDescent="0.2">
      <c r="A678" s="83" t="s">
        <v>169</v>
      </c>
      <c r="B678" s="83">
        <v>22</v>
      </c>
      <c r="C678" s="84">
        <v>854.14225262000002</v>
      </c>
      <c r="D678" s="84">
        <v>846.38192399000002</v>
      </c>
      <c r="E678" s="84">
        <v>125.87617311</v>
      </c>
      <c r="F678" s="84">
        <v>125.87617311</v>
      </c>
    </row>
    <row r="679" spans="1:6" ht="12.75" customHeight="1" x14ac:dyDescent="0.2">
      <c r="A679" s="83" t="s">
        <v>169</v>
      </c>
      <c r="B679" s="83">
        <v>23</v>
      </c>
      <c r="C679" s="84">
        <v>871.4685164</v>
      </c>
      <c r="D679" s="84">
        <v>863.80987011000002</v>
      </c>
      <c r="E679" s="84">
        <v>128.46810364999999</v>
      </c>
      <c r="F679" s="84">
        <v>128.46810364999999</v>
      </c>
    </row>
    <row r="680" spans="1:6" ht="12.75" customHeight="1" x14ac:dyDescent="0.2">
      <c r="A680" s="83" t="s">
        <v>169</v>
      </c>
      <c r="B680" s="83">
        <v>24</v>
      </c>
      <c r="C680" s="84">
        <v>887.90223334999996</v>
      </c>
      <c r="D680" s="84">
        <v>879.84005248000005</v>
      </c>
      <c r="E680" s="84">
        <v>130.85215504999999</v>
      </c>
      <c r="F680" s="84">
        <v>130.85215504999999</v>
      </c>
    </row>
    <row r="681" spans="1:6" ht="12.75" customHeight="1" x14ac:dyDescent="0.2">
      <c r="A681" s="83" t="s">
        <v>170</v>
      </c>
      <c r="B681" s="83">
        <v>1</v>
      </c>
      <c r="C681" s="84">
        <v>936.13347753000005</v>
      </c>
      <c r="D681" s="84">
        <v>927.87169529000005</v>
      </c>
      <c r="E681" s="84">
        <v>137.99554885000001</v>
      </c>
      <c r="F681" s="84">
        <v>137.99554885000001</v>
      </c>
    </row>
    <row r="682" spans="1:6" ht="12.75" customHeight="1" x14ac:dyDescent="0.2">
      <c r="A682" s="83" t="s">
        <v>170</v>
      </c>
      <c r="B682" s="83">
        <v>2</v>
      </c>
      <c r="C682" s="84">
        <v>993.11124423000001</v>
      </c>
      <c r="D682" s="84">
        <v>983.95039313999996</v>
      </c>
      <c r="E682" s="84">
        <v>146.3357221</v>
      </c>
      <c r="F682" s="84">
        <v>146.3357221</v>
      </c>
    </row>
    <row r="683" spans="1:6" ht="12.75" customHeight="1" x14ac:dyDescent="0.2">
      <c r="A683" s="83" t="s">
        <v>170</v>
      </c>
      <c r="B683" s="83">
        <v>3</v>
      </c>
      <c r="C683" s="84">
        <v>1015.11154171</v>
      </c>
      <c r="D683" s="84">
        <v>1006.08643657</v>
      </c>
      <c r="E683" s="84">
        <v>149.62785341</v>
      </c>
      <c r="F683" s="84">
        <v>149.62785341</v>
      </c>
    </row>
    <row r="684" spans="1:6" ht="12.75" customHeight="1" x14ac:dyDescent="0.2">
      <c r="A684" s="83" t="s">
        <v>170</v>
      </c>
      <c r="B684" s="83">
        <v>4</v>
      </c>
      <c r="C684" s="84">
        <v>1039.1992904199999</v>
      </c>
      <c r="D684" s="84">
        <v>1030.1256131499999</v>
      </c>
      <c r="E684" s="84">
        <v>153.20302375</v>
      </c>
      <c r="F684" s="84">
        <v>153.20302375</v>
      </c>
    </row>
    <row r="685" spans="1:6" ht="12.75" customHeight="1" x14ac:dyDescent="0.2">
      <c r="A685" s="83" t="s">
        <v>170</v>
      </c>
      <c r="B685" s="83">
        <v>5</v>
      </c>
      <c r="C685" s="84">
        <v>1038.85622326</v>
      </c>
      <c r="D685" s="84">
        <v>1029.9183161200001</v>
      </c>
      <c r="E685" s="84">
        <v>153.17219398</v>
      </c>
      <c r="F685" s="84">
        <v>153.17219398</v>
      </c>
    </row>
    <row r="686" spans="1:6" ht="12.75" customHeight="1" x14ac:dyDescent="0.2">
      <c r="A686" s="83" t="s">
        <v>170</v>
      </c>
      <c r="B686" s="83">
        <v>6</v>
      </c>
      <c r="C686" s="84">
        <v>1018.78748531</v>
      </c>
      <c r="D686" s="84">
        <v>1011.65308313</v>
      </c>
      <c r="E686" s="84">
        <v>150.45573991000001</v>
      </c>
      <c r="F686" s="84">
        <v>150.45573991000001</v>
      </c>
    </row>
    <row r="687" spans="1:6" ht="12.75" customHeight="1" x14ac:dyDescent="0.2">
      <c r="A687" s="83" t="s">
        <v>170</v>
      </c>
      <c r="B687" s="83">
        <v>7</v>
      </c>
      <c r="C687" s="84">
        <v>975.57897125</v>
      </c>
      <c r="D687" s="84">
        <v>967.57743736999998</v>
      </c>
      <c r="E687" s="84">
        <v>143.90069252000001</v>
      </c>
      <c r="F687" s="84">
        <v>143.90069252000001</v>
      </c>
    </row>
    <row r="688" spans="1:6" ht="12.75" customHeight="1" x14ac:dyDescent="0.2">
      <c r="A688" s="83" t="s">
        <v>170</v>
      </c>
      <c r="B688" s="83">
        <v>8</v>
      </c>
      <c r="C688" s="84">
        <v>914.45926221000002</v>
      </c>
      <c r="D688" s="84">
        <v>906.79678116000002</v>
      </c>
      <c r="E688" s="84">
        <v>134.86123151000001</v>
      </c>
      <c r="F688" s="84">
        <v>134.86123151000001</v>
      </c>
    </row>
    <row r="689" spans="1:6" ht="12.75" customHeight="1" x14ac:dyDescent="0.2">
      <c r="A689" s="83" t="s">
        <v>170</v>
      </c>
      <c r="B689" s="83">
        <v>9</v>
      </c>
      <c r="C689" s="84">
        <v>872.24450979000005</v>
      </c>
      <c r="D689" s="84">
        <v>864.82292294000001</v>
      </c>
      <c r="E689" s="84">
        <v>128.61876756999999</v>
      </c>
      <c r="F689" s="84">
        <v>128.61876756999999</v>
      </c>
    </row>
    <row r="690" spans="1:6" ht="12.75" customHeight="1" x14ac:dyDescent="0.2">
      <c r="A690" s="83" t="s">
        <v>170</v>
      </c>
      <c r="B690" s="83">
        <v>10</v>
      </c>
      <c r="C690" s="84">
        <v>906.33037864999994</v>
      </c>
      <c r="D690" s="84">
        <v>897.80611510999995</v>
      </c>
      <c r="E690" s="84">
        <v>133.52411572</v>
      </c>
      <c r="F690" s="84">
        <v>133.52411572</v>
      </c>
    </row>
    <row r="691" spans="1:6" ht="12.75" customHeight="1" x14ac:dyDescent="0.2">
      <c r="A691" s="83" t="s">
        <v>170</v>
      </c>
      <c r="B691" s="83">
        <v>11</v>
      </c>
      <c r="C691" s="84">
        <v>912.42789043000005</v>
      </c>
      <c r="D691" s="84">
        <v>902.36548899000002</v>
      </c>
      <c r="E691" s="84">
        <v>134.20219793999999</v>
      </c>
      <c r="F691" s="84">
        <v>134.20219793999999</v>
      </c>
    </row>
    <row r="692" spans="1:6" ht="12.75" customHeight="1" x14ac:dyDescent="0.2">
      <c r="A692" s="83" t="s">
        <v>170</v>
      </c>
      <c r="B692" s="83">
        <v>12</v>
      </c>
      <c r="C692" s="84">
        <v>905.31176934999996</v>
      </c>
      <c r="D692" s="84">
        <v>896.68183005000003</v>
      </c>
      <c r="E692" s="84">
        <v>133.35690905000001</v>
      </c>
      <c r="F692" s="84">
        <v>133.35690905000001</v>
      </c>
    </row>
    <row r="693" spans="1:6" ht="12.75" customHeight="1" x14ac:dyDescent="0.2">
      <c r="A693" s="83" t="s">
        <v>170</v>
      </c>
      <c r="B693" s="83">
        <v>13</v>
      </c>
      <c r="C693" s="84">
        <v>901.04067693000002</v>
      </c>
      <c r="D693" s="84">
        <v>893.37449984</v>
      </c>
      <c r="E693" s="84">
        <v>132.8650341</v>
      </c>
      <c r="F693" s="84">
        <v>132.8650341</v>
      </c>
    </row>
    <row r="694" spans="1:6" ht="12.75" customHeight="1" x14ac:dyDescent="0.2">
      <c r="A694" s="83" t="s">
        <v>170</v>
      </c>
      <c r="B694" s="83">
        <v>14</v>
      </c>
      <c r="C694" s="84">
        <v>909.59468245000005</v>
      </c>
      <c r="D694" s="84">
        <v>901.43145607999998</v>
      </c>
      <c r="E694" s="84">
        <v>134.06328608000001</v>
      </c>
      <c r="F694" s="84">
        <v>134.06328608000001</v>
      </c>
    </row>
    <row r="695" spans="1:6" ht="12.75" customHeight="1" x14ac:dyDescent="0.2">
      <c r="A695" s="83" t="s">
        <v>170</v>
      </c>
      <c r="B695" s="83">
        <v>15</v>
      </c>
      <c r="C695" s="84">
        <v>934.54193668000005</v>
      </c>
      <c r="D695" s="84">
        <v>923.58109906000004</v>
      </c>
      <c r="E695" s="84">
        <v>137.35743995999999</v>
      </c>
      <c r="F695" s="84">
        <v>137.35743995999999</v>
      </c>
    </row>
    <row r="696" spans="1:6" ht="12.75" customHeight="1" x14ac:dyDescent="0.2">
      <c r="A696" s="83" t="s">
        <v>170</v>
      </c>
      <c r="B696" s="83">
        <v>16</v>
      </c>
      <c r="C696" s="84">
        <v>937.28419027999996</v>
      </c>
      <c r="D696" s="84">
        <v>925.68526258999998</v>
      </c>
      <c r="E696" s="84">
        <v>137.67037676000001</v>
      </c>
      <c r="F696" s="84">
        <v>137.67037676000001</v>
      </c>
    </row>
    <row r="697" spans="1:6" ht="12.75" customHeight="1" x14ac:dyDescent="0.2">
      <c r="A697" s="83" t="s">
        <v>170</v>
      </c>
      <c r="B697" s="83">
        <v>17</v>
      </c>
      <c r="C697" s="84">
        <v>908.04035079000005</v>
      </c>
      <c r="D697" s="84">
        <v>894.87909528</v>
      </c>
      <c r="E697" s="84">
        <v>133.08880153999999</v>
      </c>
      <c r="F697" s="84">
        <v>133.08880153999999</v>
      </c>
    </row>
    <row r="698" spans="1:6" ht="12.75" customHeight="1" x14ac:dyDescent="0.2">
      <c r="A698" s="83" t="s">
        <v>170</v>
      </c>
      <c r="B698" s="83">
        <v>18</v>
      </c>
      <c r="C698" s="84">
        <v>912.03833262000001</v>
      </c>
      <c r="D698" s="84">
        <v>898.48621512</v>
      </c>
      <c r="E698" s="84">
        <v>133.62526199999999</v>
      </c>
      <c r="F698" s="84">
        <v>133.62526199999999</v>
      </c>
    </row>
    <row r="699" spans="1:6" ht="12.75" customHeight="1" x14ac:dyDescent="0.2">
      <c r="A699" s="83" t="s">
        <v>170</v>
      </c>
      <c r="B699" s="83">
        <v>19</v>
      </c>
      <c r="C699" s="84">
        <v>883.12891463000005</v>
      </c>
      <c r="D699" s="84">
        <v>871.69540023000002</v>
      </c>
      <c r="E699" s="84">
        <v>129.64086069000001</v>
      </c>
      <c r="F699" s="84">
        <v>129.64086069000001</v>
      </c>
    </row>
    <row r="700" spans="1:6" ht="12.75" customHeight="1" x14ac:dyDescent="0.2">
      <c r="A700" s="83" t="s">
        <v>170</v>
      </c>
      <c r="B700" s="83">
        <v>20</v>
      </c>
      <c r="C700" s="84">
        <v>840.66385771</v>
      </c>
      <c r="D700" s="84">
        <v>831.43214295999996</v>
      </c>
      <c r="E700" s="84">
        <v>123.65280187</v>
      </c>
      <c r="F700" s="84">
        <v>123.65280187</v>
      </c>
    </row>
    <row r="701" spans="1:6" ht="12.75" customHeight="1" x14ac:dyDescent="0.2">
      <c r="A701" s="83" t="s">
        <v>170</v>
      </c>
      <c r="B701" s="83">
        <v>21</v>
      </c>
      <c r="C701" s="84">
        <v>832.26883692000001</v>
      </c>
      <c r="D701" s="84">
        <v>824.73931818999995</v>
      </c>
      <c r="E701" s="84">
        <v>122.65742715</v>
      </c>
      <c r="F701" s="84">
        <v>122.65742715</v>
      </c>
    </row>
    <row r="702" spans="1:6" ht="12.75" customHeight="1" x14ac:dyDescent="0.2">
      <c r="A702" s="83" t="s">
        <v>170</v>
      </c>
      <c r="B702" s="83">
        <v>22</v>
      </c>
      <c r="C702" s="84">
        <v>839.52081368999995</v>
      </c>
      <c r="D702" s="84">
        <v>831.81351558999995</v>
      </c>
      <c r="E702" s="84">
        <v>123.70952062000001</v>
      </c>
      <c r="F702" s="84">
        <v>123.70952062000001</v>
      </c>
    </row>
    <row r="703" spans="1:6" ht="12.75" customHeight="1" x14ac:dyDescent="0.2">
      <c r="A703" s="83" t="s">
        <v>170</v>
      </c>
      <c r="B703" s="83">
        <v>23</v>
      </c>
      <c r="C703" s="84">
        <v>842.44562230999998</v>
      </c>
      <c r="D703" s="84">
        <v>834.64362471000004</v>
      </c>
      <c r="E703" s="84">
        <v>124.13042199</v>
      </c>
      <c r="F703" s="84">
        <v>124.13042199</v>
      </c>
    </row>
    <row r="704" spans="1:6" ht="12.75" customHeight="1" x14ac:dyDescent="0.2">
      <c r="A704" s="83" t="s">
        <v>170</v>
      </c>
      <c r="B704" s="83">
        <v>24</v>
      </c>
      <c r="C704" s="84">
        <v>867.15003267999998</v>
      </c>
      <c r="D704" s="84">
        <v>858.69314759999997</v>
      </c>
      <c r="E704" s="84">
        <v>127.70713105999999</v>
      </c>
      <c r="F704" s="84">
        <v>127.70713105999999</v>
      </c>
    </row>
    <row r="705" spans="1:6" ht="12.75" customHeight="1" x14ac:dyDescent="0.2">
      <c r="A705" s="83" t="s">
        <v>171</v>
      </c>
      <c r="B705" s="83">
        <v>1</v>
      </c>
      <c r="C705" s="84">
        <v>971.77408374000004</v>
      </c>
      <c r="D705" s="84">
        <v>963.27379407000001</v>
      </c>
      <c r="E705" s="84">
        <v>143.26064323</v>
      </c>
      <c r="F705" s="84">
        <v>143.26064323</v>
      </c>
    </row>
    <row r="706" spans="1:6" ht="12.75" customHeight="1" x14ac:dyDescent="0.2">
      <c r="A706" s="83" t="s">
        <v>171</v>
      </c>
      <c r="B706" s="83">
        <v>2</v>
      </c>
      <c r="C706" s="84">
        <v>1030.8370853599999</v>
      </c>
      <c r="D706" s="84">
        <v>1021.9652847</v>
      </c>
      <c r="E706" s="84">
        <v>151.98939798000001</v>
      </c>
      <c r="F706" s="84">
        <v>151.98939798000001</v>
      </c>
    </row>
    <row r="707" spans="1:6" ht="12.75" customHeight="1" x14ac:dyDescent="0.2">
      <c r="A707" s="83" t="s">
        <v>171</v>
      </c>
      <c r="B707" s="83">
        <v>3</v>
      </c>
      <c r="C707" s="84">
        <v>1043.58253199</v>
      </c>
      <c r="D707" s="84">
        <v>1034.72105837</v>
      </c>
      <c r="E707" s="84">
        <v>153.8864706</v>
      </c>
      <c r="F707" s="84">
        <v>153.8864706</v>
      </c>
    </row>
    <row r="708" spans="1:6" ht="12.75" customHeight="1" x14ac:dyDescent="0.2">
      <c r="A708" s="83" t="s">
        <v>171</v>
      </c>
      <c r="B708" s="83">
        <v>4</v>
      </c>
      <c r="C708" s="84">
        <v>1051.64778718</v>
      </c>
      <c r="D708" s="84">
        <v>1042.63300568</v>
      </c>
      <c r="E708" s="84">
        <v>155.06315647</v>
      </c>
      <c r="F708" s="84">
        <v>155.06315647</v>
      </c>
    </row>
    <row r="709" spans="1:6" ht="12.75" customHeight="1" x14ac:dyDescent="0.2">
      <c r="A709" s="83" t="s">
        <v>171</v>
      </c>
      <c r="B709" s="83">
        <v>5</v>
      </c>
      <c r="C709" s="84">
        <v>1050.5945570399999</v>
      </c>
      <c r="D709" s="84">
        <v>1041.84832338</v>
      </c>
      <c r="E709" s="84">
        <v>154.94645643000001</v>
      </c>
      <c r="F709" s="84">
        <v>154.94645643000001</v>
      </c>
    </row>
    <row r="710" spans="1:6" ht="12.75" customHeight="1" x14ac:dyDescent="0.2">
      <c r="A710" s="83" t="s">
        <v>171</v>
      </c>
      <c r="B710" s="83">
        <v>6</v>
      </c>
      <c r="C710" s="84">
        <v>1020.4702210299999</v>
      </c>
      <c r="D710" s="84">
        <v>1019.88010482</v>
      </c>
      <c r="E710" s="84">
        <v>151.67928447</v>
      </c>
      <c r="F710" s="84">
        <v>151.67928447</v>
      </c>
    </row>
    <row r="711" spans="1:6" ht="12.75" customHeight="1" x14ac:dyDescent="0.2">
      <c r="A711" s="83" t="s">
        <v>171</v>
      </c>
      <c r="B711" s="83">
        <v>7</v>
      </c>
      <c r="C711" s="84">
        <v>987.02927663000003</v>
      </c>
      <c r="D711" s="84">
        <v>978.51769790000003</v>
      </c>
      <c r="E711" s="84">
        <v>145.5277572</v>
      </c>
      <c r="F711" s="84">
        <v>145.5277572</v>
      </c>
    </row>
    <row r="712" spans="1:6" ht="12.75" customHeight="1" x14ac:dyDescent="0.2">
      <c r="A712" s="83" t="s">
        <v>171</v>
      </c>
      <c r="B712" s="83">
        <v>8</v>
      </c>
      <c r="C712" s="84">
        <v>922.19205541999997</v>
      </c>
      <c r="D712" s="84">
        <v>913.08775973000002</v>
      </c>
      <c r="E712" s="84">
        <v>135.79684259000001</v>
      </c>
      <c r="F712" s="84">
        <v>135.79684259000001</v>
      </c>
    </row>
    <row r="713" spans="1:6" ht="12.75" customHeight="1" x14ac:dyDescent="0.2">
      <c r="A713" s="83" t="s">
        <v>171</v>
      </c>
      <c r="B713" s="83">
        <v>9</v>
      </c>
      <c r="C713" s="84">
        <v>875.23692228000004</v>
      </c>
      <c r="D713" s="84">
        <v>864.26038115999995</v>
      </c>
      <c r="E713" s="84">
        <v>128.53510485999999</v>
      </c>
      <c r="F713" s="84">
        <v>128.53510485999999</v>
      </c>
    </row>
    <row r="714" spans="1:6" ht="12.75" customHeight="1" x14ac:dyDescent="0.2">
      <c r="A714" s="83" t="s">
        <v>171</v>
      </c>
      <c r="B714" s="83">
        <v>10</v>
      </c>
      <c r="C714" s="84">
        <v>856.65336291000006</v>
      </c>
      <c r="D714" s="84">
        <v>843.45239917000004</v>
      </c>
      <c r="E714" s="84">
        <v>125.44048638</v>
      </c>
      <c r="F714" s="84">
        <v>125.44048638</v>
      </c>
    </row>
    <row r="715" spans="1:6" ht="12.75" customHeight="1" x14ac:dyDescent="0.2">
      <c r="A715" s="83" t="s">
        <v>171</v>
      </c>
      <c r="B715" s="83">
        <v>11</v>
      </c>
      <c r="C715" s="84">
        <v>860.72271769999998</v>
      </c>
      <c r="D715" s="84">
        <v>847.25720845000001</v>
      </c>
      <c r="E715" s="84">
        <v>126.00634774</v>
      </c>
      <c r="F715" s="84">
        <v>126.00634774</v>
      </c>
    </row>
    <row r="716" spans="1:6" ht="12.75" customHeight="1" x14ac:dyDescent="0.2">
      <c r="A716" s="83" t="s">
        <v>171</v>
      </c>
      <c r="B716" s="83">
        <v>12</v>
      </c>
      <c r="C716" s="84">
        <v>857.96247775999996</v>
      </c>
      <c r="D716" s="84">
        <v>844.41766110000003</v>
      </c>
      <c r="E716" s="84">
        <v>125.5840427</v>
      </c>
      <c r="F716" s="84">
        <v>125.5840427</v>
      </c>
    </row>
    <row r="717" spans="1:6" ht="12.75" customHeight="1" x14ac:dyDescent="0.2">
      <c r="A717" s="83" t="s">
        <v>171</v>
      </c>
      <c r="B717" s="83">
        <v>13</v>
      </c>
      <c r="C717" s="84">
        <v>875.17957092999995</v>
      </c>
      <c r="D717" s="84">
        <v>861.48517200000003</v>
      </c>
      <c r="E717" s="84">
        <v>128.12236836</v>
      </c>
      <c r="F717" s="84">
        <v>128.12236836</v>
      </c>
    </row>
    <row r="718" spans="1:6" ht="12.75" customHeight="1" x14ac:dyDescent="0.2">
      <c r="A718" s="83" t="s">
        <v>171</v>
      </c>
      <c r="B718" s="83">
        <v>14</v>
      </c>
      <c r="C718" s="84">
        <v>936.45194143000003</v>
      </c>
      <c r="D718" s="84">
        <v>921.96189953999999</v>
      </c>
      <c r="E718" s="84">
        <v>137.11662828999999</v>
      </c>
      <c r="F718" s="84">
        <v>137.11662828999999</v>
      </c>
    </row>
    <row r="719" spans="1:6" ht="12.75" customHeight="1" x14ac:dyDescent="0.2">
      <c r="A719" s="83" t="s">
        <v>171</v>
      </c>
      <c r="B719" s="83">
        <v>15</v>
      </c>
      <c r="C719" s="84">
        <v>963.53845895999996</v>
      </c>
      <c r="D719" s="84">
        <v>948.88964240999996</v>
      </c>
      <c r="E719" s="84">
        <v>141.12139389999999</v>
      </c>
      <c r="F719" s="84">
        <v>141.12139389999999</v>
      </c>
    </row>
    <row r="720" spans="1:6" ht="12.75" customHeight="1" x14ac:dyDescent="0.2">
      <c r="A720" s="83" t="s">
        <v>171</v>
      </c>
      <c r="B720" s="83">
        <v>16</v>
      </c>
      <c r="C720" s="84">
        <v>964.62414432000003</v>
      </c>
      <c r="D720" s="84">
        <v>950.04196391000005</v>
      </c>
      <c r="E720" s="84">
        <v>141.29277021999999</v>
      </c>
      <c r="F720" s="84">
        <v>141.29277021999999</v>
      </c>
    </row>
    <row r="721" spans="1:6" ht="12.75" customHeight="1" x14ac:dyDescent="0.2">
      <c r="A721" s="83" t="s">
        <v>171</v>
      </c>
      <c r="B721" s="83">
        <v>17</v>
      </c>
      <c r="C721" s="84">
        <v>902.60558334999996</v>
      </c>
      <c r="D721" s="84">
        <v>888.04055664999998</v>
      </c>
      <c r="E721" s="84">
        <v>132.07175587</v>
      </c>
      <c r="F721" s="84">
        <v>132.07175587</v>
      </c>
    </row>
    <row r="722" spans="1:6" ht="12.75" customHeight="1" x14ac:dyDescent="0.2">
      <c r="A722" s="83" t="s">
        <v>171</v>
      </c>
      <c r="B722" s="83">
        <v>18</v>
      </c>
      <c r="C722" s="84">
        <v>869.02368894000006</v>
      </c>
      <c r="D722" s="84">
        <v>858.80647909000004</v>
      </c>
      <c r="E722" s="84">
        <v>127.72398602</v>
      </c>
      <c r="F722" s="84">
        <v>127.72398602</v>
      </c>
    </row>
    <row r="723" spans="1:6" ht="12.75" customHeight="1" x14ac:dyDescent="0.2">
      <c r="A723" s="83" t="s">
        <v>171</v>
      </c>
      <c r="B723" s="83">
        <v>19</v>
      </c>
      <c r="C723" s="84">
        <v>867.31238918999998</v>
      </c>
      <c r="D723" s="84">
        <v>859.57894827999996</v>
      </c>
      <c r="E723" s="84">
        <v>127.83886969</v>
      </c>
      <c r="F723" s="84">
        <v>127.83886969</v>
      </c>
    </row>
    <row r="724" spans="1:6" ht="12.75" customHeight="1" x14ac:dyDescent="0.2">
      <c r="A724" s="83" t="s">
        <v>171</v>
      </c>
      <c r="B724" s="83">
        <v>20</v>
      </c>
      <c r="C724" s="84">
        <v>861.80197533</v>
      </c>
      <c r="D724" s="84">
        <v>854.49773422999999</v>
      </c>
      <c r="E724" s="84">
        <v>127.08317801</v>
      </c>
      <c r="F724" s="84">
        <v>127.08317801</v>
      </c>
    </row>
    <row r="725" spans="1:6" ht="12.75" customHeight="1" x14ac:dyDescent="0.2">
      <c r="A725" s="83" t="s">
        <v>171</v>
      </c>
      <c r="B725" s="83">
        <v>21</v>
      </c>
      <c r="C725" s="84">
        <v>864.38015885000004</v>
      </c>
      <c r="D725" s="84">
        <v>856.98069365000003</v>
      </c>
      <c r="E725" s="84">
        <v>127.45245035000001</v>
      </c>
      <c r="F725" s="84">
        <v>127.45245035000001</v>
      </c>
    </row>
    <row r="726" spans="1:6" ht="12.75" customHeight="1" x14ac:dyDescent="0.2">
      <c r="A726" s="83" t="s">
        <v>171</v>
      </c>
      <c r="B726" s="83">
        <v>22</v>
      </c>
      <c r="C726" s="84">
        <v>874.20558783000001</v>
      </c>
      <c r="D726" s="84">
        <v>867.65456972000004</v>
      </c>
      <c r="E726" s="84">
        <v>129.03989762</v>
      </c>
      <c r="F726" s="84">
        <v>129.03989762</v>
      </c>
    </row>
    <row r="727" spans="1:6" ht="12.75" customHeight="1" x14ac:dyDescent="0.2">
      <c r="A727" s="83" t="s">
        <v>171</v>
      </c>
      <c r="B727" s="83">
        <v>23</v>
      </c>
      <c r="C727" s="84">
        <v>883.87571348999995</v>
      </c>
      <c r="D727" s="84">
        <v>876.72641616999999</v>
      </c>
      <c r="E727" s="84">
        <v>130.38908677000001</v>
      </c>
      <c r="F727" s="84">
        <v>130.38908677000001</v>
      </c>
    </row>
    <row r="728" spans="1:6" ht="12.75" customHeight="1" x14ac:dyDescent="0.2">
      <c r="A728" s="83" t="s">
        <v>171</v>
      </c>
      <c r="B728" s="83">
        <v>24</v>
      </c>
      <c r="C728" s="84">
        <v>904.39048642</v>
      </c>
      <c r="D728" s="84">
        <v>896.46543151000003</v>
      </c>
      <c r="E728" s="84">
        <v>133.32472569000001</v>
      </c>
      <c r="F728" s="84">
        <v>133.32472569000001</v>
      </c>
    </row>
    <row r="729" spans="1:6" ht="12.75" customHeight="1" x14ac:dyDescent="0.2">
      <c r="A729" s="83" t="s">
        <v>172</v>
      </c>
      <c r="B729" s="83">
        <v>1</v>
      </c>
      <c r="C729" s="84">
        <v>979.79236940999999</v>
      </c>
      <c r="D729" s="84">
        <v>971.16217208</v>
      </c>
      <c r="E729" s="84">
        <v>144.43382381000001</v>
      </c>
      <c r="F729" s="84">
        <v>144.43382381000001</v>
      </c>
    </row>
    <row r="730" spans="1:6" ht="12.75" customHeight="1" x14ac:dyDescent="0.2">
      <c r="A730" s="83" t="s">
        <v>172</v>
      </c>
      <c r="B730" s="83">
        <v>2</v>
      </c>
      <c r="C730" s="84">
        <v>1035.6126462499999</v>
      </c>
      <c r="D730" s="84">
        <v>1026.4466653699999</v>
      </c>
      <c r="E730" s="84">
        <v>152.65588084000001</v>
      </c>
      <c r="F730" s="84">
        <v>152.65588084000001</v>
      </c>
    </row>
    <row r="731" spans="1:6" ht="12.75" customHeight="1" x14ac:dyDescent="0.2">
      <c r="A731" s="83" t="s">
        <v>172</v>
      </c>
      <c r="B731" s="83">
        <v>3</v>
      </c>
      <c r="C731" s="84">
        <v>1050.9921470199999</v>
      </c>
      <c r="D731" s="84">
        <v>1042.2390046400001</v>
      </c>
      <c r="E731" s="84">
        <v>155.00455958000001</v>
      </c>
      <c r="F731" s="84">
        <v>155.00455958000001</v>
      </c>
    </row>
    <row r="732" spans="1:6" ht="12.75" customHeight="1" x14ac:dyDescent="0.2">
      <c r="A732" s="83" t="s">
        <v>172</v>
      </c>
      <c r="B732" s="83">
        <v>4</v>
      </c>
      <c r="C732" s="84">
        <v>1058.61564752</v>
      </c>
      <c r="D732" s="84">
        <v>1050.35403075</v>
      </c>
      <c r="E732" s="84">
        <v>156.21144787</v>
      </c>
      <c r="F732" s="84">
        <v>156.21144787</v>
      </c>
    </row>
    <row r="733" spans="1:6" ht="12.75" customHeight="1" x14ac:dyDescent="0.2">
      <c r="A733" s="83" t="s">
        <v>172</v>
      </c>
      <c r="B733" s="83">
        <v>5</v>
      </c>
      <c r="C733" s="84">
        <v>1058.69173417</v>
      </c>
      <c r="D733" s="84">
        <v>1049.8795543599999</v>
      </c>
      <c r="E733" s="84">
        <v>156.14088247999999</v>
      </c>
      <c r="F733" s="84">
        <v>156.14088247999999</v>
      </c>
    </row>
    <row r="734" spans="1:6" ht="12.75" customHeight="1" x14ac:dyDescent="0.2">
      <c r="A734" s="83" t="s">
        <v>172</v>
      </c>
      <c r="B734" s="83">
        <v>6</v>
      </c>
      <c r="C734" s="84">
        <v>1038.9468090600001</v>
      </c>
      <c r="D734" s="84">
        <v>1030.2353370200001</v>
      </c>
      <c r="E734" s="84">
        <v>153.21934218000001</v>
      </c>
      <c r="F734" s="84">
        <v>153.21934218000001</v>
      </c>
    </row>
    <row r="735" spans="1:6" ht="12.75" customHeight="1" x14ac:dyDescent="0.2">
      <c r="A735" s="83" t="s">
        <v>172</v>
      </c>
      <c r="B735" s="83">
        <v>7</v>
      </c>
      <c r="C735" s="84">
        <v>1003.89112395</v>
      </c>
      <c r="D735" s="84">
        <v>995.24308152000003</v>
      </c>
      <c r="E735" s="84">
        <v>148.01520077999999</v>
      </c>
      <c r="F735" s="84">
        <v>148.01520077999999</v>
      </c>
    </row>
    <row r="736" spans="1:6" ht="12.75" customHeight="1" x14ac:dyDescent="0.2">
      <c r="A736" s="83" t="s">
        <v>172</v>
      </c>
      <c r="B736" s="83">
        <v>8</v>
      </c>
      <c r="C736" s="84">
        <v>948.40988420999997</v>
      </c>
      <c r="D736" s="84">
        <v>940.16139351000004</v>
      </c>
      <c r="E736" s="84">
        <v>139.82330549</v>
      </c>
      <c r="F736" s="84">
        <v>139.82330549</v>
      </c>
    </row>
    <row r="737" spans="1:6" ht="12.75" customHeight="1" x14ac:dyDescent="0.2">
      <c r="A737" s="83" t="s">
        <v>172</v>
      </c>
      <c r="B737" s="83">
        <v>9</v>
      </c>
      <c r="C737" s="84">
        <v>897.07393220999995</v>
      </c>
      <c r="D737" s="84">
        <v>889.25051771000005</v>
      </c>
      <c r="E737" s="84">
        <v>132.25170449999999</v>
      </c>
      <c r="F737" s="84">
        <v>132.25170449999999</v>
      </c>
    </row>
    <row r="738" spans="1:6" ht="12.75" customHeight="1" x14ac:dyDescent="0.2">
      <c r="A738" s="83" t="s">
        <v>172</v>
      </c>
      <c r="B738" s="83">
        <v>10</v>
      </c>
      <c r="C738" s="84">
        <v>871.73473802000001</v>
      </c>
      <c r="D738" s="84">
        <v>864.25557481999999</v>
      </c>
      <c r="E738" s="84">
        <v>128.53439004000001</v>
      </c>
      <c r="F738" s="84">
        <v>128.53439004000001</v>
      </c>
    </row>
    <row r="739" spans="1:6" ht="12.75" customHeight="1" x14ac:dyDescent="0.2">
      <c r="A739" s="83" t="s">
        <v>172</v>
      </c>
      <c r="B739" s="83">
        <v>11</v>
      </c>
      <c r="C739" s="84">
        <v>874.70585507999999</v>
      </c>
      <c r="D739" s="84">
        <v>866.05380407999996</v>
      </c>
      <c r="E739" s="84">
        <v>128.80182748999999</v>
      </c>
      <c r="F739" s="84">
        <v>128.80182748999999</v>
      </c>
    </row>
    <row r="740" spans="1:6" ht="12.75" customHeight="1" x14ac:dyDescent="0.2">
      <c r="A740" s="83" t="s">
        <v>172</v>
      </c>
      <c r="B740" s="83">
        <v>12</v>
      </c>
      <c r="C740" s="84">
        <v>877.05247264000002</v>
      </c>
      <c r="D740" s="84">
        <v>868.76634195999998</v>
      </c>
      <c r="E740" s="84">
        <v>129.20524334000001</v>
      </c>
      <c r="F740" s="84">
        <v>129.20524334000001</v>
      </c>
    </row>
    <row r="741" spans="1:6" ht="12.75" customHeight="1" x14ac:dyDescent="0.2">
      <c r="A741" s="83" t="s">
        <v>172</v>
      </c>
      <c r="B741" s="83">
        <v>13</v>
      </c>
      <c r="C741" s="84">
        <v>882.32916731</v>
      </c>
      <c r="D741" s="84">
        <v>874.49440217999995</v>
      </c>
      <c r="E741" s="84">
        <v>130.05713571000001</v>
      </c>
      <c r="F741" s="84">
        <v>130.05713571000001</v>
      </c>
    </row>
    <row r="742" spans="1:6" ht="12.75" customHeight="1" x14ac:dyDescent="0.2">
      <c r="A742" s="83" t="s">
        <v>172</v>
      </c>
      <c r="B742" s="83">
        <v>14</v>
      </c>
      <c r="C742" s="84">
        <v>924.33410929000001</v>
      </c>
      <c r="D742" s="84">
        <v>914.10547733999999</v>
      </c>
      <c r="E742" s="84">
        <v>135.94820027</v>
      </c>
      <c r="F742" s="84">
        <v>135.94820027</v>
      </c>
    </row>
    <row r="743" spans="1:6" ht="12.75" customHeight="1" x14ac:dyDescent="0.2">
      <c r="A743" s="83" t="s">
        <v>172</v>
      </c>
      <c r="B743" s="83">
        <v>15</v>
      </c>
      <c r="C743" s="84">
        <v>943.22884362000002</v>
      </c>
      <c r="D743" s="84">
        <v>929.23672453999995</v>
      </c>
      <c r="E743" s="84">
        <v>138.19855963000001</v>
      </c>
      <c r="F743" s="84">
        <v>138.19855963000001</v>
      </c>
    </row>
    <row r="744" spans="1:6" ht="12.75" customHeight="1" x14ac:dyDescent="0.2">
      <c r="A744" s="83" t="s">
        <v>172</v>
      </c>
      <c r="B744" s="83">
        <v>16</v>
      </c>
      <c r="C744" s="84">
        <v>942.20483493999996</v>
      </c>
      <c r="D744" s="84">
        <v>929.06985791</v>
      </c>
      <c r="E744" s="84">
        <v>138.17374278</v>
      </c>
      <c r="F744" s="84">
        <v>138.17374278</v>
      </c>
    </row>
    <row r="745" spans="1:6" ht="12.75" customHeight="1" x14ac:dyDescent="0.2">
      <c r="A745" s="83" t="s">
        <v>172</v>
      </c>
      <c r="B745" s="83">
        <v>17</v>
      </c>
      <c r="C745" s="84">
        <v>904.88324783999997</v>
      </c>
      <c r="D745" s="84">
        <v>893.29915429000005</v>
      </c>
      <c r="E745" s="84">
        <v>132.85382851</v>
      </c>
      <c r="F745" s="84">
        <v>132.85382851</v>
      </c>
    </row>
    <row r="746" spans="1:6" ht="12.75" customHeight="1" x14ac:dyDescent="0.2">
      <c r="A746" s="83" t="s">
        <v>172</v>
      </c>
      <c r="B746" s="83">
        <v>18</v>
      </c>
      <c r="C746" s="84">
        <v>881.01494663999995</v>
      </c>
      <c r="D746" s="84">
        <v>872.69667344000004</v>
      </c>
      <c r="E746" s="84">
        <v>129.78977269999999</v>
      </c>
      <c r="F746" s="84">
        <v>129.78977269999999</v>
      </c>
    </row>
    <row r="747" spans="1:6" ht="12.75" customHeight="1" x14ac:dyDescent="0.2">
      <c r="A747" s="83" t="s">
        <v>172</v>
      </c>
      <c r="B747" s="83">
        <v>19</v>
      </c>
      <c r="C747" s="84">
        <v>879.02020749999997</v>
      </c>
      <c r="D747" s="84">
        <v>871.37758688999998</v>
      </c>
      <c r="E747" s="84">
        <v>129.59359463999999</v>
      </c>
      <c r="F747" s="84">
        <v>129.59359463999999</v>
      </c>
    </row>
    <row r="748" spans="1:6" ht="12.75" customHeight="1" x14ac:dyDescent="0.2">
      <c r="A748" s="83" t="s">
        <v>172</v>
      </c>
      <c r="B748" s="83">
        <v>20</v>
      </c>
      <c r="C748" s="84">
        <v>871.27016751999997</v>
      </c>
      <c r="D748" s="84">
        <v>863.83619908000003</v>
      </c>
      <c r="E748" s="84">
        <v>128.47201937</v>
      </c>
      <c r="F748" s="84">
        <v>128.47201937</v>
      </c>
    </row>
    <row r="749" spans="1:6" ht="12.75" customHeight="1" x14ac:dyDescent="0.2">
      <c r="A749" s="83" t="s">
        <v>172</v>
      </c>
      <c r="B749" s="83">
        <v>21</v>
      </c>
      <c r="C749" s="84">
        <v>876.92585343999997</v>
      </c>
      <c r="D749" s="84">
        <v>869.08324034999998</v>
      </c>
      <c r="E749" s="84">
        <v>129.25237332</v>
      </c>
      <c r="F749" s="84">
        <v>129.25237332</v>
      </c>
    </row>
    <row r="750" spans="1:6" ht="12.75" customHeight="1" x14ac:dyDescent="0.2">
      <c r="A750" s="83" t="s">
        <v>172</v>
      </c>
      <c r="B750" s="83">
        <v>22</v>
      </c>
      <c r="C750" s="84">
        <v>890.85215660999995</v>
      </c>
      <c r="D750" s="84">
        <v>883.17786669999998</v>
      </c>
      <c r="E750" s="84">
        <v>131.34856367</v>
      </c>
      <c r="F750" s="84">
        <v>131.34856367</v>
      </c>
    </row>
    <row r="751" spans="1:6" ht="12.75" customHeight="1" x14ac:dyDescent="0.2">
      <c r="A751" s="83" t="s">
        <v>172</v>
      </c>
      <c r="B751" s="83">
        <v>23</v>
      </c>
      <c r="C751" s="84">
        <v>905.53433251000001</v>
      </c>
      <c r="D751" s="84">
        <v>898.04661116</v>
      </c>
      <c r="E751" s="84">
        <v>133.55988292999999</v>
      </c>
      <c r="F751" s="84">
        <v>133.55988292999999</v>
      </c>
    </row>
    <row r="752" spans="1:6" ht="12.75" customHeight="1" x14ac:dyDescent="0.2">
      <c r="A752" s="83" t="s">
        <v>172</v>
      </c>
      <c r="B752" s="83">
        <v>24</v>
      </c>
      <c r="C752" s="84">
        <v>909.86190432000001</v>
      </c>
      <c r="D752" s="84">
        <v>907.12996752000004</v>
      </c>
      <c r="E752" s="84">
        <v>134.91078386999999</v>
      </c>
      <c r="F752" s="84">
        <v>134.91078386999999</v>
      </c>
    </row>
    <row r="753" spans="1:6" ht="12.75" customHeight="1" x14ac:dyDescent="0.2">
      <c r="A753" s="83" t="s">
        <v>173</v>
      </c>
      <c r="B753" s="83">
        <v>1</v>
      </c>
      <c r="C753" s="84">
        <v>961.58499400000005</v>
      </c>
      <c r="D753" s="84">
        <v>957.17618027000003</v>
      </c>
      <c r="E753" s="84">
        <v>142.35378987999999</v>
      </c>
      <c r="F753" s="84">
        <v>142.35378987999999</v>
      </c>
    </row>
    <row r="754" spans="1:6" ht="12.75" customHeight="1" x14ac:dyDescent="0.2">
      <c r="A754" s="83" t="s">
        <v>173</v>
      </c>
      <c r="B754" s="83">
        <v>2</v>
      </c>
      <c r="C754" s="84">
        <v>1013.61910539</v>
      </c>
      <c r="D754" s="84">
        <v>1006.24837669</v>
      </c>
      <c r="E754" s="84">
        <v>149.65193757</v>
      </c>
      <c r="F754" s="84">
        <v>149.65193757</v>
      </c>
    </row>
    <row r="755" spans="1:6" ht="12.75" customHeight="1" x14ac:dyDescent="0.2">
      <c r="A755" s="83" t="s">
        <v>173</v>
      </c>
      <c r="B755" s="83">
        <v>3</v>
      </c>
      <c r="C755" s="84">
        <v>1025.0611554300001</v>
      </c>
      <c r="D755" s="84">
        <v>1022.27770392</v>
      </c>
      <c r="E755" s="84">
        <v>152.03586179999999</v>
      </c>
      <c r="F755" s="84">
        <v>152.03586179999999</v>
      </c>
    </row>
    <row r="756" spans="1:6" ht="12.75" customHeight="1" x14ac:dyDescent="0.2">
      <c r="A756" s="83" t="s">
        <v>173</v>
      </c>
      <c r="B756" s="83">
        <v>4</v>
      </c>
      <c r="C756" s="84">
        <v>1040.5231225499999</v>
      </c>
      <c r="D756" s="84">
        <v>1039.87442665</v>
      </c>
      <c r="E756" s="84">
        <v>154.65289325000001</v>
      </c>
      <c r="F756" s="84">
        <v>154.65289325000001</v>
      </c>
    </row>
    <row r="757" spans="1:6" ht="12.75" customHeight="1" x14ac:dyDescent="0.2">
      <c r="A757" s="83" t="s">
        <v>173</v>
      </c>
      <c r="B757" s="83">
        <v>5</v>
      </c>
      <c r="C757" s="84">
        <v>1042.4012898000001</v>
      </c>
      <c r="D757" s="84">
        <v>1039.71053127</v>
      </c>
      <c r="E757" s="84">
        <v>154.62851828999999</v>
      </c>
      <c r="F757" s="84">
        <v>154.62851828999999</v>
      </c>
    </row>
    <row r="758" spans="1:6" ht="12.75" customHeight="1" x14ac:dyDescent="0.2">
      <c r="A758" s="83" t="s">
        <v>173</v>
      </c>
      <c r="B758" s="83">
        <v>6</v>
      </c>
      <c r="C758" s="84">
        <v>1025.5624547800001</v>
      </c>
      <c r="D758" s="84">
        <v>1018.75555606</v>
      </c>
      <c r="E758" s="84">
        <v>151.51203859</v>
      </c>
      <c r="F758" s="84">
        <v>151.51203859</v>
      </c>
    </row>
    <row r="759" spans="1:6" ht="12.75" customHeight="1" x14ac:dyDescent="0.2">
      <c r="A759" s="83" t="s">
        <v>173</v>
      </c>
      <c r="B759" s="83">
        <v>7</v>
      </c>
      <c r="C759" s="84">
        <v>995.35390863999999</v>
      </c>
      <c r="D759" s="84">
        <v>993.70862979000003</v>
      </c>
      <c r="E759" s="84">
        <v>147.78699302999999</v>
      </c>
      <c r="F759" s="84">
        <v>147.78699302999999</v>
      </c>
    </row>
    <row r="760" spans="1:6" ht="12.75" customHeight="1" x14ac:dyDescent="0.2">
      <c r="A760" s="83" t="s">
        <v>173</v>
      </c>
      <c r="B760" s="83">
        <v>8</v>
      </c>
      <c r="C760" s="84">
        <v>943.85970927999995</v>
      </c>
      <c r="D760" s="84">
        <v>943.01409459000001</v>
      </c>
      <c r="E760" s="84">
        <v>140.24756679000001</v>
      </c>
      <c r="F760" s="84">
        <v>140.24756679000001</v>
      </c>
    </row>
    <row r="761" spans="1:6" ht="12.75" customHeight="1" x14ac:dyDescent="0.2">
      <c r="A761" s="83" t="s">
        <v>173</v>
      </c>
      <c r="B761" s="83">
        <v>9</v>
      </c>
      <c r="C761" s="84">
        <v>912.72336777999999</v>
      </c>
      <c r="D761" s="84">
        <v>906.28415080000002</v>
      </c>
      <c r="E761" s="84">
        <v>134.78499176</v>
      </c>
      <c r="F761" s="84">
        <v>134.78499176</v>
      </c>
    </row>
    <row r="762" spans="1:6" ht="12.75" customHeight="1" x14ac:dyDescent="0.2">
      <c r="A762" s="83" t="s">
        <v>173</v>
      </c>
      <c r="B762" s="83">
        <v>10</v>
      </c>
      <c r="C762" s="84">
        <v>895.87383050000005</v>
      </c>
      <c r="D762" s="84">
        <v>888.13461209000002</v>
      </c>
      <c r="E762" s="84">
        <v>132.08574404000001</v>
      </c>
      <c r="F762" s="84">
        <v>132.08574404000001</v>
      </c>
    </row>
    <row r="763" spans="1:6" ht="12.75" customHeight="1" x14ac:dyDescent="0.2">
      <c r="A763" s="83" t="s">
        <v>173</v>
      </c>
      <c r="B763" s="83">
        <v>11</v>
      </c>
      <c r="C763" s="84">
        <v>880.86167599999999</v>
      </c>
      <c r="D763" s="84">
        <v>873.26455781000004</v>
      </c>
      <c r="E763" s="84">
        <v>129.87422998</v>
      </c>
      <c r="F763" s="84">
        <v>129.87422998</v>
      </c>
    </row>
    <row r="764" spans="1:6" ht="12.75" customHeight="1" x14ac:dyDescent="0.2">
      <c r="A764" s="83" t="s">
        <v>173</v>
      </c>
      <c r="B764" s="83">
        <v>12</v>
      </c>
      <c r="C764" s="84">
        <v>883.58575051000003</v>
      </c>
      <c r="D764" s="84">
        <v>876.18908390000001</v>
      </c>
      <c r="E764" s="84">
        <v>130.30917328999999</v>
      </c>
      <c r="F764" s="84">
        <v>130.30917328999999</v>
      </c>
    </row>
    <row r="765" spans="1:6" ht="12.75" customHeight="1" x14ac:dyDescent="0.2">
      <c r="A765" s="83" t="s">
        <v>173</v>
      </c>
      <c r="B765" s="83">
        <v>13</v>
      </c>
      <c r="C765" s="84">
        <v>886.68985083999996</v>
      </c>
      <c r="D765" s="84">
        <v>879.34283077999999</v>
      </c>
      <c r="E765" s="84">
        <v>130.77820692</v>
      </c>
      <c r="F765" s="84">
        <v>130.77820692</v>
      </c>
    </row>
    <row r="766" spans="1:6" ht="12.75" customHeight="1" x14ac:dyDescent="0.2">
      <c r="A766" s="83" t="s">
        <v>173</v>
      </c>
      <c r="B766" s="83">
        <v>14</v>
      </c>
      <c r="C766" s="84">
        <v>929.56353311999999</v>
      </c>
      <c r="D766" s="84">
        <v>925.58117754</v>
      </c>
      <c r="E766" s="84">
        <v>137.65489694999999</v>
      </c>
      <c r="F766" s="84">
        <v>137.65489694999999</v>
      </c>
    </row>
    <row r="767" spans="1:6" ht="12.75" customHeight="1" x14ac:dyDescent="0.2">
      <c r="A767" s="83" t="s">
        <v>173</v>
      </c>
      <c r="B767" s="83">
        <v>15</v>
      </c>
      <c r="C767" s="84">
        <v>940.38246105999997</v>
      </c>
      <c r="D767" s="84">
        <v>937.70591982999997</v>
      </c>
      <c r="E767" s="84">
        <v>139.45812090999999</v>
      </c>
      <c r="F767" s="84">
        <v>139.45812090999999</v>
      </c>
    </row>
    <row r="768" spans="1:6" ht="12.75" customHeight="1" x14ac:dyDescent="0.2">
      <c r="A768" s="83" t="s">
        <v>173</v>
      </c>
      <c r="B768" s="83">
        <v>16</v>
      </c>
      <c r="C768" s="84">
        <v>950.02707513999997</v>
      </c>
      <c r="D768" s="84">
        <v>943.99397867000005</v>
      </c>
      <c r="E768" s="84">
        <v>140.39329776</v>
      </c>
      <c r="F768" s="84">
        <v>140.39329776</v>
      </c>
    </row>
    <row r="769" spans="1:6" ht="12.75" customHeight="1" x14ac:dyDescent="0.2">
      <c r="A769" s="83" t="s">
        <v>173</v>
      </c>
      <c r="B769" s="83">
        <v>17</v>
      </c>
      <c r="C769" s="84">
        <v>914.13917289000005</v>
      </c>
      <c r="D769" s="84">
        <v>910.38361556999996</v>
      </c>
      <c r="E769" s="84">
        <v>135.39467507000001</v>
      </c>
      <c r="F769" s="84">
        <v>135.39467507000001</v>
      </c>
    </row>
    <row r="770" spans="1:6" ht="12.75" customHeight="1" x14ac:dyDescent="0.2">
      <c r="A770" s="83" t="s">
        <v>173</v>
      </c>
      <c r="B770" s="83">
        <v>18</v>
      </c>
      <c r="C770" s="84">
        <v>874.85813776999998</v>
      </c>
      <c r="D770" s="84">
        <v>872.38616285000001</v>
      </c>
      <c r="E770" s="84">
        <v>129.74359274</v>
      </c>
      <c r="F770" s="84">
        <v>129.74359274</v>
      </c>
    </row>
    <row r="771" spans="1:6" ht="12.75" customHeight="1" x14ac:dyDescent="0.2">
      <c r="A771" s="83" t="s">
        <v>173</v>
      </c>
      <c r="B771" s="83">
        <v>19</v>
      </c>
      <c r="C771" s="84">
        <v>850.67371401000003</v>
      </c>
      <c r="D771" s="84">
        <v>849.05617057999996</v>
      </c>
      <c r="E771" s="84">
        <v>126.27389418</v>
      </c>
      <c r="F771" s="84">
        <v>126.27389418</v>
      </c>
    </row>
    <row r="772" spans="1:6" ht="12.75" customHeight="1" x14ac:dyDescent="0.2">
      <c r="A772" s="83" t="s">
        <v>173</v>
      </c>
      <c r="B772" s="83">
        <v>20</v>
      </c>
      <c r="C772" s="84">
        <v>855.87116913</v>
      </c>
      <c r="D772" s="84">
        <v>848.73033895000003</v>
      </c>
      <c r="E772" s="84">
        <v>126.22543563000001</v>
      </c>
      <c r="F772" s="84">
        <v>126.22543563000001</v>
      </c>
    </row>
    <row r="773" spans="1:6" ht="12.75" customHeight="1" x14ac:dyDescent="0.2">
      <c r="A773" s="83" t="s">
        <v>173</v>
      </c>
      <c r="B773" s="83">
        <v>21</v>
      </c>
      <c r="C773" s="84">
        <v>859.15162855999995</v>
      </c>
      <c r="D773" s="84">
        <v>853.68741212999998</v>
      </c>
      <c r="E773" s="84">
        <v>126.96266475</v>
      </c>
      <c r="F773" s="84">
        <v>126.96266475</v>
      </c>
    </row>
    <row r="774" spans="1:6" ht="12.75" customHeight="1" x14ac:dyDescent="0.2">
      <c r="A774" s="83" t="s">
        <v>173</v>
      </c>
      <c r="B774" s="83">
        <v>22</v>
      </c>
      <c r="C774" s="84">
        <v>872.11714554000002</v>
      </c>
      <c r="D774" s="84">
        <v>868.03792770999996</v>
      </c>
      <c r="E774" s="84">
        <v>129.09691164</v>
      </c>
      <c r="F774" s="84">
        <v>129.09691164</v>
      </c>
    </row>
    <row r="775" spans="1:6" ht="12.75" customHeight="1" x14ac:dyDescent="0.2">
      <c r="A775" s="83" t="s">
        <v>173</v>
      </c>
      <c r="B775" s="83">
        <v>23</v>
      </c>
      <c r="C775" s="84">
        <v>867.91969017999998</v>
      </c>
      <c r="D775" s="84">
        <v>863.85961838000003</v>
      </c>
      <c r="E775" s="84">
        <v>128.47550235</v>
      </c>
      <c r="F775" s="84">
        <v>128.47550235</v>
      </c>
    </row>
    <row r="776" spans="1:6" ht="12.75" customHeight="1" x14ac:dyDescent="0.2">
      <c r="A776" s="83" t="s">
        <v>173</v>
      </c>
      <c r="B776" s="83">
        <v>24</v>
      </c>
      <c r="C776" s="84">
        <v>883.99285483000006</v>
      </c>
      <c r="D776" s="84">
        <v>878.34016591</v>
      </c>
      <c r="E776" s="84">
        <v>130.62908793</v>
      </c>
      <c r="F776" s="84">
        <v>130.62908793</v>
      </c>
    </row>
  </sheetData>
  <sheetProtection algorithmName="SHA-512" hashValue="wxvvkbaML2Ktc6BC86BQwYRoefbr69q8sy4uHnYIinTJFFZOmGQ/8Hji3iko6E4sEcU3wBHuNUTKkD0FhnERvQ==" saltValue="r2z4FHYjR0OlzfyAGKgEeg==" spinCount="100000" sheet="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37"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37" r:id="rId4"/>
      </mc:Fallback>
    </mc:AlternateContent>
    <mc:AlternateContent xmlns:mc="http://schemas.openxmlformats.org/markup-compatibility/2006">
      <mc:Choice Requires="x14">
        <oleObject progId="Equation.3" shapeId="1138"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38" r:id="rId6"/>
      </mc:Fallback>
    </mc:AlternateContent>
    <mc:AlternateContent xmlns:mc="http://schemas.openxmlformats.org/markup-compatibility/2006">
      <mc:Choice Requires="x14">
        <oleObject progId="Equation.3" shapeId="1139"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39" r:id="rId8"/>
      </mc:Fallback>
    </mc:AlternateContent>
    <mc:AlternateContent xmlns:mc="http://schemas.openxmlformats.org/markup-compatibility/2006">
      <mc:Choice Requires="x14">
        <oleObject progId="Equation.3" shapeId="1140"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40" r:id="rId10"/>
      </mc:Fallback>
    </mc:AlternateContent>
    <mc:AlternateContent xmlns:mc="http://schemas.openxmlformats.org/markup-compatibility/2006">
      <mc:Choice Requires="x14">
        <oleObject progId="Equation.3" shapeId="1141"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41" r:id="rId12"/>
      </mc:Fallback>
    </mc:AlternateContent>
    <mc:AlternateContent xmlns:mc="http://schemas.openxmlformats.org/markup-compatibility/2006">
      <mc:Choice Requires="x14">
        <oleObject progId="Equation.3" shapeId="1142"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42" r:id="rId14"/>
      </mc:Fallback>
    </mc:AlternateContent>
    <mc:AlternateContent xmlns:mc="http://schemas.openxmlformats.org/markup-compatibility/2006">
      <mc:Choice Requires="x14">
        <oleObject progId="Equation.3" shapeId="1143"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43" r:id="rId16"/>
      </mc:Fallback>
    </mc:AlternateContent>
    <mc:AlternateContent xmlns:mc="http://schemas.openxmlformats.org/markup-compatibility/2006">
      <mc:Choice Requires="x14">
        <oleObject progId="Equation.3" shapeId="1144"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44" r:id="rId18"/>
      </mc:Fallback>
    </mc:AlternateContent>
    <mc:AlternateContent xmlns:mc="http://schemas.openxmlformats.org/markup-compatibility/2006">
      <mc:Choice Requires="x14">
        <oleObject progId="Equation.3" shapeId="1145"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45" r:id="rId20"/>
      </mc:Fallback>
    </mc:AlternateContent>
    <mc:AlternateContent xmlns:mc="http://schemas.openxmlformats.org/markup-compatibility/2006">
      <mc:Choice Requires="x14">
        <oleObject progId="Equation.3" shapeId="1146"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46" r:id="rId22"/>
      </mc:Fallback>
    </mc:AlternateContent>
    <mc:AlternateContent xmlns:mc="http://schemas.openxmlformats.org/markup-compatibility/2006">
      <mc:Choice Requires="x14">
        <oleObject progId="Equation.3" shapeId="1147"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47" r:id="rId24"/>
      </mc:Fallback>
    </mc:AlternateContent>
    <mc:AlternateContent xmlns:mc="http://schemas.openxmlformats.org/markup-compatibility/2006">
      <mc:Choice Requires="x14">
        <oleObject progId="Equation.3" shapeId="1148"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48" r:id="rId26"/>
      </mc:Fallback>
    </mc:AlternateContent>
    <mc:AlternateContent xmlns:mc="http://schemas.openxmlformats.org/markup-compatibility/2006">
      <mc:Choice Requires="x14">
        <oleObject progId="Equation.3" shapeId="1149"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49" r:id="rId28"/>
      </mc:Fallback>
    </mc:AlternateContent>
    <mc:AlternateContent xmlns:mc="http://schemas.openxmlformats.org/markup-compatibility/2006">
      <mc:Choice Requires="x14">
        <oleObject progId="Equation.3" shapeId="1150"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50"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2021-01-19T13:23:49Z</dcterms:modified>
</cp:coreProperties>
</file>